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theojalabert/Desktop/TP ALM/"/>
    </mc:Choice>
  </mc:AlternateContent>
  <xr:revisionPtr revIDLastSave="0" documentId="13_ncr:1_{8132AD50-0204-D442-BF66-B2122A920EB8}" xr6:coauthVersionLast="47" xr6:coauthVersionMax="47" xr10:uidLastSave="{00000000-0000-0000-0000-000000000000}"/>
  <bookViews>
    <workbookView xWindow="0" yWindow="0" windowWidth="28800" windowHeight="18000" activeTab="2" xr2:uid="{83099116-A877-3046-9AE7-6EF7EC652856}"/>
  </bookViews>
  <sheets>
    <sheet name="Question 1" sheetId="1" r:id="rId1"/>
    <sheet name="Question 2 - Forward" sheetId="2" r:id="rId2"/>
    <sheet name="Question 3 - Cho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1" i="4" l="1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D119" i="4"/>
  <c r="C119" i="4"/>
  <c r="B69" i="4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44" i="4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35" i="4"/>
  <c r="B36" i="4" s="1"/>
  <c r="B37" i="4" s="1"/>
  <c r="B38" i="4" s="1"/>
  <c r="B39" i="4" s="1"/>
  <c r="B40" i="4" s="1"/>
  <c r="B10" i="4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2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H6" i="1"/>
  <c r="I6" i="1" s="1"/>
  <c r="K6" i="1" s="1"/>
  <c r="L6" i="1" s="1"/>
  <c r="M6" i="1" s="1"/>
  <c r="H7" i="1"/>
  <c r="I7" i="1" s="1"/>
  <c r="K7" i="1" s="1"/>
  <c r="H5" i="1"/>
  <c r="I5" i="1" s="1"/>
  <c r="K5" i="1" s="1"/>
  <c r="L5" i="1" s="1"/>
  <c r="M5" i="1" s="1"/>
  <c r="G7" i="1"/>
  <c r="G6" i="1"/>
  <c r="L7" i="1" l="1"/>
  <c r="G8" i="1"/>
  <c r="G9" i="1" l="1"/>
  <c r="H8" i="1"/>
  <c r="I8" i="1" s="1"/>
  <c r="K8" i="1" s="1"/>
  <c r="L8" i="1" s="1"/>
  <c r="M7" i="1"/>
  <c r="G10" i="1" l="1"/>
  <c r="H9" i="1"/>
  <c r="I9" i="1" s="1"/>
  <c r="K9" i="1" s="1"/>
  <c r="L9" i="1" s="1"/>
  <c r="M8" i="1"/>
  <c r="G11" i="1" l="1"/>
  <c r="H10" i="1"/>
  <c r="I10" i="1" s="1"/>
  <c r="K10" i="1" s="1"/>
  <c r="L10" i="1" s="1"/>
  <c r="M10" i="1"/>
  <c r="M9" i="1"/>
  <c r="G12" i="1" l="1"/>
  <c r="H11" i="1"/>
  <c r="I11" i="1" s="1"/>
  <c r="K11" i="1" s="1"/>
  <c r="L11" i="1" s="1"/>
  <c r="M11" i="1" s="1"/>
  <c r="G13" i="1" l="1"/>
  <c r="H12" i="1"/>
  <c r="I12" i="1" s="1"/>
  <c r="K12" i="1" s="1"/>
  <c r="L12" i="1" s="1"/>
  <c r="M12" i="1" s="1"/>
  <c r="G14" i="1" l="1"/>
  <c r="H13" i="1"/>
  <c r="I13" i="1" s="1"/>
  <c r="K13" i="1" s="1"/>
  <c r="L13" i="1" s="1"/>
  <c r="M13" i="1" s="1"/>
  <c r="G15" i="1" l="1"/>
  <c r="H14" i="1"/>
  <c r="I14" i="1" s="1"/>
  <c r="K14" i="1" s="1"/>
  <c r="L14" i="1" s="1"/>
  <c r="M14" i="1" s="1"/>
  <c r="G16" i="1" l="1"/>
  <c r="H15" i="1"/>
  <c r="G17" i="1" l="1"/>
  <c r="H16" i="1"/>
  <c r="I16" i="1" s="1"/>
  <c r="K16" i="1" l="1"/>
  <c r="J15" i="1"/>
  <c r="K15" i="1" s="1"/>
  <c r="L15" i="1" s="1"/>
  <c r="M15" i="1" s="1"/>
  <c r="G18" i="1"/>
  <c r="H17" i="1"/>
  <c r="I17" i="1" s="1"/>
  <c r="G19" i="1" l="1"/>
  <c r="H18" i="1"/>
  <c r="I18" i="1" s="1"/>
  <c r="L16" i="1"/>
  <c r="M16" i="1" s="1"/>
  <c r="G20" i="1" l="1"/>
  <c r="H19" i="1"/>
  <c r="I19" i="1" s="1"/>
  <c r="J17" i="1" l="1"/>
  <c r="K17" i="1" s="1"/>
  <c r="L17" i="1" s="1"/>
  <c r="M17" i="1" s="1"/>
  <c r="K19" i="1"/>
  <c r="J18" i="1"/>
  <c r="K18" i="1" s="1"/>
  <c r="L18" i="1" s="1"/>
  <c r="L19" i="1" s="1"/>
  <c r="G21" i="1"/>
  <c r="H20" i="1"/>
  <c r="I20" i="1" s="1"/>
  <c r="M18" i="1"/>
  <c r="H21" i="1" l="1"/>
  <c r="I21" i="1" s="1"/>
  <c r="G22" i="1"/>
  <c r="M19" i="1"/>
  <c r="G23" i="1" l="1"/>
  <c r="H22" i="1"/>
  <c r="I22" i="1" s="1"/>
  <c r="G24" i="1" l="1"/>
  <c r="H23" i="1"/>
  <c r="I23" i="1" s="1"/>
  <c r="G25" i="1" l="1"/>
  <c r="H24" i="1"/>
  <c r="I24" i="1" s="1"/>
  <c r="J20" i="1" l="1"/>
  <c r="K20" i="1" s="1"/>
  <c r="L20" i="1" s="1"/>
  <c r="M20" i="1" s="1"/>
  <c r="K24" i="1"/>
  <c r="J23" i="1"/>
  <c r="K23" i="1" s="1"/>
  <c r="J21" i="1"/>
  <c r="K21" i="1" s="1"/>
  <c r="L21" i="1" s="1"/>
  <c r="M21" i="1" s="1"/>
  <c r="J22" i="1"/>
  <c r="K22" i="1" s="1"/>
  <c r="G26" i="1"/>
  <c r="H25" i="1"/>
  <c r="I25" i="1" s="1"/>
  <c r="L22" i="1"/>
  <c r="G27" i="1" l="1"/>
  <c r="H26" i="1"/>
  <c r="I26" i="1" s="1"/>
  <c r="L23" i="1"/>
  <c r="M22" i="1"/>
  <c r="G28" i="1" l="1"/>
  <c r="H27" i="1"/>
  <c r="I27" i="1" s="1"/>
  <c r="L24" i="1"/>
  <c r="M23" i="1"/>
  <c r="G29" i="1" l="1"/>
  <c r="H28" i="1"/>
  <c r="I28" i="1" s="1"/>
  <c r="M24" i="1"/>
  <c r="G30" i="1" l="1"/>
  <c r="H29" i="1"/>
  <c r="I29" i="1" s="1"/>
  <c r="K29" i="1" l="1"/>
  <c r="J26" i="1"/>
  <c r="K26" i="1" s="1"/>
  <c r="J27" i="1"/>
  <c r="K27" i="1" s="1"/>
  <c r="J28" i="1"/>
  <c r="K28" i="1" s="1"/>
  <c r="J25" i="1"/>
  <c r="K25" i="1" s="1"/>
  <c r="L25" i="1" s="1"/>
  <c r="M25" i="1" s="1"/>
  <c r="G31" i="1"/>
  <c r="H30" i="1"/>
  <c r="I30" i="1" s="1"/>
  <c r="G32" i="1" l="1"/>
  <c r="H31" i="1"/>
  <c r="I31" i="1" s="1"/>
  <c r="L26" i="1"/>
  <c r="M26" i="1" s="1"/>
  <c r="H32" i="1" l="1"/>
  <c r="I32" i="1" s="1"/>
  <c r="G33" i="1"/>
  <c r="L27" i="1"/>
  <c r="L28" i="1" l="1"/>
  <c r="M27" i="1"/>
  <c r="G34" i="1"/>
  <c r="H33" i="1"/>
  <c r="I33" i="1" s="1"/>
  <c r="G35" i="1" l="1"/>
  <c r="H34" i="1"/>
  <c r="I34" i="1" s="1"/>
  <c r="L29" i="1"/>
  <c r="M29" i="1" s="1"/>
  <c r="M28" i="1"/>
  <c r="J32" i="1" l="1"/>
  <c r="K32" i="1" s="1"/>
  <c r="K34" i="1"/>
  <c r="J31" i="1"/>
  <c r="K31" i="1" s="1"/>
  <c r="J33" i="1"/>
  <c r="K33" i="1" s="1"/>
  <c r="J30" i="1"/>
  <c r="K30" i="1" s="1"/>
  <c r="L30" i="1" s="1"/>
  <c r="M30" i="1" s="1"/>
  <c r="G36" i="1"/>
  <c r="H35" i="1"/>
  <c r="I35" i="1" s="1"/>
  <c r="G37" i="1" l="1"/>
  <c r="H36" i="1"/>
  <c r="I36" i="1" s="1"/>
  <c r="L31" i="1"/>
  <c r="M31" i="1" s="1"/>
  <c r="L32" i="1"/>
  <c r="L33" i="1"/>
  <c r="M32" i="1"/>
  <c r="H37" i="1" l="1"/>
  <c r="I37" i="1" s="1"/>
  <c r="G38" i="1"/>
  <c r="L34" i="1"/>
  <c r="M33" i="1"/>
  <c r="G39" i="1" l="1"/>
  <c r="H38" i="1"/>
  <c r="I38" i="1" s="1"/>
  <c r="M34" i="1"/>
  <c r="G40" i="1" l="1"/>
  <c r="H39" i="1"/>
  <c r="I39" i="1" s="1"/>
  <c r="G41" i="1" l="1"/>
  <c r="H40" i="1"/>
  <c r="I40" i="1" s="1"/>
  <c r="G42" i="1" l="1"/>
  <c r="H41" i="1"/>
  <c r="I41" i="1" s="1"/>
  <c r="G43" i="1" l="1"/>
  <c r="H42" i="1"/>
  <c r="I42" i="1" s="1"/>
  <c r="G44" i="1" l="1"/>
  <c r="H43" i="1"/>
  <c r="I43" i="1" s="1"/>
  <c r="G45" i="1" l="1"/>
  <c r="H44" i="1"/>
  <c r="I44" i="1" s="1"/>
  <c r="J35" i="1" l="1"/>
  <c r="K35" i="1" s="1"/>
  <c r="L35" i="1" s="1"/>
  <c r="M35" i="1" s="1"/>
  <c r="J38" i="1"/>
  <c r="K38" i="1" s="1"/>
  <c r="K44" i="1"/>
  <c r="J36" i="1"/>
  <c r="K36" i="1" s="1"/>
  <c r="L36" i="1" s="1"/>
  <c r="J39" i="1"/>
  <c r="K39" i="1" s="1"/>
  <c r="J37" i="1"/>
  <c r="K37" i="1" s="1"/>
  <c r="J40" i="1"/>
  <c r="K40" i="1" s="1"/>
  <c r="J41" i="1"/>
  <c r="K41" i="1" s="1"/>
  <c r="J42" i="1"/>
  <c r="K42" i="1" s="1"/>
  <c r="J43" i="1"/>
  <c r="K43" i="1" s="1"/>
  <c r="G46" i="1"/>
  <c r="H45" i="1"/>
  <c r="I45" i="1" s="1"/>
  <c r="L37" i="1"/>
  <c r="M36" i="1"/>
  <c r="G47" i="1" l="1"/>
  <c r="H46" i="1"/>
  <c r="I46" i="1" s="1"/>
  <c r="L38" i="1"/>
  <c r="M37" i="1"/>
  <c r="G48" i="1" l="1"/>
  <c r="H47" i="1"/>
  <c r="I47" i="1" s="1"/>
  <c r="L39" i="1"/>
  <c r="M38" i="1"/>
  <c r="G49" i="1" l="1"/>
  <c r="H48" i="1"/>
  <c r="I48" i="1" s="1"/>
  <c r="L40" i="1"/>
  <c r="M39" i="1"/>
  <c r="G50" i="1" l="1"/>
  <c r="H49" i="1"/>
  <c r="I49" i="1" s="1"/>
  <c r="L41" i="1"/>
  <c r="M40" i="1"/>
  <c r="G51" i="1" l="1"/>
  <c r="H50" i="1"/>
  <c r="I50" i="1" s="1"/>
  <c r="L42" i="1"/>
  <c r="M41" i="1"/>
  <c r="G52" i="1" l="1"/>
  <c r="H51" i="1"/>
  <c r="I51" i="1" s="1"/>
  <c r="L43" i="1"/>
  <c r="M42" i="1"/>
  <c r="G53" i="1" l="1"/>
  <c r="H52" i="1"/>
  <c r="I52" i="1" s="1"/>
  <c r="L44" i="1"/>
  <c r="M43" i="1"/>
  <c r="G54" i="1" l="1"/>
  <c r="H53" i="1"/>
  <c r="I53" i="1" s="1"/>
  <c r="M44" i="1"/>
  <c r="H54" i="1" l="1"/>
  <c r="I54" i="1" s="1"/>
  <c r="C9" i="4" a="1"/>
  <c r="C9" i="4" s="1"/>
  <c r="C6" i="2" a="1"/>
  <c r="C6" i="2" s="1"/>
  <c r="J45" i="1" l="1"/>
  <c r="K45" i="1" s="1"/>
  <c r="L45" i="1" s="1"/>
  <c r="M45" i="1" s="1"/>
  <c r="J50" i="1"/>
  <c r="K50" i="1" s="1"/>
  <c r="J51" i="1"/>
  <c r="K51" i="1" s="1"/>
  <c r="J52" i="1"/>
  <c r="K52" i="1" s="1"/>
  <c r="J53" i="1"/>
  <c r="K53" i="1" s="1"/>
  <c r="J46" i="1"/>
  <c r="K46" i="1" s="1"/>
  <c r="L46" i="1" s="1"/>
  <c r="M46" i="1" s="1"/>
  <c r="J47" i="1"/>
  <c r="K47" i="1" s="1"/>
  <c r="L47" i="1" s="1"/>
  <c r="K54" i="1"/>
  <c r="J48" i="1"/>
  <c r="K48" i="1" s="1"/>
  <c r="J49" i="1"/>
  <c r="K49" i="1" s="1"/>
  <c r="L48" i="1" l="1"/>
  <c r="M47" i="1"/>
  <c r="L49" i="1" l="1"/>
  <c r="M48" i="1"/>
  <c r="L50" i="1" l="1"/>
  <c r="M49" i="1"/>
  <c r="L51" i="1" l="1"/>
  <c r="M50" i="1"/>
  <c r="L52" i="1" l="1"/>
  <c r="M51" i="1"/>
  <c r="L53" i="1" l="1"/>
  <c r="M52" i="1"/>
  <c r="M53" i="1" l="1"/>
  <c r="L54" i="1"/>
  <c r="M54" i="1" l="1"/>
  <c r="C7" i="2" a="1"/>
  <c r="C7" i="2" l="1"/>
  <c r="I44" i="4"/>
  <c r="Q44" i="4"/>
  <c r="Y44" i="4"/>
  <c r="AG44" i="4"/>
  <c r="AO44" i="4"/>
  <c r="AW44" i="4"/>
  <c r="K44" i="4"/>
  <c r="S44" i="4"/>
  <c r="AA44" i="4"/>
  <c r="AI44" i="4"/>
  <c r="AQ44" i="4"/>
  <c r="AY44" i="4"/>
  <c r="F44" i="4"/>
  <c r="P44" i="4"/>
  <c r="AB44" i="4"/>
  <c r="AL44" i="4"/>
  <c r="AV44" i="4"/>
  <c r="G44" i="4"/>
  <c r="R44" i="4"/>
  <c r="AC44" i="4"/>
  <c r="AM44" i="4"/>
  <c r="AX44" i="4"/>
  <c r="D44" i="4"/>
  <c r="T44" i="4"/>
  <c r="AF44" i="4"/>
  <c r="AT44" i="4"/>
  <c r="E44" i="4"/>
  <c r="U44" i="4"/>
  <c r="AH44" i="4"/>
  <c r="AU44" i="4"/>
  <c r="H44" i="4"/>
  <c r="V44" i="4"/>
  <c r="AJ44" i="4"/>
  <c r="AZ44" i="4"/>
  <c r="N44" i="4"/>
  <c r="AD44" i="4"/>
  <c r="AR44" i="4"/>
  <c r="O44" i="4"/>
  <c r="AS44" i="4"/>
  <c r="D10" i="4"/>
  <c r="D35" i="4" s="1"/>
  <c r="L10" i="4"/>
  <c r="L35" i="4" s="1"/>
  <c r="T10" i="4"/>
  <c r="T35" i="4" s="1"/>
  <c r="AB10" i="4"/>
  <c r="AB35" i="4" s="1"/>
  <c r="AJ10" i="4"/>
  <c r="AJ35" i="4" s="1"/>
  <c r="AR10" i="4"/>
  <c r="AR35" i="4" s="1"/>
  <c r="AZ10" i="4"/>
  <c r="AZ35" i="4" s="1"/>
  <c r="D32" i="2"/>
  <c r="L32" i="2"/>
  <c r="T32" i="2"/>
  <c r="AB32" i="2"/>
  <c r="AJ32" i="2"/>
  <c r="AR32" i="2"/>
  <c r="AZ32" i="2"/>
  <c r="W44" i="4"/>
  <c r="E10" i="4"/>
  <c r="E35" i="4" s="1"/>
  <c r="M10" i="4"/>
  <c r="M35" i="4" s="1"/>
  <c r="U10" i="4"/>
  <c r="U35" i="4" s="1"/>
  <c r="AC10" i="4"/>
  <c r="AC35" i="4" s="1"/>
  <c r="AK10" i="4"/>
  <c r="AK35" i="4" s="1"/>
  <c r="AS10" i="4"/>
  <c r="AS35" i="4" s="1"/>
  <c r="E32" i="2"/>
  <c r="M32" i="2"/>
  <c r="U32" i="2"/>
  <c r="AC32" i="2"/>
  <c r="AK32" i="2"/>
  <c r="AS32" i="2"/>
  <c r="X44" i="4"/>
  <c r="F10" i="4"/>
  <c r="F35" i="4" s="1"/>
  <c r="N10" i="4"/>
  <c r="N35" i="4" s="1"/>
  <c r="V10" i="4"/>
  <c r="V35" i="4" s="1"/>
  <c r="AD10" i="4"/>
  <c r="AD35" i="4" s="1"/>
  <c r="AL10" i="4"/>
  <c r="AL35" i="4" s="1"/>
  <c r="AT10" i="4"/>
  <c r="AT35" i="4" s="1"/>
  <c r="F32" i="2"/>
  <c r="N32" i="2"/>
  <c r="V32" i="2"/>
  <c r="AD32" i="2"/>
  <c r="AL32" i="2"/>
  <c r="AT32" i="2"/>
  <c r="Z44" i="4"/>
  <c r="AE44" i="4"/>
  <c r="J44" i="4"/>
  <c r="AK44" i="4"/>
  <c r="I10" i="4"/>
  <c r="I35" i="4" s="1"/>
  <c r="W10" i="4"/>
  <c r="W35" i="4" s="1"/>
  <c r="AH10" i="4"/>
  <c r="AH35" i="4" s="1"/>
  <c r="AV10" i="4"/>
  <c r="AV35" i="4" s="1"/>
  <c r="J10" i="4"/>
  <c r="J35" i="4" s="1"/>
  <c r="X10" i="4"/>
  <c r="X35" i="4" s="1"/>
  <c r="AI10" i="4"/>
  <c r="AI35" i="4" s="1"/>
  <c r="AW10" i="4"/>
  <c r="AW35" i="4" s="1"/>
  <c r="G32" i="2"/>
  <c r="R32" i="2"/>
  <c r="AF32" i="2"/>
  <c r="AQ32" i="2"/>
  <c r="K10" i="4"/>
  <c r="K35" i="4" s="1"/>
  <c r="Y10" i="4"/>
  <c r="Y35" i="4" s="1"/>
  <c r="AM10" i="4"/>
  <c r="AM35" i="4" s="1"/>
  <c r="AX10" i="4"/>
  <c r="AX35" i="4" s="1"/>
  <c r="H32" i="2"/>
  <c r="S32" i="2"/>
  <c r="AG32" i="2"/>
  <c r="AU32" i="2"/>
  <c r="L44" i="4"/>
  <c r="M44" i="4"/>
  <c r="AN44" i="4"/>
  <c r="Q10" i="4"/>
  <c r="Q35" i="4" s="1"/>
  <c r="AE10" i="4"/>
  <c r="AE35" i="4" s="1"/>
  <c r="AP10" i="4"/>
  <c r="AP35" i="4" s="1"/>
  <c r="K32" i="2"/>
  <c r="Y32" i="2"/>
  <c r="AM32" i="2"/>
  <c r="AX32" i="2"/>
  <c r="AP44" i="4"/>
  <c r="G10" i="4"/>
  <c r="G35" i="4" s="1"/>
  <c r="R10" i="4"/>
  <c r="R35" i="4" s="1"/>
  <c r="AF10" i="4"/>
  <c r="AF35" i="4" s="1"/>
  <c r="AQ10" i="4"/>
  <c r="AQ35" i="4" s="1"/>
  <c r="O32" i="2"/>
  <c r="Z32" i="2"/>
  <c r="AN32" i="2"/>
  <c r="AY32" i="2"/>
  <c r="AG10" i="4"/>
  <c r="AG35" i="4" s="1"/>
  <c r="J32" i="2"/>
  <c r="AI32" i="2"/>
  <c r="AU10" i="4"/>
  <c r="AU35" i="4" s="1"/>
  <c r="AV32" i="2"/>
  <c r="X32" i="2"/>
  <c r="AN10" i="4"/>
  <c r="AN35" i="4" s="1"/>
  <c r="P32" i="2"/>
  <c r="AO32" i="2"/>
  <c r="H10" i="4"/>
  <c r="H35" i="4" s="1"/>
  <c r="AO10" i="4"/>
  <c r="AO35" i="4" s="1"/>
  <c r="Q32" i="2"/>
  <c r="AP32" i="2"/>
  <c r="O10" i="4"/>
  <c r="O35" i="4" s="1"/>
  <c r="W32" i="2"/>
  <c r="AW32" i="2"/>
  <c r="P10" i="4"/>
  <c r="P35" i="4" s="1"/>
  <c r="AY10" i="4"/>
  <c r="AY35" i="4" s="1"/>
  <c r="S10" i="4"/>
  <c r="S35" i="4" s="1"/>
  <c r="AA32" i="2"/>
  <c r="Z10" i="4"/>
  <c r="Z35" i="4" s="1"/>
  <c r="AE32" i="2"/>
  <c r="AA10" i="4"/>
  <c r="AA35" i="4" s="1"/>
  <c r="I32" i="2"/>
  <c r="AH32" i="2"/>
  <c r="AK8" i="2"/>
  <c r="AY8" i="2"/>
  <c r="AY11" i="4" s="1"/>
  <c r="M8" i="2"/>
  <c r="AG8" i="2"/>
  <c r="AX8" i="2"/>
  <c r="Y8" i="2"/>
  <c r="AR8" i="2"/>
  <c r="AN8" i="2"/>
  <c r="AM8" i="2"/>
  <c r="Z8" i="2"/>
  <c r="AS8" i="2"/>
  <c r="O8" i="2"/>
  <c r="N8" i="2"/>
  <c r="AC8" i="2"/>
  <c r="H8" i="2"/>
  <c r="F8" i="2"/>
  <c r="U8" i="2"/>
  <c r="AQ8" i="2"/>
  <c r="AB8" i="2"/>
  <c r="Q8" i="2"/>
  <c r="AP8" i="2"/>
  <c r="I8" i="2"/>
  <c r="AI8" i="2"/>
  <c r="AU8" i="2"/>
  <c r="AH8" i="2"/>
  <c r="AT8" i="2"/>
  <c r="C8" i="2"/>
  <c r="G8" i="2"/>
  <c r="E8" i="2"/>
  <c r="AV8" i="2"/>
  <c r="AA8" i="2"/>
  <c r="AL8" i="2"/>
  <c r="AJ8" i="2"/>
  <c r="S8" i="2"/>
  <c r="AF8" i="2"/>
  <c r="AE8" i="2"/>
  <c r="R8" i="2"/>
  <c r="AD8" i="2"/>
  <c r="T8" i="2"/>
  <c r="K8" i="2"/>
  <c r="X8" i="2"/>
  <c r="W8" i="2"/>
  <c r="J8" i="2"/>
  <c r="V8" i="2"/>
  <c r="L8" i="2"/>
  <c r="P8" i="2"/>
  <c r="AW8" i="2"/>
  <c r="D8" i="2"/>
  <c r="AO8" i="2"/>
  <c r="D95" i="4" l="1"/>
  <c r="D94" i="4"/>
  <c r="F9" i="2"/>
  <c r="G45" i="4"/>
  <c r="G11" i="4"/>
  <c r="G36" i="4" s="1"/>
  <c r="G33" i="2"/>
  <c r="AF9" i="2"/>
  <c r="AG45" i="4"/>
  <c r="AG33" i="2"/>
  <c r="AG11" i="4"/>
  <c r="AG36" i="4" s="1"/>
  <c r="AZ9" i="2"/>
  <c r="C33" i="2"/>
  <c r="C45" i="4"/>
  <c r="C70" i="4" s="1"/>
  <c r="C11" i="4"/>
  <c r="C36" i="4" s="1"/>
  <c r="AD9" i="2"/>
  <c r="AE45" i="4"/>
  <c r="AE11" i="4"/>
  <c r="AE36" i="4" s="1"/>
  <c r="AE33" i="2"/>
  <c r="O11" i="4"/>
  <c r="O36" i="4" s="1"/>
  <c r="O45" i="4"/>
  <c r="O33" i="2"/>
  <c r="N9" i="2"/>
  <c r="I9" i="2"/>
  <c r="J45" i="4"/>
  <c r="J11" i="4"/>
  <c r="J36" i="4" s="1"/>
  <c r="J33" i="2"/>
  <c r="AS11" i="4"/>
  <c r="AS36" i="4" s="1"/>
  <c r="AS45" i="4"/>
  <c r="AS33" i="2"/>
  <c r="AR9" i="2"/>
  <c r="V9" i="2"/>
  <c r="W45" i="4"/>
  <c r="W11" i="4"/>
  <c r="W36" i="4" s="1"/>
  <c r="W33" i="2"/>
  <c r="AS9" i="2"/>
  <c r="AT45" i="4"/>
  <c r="AT11" i="4"/>
  <c r="AT36" i="4" s="1"/>
  <c r="AT33" i="2"/>
  <c r="Y9" i="2"/>
  <c r="Z45" i="4"/>
  <c r="Z11" i="4"/>
  <c r="Z36" i="4" s="1"/>
  <c r="Z33" i="2"/>
  <c r="AX9" i="2"/>
  <c r="AY45" i="4"/>
  <c r="AY36" i="4"/>
  <c r="AY33" i="2"/>
  <c r="AN9" i="2"/>
  <c r="AO45" i="4"/>
  <c r="AO33" i="2"/>
  <c r="AO11" i="4"/>
  <c r="AO36" i="4" s="1"/>
  <c r="AI9" i="2"/>
  <c r="AJ11" i="4"/>
  <c r="AJ36" i="4" s="1"/>
  <c r="AJ45" i="4"/>
  <c r="AJ33" i="2"/>
  <c r="T9" i="2"/>
  <c r="U11" i="4"/>
  <c r="U36" i="4" s="1"/>
  <c r="U45" i="4"/>
  <c r="U33" i="2"/>
  <c r="AL9" i="2"/>
  <c r="AM45" i="4"/>
  <c r="AM11" i="4"/>
  <c r="AM36" i="4" s="1"/>
  <c r="AM33" i="2"/>
  <c r="AJ9" i="2"/>
  <c r="AK45" i="4"/>
  <c r="AK11" i="4"/>
  <c r="AK36" i="4" s="1"/>
  <c r="AK33" i="2"/>
  <c r="J9" i="2"/>
  <c r="K45" i="4"/>
  <c r="K33" i="2"/>
  <c r="K11" i="4"/>
  <c r="K36" i="4" s="1"/>
  <c r="E9" i="2"/>
  <c r="F11" i="4"/>
  <c r="F36" i="4" s="1"/>
  <c r="F45" i="4"/>
  <c r="F33" i="2"/>
  <c r="AW45" i="4"/>
  <c r="AW11" i="4"/>
  <c r="AW36" i="4" s="1"/>
  <c r="AW33" i="2"/>
  <c r="AV9" i="2"/>
  <c r="AH9" i="2"/>
  <c r="AI45" i="4"/>
  <c r="AI11" i="4"/>
  <c r="AI36" i="4" s="1"/>
  <c r="AI33" i="2"/>
  <c r="AQ9" i="2"/>
  <c r="AR11" i="4"/>
  <c r="AR36" i="4" s="1"/>
  <c r="AR45" i="4"/>
  <c r="AR33" i="2"/>
  <c r="P9" i="2"/>
  <c r="Q11" i="4"/>
  <c r="Q36" i="4" s="1"/>
  <c r="Q45" i="4"/>
  <c r="Q33" i="2"/>
  <c r="AA9" i="2"/>
  <c r="AB45" i="4"/>
  <c r="AB11" i="4"/>
  <c r="AB36" i="4" s="1"/>
  <c r="AB33" i="2"/>
  <c r="L9" i="2"/>
  <c r="M45" i="4"/>
  <c r="M11" i="4"/>
  <c r="M36" i="4" s="1"/>
  <c r="M33" i="2"/>
  <c r="R9" i="2"/>
  <c r="S45" i="4"/>
  <c r="S33" i="2"/>
  <c r="S11" i="4"/>
  <c r="S36" i="4" s="1"/>
  <c r="W9" i="2"/>
  <c r="X45" i="4"/>
  <c r="X11" i="4"/>
  <c r="X36" i="4" s="1"/>
  <c r="X33" i="2"/>
  <c r="AK9" i="2"/>
  <c r="AL45" i="4"/>
  <c r="AL11" i="4"/>
  <c r="AL36" i="4" s="1"/>
  <c r="AL33" i="2"/>
  <c r="Z9" i="2"/>
  <c r="AA33" i="2"/>
  <c r="AA45" i="4"/>
  <c r="AA11" i="4"/>
  <c r="AA36" i="4" s="1"/>
  <c r="G9" i="2"/>
  <c r="H45" i="4"/>
  <c r="H33" i="2"/>
  <c r="H11" i="4"/>
  <c r="H36" i="4" s="1"/>
  <c r="P45" i="4"/>
  <c r="P33" i="2"/>
  <c r="P11" i="4"/>
  <c r="P36" i="4" s="1"/>
  <c r="O9" i="2"/>
  <c r="AB9" i="2"/>
  <c r="AC45" i="4"/>
  <c r="AC11" i="4"/>
  <c r="AC36" i="4" s="1"/>
  <c r="AC33" i="2"/>
  <c r="X9" i="2"/>
  <c r="Y45" i="4"/>
  <c r="Y11" i="4"/>
  <c r="Y36" i="4" s="1"/>
  <c r="Y33" i="2"/>
  <c r="U9" i="2"/>
  <c r="V11" i="4"/>
  <c r="V36" i="4" s="1"/>
  <c r="V45" i="4"/>
  <c r="V33" i="2"/>
  <c r="AE9" i="2"/>
  <c r="AF45" i="4"/>
  <c r="AF11" i="4"/>
  <c r="AF36" i="4" s="1"/>
  <c r="AF33" i="2"/>
  <c r="AP9" i="2"/>
  <c r="AQ33" i="2"/>
  <c r="AQ11" i="4"/>
  <c r="AQ36" i="4" s="1"/>
  <c r="AQ45" i="4"/>
  <c r="AG9" i="2"/>
  <c r="AH33" i="2"/>
  <c r="AH45" i="4"/>
  <c r="AH11" i="4"/>
  <c r="AH36" i="4" s="1"/>
  <c r="C9" i="2"/>
  <c r="D96" i="4" s="1"/>
  <c r="D11" i="4"/>
  <c r="D36" i="4" s="1"/>
  <c r="D45" i="4"/>
  <c r="D33" i="2"/>
  <c r="AT9" i="2"/>
  <c r="AU45" i="4"/>
  <c r="AU11" i="4"/>
  <c r="AU36" i="4" s="1"/>
  <c r="AU33" i="2"/>
  <c r="AM9" i="2"/>
  <c r="AN45" i="4"/>
  <c r="AN11" i="4"/>
  <c r="AN36" i="4" s="1"/>
  <c r="AN33" i="2"/>
  <c r="S9" i="2"/>
  <c r="T45" i="4"/>
  <c r="T11" i="4"/>
  <c r="T36" i="4" s="1"/>
  <c r="T33" i="2"/>
  <c r="AC9" i="2"/>
  <c r="AD11" i="4"/>
  <c r="AD36" i="4" s="1"/>
  <c r="AD45" i="4"/>
  <c r="AD33" i="2"/>
  <c r="AU9" i="2"/>
  <c r="AV45" i="4"/>
  <c r="AV11" i="4"/>
  <c r="AV36" i="4" s="1"/>
  <c r="AV33" i="2"/>
  <c r="H9" i="2"/>
  <c r="I45" i="4"/>
  <c r="I33" i="2"/>
  <c r="I11" i="4"/>
  <c r="I36" i="4" s="1"/>
  <c r="L45" i="4"/>
  <c r="L11" i="4"/>
  <c r="L36" i="4" s="1"/>
  <c r="L33" i="2"/>
  <c r="K9" i="2"/>
  <c r="Q9" i="2"/>
  <c r="R11" i="4"/>
  <c r="R36" i="4" s="1"/>
  <c r="R45" i="4"/>
  <c r="R33" i="2"/>
  <c r="D9" i="2"/>
  <c r="E11" i="4"/>
  <c r="E36" i="4" s="1"/>
  <c r="E45" i="4"/>
  <c r="E33" i="2"/>
  <c r="AO9" i="2"/>
  <c r="AP11" i="4"/>
  <c r="AP36" i="4" s="1"/>
  <c r="AP45" i="4"/>
  <c r="AP33" i="2"/>
  <c r="N45" i="4"/>
  <c r="N11" i="4"/>
  <c r="N36" i="4" s="1"/>
  <c r="N33" i="2"/>
  <c r="M9" i="2"/>
  <c r="AW9" i="2"/>
  <c r="AX45" i="4"/>
  <c r="AX11" i="4"/>
  <c r="AX36" i="4" s="1"/>
  <c r="AX33" i="2"/>
  <c r="AZ8" i="2"/>
  <c r="C44" i="4"/>
  <c r="C10" i="4"/>
  <c r="C35" i="4" s="1"/>
  <c r="C32" i="2"/>
  <c r="C69" i="4" l="1"/>
  <c r="C95" i="4"/>
  <c r="C94" i="4"/>
  <c r="S69" i="4"/>
  <c r="T69" i="4"/>
  <c r="O69" i="4"/>
  <c r="V69" i="4"/>
  <c r="Q69" i="4"/>
  <c r="D69" i="4"/>
  <c r="Z69" i="4"/>
  <c r="M69" i="4"/>
  <c r="G69" i="4"/>
  <c r="U69" i="4"/>
  <c r="W69" i="4"/>
  <c r="R69" i="4"/>
  <c r="P69" i="4"/>
  <c r="J70" i="4"/>
  <c r="L69" i="4"/>
  <c r="AC69" i="4"/>
  <c r="J69" i="4"/>
  <c r="AD69" i="4"/>
  <c r="E70" i="4"/>
  <c r="E69" i="4"/>
  <c r="AB69" i="4"/>
  <c r="AV10" i="2"/>
  <c r="AW46" i="4"/>
  <c r="AW12" i="4"/>
  <c r="AW37" i="4" s="1"/>
  <c r="AW34" i="2"/>
  <c r="F10" i="2"/>
  <c r="G46" i="4"/>
  <c r="G12" i="4"/>
  <c r="G37" i="4" s="1"/>
  <c r="G34" i="2"/>
  <c r="AI10" i="2"/>
  <c r="AJ46" i="4"/>
  <c r="AJ12" i="4"/>
  <c r="AJ37" i="4" s="1"/>
  <c r="AJ34" i="2"/>
  <c r="AL10" i="2"/>
  <c r="AM46" i="4"/>
  <c r="AM12" i="4"/>
  <c r="AM37" i="4" s="1"/>
  <c r="AM34" i="2"/>
  <c r="O10" i="2"/>
  <c r="P46" i="4"/>
  <c r="P12" i="4"/>
  <c r="P37" i="4" s="1"/>
  <c r="P34" i="2"/>
  <c r="AE70" i="4"/>
  <c r="AA70" i="4"/>
  <c r="AJ10" i="2"/>
  <c r="AK46" i="4"/>
  <c r="AK12" i="4"/>
  <c r="AK37" i="4" s="1"/>
  <c r="AK34" i="2"/>
  <c r="S70" i="4"/>
  <c r="I10" i="2"/>
  <c r="J46" i="4"/>
  <c r="J34" i="2"/>
  <c r="J12" i="4"/>
  <c r="J37" i="4" s="1"/>
  <c r="AQ10" i="2"/>
  <c r="AR46" i="4"/>
  <c r="AR12" i="4"/>
  <c r="AR37" i="4" s="1"/>
  <c r="AR34" i="2"/>
  <c r="AC10" i="2"/>
  <c r="AD46" i="4"/>
  <c r="AD12" i="4"/>
  <c r="AD37" i="4" s="1"/>
  <c r="AD34" i="2"/>
  <c r="AB10" i="2"/>
  <c r="AC12" i="4"/>
  <c r="AC37" i="4" s="1"/>
  <c r="AC46" i="4"/>
  <c r="AC34" i="2"/>
  <c r="AE10" i="2"/>
  <c r="AF46" i="4"/>
  <c r="AF12" i="4"/>
  <c r="AF37" i="4" s="1"/>
  <c r="AF34" i="2"/>
  <c r="G10" i="2"/>
  <c r="H46" i="4"/>
  <c r="H12" i="4"/>
  <c r="H37" i="4" s="1"/>
  <c r="H34" i="2"/>
  <c r="P10" i="2"/>
  <c r="Q46" i="4"/>
  <c r="Q34" i="2"/>
  <c r="Q12" i="4"/>
  <c r="Q37" i="4" s="1"/>
  <c r="X10" i="2"/>
  <c r="Y46" i="4"/>
  <c r="Y12" i="4"/>
  <c r="Y37" i="4" s="1"/>
  <c r="Y34" i="2"/>
  <c r="N10" i="2"/>
  <c r="O12" i="4"/>
  <c r="O37" i="4" s="1"/>
  <c r="O46" i="4"/>
  <c r="O34" i="2"/>
  <c r="H10" i="2"/>
  <c r="I46" i="4"/>
  <c r="I34" i="2"/>
  <c r="I12" i="4"/>
  <c r="I37" i="4" s="1"/>
  <c r="AO10" i="2"/>
  <c r="AP46" i="4"/>
  <c r="AP12" i="4"/>
  <c r="AP37" i="4" s="1"/>
  <c r="AP34" i="2"/>
  <c r="T70" i="4"/>
  <c r="Y70" i="4"/>
  <c r="AB70" i="4"/>
  <c r="C10" i="2"/>
  <c r="D12" i="4"/>
  <c r="D37" i="4" s="1"/>
  <c r="D46" i="4"/>
  <c r="D34" i="2"/>
  <c r="P70" i="4"/>
  <c r="Y10" i="2"/>
  <c r="Z46" i="4"/>
  <c r="Z12" i="4"/>
  <c r="Z37" i="4" s="1"/>
  <c r="Z34" i="2"/>
  <c r="Z10" i="2"/>
  <c r="AA46" i="4"/>
  <c r="AA12" i="4"/>
  <c r="AA37" i="4" s="1"/>
  <c r="AA34" i="2"/>
  <c r="AG10" i="2"/>
  <c r="AH46" i="4"/>
  <c r="AH12" i="4"/>
  <c r="AH37" i="4" s="1"/>
  <c r="AH34" i="2"/>
  <c r="AK10" i="2"/>
  <c r="AL46" i="4"/>
  <c r="AL34" i="2"/>
  <c r="AL12" i="4"/>
  <c r="AL37" i="4" s="1"/>
  <c r="AH10" i="2"/>
  <c r="AI46" i="4"/>
  <c r="AI12" i="4"/>
  <c r="AI37" i="4" s="1"/>
  <c r="AI34" i="2"/>
  <c r="AR10" i="2"/>
  <c r="AS46" i="4"/>
  <c r="AS12" i="4"/>
  <c r="AS37" i="4" s="1"/>
  <c r="AS34" i="2"/>
  <c r="N69" i="4"/>
  <c r="AS10" i="2"/>
  <c r="AT46" i="4"/>
  <c r="AT12" i="4"/>
  <c r="AT37" i="4" s="1"/>
  <c r="AT34" i="2"/>
  <c r="AF10" i="2"/>
  <c r="AG46" i="4"/>
  <c r="AG12" i="4"/>
  <c r="AG37" i="4" s="1"/>
  <c r="AG34" i="2"/>
  <c r="I69" i="4"/>
  <c r="Y69" i="4"/>
  <c r="K69" i="4"/>
  <c r="AU10" i="2"/>
  <c r="AV46" i="4"/>
  <c r="AV12" i="4"/>
  <c r="AV37" i="4" s="1"/>
  <c r="AV34" i="2"/>
  <c r="O70" i="4"/>
  <c r="AN10" i="2"/>
  <c r="AO12" i="4"/>
  <c r="AO37" i="4" s="1"/>
  <c r="AO46" i="4"/>
  <c r="AO34" i="2"/>
  <c r="AP10" i="2"/>
  <c r="AQ12" i="4"/>
  <c r="AQ37" i="4" s="1"/>
  <c r="AQ46" i="4"/>
  <c r="AQ34" i="2"/>
  <c r="AM10" i="2"/>
  <c r="AN46" i="4"/>
  <c r="AN12" i="4"/>
  <c r="AN37" i="4" s="1"/>
  <c r="AN34" i="2"/>
  <c r="L10" i="2"/>
  <c r="M46" i="4"/>
  <c r="M12" i="4"/>
  <c r="M37" i="4" s="1"/>
  <c r="M34" i="2"/>
  <c r="J10" i="2"/>
  <c r="K12" i="4"/>
  <c r="K37" i="4" s="1"/>
  <c r="K46" i="4"/>
  <c r="K34" i="2"/>
  <c r="AZ10" i="2"/>
  <c r="C12" i="4"/>
  <c r="C37" i="4" s="1"/>
  <c r="C46" i="4"/>
  <c r="C71" i="4" s="1"/>
  <c r="C34" i="2"/>
  <c r="K70" i="4"/>
  <c r="Q10" i="2"/>
  <c r="R46" i="4"/>
  <c r="R12" i="4"/>
  <c r="R37" i="4" s="1"/>
  <c r="R34" i="2"/>
  <c r="M10" i="2"/>
  <c r="N46" i="4"/>
  <c r="N12" i="4"/>
  <c r="N37" i="4" s="1"/>
  <c r="N34" i="2"/>
  <c r="N70" i="4"/>
  <c r="AT10" i="2"/>
  <c r="AU46" i="4"/>
  <c r="AU12" i="4"/>
  <c r="AU37" i="4" s="1"/>
  <c r="AU34" i="2"/>
  <c r="W10" i="2"/>
  <c r="X46" i="4"/>
  <c r="X12" i="4"/>
  <c r="X37" i="4" s="1"/>
  <c r="X34" i="2"/>
  <c r="F70" i="4"/>
  <c r="AW10" i="2"/>
  <c r="AX46" i="4"/>
  <c r="AX12" i="4"/>
  <c r="AX37" i="4" s="1"/>
  <c r="AX34" i="2"/>
  <c r="R70" i="4"/>
  <c r="AD70" i="4"/>
  <c r="F69" i="4"/>
  <c r="AA69" i="4"/>
  <c r="X69" i="4"/>
  <c r="X70" i="4"/>
  <c r="D10" i="2"/>
  <c r="E12" i="4"/>
  <c r="E37" i="4" s="1"/>
  <c r="E46" i="4"/>
  <c r="E34" i="2"/>
  <c r="U70" i="4"/>
  <c r="AZ12" i="4"/>
  <c r="AZ37" i="4" s="1"/>
  <c r="AZ46" i="4"/>
  <c r="AY10" i="2"/>
  <c r="AZ34" i="2"/>
  <c r="G70" i="4"/>
  <c r="AA10" i="2"/>
  <c r="AB12" i="4"/>
  <c r="AB37" i="4" s="1"/>
  <c r="AB46" i="4"/>
  <c r="AB34" i="2"/>
  <c r="K10" i="2"/>
  <c r="L46" i="4"/>
  <c r="L12" i="4"/>
  <c r="L37" i="4" s="1"/>
  <c r="L34" i="2"/>
  <c r="T12" i="4"/>
  <c r="T37" i="4" s="1"/>
  <c r="T34" i="2"/>
  <c r="T46" i="4"/>
  <c r="S10" i="2"/>
  <c r="U10" i="2"/>
  <c r="V46" i="4"/>
  <c r="V12" i="4"/>
  <c r="V37" i="4" s="1"/>
  <c r="V34" i="2"/>
  <c r="V70" i="4"/>
  <c r="L70" i="4"/>
  <c r="R10" i="2"/>
  <c r="S12" i="4"/>
  <c r="S37" i="4" s="1"/>
  <c r="S46" i="4"/>
  <c r="S34" i="2"/>
  <c r="T10" i="2"/>
  <c r="U12" i="4"/>
  <c r="U37" i="4" s="1"/>
  <c r="U46" i="4"/>
  <c r="U34" i="2"/>
  <c r="AZ45" i="4"/>
  <c r="AZ33" i="2"/>
  <c r="AZ11" i="4"/>
  <c r="AZ36" i="4" s="1"/>
  <c r="AY9" i="2"/>
  <c r="I70" i="4"/>
  <c r="D70" i="4"/>
  <c r="AD10" i="2"/>
  <c r="AE46" i="4"/>
  <c r="AE12" i="4"/>
  <c r="AE37" i="4" s="1"/>
  <c r="AE34" i="2"/>
  <c r="AE69" i="4"/>
  <c r="AC70" i="4"/>
  <c r="H70" i="4"/>
  <c r="V10" i="2"/>
  <c r="W46" i="4"/>
  <c r="W12" i="4"/>
  <c r="W37" i="4" s="1"/>
  <c r="W34" i="2"/>
  <c r="M70" i="4"/>
  <c r="Q70" i="4"/>
  <c r="Z70" i="4"/>
  <c r="W70" i="4"/>
  <c r="H69" i="4"/>
  <c r="E10" i="2"/>
  <c r="F12" i="4"/>
  <c r="F37" i="4" s="1"/>
  <c r="F46" i="4"/>
  <c r="F34" i="2"/>
  <c r="D97" i="4" l="1"/>
  <c r="C96" i="4"/>
  <c r="U71" i="4"/>
  <c r="W71" i="4"/>
  <c r="E71" i="4"/>
  <c r="AC11" i="2"/>
  <c r="AD13" i="4"/>
  <c r="AD38" i="4" s="1"/>
  <c r="AD47" i="4"/>
  <c r="AD35" i="2"/>
  <c r="AF11" i="2"/>
  <c r="AG47" i="4"/>
  <c r="AG13" i="4"/>
  <c r="AG38" i="4" s="1"/>
  <c r="AG35" i="2"/>
  <c r="G47" i="4"/>
  <c r="G13" i="4"/>
  <c r="G38" i="4" s="1"/>
  <c r="G35" i="2"/>
  <c r="F11" i="2"/>
  <c r="AP11" i="2"/>
  <c r="AQ47" i="4"/>
  <c r="AQ13" i="4"/>
  <c r="AQ38" i="4" s="1"/>
  <c r="AQ35" i="2"/>
  <c r="D13" i="4"/>
  <c r="D38" i="4" s="1"/>
  <c r="D47" i="4"/>
  <c r="D35" i="2"/>
  <c r="C11" i="2"/>
  <c r="L11" i="2"/>
  <c r="M47" i="4"/>
  <c r="M35" i="2"/>
  <c r="M13" i="4"/>
  <c r="M38" i="4" s="1"/>
  <c r="O71" i="4"/>
  <c r="G71" i="4"/>
  <c r="J71" i="4"/>
  <c r="W11" i="2"/>
  <c r="X47" i="4"/>
  <c r="X13" i="4"/>
  <c r="X38" i="4" s="1"/>
  <c r="X35" i="2"/>
  <c r="AA47" i="4"/>
  <c r="AA13" i="4"/>
  <c r="AA38" i="4" s="1"/>
  <c r="AA35" i="2"/>
  <c r="Z11" i="2"/>
  <c r="AG11" i="2"/>
  <c r="AH47" i="4"/>
  <c r="AH13" i="4"/>
  <c r="AH38" i="4" s="1"/>
  <c r="AH35" i="2"/>
  <c r="G11" i="2"/>
  <c r="H47" i="4"/>
  <c r="H35" i="2"/>
  <c r="H13" i="4"/>
  <c r="H38" i="4" s="1"/>
  <c r="U11" i="2"/>
  <c r="V47" i="4"/>
  <c r="V13" i="4"/>
  <c r="V38" i="4" s="1"/>
  <c r="V35" i="2"/>
  <c r="N71" i="4"/>
  <c r="AX10" i="2"/>
  <c r="AY35" i="2" s="1"/>
  <c r="AY46" i="4"/>
  <c r="AY12" i="4"/>
  <c r="AY37" i="4" s="1"/>
  <c r="AY34" i="2"/>
  <c r="L71" i="4"/>
  <c r="K11" i="2"/>
  <c r="L47" i="4"/>
  <c r="L13" i="4"/>
  <c r="L38" i="4" s="1"/>
  <c r="L35" i="2"/>
  <c r="D71" i="4"/>
  <c r="Q71" i="4"/>
  <c r="AJ11" i="2"/>
  <c r="AK47" i="4"/>
  <c r="AK35" i="2"/>
  <c r="AK13" i="4"/>
  <c r="AK38" i="4" s="1"/>
  <c r="Z47" i="4"/>
  <c r="Z13" i="4"/>
  <c r="Z38" i="4" s="1"/>
  <c r="Z35" i="2"/>
  <c r="Y11" i="2"/>
  <c r="M11" i="2"/>
  <c r="N47" i="4"/>
  <c r="N13" i="4"/>
  <c r="N38" i="4" s="1"/>
  <c r="N35" i="2"/>
  <c r="O11" i="2"/>
  <c r="P47" i="4"/>
  <c r="P13" i="4"/>
  <c r="P38" i="4" s="1"/>
  <c r="P35" i="2"/>
  <c r="AE13" i="4"/>
  <c r="AE38" i="4" s="1"/>
  <c r="AE47" i="4"/>
  <c r="AE35" i="2"/>
  <c r="AD11" i="2"/>
  <c r="AB11" i="2"/>
  <c r="AC13" i="4"/>
  <c r="AC38" i="4" s="1"/>
  <c r="AC35" i="2"/>
  <c r="AC47" i="4"/>
  <c r="H11" i="2"/>
  <c r="I13" i="4"/>
  <c r="I38" i="4" s="1"/>
  <c r="I35" i="2"/>
  <c r="I47" i="4"/>
  <c r="AS11" i="2"/>
  <c r="AT35" i="2"/>
  <c r="AT47" i="4"/>
  <c r="AT13" i="4"/>
  <c r="AT38" i="4" s="1"/>
  <c r="R71" i="4"/>
  <c r="K71" i="4"/>
  <c r="AZ11" i="2"/>
  <c r="C47" i="4"/>
  <c r="C13" i="4"/>
  <c r="C38" i="4" s="1"/>
  <c r="C35" i="2"/>
  <c r="E47" i="4"/>
  <c r="E13" i="4"/>
  <c r="E38" i="4" s="1"/>
  <c r="E35" i="2"/>
  <c r="D11" i="2"/>
  <c r="X11" i="2"/>
  <c r="Y47" i="4"/>
  <c r="Y13" i="4"/>
  <c r="Y38" i="4" s="1"/>
  <c r="Y35" i="2"/>
  <c r="M71" i="4"/>
  <c r="V71" i="4"/>
  <c r="AX11" i="2"/>
  <c r="AY47" i="4"/>
  <c r="AY13" i="4"/>
  <c r="AY38" i="4" s="1"/>
  <c r="AZ47" i="4"/>
  <c r="AZ13" i="4"/>
  <c r="AZ38" i="4" s="1"/>
  <c r="AY11" i="2"/>
  <c r="AZ35" i="2"/>
  <c r="AE11" i="2"/>
  <c r="AF47" i="4"/>
  <c r="AF13" i="4"/>
  <c r="AF38" i="4" s="1"/>
  <c r="AF35" i="2"/>
  <c r="F47" i="4"/>
  <c r="F13" i="4"/>
  <c r="F38" i="4" s="1"/>
  <c r="F35" i="2"/>
  <c r="E11" i="2"/>
  <c r="T11" i="2"/>
  <c r="U47" i="4"/>
  <c r="U35" i="2"/>
  <c r="U13" i="4"/>
  <c r="U38" i="4" s="1"/>
  <c r="Q11" i="2"/>
  <c r="R13" i="4"/>
  <c r="R38" i="4" s="1"/>
  <c r="R47" i="4"/>
  <c r="R35" i="2"/>
  <c r="T71" i="4"/>
  <c r="AB71" i="4"/>
  <c r="P11" i="2"/>
  <c r="Q47" i="4"/>
  <c r="Q13" i="4"/>
  <c r="Q38" i="4" s="1"/>
  <c r="Q35" i="2"/>
  <c r="AC71" i="4"/>
  <c r="P71" i="4"/>
  <c r="X71" i="4"/>
  <c r="AA11" i="2"/>
  <c r="AB47" i="4"/>
  <c r="AB13" i="4"/>
  <c r="AB38" i="4" s="1"/>
  <c r="AB35" i="2"/>
  <c r="W47" i="4"/>
  <c r="W13" i="4"/>
  <c r="W38" i="4" s="1"/>
  <c r="W35" i="2"/>
  <c r="V11" i="2"/>
  <c r="AI11" i="2"/>
  <c r="AJ13" i="4"/>
  <c r="AJ38" i="4" s="1"/>
  <c r="AJ35" i="2"/>
  <c r="AJ47" i="4"/>
  <c r="S11" i="2"/>
  <c r="T13" i="4"/>
  <c r="T38" i="4" s="1"/>
  <c r="T47" i="4"/>
  <c r="T35" i="2"/>
  <c r="AO11" i="2"/>
  <c r="AP47" i="4"/>
  <c r="AP13" i="4"/>
  <c r="AP38" i="4" s="1"/>
  <c r="AP35" i="2"/>
  <c r="AA71" i="4"/>
  <c r="AD71" i="4"/>
  <c r="AK11" i="2"/>
  <c r="AL47" i="4"/>
  <c r="AL13" i="4"/>
  <c r="AL38" i="4" s="1"/>
  <c r="AL35" i="2"/>
  <c r="S71" i="4"/>
  <c r="K13" i="4"/>
  <c r="K38" i="4" s="1"/>
  <c r="K47" i="4"/>
  <c r="K35" i="2"/>
  <c r="J11" i="2"/>
  <c r="AW47" i="4"/>
  <c r="AW13" i="4"/>
  <c r="AW38" i="4" s="1"/>
  <c r="AW35" i="2"/>
  <c r="AV11" i="2"/>
  <c r="AT11" i="2"/>
  <c r="AU47" i="4"/>
  <c r="AU13" i="4"/>
  <c r="AU38" i="4" s="1"/>
  <c r="AU35" i="2"/>
  <c r="AQ11" i="2"/>
  <c r="AR13" i="4"/>
  <c r="AR38" i="4" s="1"/>
  <c r="AR47" i="4"/>
  <c r="AR35" i="2"/>
  <c r="AO47" i="4"/>
  <c r="AO13" i="4"/>
  <c r="AO38" i="4" s="1"/>
  <c r="AO35" i="2"/>
  <c r="AN11" i="2"/>
  <c r="S13" i="4"/>
  <c r="S38" i="4" s="1"/>
  <c r="S47" i="4"/>
  <c r="S35" i="2"/>
  <c r="R11" i="2"/>
  <c r="F71" i="4"/>
  <c r="AE71" i="4"/>
  <c r="I11" i="2"/>
  <c r="J13" i="4"/>
  <c r="J38" i="4" s="1"/>
  <c r="J47" i="4"/>
  <c r="J35" i="2"/>
  <c r="AM47" i="4"/>
  <c r="AM13" i="4"/>
  <c r="AM38" i="4" s="1"/>
  <c r="AM35" i="2"/>
  <c r="AL11" i="2"/>
  <c r="AN47" i="4"/>
  <c r="AN13" i="4"/>
  <c r="AN38" i="4" s="1"/>
  <c r="AN35" i="2"/>
  <c r="AM11" i="2"/>
  <c r="AR11" i="2"/>
  <c r="AS35" i="2"/>
  <c r="AS47" i="4"/>
  <c r="AS13" i="4"/>
  <c r="AS38" i="4" s="1"/>
  <c r="Z71" i="4"/>
  <c r="I71" i="4"/>
  <c r="Y71" i="4"/>
  <c r="H71" i="4"/>
  <c r="O47" i="4"/>
  <c r="O13" i="4"/>
  <c r="O38" i="4" s="1"/>
  <c r="O35" i="2"/>
  <c r="N11" i="2"/>
  <c r="AI13" i="4"/>
  <c r="AI38" i="4" s="1"/>
  <c r="AI35" i="2"/>
  <c r="AI47" i="4"/>
  <c r="AH11" i="2"/>
  <c r="AV47" i="4"/>
  <c r="AV13" i="4"/>
  <c r="AV38" i="4" s="1"/>
  <c r="AV35" i="2"/>
  <c r="AU11" i="2"/>
  <c r="D98" i="4" l="1"/>
  <c r="C72" i="4"/>
  <c r="C97" i="4"/>
  <c r="F72" i="4"/>
  <c r="AV48" i="4"/>
  <c r="AV14" i="4"/>
  <c r="AV39" i="4" s="1"/>
  <c r="AV36" i="2"/>
  <c r="AU12" i="2"/>
  <c r="I72" i="4"/>
  <c r="AD14" i="4"/>
  <c r="AD39" i="4" s="1"/>
  <c r="AD48" i="4"/>
  <c r="AD36" i="2"/>
  <c r="AC12" i="2"/>
  <c r="L72" i="4"/>
  <c r="AE72" i="4"/>
  <c r="G36" i="2"/>
  <c r="G14" i="4"/>
  <c r="G39" i="4" s="1"/>
  <c r="G48" i="4"/>
  <c r="F12" i="2"/>
  <c r="Q14" i="4"/>
  <c r="Q39" i="4" s="1"/>
  <c r="Q36" i="2"/>
  <c r="Q48" i="4"/>
  <c r="P12" i="2"/>
  <c r="AB48" i="4"/>
  <c r="AB14" i="4"/>
  <c r="AB39" i="4" s="1"/>
  <c r="AB36" i="2"/>
  <c r="AA12" i="2"/>
  <c r="R48" i="4"/>
  <c r="R14" i="4"/>
  <c r="R39" i="4" s="1"/>
  <c r="R36" i="2"/>
  <c r="Q12" i="2"/>
  <c r="AR48" i="4"/>
  <c r="AR14" i="4"/>
  <c r="AR39" i="4" s="1"/>
  <c r="AR36" i="2"/>
  <c r="AQ12" i="2"/>
  <c r="X48" i="4"/>
  <c r="X14" i="4"/>
  <c r="X39" i="4" s="1"/>
  <c r="X36" i="2"/>
  <c r="W12" i="2"/>
  <c r="K48" i="4"/>
  <c r="K14" i="4"/>
  <c r="K39" i="4" s="1"/>
  <c r="K36" i="2"/>
  <c r="J12" i="2"/>
  <c r="S72" i="4"/>
  <c r="AA48" i="4"/>
  <c r="AA14" i="4"/>
  <c r="AA39" i="4" s="1"/>
  <c r="AA36" i="2"/>
  <c r="Z12" i="2"/>
  <c r="AP48" i="4"/>
  <c r="AP14" i="4"/>
  <c r="AP39" i="4" s="1"/>
  <c r="AP36" i="2"/>
  <c r="AO12" i="2"/>
  <c r="J72" i="4"/>
  <c r="AE14" i="4"/>
  <c r="AE39" i="4" s="1"/>
  <c r="AE36" i="2"/>
  <c r="AE48" i="4"/>
  <c r="AD12" i="2"/>
  <c r="L12" i="2"/>
  <c r="M48" i="4"/>
  <c r="M14" i="4"/>
  <c r="M39" i="4" s="1"/>
  <c r="M36" i="2"/>
  <c r="AJ48" i="4"/>
  <c r="AJ36" i="2"/>
  <c r="AJ14" i="4"/>
  <c r="AJ39" i="4" s="1"/>
  <c r="AI12" i="2"/>
  <c r="U14" i="4"/>
  <c r="U39" i="4" s="1"/>
  <c r="U48" i="4"/>
  <c r="U36" i="2"/>
  <c r="T12" i="2"/>
  <c r="AG14" i="4"/>
  <c r="AG39" i="4" s="1"/>
  <c r="AG48" i="4"/>
  <c r="AG36" i="2"/>
  <c r="AF12" i="2"/>
  <c r="W48" i="4"/>
  <c r="W36" i="2"/>
  <c r="W14" i="4"/>
  <c r="W39" i="4" s="1"/>
  <c r="V12" i="2"/>
  <c r="AE12" i="2"/>
  <c r="C48" i="4"/>
  <c r="C14" i="4"/>
  <c r="C39" i="4" s="1"/>
  <c r="C36" i="2"/>
  <c r="AZ12" i="2"/>
  <c r="AN48" i="4"/>
  <c r="AN14" i="4"/>
  <c r="AN39" i="4" s="1"/>
  <c r="AN36" i="2"/>
  <c r="AM12" i="2"/>
  <c r="J48" i="4"/>
  <c r="J14" i="4"/>
  <c r="J39" i="4" s="1"/>
  <c r="J36" i="2"/>
  <c r="I12" i="2"/>
  <c r="AK48" i="4"/>
  <c r="AK14" i="4"/>
  <c r="AK39" i="4" s="1"/>
  <c r="AK36" i="2"/>
  <c r="AJ12" i="2"/>
  <c r="T72" i="4"/>
  <c r="E14" i="4"/>
  <c r="E39" i="4" s="1"/>
  <c r="E48" i="4"/>
  <c r="E36" i="2"/>
  <c r="D12" i="2"/>
  <c r="AC72" i="4"/>
  <c r="Y14" i="4"/>
  <c r="Y39" i="4" s="1"/>
  <c r="Y48" i="4"/>
  <c r="Y36" i="2"/>
  <c r="X12" i="2"/>
  <c r="Z48" i="4"/>
  <c r="Z14" i="4"/>
  <c r="Z39" i="4" s="1"/>
  <c r="Z36" i="2"/>
  <c r="Y12" i="2"/>
  <c r="AD72" i="4"/>
  <c r="AS48" i="4"/>
  <c r="AS14" i="4"/>
  <c r="AS39" i="4" s="1"/>
  <c r="AS36" i="2"/>
  <c r="AR12" i="2"/>
  <c r="Z72" i="4"/>
  <c r="AA72" i="4"/>
  <c r="Q72" i="4"/>
  <c r="Y72" i="4"/>
  <c r="P14" i="4"/>
  <c r="P39" i="4" s="1"/>
  <c r="P48" i="4"/>
  <c r="P36" i="2"/>
  <c r="O12" i="2"/>
  <c r="M72" i="4"/>
  <c r="AI48" i="4"/>
  <c r="AI14" i="4"/>
  <c r="AI39" i="4" s="1"/>
  <c r="AI36" i="2"/>
  <c r="AH12" i="2"/>
  <c r="U72" i="4"/>
  <c r="D48" i="4"/>
  <c r="D14" i="4"/>
  <c r="D39" i="4" s="1"/>
  <c r="D36" i="2"/>
  <c r="C12" i="2"/>
  <c r="N72" i="4"/>
  <c r="V72" i="4"/>
  <c r="X72" i="4"/>
  <c r="K12" i="2"/>
  <c r="L48" i="4"/>
  <c r="L14" i="4"/>
  <c r="L39" i="4" s="1"/>
  <c r="L36" i="2"/>
  <c r="V48" i="4"/>
  <c r="V36" i="2"/>
  <c r="V14" i="4"/>
  <c r="V39" i="4" s="1"/>
  <c r="U12" i="2"/>
  <c r="T14" i="4"/>
  <c r="T39" i="4" s="1"/>
  <c r="T48" i="4"/>
  <c r="T36" i="2"/>
  <c r="S12" i="2"/>
  <c r="AX14" i="4"/>
  <c r="AX39" i="4" s="1"/>
  <c r="AX48" i="4"/>
  <c r="AW12" i="2"/>
  <c r="H48" i="4"/>
  <c r="H36" i="2"/>
  <c r="H14" i="4"/>
  <c r="H39" i="4" s="1"/>
  <c r="G12" i="2"/>
  <c r="E12" i="2"/>
  <c r="F14" i="4"/>
  <c r="F39" i="4" s="1"/>
  <c r="F48" i="4"/>
  <c r="F36" i="2"/>
  <c r="I14" i="4"/>
  <c r="I39" i="4" s="1"/>
  <c r="I48" i="4"/>
  <c r="I36" i="2"/>
  <c r="H12" i="2"/>
  <c r="R72" i="4"/>
  <c r="AY48" i="4"/>
  <c r="AY14" i="4"/>
  <c r="AY39" i="4" s="1"/>
  <c r="AX12" i="2"/>
  <c r="E72" i="4"/>
  <c r="D72" i="4"/>
  <c r="AT48" i="4"/>
  <c r="AT14" i="4"/>
  <c r="AT39" i="4" s="1"/>
  <c r="AT36" i="2"/>
  <c r="AS12" i="2"/>
  <c r="O36" i="2"/>
  <c r="O48" i="4"/>
  <c r="O14" i="4"/>
  <c r="O39" i="4" s="1"/>
  <c r="N12" i="2"/>
  <c r="O72" i="4"/>
  <c r="AB72" i="4"/>
  <c r="AZ48" i="4"/>
  <c r="AZ14" i="4"/>
  <c r="AZ39" i="4" s="1"/>
  <c r="AY12" i="2"/>
  <c r="AH48" i="4"/>
  <c r="AH14" i="4"/>
  <c r="AH39" i="4" s="1"/>
  <c r="AH36" i="2"/>
  <c r="AG12" i="2"/>
  <c r="AM36" i="2"/>
  <c r="AM48" i="4"/>
  <c r="AM14" i="4"/>
  <c r="AM39" i="4" s="1"/>
  <c r="AL12" i="2"/>
  <c r="AO14" i="4"/>
  <c r="AO39" i="4" s="1"/>
  <c r="AO48" i="4"/>
  <c r="AO36" i="2"/>
  <c r="AN12" i="2"/>
  <c r="AF48" i="4"/>
  <c r="AF14" i="4"/>
  <c r="AF39" i="4" s="1"/>
  <c r="AF36" i="2"/>
  <c r="AQ48" i="4"/>
  <c r="AQ14" i="4"/>
  <c r="AQ39" i="4" s="1"/>
  <c r="AQ36" i="2"/>
  <c r="AP12" i="2"/>
  <c r="AU48" i="4"/>
  <c r="AU36" i="2"/>
  <c r="AU14" i="4"/>
  <c r="AU39" i="4" s="1"/>
  <c r="AT12" i="2"/>
  <c r="M12" i="2"/>
  <c r="N48" i="4"/>
  <c r="N14" i="4"/>
  <c r="N39" i="4" s="1"/>
  <c r="N36" i="2"/>
  <c r="AK12" i="2"/>
  <c r="AL48" i="4"/>
  <c r="AL14" i="4"/>
  <c r="AL39" i="4" s="1"/>
  <c r="AL36" i="2"/>
  <c r="K72" i="4"/>
  <c r="S48" i="4"/>
  <c r="S14" i="4"/>
  <c r="S39" i="4" s="1"/>
  <c r="S36" i="2"/>
  <c r="R12" i="2"/>
  <c r="W72" i="4"/>
  <c r="P72" i="4"/>
  <c r="AX35" i="2"/>
  <c r="AW11" i="2"/>
  <c r="AX36" i="2" s="1"/>
  <c r="AX13" i="4"/>
  <c r="AX38" i="4" s="1"/>
  <c r="AX47" i="4"/>
  <c r="H72" i="4"/>
  <c r="G72" i="4"/>
  <c r="AC48" i="4"/>
  <c r="AC14" i="4"/>
  <c r="AC39" i="4" s="1"/>
  <c r="AC36" i="2"/>
  <c r="AB12" i="2"/>
  <c r="D99" i="4" l="1"/>
  <c r="C73" i="4"/>
  <c r="C98" i="4"/>
  <c r="G73" i="4"/>
  <c r="AC73" i="4"/>
  <c r="E73" i="4"/>
  <c r="D73" i="4"/>
  <c r="R73" i="4"/>
  <c r="X73" i="4"/>
  <c r="Q13" i="2"/>
  <c r="R15" i="4"/>
  <c r="R40" i="4" s="1"/>
  <c r="R49" i="4" s="1"/>
  <c r="R37" i="2"/>
  <c r="AM13" i="2"/>
  <c r="AN15" i="4"/>
  <c r="AN40" i="4" s="1"/>
  <c r="AN49" i="4" s="1"/>
  <c r="AN37" i="2"/>
  <c r="E15" i="4"/>
  <c r="E40" i="4" s="1"/>
  <c r="E49" i="4" s="1"/>
  <c r="E37" i="2"/>
  <c r="D13" i="2"/>
  <c r="V73" i="4"/>
  <c r="AZ13" i="2"/>
  <c r="C15" i="4"/>
  <c r="C37" i="2"/>
  <c r="D15" i="4"/>
  <c r="D40" i="4" s="1"/>
  <c r="D49" i="4" s="1"/>
  <c r="D37" i="2"/>
  <c r="C13" i="2"/>
  <c r="D100" i="4" s="1"/>
  <c r="U73" i="4"/>
  <c r="M73" i="4"/>
  <c r="I13" i="2"/>
  <c r="J15" i="4"/>
  <c r="J40" i="4" s="1"/>
  <c r="J49" i="4" s="1"/>
  <c r="J37" i="2"/>
  <c r="AP13" i="2"/>
  <c r="AQ15" i="4"/>
  <c r="AQ40" i="4" s="1"/>
  <c r="AQ49" i="4" s="1"/>
  <c r="AQ37" i="2"/>
  <c r="AA15" i="4"/>
  <c r="AA40" i="4" s="1"/>
  <c r="AA49" i="4" s="1"/>
  <c r="AA37" i="2"/>
  <c r="Z13" i="2"/>
  <c r="E13" i="2"/>
  <c r="F15" i="4"/>
  <c r="F40" i="4" s="1"/>
  <c r="F49" i="4" s="1"/>
  <c r="F37" i="2"/>
  <c r="AD73" i="4"/>
  <c r="G13" i="2"/>
  <c r="H15" i="4"/>
  <c r="H40" i="4" s="1"/>
  <c r="H49" i="4" s="1"/>
  <c r="H37" i="2"/>
  <c r="AN13" i="2"/>
  <c r="AO15" i="4"/>
  <c r="AO40" i="4" s="1"/>
  <c r="AO49" i="4" s="1"/>
  <c r="AO37" i="2"/>
  <c r="X15" i="4"/>
  <c r="X40" i="4" s="1"/>
  <c r="X49" i="4" s="1"/>
  <c r="X37" i="2"/>
  <c r="W13" i="2"/>
  <c r="AO13" i="2"/>
  <c r="AP15" i="4"/>
  <c r="AP40" i="4" s="1"/>
  <c r="AP49" i="4" s="1"/>
  <c r="AP37" i="2"/>
  <c r="AY13" i="2"/>
  <c r="AZ15" i="4"/>
  <c r="AZ40" i="4" s="1"/>
  <c r="AZ49" i="4" s="1"/>
  <c r="M13" i="2"/>
  <c r="N15" i="4"/>
  <c r="N40" i="4" s="1"/>
  <c r="N49" i="4" s="1"/>
  <c r="N37" i="2"/>
  <c r="AC13" i="2"/>
  <c r="AD15" i="4"/>
  <c r="AD40" i="4" s="1"/>
  <c r="AD49" i="4" s="1"/>
  <c r="AD37" i="2"/>
  <c r="I73" i="4"/>
  <c r="L73" i="4"/>
  <c r="K73" i="4"/>
  <c r="AB73" i="4"/>
  <c r="AL15" i="4"/>
  <c r="AL40" i="4" s="1"/>
  <c r="AL49" i="4" s="1"/>
  <c r="AL37" i="2"/>
  <c r="AK13" i="2"/>
  <c r="AZ36" i="2"/>
  <c r="O73" i="4"/>
  <c r="AY36" i="2"/>
  <c r="H73" i="4"/>
  <c r="K15" i="4"/>
  <c r="K40" i="4" s="1"/>
  <c r="K49" i="4" s="1"/>
  <c r="K37" i="2"/>
  <c r="J13" i="2"/>
  <c r="P73" i="4"/>
  <c r="J73" i="4"/>
  <c r="W37" i="2"/>
  <c r="W15" i="4"/>
  <c r="W40" i="4" s="1"/>
  <c r="W49" i="4" s="1"/>
  <c r="V13" i="2"/>
  <c r="P13" i="2"/>
  <c r="Q15" i="4"/>
  <c r="Q40" i="4" s="1"/>
  <c r="Q49" i="4" s="1"/>
  <c r="Q37" i="2"/>
  <c r="P15" i="4"/>
  <c r="P40" i="4" s="1"/>
  <c r="P49" i="4" s="1"/>
  <c r="P37" i="2"/>
  <c r="O13" i="2"/>
  <c r="X13" i="2"/>
  <c r="Y15" i="4"/>
  <c r="Y40" i="4" s="1"/>
  <c r="Y49" i="4" s="1"/>
  <c r="Y37" i="2"/>
  <c r="G15" i="4"/>
  <c r="G40" i="4" s="1"/>
  <c r="G49" i="4" s="1"/>
  <c r="G37" i="2"/>
  <c r="F13" i="2"/>
  <c r="H13" i="2"/>
  <c r="I15" i="4"/>
  <c r="I40" i="4" s="1"/>
  <c r="I49" i="4" s="1"/>
  <c r="I37" i="2"/>
  <c r="W73" i="4"/>
  <c r="L15" i="4"/>
  <c r="L40" i="4" s="1"/>
  <c r="L49" i="4" s="1"/>
  <c r="L37" i="2"/>
  <c r="K13" i="2"/>
  <c r="Z73" i="4"/>
  <c r="AE13" i="2"/>
  <c r="AF15" i="4"/>
  <c r="AF40" i="4" s="1"/>
  <c r="AF49" i="4" s="1"/>
  <c r="AF37" i="2"/>
  <c r="N73" i="4"/>
  <c r="Y13" i="2"/>
  <c r="Z15" i="4"/>
  <c r="Z40" i="4" s="1"/>
  <c r="Z49" i="4" s="1"/>
  <c r="Z37" i="2"/>
  <c r="AA13" i="2"/>
  <c r="AB15" i="4"/>
  <c r="AB40" i="4" s="1"/>
  <c r="AB49" i="4" s="1"/>
  <c r="AB37" i="2"/>
  <c r="AS13" i="2"/>
  <c r="AT15" i="4"/>
  <c r="AT40" i="4" s="1"/>
  <c r="AT49" i="4" s="1"/>
  <c r="AT37" i="2"/>
  <c r="AY15" i="4"/>
  <c r="AY40" i="4" s="1"/>
  <c r="AY49" i="4" s="1"/>
  <c r="AX13" i="2"/>
  <c r="AW13" i="2"/>
  <c r="AX15" i="4"/>
  <c r="AX40" i="4" s="1"/>
  <c r="AX49" i="4" s="1"/>
  <c r="T13" i="2"/>
  <c r="U15" i="4"/>
  <c r="U40" i="4" s="1"/>
  <c r="U49" i="4" s="1"/>
  <c r="U37" i="2"/>
  <c r="AG13" i="2"/>
  <c r="AH15" i="4"/>
  <c r="AH40" i="4" s="1"/>
  <c r="AH49" i="4" s="1"/>
  <c r="AH37" i="2"/>
  <c r="Y73" i="4"/>
  <c r="AJ15" i="4"/>
  <c r="AJ40" i="4" s="1"/>
  <c r="AJ49" i="4" s="1"/>
  <c r="AJ37" i="2"/>
  <c r="AI13" i="2"/>
  <c r="AL13" i="2"/>
  <c r="AM15" i="4"/>
  <c r="AM40" i="4" s="1"/>
  <c r="AM49" i="4" s="1"/>
  <c r="AM37" i="2"/>
  <c r="AE15" i="4"/>
  <c r="AE40" i="4" s="1"/>
  <c r="AE49" i="4" s="1"/>
  <c r="AE37" i="2"/>
  <c r="AD13" i="2"/>
  <c r="Q73" i="4"/>
  <c r="AK15" i="4"/>
  <c r="AK40" i="4" s="1"/>
  <c r="AK49" i="4" s="1"/>
  <c r="AK37" i="2"/>
  <c r="AJ13" i="2"/>
  <c r="AF13" i="2"/>
  <c r="AG15" i="4"/>
  <c r="AG40" i="4" s="1"/>
  <c r="AG49" i="4" s="1"/>
  <c r="AG37" i="2"/>
  <c r="R13" i="2"/>
  <c r="S15" i="4"/>
  <c r="S40" i="4" s="1"/>
  <c r="S49" i="4" s="1"/>
  <c r="S37" i="2"/>
  <c r="N13" i="2"/>
  <c r="O37" i="2"/>
  <c r="O15" i="4"/>
  <c r="O40" i="4" s="1"/>
  <c r="O49" i="4" s="1"/>
  <c r="AR15" i="4"/>
  <c r="AR40" i="4" s="1"/>
  <c r="AR49" i="4" s="1"/>
  <c r="AR37" i="2"/>
  <c r="AQ13" i="2"/>
  <c r="AI15" i="4"/>
  <c r="AI40" i="4" s="1"/>
  <c r="AI49" i="4" s="1"/>
  <c r="AI37" i="2"/>
  <c r="AH13" i="2"/>
  <c r="S73" i="4"/>
  <c r="T73" i="4"/>
  <c r="AE73" i="4"/>
  <c r="AU15" i="4"/>
  <c r="AU40" i="4" s="1"/>
  <c r="AU49" i="4" s="1"/>
  <c r="AU37" i="2"/>
  <c r="AT13" i="2"/>
  <c r="AW48" i="4"/>
  <c r="AW36" i="2"/>
  <c r="AW14" i="4"/>
  <c r="AW39" i="4" s="1"/>
  <c r="AV12" i="2"/>
  <c r="AY37" i="2" s="1"/>
  <c r="M15" i="4"/>
  <c r="M40" i="4" s="1"/>
  <c r="M49" i="4" s="1"/>
  <c r="M37" i="2"/>
  <c r="L13" i="2"/>
  <c r="AR13" i="2"/>
  <c r="AS15" i="4"/>
  <c r="AS40" i="4" s="1"/>
  <c r="AS49" i="4" s="1"/>
  <c r="AS37" i="2"/>
  <c r="F73" i="4"/>
  <c r="AW15" i="4"/>
  <c r="AW40" i="4" s="1"/>
  <c r="AW49" i="4" s="1"/>
  <c r="AV13" i="2"/>
  <c r="V15" i="4"/>
  <c r="V40" i="4" s="1"/>
  <c r="V49" i="4" s="1"/>
  <c r="V37" i="2"/>
  <c r="U13" i="2"/>
  <c r="T15" i="4"/>
  <c r="T40" i="4" s="1"/>
  <c r="T49" i="4" s="1"/>
  <c r="T37" i="2"/>
  <c r="S13" i="2"/>
  <c r="AA73" i="4"/>
  <c r="AC15" i="4"/>
  <c r="AC40" i="4" s="1"/>
  <c r="AC49" i="4" s="1"/>
  <c r="AC37" i="2"/>
  <c r="AB13" i="2"/>
  <c r="AX37" i="2" l="1"/>
  <c r="AZ37" i="2"/>
  <c r="C40" i="4"/>
  <c r="C49" i="4" s="1"/>
  <c r="AW37" i="2"/>
  <c r="T38" i="2"/>
  <c r="T16" i="4"/>
  <c r="S14" i="2"/>
  <c r="V16" i="4"/>
  <c r="V38" i="2"/>
  <c r="U14" i="2"/>
  <c r="M16" i="4"/>
  <c r="M38" i="2"/>
  <c r="L14" i="2"/>
  <c r="AM16" i="4"/>
  <c r="AM38" i="2"/>
  <c r="AL14" i="2"/>
  <c r="AK16" i="4"/>
  <c r="AK38" i="2"/>
  <c r="AJ14" i="2"/>
  <c r="AA14" i="2"/>
  <c r="AB16" i="4"/>
  <c r="AB38" i="2"/>
  <c r="AR38" i="2"/>
  <c r="AR16" i="4"/>
  <c r="AQ14" i="2"/>
  <c r="L16" i="4"/>
  <c r="L38" i="2"/>
  <c r="AQ16" i="4"/>
  <c r="AQ38" i="2"/>
  <c r="AP14" i="2"/>
  <c r="AD16" i="4"/>
  <c r="AD38" i="2"/>
  <c r="AC14" i="2"/>
  <c r="AV16" i="4"/>
  <c r="AU14" i="2"/>
  <c r="AA38" i="2"/>
  <c r="AA16" i="4"/>
  <c r="Z14" i="2"/>
  <c r="F16" i="4"/>
  <c r="F38" i="2"/>
  <c r="E14" i="2"/>
  <c r="AN16" i="4"/>
  <c r="AN38" i="2"/>
  <c r="AM14" i="2"/>
  <c r="Y14" i="2"/>
  <c r="Z16" i="4"/>
  <c r="Z38" i="2"/>
  <c r="I16" i="4"/>
  <c r="I38" i="2"/>
  <c r="H14" i="2"/>
  <c r="AZ16" i="4"/>
  <c r="AY14" i="2"/>
  <c r="AJ16" i="4"/>
  <c r="AJ38" i="2"/>
  <c r="AI14" i="2"/>
  <c r="AG16" i="4"/>
  <c r="AG38" i="2"/>
  <c r="AF14" i="2"/>
  <c r="AX16" i="4"/>
  <c r="AW14" i="2"/>
  <c r="K16" i="4"/>
  <c r="K38" i="2"/>
  <c r="J14" i="2"/>
  <c r="J16" i="4"/>
  <c r="J38" i="2"/>
  <c r="I14" i="2"/>
  <c r="AC16" i="4"/>
  <c r="AC38" i="2"/>
  <c r="AB14" i="2"/>
  <c r="R16" i="4"/>
  <c r="R38" i="2"/>
  <c r="Q14" i="2"/>
  <c r="AS16" i="4"/>
  <c r="AS38" i="2"/>
  <c r="AR14" i="2"/>
  <c r="X16" i="4"/>
  <c r="X38" i="2"/>
  <c r="W14" i="2"/>
  <c r="AP38" i="2"/>
  <c r="AP16" i="4"/>
  <c r="AO14" i="2"/>
  <c r="O16" i="4"/>
  <c r="O38" i="2"/>
  <c r="N14" i="2"/>
  <c r="AE16" i="4"/>
  <c r="AE38" i="2"/>
  <c r="AD14" i="2"/>
  <c r="R14" i="2"/>
  <c r="S38" i="2"/>
  <c r="S16" i="4"/>
  <c r="AU13" i="2"/>
  <c r="AW38" i="2" s="1"/>
  <c r="AV37" i="2"/>
  <c r="AV15" i="4"/>
  <c r="AV40" i="4" s="1"/>
  <c r="AV49" i="4" s="1"/>
  <c r="AG14" i="2"/>
  <c r="AH16" i="4"/>
  <c r="AH38" i="2"/>
  <c r="AL16" i="4"/>
  <c r="AL38" i="2"/>
  <c r="AK14" i="2"/>
  <c r="AO16" i="4"/>
  <c r="AO38" i="2"/>
  <c r="AN14" i="2"/>
  <c r="D16" i="4"/>
  <c r="D38" i="2"/>
  <c r="C14" i="2"/>
  <c r="Q16" i="4"/>
  <c r="Q38" i="2"/>
  <c r="P14" i="2"/>
  <c r="AS14" i="2"/>
  <c r="AT16" i="4"/>
  <c r="AT38" i="2"/>
  <c r="AW16" i="4"/>
  <c r="AV14" i="2"/>
  <c r="H16" i="4"/>
  <c r="H38" i="2"/>
  <c r="G14" i="2"/>
  <c r="AY16" i="4"/>
  <c r="AX14" i="2"/>
  <c r="E16" i="4"/>
  <c r="E38" i="2"/>
  <c r="D14" i="2"/>
  <c r="AF16" i="4"/>
  <c r="AF38" i="2"/>
  <c r="AE14" i="2"/>
  <c r="N16" i="4"/>
  <c r="N38" i="2"/>
  <c r="M14" i="2"/>
  <c r="T14" i="2"/>
  <c r="U16" i="4"/>
  <c r="U38" i="2"/>
  <c r="AI16" i="4"/>
  <c r="AI38" i="2"/>
  <c r="AH14" i="2"/>
  <c r="Y16" i="4"/>
  <c r="Y38" i="2"/>
  <c r="X14" i="2"/>
  <c r="P16" i="4"/>
  <c r="P38" i="2"/>
  <c r="O14" i="2"/>
  <c r="W16" i="4"/>
  <c r="W38" i="2"/>
  <c r="V14" i="2"/>
  <c r="G16" i="4"/>
  <c r="G38" i="2"/>
  <c r="F14" i="2"/>
  <c r="K14" i="2"/>
  <c r="C16" i="4"/>
  <c r="C38" i="2"/>
  <c r="AZ14" i="2"/>
  <c r="AV38" i="2" l="1"/>
  <c r="D101" i="4"/>
  <c r="C99" i="4"/>
  <c r="AZ38" i="2"/>
  <c r="AX38" i="2"/>
  <c r="AY38" i="2"/>
  <c r="AE50" i="4"/>
  <c r="I50" i="4"/>
  <c r="AB50" i="4"/>
  <c r="G50" i="4"/>
  <c r="AR50" i="4"/>
  <c r="E74" i="4"/>
  <c r="O74" i="4"/>
  <c r="Z74" i="4"/>
  <c r="P74" i="4"/>
  <c r="J50" i="4"/>
  <c r="V50" i="4"/>
  <c r="AG50" i="4"/>
  <c r="P50" i="4"/>
  <c r="T50" i="4"/>
  <c r="X50" i="4"/>
  <c r="V74" i="4"/>
  <c r="AO50" i="4"/>
  <c r="AF50" i="4"/>
  <c r="Q50" i="4"/>
  <c r="AB74" i="4"/>
  <c r="AD74" i="4"/>
  <c r="S74" i="4"/>
  <c r="C74" i="4"/>
  <c r="AV50" i="4"/>
  <c r="AH50" i="4"/>
  <c r="AZ50" i="4"/>
  <c r="K50" i="4"/>
  <c r="AY50" i="4"/>
  <c r="J74" i="4"/>
  <c r="AC74" i="4"/>
  <c r="AX50" i="4"/>
  <c r="H74" i="4"/>
  <c r="D74" i="4"/>
  <c r="AJ50" i="4"/>
  <c r="AL50" i="4"/>
  <c r="AM50" i="4"/>
  <c r="F50" i="4"/>
  <c r="W50" i="4"/>
  <c r="G74" i="4"/>
  <c r="F74" i="4"/>
  <c r="N74" i="4"/>
  <c r="M74" i="4"/>
  <c r="M50" i="4"/>
  <c r="L51" i="4" s="1"/>
  <c r="AW50" i="4"/>
  <c r="U50" i="4"/>
  <c r="AE74" i="4"/>
  <c r="AD50" i="4"/>
  <c r="AC50" i="4"/>
  <c r="AQ50" i="4"/>
  <c r="N50" i="4"/>
  <c r="H50" i="4"/>
  <c r="Y50" i="4"/>
  <c r="Z50" i="4"/>
  <c r="C50" i="4"/>
  <c r="O50" i="4"/>
  <c r="N51" i="4" s="1"/>
  <c r="AS50" i="4"/>
  <c r="AR51" i="4" s="1"/>
  <c r="I74" i="4"/>
  <c r="AA74" i="4"/>
  <c r="E50" i="4"/>
  <c r="K74" i="4"/>
  <c r="AT50" i="4"/>
  <c r="W74" i="4"/>
  <c r="S50" i="4"/>
  <c r="X74" i="4"/>
  <c r="Q74" i="4"/>
  <c r="AK50" i="4"/>
  <c r="AJ51" i="4" s="1"/>
  <c r="L74" i="4"/>
  <c r="D50" i="4"/>
  <c r="T74" i="4"/>
  <c r="U74" i="4"/>
  <c r="AI50" i="4"/>
  <c r="L50" i="4"/>
  <c r="Y74" i="4"/>
  <c r="AP50" i="4"/>
  <c r="R74" i="4"/>
  <c r="AN50" i="4"/>
  <c r="AA50" i="4"/>
  <c r="R50" i="4"/>
  <c r="Q51" i="4" s="1"/>
  <c r="AU50" i="4"/>
  <c r="AT51" i="4" s="1"/>
  <c r="AU15" i="2"/>
  <c r="AV17" i="4"/>
  <c r="R39" i="2"/>
  <c r="R17" i="4"/>
  <c r="Q15" i="2"/>
  <c r="D15" i="2"/>
  <c r="E17" i="4"/>
  <c r="E39" i="2"/>
  <c r="AO15" i="2"/>
  <c r="AP39" i="2"/>
  <c r="AP17" i="4"/>
  <c r="AA17" i="4"/>
  <c r="AA39" i="2"/>
  <c r="Z15" i="2"/>
  <c r="O17" i="4"/>
  <c r="O39" i="2"/>
  <c r="N15" i="2"/>
  <c r="AM15" i="2"/>
  <c r="AN17" i="4"/>
  <c r="AN39" i="2"/>
  <c r="AG17" i="4"/>
  <c r="AG39" i="2"/>
  <c r="AF15" i="2"/>
  <c r="AW15" i="2"/>
  <c r="AX17" i="4"/>
  <c r="AY15" i="2"/>
  <c r="AZ17" i="4"/>
  <c r="AL15" i="2"/>
  <c r="AM17" i="4"/>
  <c r="AM39" i="2"/>
  <c r="Y15" i="2"/>
  <c r="Z17" i="4"/>
  <c r="Z39" i="2"/>
  <c r="K15" i="2"/>
  <c r="L17" i="4"/>
  <c r="L39" i="2"/>
  <c r="AU38" i="2"/>
  <c r="AU16" i="4"/>
  <c r="AT14" i="2"/>
  <c r="AX39" i="2" s="1"/>
  <c r="I15" i="2"/>
  <c r="J17" i="4"/>
  <c r="J39" i="2"/>
  <c r="G15" i="2"/>
  <c r="H17" i="4"/>
  <c r="H39" i="2"/>
  <c r="AT15" i="2"/>
  <c r="AU17" i="4"/>
  <c r="AB15" i="2"/>
  <c r="AC17" i="4"/>
  <c r="AC39" i="2"/>
  <c r="AI15" i="2"/>
  <c r="AJ17" i="4"/>
  <c r="AJ39" i="2"/>
  <c r="V15" i="2"/>
  <c r="W17" i="4"/>
  <c r="W39" i="2"/>
  <c r="AV15" i="2"/>
  <c r="AW17" i="4"/>
  <c r="AD15" i="2"/>
  <c r="AE17" i="4"/>
  <c r="AE39" i="2"/>
  <c r="H15" i="2"/>
  <c r="I17" i="4"/>
  <c r="I39" i="2"/>
  <c r="AG15" i="2"/>
  <c r="AH17" i="4"/>
  <c r="AH39" i="2"/>
  <c r="AF17" i="4"/>
  <c r="AF39" i="2"/>
  <c r="AE15" i="2"/>
  <c r="F15" i="2"/>
  <c r="G17" i="4"/>
  <c r="G39" i="2"/>
  <c r="AQ15" i="2"/>
  <c r="AR17" i="4"/>
  <c r="AR39" i="2"/>
  <c r="R15" i="2"/>
  <c r="S17" i="4"/>
  <c r="S39" i="2"/>
  <c r="J15" i="2"/>
  <c r="K17" i="4"/>
  <c r="K39" i="2"/>
  <c r="X17" i="4"/>
  <c r="X39" i="2"/>
  <c r="W15" i="2"/>
  <c r="C15" i="2"/>
  <c r="D17" i="4"/>
  <c r="D39" i="2"/>
  <c r="AS17" i="4"/>
  <c r="AS39" i="2"/>
  <c r="AR15" i="2"/>
  <c r="AO17" i="4"/>
  <c r="AO39" i="2"/>
  <c r="AN15" i="2"/>
  <c r="T15" i="2"/>
  <c r="U17" i="4"/>
  <c r="U39" i="2"/>
  <c r="AL17" i="4"/>
  <c r="AL39" i="2"/>
  <c r="AK15" i="2"/>
  <c r="U15" i="2"/>
  <c r="V17" i="4"/>
  <c r="V39" i="2"/>
  <c r="S15" i="2"/>
  <c r="T17" i="4"/>
  <c r="T39" i="2"/>
  <c r="AZ15" i="2"/>
  <c r="C17" i="4"/>
  <c r="C39" i="2"/>
  <c r="X15" i="2"/>
  <c r="Y17" i="4"/>
  <c r="Y39" i="2"/>
  <c r="M17" i="4"/>
  <c r="M39" i="2"/>
  <c r="L15" i="2"/>
  <c r="AC15" i="2"/>
  <c r="AD17" i="4"/>
  <c r="AD39" i="2"/>
  <c r="AX15" i="2"/>
  <c r="AY17" i="4"/>
  <c r="AJ15" i="2"/>
  <c r="AK17" i="4"/>
  <c r="AK39" i="2"/>
  <c r="E15" i="2"/>
  <c r="F17" i="4"/>
  <c r="F39" i="2"/>
  <c r="O15" i="2"/>
  <c r="P17" i="4"/>
  <c r="P39" i="2"/>
  <c r="M15" i="2"/>
  <c r="N17" i="4"/>
  <c r="N39" i="2"/>
  <c r="P15" i="2"/>
  <c r="Q39" i="2"/>
  <c r="Q17" i="4"/>
  <c r="AB39" i="2"/>
  <c r="AB17" i="4"/>
  <c r="AA15" i="2"/>
  <c r="AI17" i="4"/>
  <c r="AI39" i="2"/>
  <c r="AH15" i="2"/>
  <c r="AQ17" i="4"/>
  <c r="AQ39" i="2"/>
  <c r="AP15" i="2"/>
  <c r="C18" i="4" l="1"/>
  <c r="D102" i="4"/>
  <c r="C100" i="4"/>
  <c r="C51" i="4"/>
  <c r="P52" i="4" s="1"/>
  <c r="AV51" i="4"/>
  <c r="AU52" i="4" s="1"/>
  <c r="AW51" i="4"/>
  <c r="AV52" i="4" s="1"/>
  <c r="Y51" i="4"/>
  <c r="X52" i="4" s="1"/>
  <c r="G51" i="4"/>
  <c r="U75" i="4"/>
  <c r="F75" i="4"/>
  <c r="AD51" i="4"/>
  <c r="AP51" i="4"/>
  <c r="AM51" i="4"/>
  <c r="Z51" i="4"/>
  <c r="AN51" i="4"/>
  <c r="AM52" i="4" s="1"/>
  <c r="AQ51" i="4"/>
  <c r="X51" i="4"/>
  <c r="AX51" i="4"/>
  <c r="F51" i="4"/>
  <c r="C75" i="4"/>
  <c r="AZ51" i="4"/>
  <c r="R51" i="4"/>
  <c r="K75" i="4"/>
  <c r="W51" i="4"/>
  <c r="AB75" i="4"/>
  <c r="M51" i="4"/>
  <c r="AY51" i="4"/>
  <c r="W75" i="4"/>
  <c r="AE51" i="4"/>
  <c r="AD52" i="4" s="1"/>
  <c r="AS51" i="4"/>
  <c r="AR52" i="4" s="1"/>
  <c r="L75" i="4"/>
  <c r="AB51" i="4"/>
  <c r="AL51" i="4"/>
  <c r="AU51" i="4"/>
  <c r="AF51" i="4"/>
  <c r="I51" i="4"/>
  <c r="AH51" i="4"/>
  <c r="E75" i="4"/>
  <c r="AC51" i="4"/>
  <c r="AB52" i="4" s="1"/>
  <c r="AK51" i="4"/>
  <c r="V75" i="4"/>
  <c r="Q75" i="4"/>
  <c r="H51" i="4"/>
  <c r="D75" i="4"/>
  <c r="AI51" i="4"/>
  <c r="Z75" i="4"/>
  <c r="Y75" i="4"/>
  <c r="J75" i="4"/>
  <c r="R75" i="4"/>
  <c r="AE75" i="4"/>
  <c r="AD75" i="4"/>
  <c r="T51" i="4"/>
  <c r="K51" i="4"/>
  <c r="J52" i="4" s="1"/>
  <c r="H75" i="4"/>
  <c r="O75" i="4"/>
  <c r="P51" i="4"/>
  <c r="AC75" i="4"/>
  <c r="AA75" i="4"/>
  <c r="G75" i="4"/>
  <c r="M75" i="4"/>
  <c r="N75" i="4"/>
  <c r="I75" i="4"/>
  <c r="U51" i="4"/>
  <c r="S75" i="4"/>
  <c r="T75" i="4"/>
  <c r="O51" i="4"/>
  <c r="AO51" i="4"/>
  <c r="AA51" i="4"/>
  <c r="Z52" i="4" s="1"/>
  <c r="X75" i="4"/>
  <c r="S51" i="4"/>
  <c r="R52" i="4" s="1"/>
  <c r="AZ39" i="2"/>
  <c r="J51" i="4"/>
  <c r="AG51" i="4"/>
  <c r="D51" i="4"/>
  <c r="V51" i="4"/>
  <c r="AY39" i="2"/>
  <c r="P75" i="4"/>
  <c r="E51" i="4"/>
  <c r="E76" i="4" s="1"/>
  <c r="AI18" i="4"/>
  <c r="AI40" i="2"/>
  <c r="AH16" i="2"/>
  <c r="AV16" i="2"/>
  <c r="AW18" i="4"/>
  <c r="AM18" i="4"/>
  <c r="AM40" i="2"/>
  <c r="AL16" i="2"/>
  <c r="Y18" i="4"/>
  <c r="Y40" i="2"/>
  <c r="X16" i="2"/>
  <c r="J18" i="4"/>
  <c r="J40" i="2"/>
  <c r="I16" i="2"/>
  <c r="O18" i="4"/>
  <c r="O40" i="2"/>
  <c r="N16" i="2"/>
  <c r="AZ18" i="4"/>
  <c r="AY16" i="2"/>
  <c r="AY18" i="4"/>
  <c r="AX16" i="2"/>
  <c r="AR40" i="2"/>
  <c r="AR18" i="4"/>
  <c r="AQ16" i="2"/>
  <c r="AF40" i="2"/>
  <c r="AF18" i="4"/>
  <c r="AE16" i="2"/>
  <c r="C76" i="4"/>
  <c r="AZ52" i="4"/>
  <c r="Q18" i="4"/>
  <c r="Q40" i="2"/>
  <c r="P16" i="2"/>
  <c r="AB18" i="4"/>
  <c r="AB40" i="2"/>
  <c r="AA16" i="2"/>
  <c r="D16" i="2"/>
  <c r="E18" i="4"/>
  <c r="E40" i="2"/>
  <c r="AZ16" i="2"/>
  <c r="C40" i="2"/>
  <c r="AW16" i="2"/>
  <c r="AX18" i="4"/>
  <c r="AF16" i="2"/>
  <c r="AG18" i="4"/>
  <c r="AG40" i="2"/>
  <c r="AN18" i="4"/>
  <c r="AN40" i="2"/>
  <c r="AM16" i="2"/>
  <c r="F16" i="2"/>
  <c r="G18" i="4"/>
  <c r="G40" i="2"/>
  <c r="AH18" i="4"/>
  <c r="AH40" i="2"/>
  <c r="AG16" i="2"/>
  <c r="AI16" i="2"/>
  <c r="AJ18" i="4"/>
  <c r="AJ40" i="2"/>
  <c r="V16" i="2"/>
  <c r="W18" i="4"/>
  <c r="W40" i="2"/>
  <c r="AK16" i="2"/>
  <c r="AL18" i="4"/>
  <c r="AL40" i="2"/>
  <c r="X18" i="4"/>
  <c r="X40" i="2"/>
  <c r="W16" i="2"/>
  <c r="AP18" i="4"/>
  <c r="AP40" i="2"/>
  <c r="AO16" i="2"/>
  <c r="L18" i="4"/>
  <c r="L40" i="2"/>
  <c r="K16" i="2"/>
  <c r="T18" i="4"/>
  <c r="T40" i="2"/>
  <c r="S16" i="2"/>
  <c r="H18" i="4"/>
  <c r="H40" i="2"/>
  <c r="G16" i="2"/>
  <c r="AU39" i="2"/>
  <c r="I18" i="4"/>
  <c r="I40" i="2"/>
  <c r="H16" i="2"/>
  <c r="J16" i="2"/>
  <c r="K18" i="4"/>
  <c r="K40" i="2"/>
  <c r="Z18" i="4"/>
  <c r="Z40" i="2"/>
  <c r="Y16" i="2"/>
  <c r="AU18" i="4"/>
  <c r="AT16" i="2"/>
  <c r="AT18" i="4"/>
  <c r="AS16" i="2"/>
  <c r="U18" i="4"/>
  <c r="U40" i="2"/>
  <c r="T16" i="2"/>
  <c r="F18" i="4"/>
  <c r="F40" i="2"/>
  <c r="E16" i="2"/>
  <c r="U16" i="2"/>
  <c r="V18" i="4"/>
  <c r="V40" i="2"/>
  <c r="AK18" i="4"/>
  <c r="AK40" i="2"/>
  <c r="AJ16" i="2"/>
  <c r="AE18" i="4"/>
  <c r="AE40" i="2"/>
  <c r="AD16" i="2"/>
  <c r="AS15" i="2"/>
  <c r="AX40" i="2" s="1"/>
  <c r="AT39" i="2"/>
  <c r="AT17" i="4"/>
  <c r="N18" i="4"/>
  <c r="N40" i="2"/>
  <c r="M16" i="2"/>
  <c r="D18" i="4"/>
  <c r="D40" i="2"/>
  <c r="C16" i="2"/>
  <c r="D103" i="4" s="1"/>
  <c r="P18" i="4"/>
  <c r="P40" i="2"/>
  <c r="O16" i="2"/>
  <c r="R40" i="2"/>
  <c r="R18" i="4"/>
  <c r="Q16" i="2"/>
  <c r="AD18" i="4"/>
  <c r="AD40" i="2"/>
  <c r="AC16" i="2"/>
  <c r="AV39" i="2"/>
  <c r="AC18" i="4"/>
  <c r="AC40" i="2"/>
  <c r="AB16" i="2"/>
  <c r="AW39" i="2"/>
  <c r="AA18" i="4"/>
  <c r="AA40" i="2"/>
  <c r="Z16" i="2"/>
  <c r="M18" i="4"/>
  <c r="M40" i="2"/>
  <c r="L16" i="2"/>
  <c r="S40" i="2"/>
  <c r="S18" i="4"/>
  <c r="R16" i="2"/>
  <c r="AP16" i="2"/>
  <c r="AQ40" i="2"/>
  <c r="AQ18" i="4"/>
  <c r="AV18" i="4"/>
  <c r="AU16" i="2"/>
  <c r="K52" i="4"/>
  <c r="AS52" i="4"/>
  <c r="AO18" i="4"/>
  <c r="AO40" i="2"/>
  <c r="AN16" i="2"/>
  <c r="AN52" i="4" l="1"/>
  <c r="G52" i="4"/>
  <c r="AX52" i="4"/>
  <c r="E52" i="4"/>
  <c r="AQ52" i="4"/>
  <c r="AP53" i="4" s="1"/>
  <c r="I52" i="4"/>
  <c r="H53" i="4" s="1"/>
  <c r="M52" i="4"/>
  <c r="L53" i="4" s="1"/>
  <c r="C52" i="4"/>
  <c r="AE53" i="4" s="1"/>
  <c r="AW52" i="4"/>
  <c r="V52" i="4"/>
  <c r="AF52" i="4"/>
  <c r="W52" i="4"/>
  <c r="AJ52" i="4"/>
  <c r="AI53" i="4" s="1"/>
  <c r="AA52" i="4"/>
  <c r="Z53" i="4" s="1"/>
  <c r="AP52" i="4"/>
  <c r="F52" i="4"/>
  <c r="C101" i="4"/>
  <c r="L52" i="4"/>
  <c r="Y52" i="4"/>
  <c r="AG52" i="4"/>
  <c r="AF53" i="4" s="1"/>
  <c r="AL52" i="4"/>
  <c r="H52" i="4"/>
  <c r="G53" i="4" s="1"/>
  <c r="AO52" i="4"/>
  <c r="AN53" i="4" s="1"/>
  <c r="AE52" i="4"/>
  <c r="AC52" i="4"/>
  <c r="AT52" i="4"/>
  <c r="Q52" i="4"/>
  <c r="C102" i="4"/>
  <c r="AI52" i="4"/>
  <c r="AH52" i="4"/>
  <c r="AG53" i="4" s="1"/>
  <c r="AK52" i="4"/>
  <c r="AJ53" i="4" s="1"/>
  <c r="AY52" i="4"/>
  <c r="AX53" i="4" s="1"/>
  <c r="D76" i="4"/>
  <c r="P76" i="4"/>
  <c r="Q76" i="4"/>
  <c r="J76" i="4"/>
  <c r="AD76" i="4"/>
  <c r="D52" i="4"/>
  <c r="E77" i="4" s="1"/>
  <c r="T76" i="4"/>
  <c r="K76" i="4"/>
  <c r="O76" i="4"/>
  <c r="V76" i="4"/>
  <c r="M76" i="4"/>
  <c r="U76" i="4"/>
  <c r="G76" i="4"/>
  <c r="R76" i="4"/>
  <c r="AB76" i="4"/>
  <c r="W76" i="4"/>
  <c r="N52" i="4"/>
  <c r="U52" i="4"/>
  <c r="O52" i="4"/>
  <c r="T52" i="4"/>
  <c r="AC76" i="4"/>
  <c r="N76" i="4"/>
  <c r="L76" i="4"/>
  <c r="Y76" i="4"/>
  <c r="AA76" i="4"/>
  <c r="S52" i="4"/>
  <c r="S76" i="4"/>
  <c r="X76" i="4"/>
  <c r="I76" i="4"/>
  <c r="F76" i="4"/>
  <c r="Z76" i="4"/>
  <c r="H76" i="4"/>
  <c r="AE76" i="4"/>
  <c r="AE19" i="4"/>
  <c r="AE41" i="2"/>
  <c r="AD17" i="2"/>
  <c r="AZ40" i="2"/>
  <c r="D53" i="4"/>
  <c r="Y53" i="4"/>
  <c r="L19" i="4"/>
  <c r="L41" i="2"/>
  <c r="K17" i="2"/>
  <c r="G19" i="4"/>
  <c r="G41" i="2"/>
  <c r="F17" i="2"/>
  <c r="AV40" i="2"/>
  <c r="M19" i="4"/>
  <c r="M41" i="2"/>
  <c r="L17" i="2"/>
  <c r="V53" i="4"/>
  <c r="AO53" i="4"/>
  <c r="AW40" i="2"/>
  <c r="U19" i="4"/>
  <c r="U41" i="2"/>
  <c r="T17" i="2"/>
  <c r="AI19" i="4"/>
  <c r="AI41" i="2"/>
  <c r="AH17" i="2"/>
  <c r="AX19" i="4"/>
  <c r="AW17" i="2"/>
  <c r="AC19" i="4"/>
  <c r="AC41" i="2"/>
  <c r="AB17" i="2"/>
  <c r="E19" i="4"/>
  <c r="E41" i="2"/>
  <c r="D17" i="2"/>
  <c r="U53" i="4"/>
  <c r="N19" i="4"/>
  <c r="N41" i="2"/>
  <c r="M17" i="2"/>
  <c r="AR53" i="4"/>
  <c r="AW53" i="4"/>
  <c r="AQ53" i="4"/>
  <c r="AJ19" i="4"/>
  <c r="AJ41" i="2"/>
  <c r="AI17" i="2"/>
  <c r="H41" i="2"/>
  <c r="H19" i="4"/>
  <c r="G17" i="2"/>
  <c r="AC53" i="4"/>
  <c r="W19" i="4"/>
  <c r="W41" i="2"/>
  <c r="V17" i="2"/>
  <c r="AK19" i="4"/>
  <c r="AK41" i="2"/>
  <c r="AJ17" i="2"/>
  <c r="AL53" i="4"/>
  <c r="AH53" i="4"/>
  <c r="AK53" i="4"/>
  <c r="I53" i="4"/>
  <c r="AH19" i="4"/>
  <c r="AH41" i="2"/>
  <c r="AG17" i="2"/>
  <c r="AA17" i="2"/>
  <c r="AB19" i="4"/>
  <c r="AB41" i="2"/>
  <c r="V19" i="4"/>
  <c r="V41" i="2"/>
  <c r="U17" i="2"/>
  <c r="AW19" i="4"/>
  <c r="AZ19" i="4"/>
  <c r="AY17" i="2"/>
  <c r="AP19" i="4"/>
  <c r="AP41" i="2"/>
  <c r="AO17" i="2"/>
  <c r="F19" i="4"/>
  <c r="F41" i="2"/>
  <c r="E17" i="2"/>
  <c r="AY19" i="4"/>
  <c r="AX17" i="2"/>
  <c r="W53" i="4"/>
  <c r="J19" i="4"/>
  <c r="J41" i="2"/>
  <c r="I17" i="2"/>
  <c r="AT19" i="4"/>
  <c r="AS17" i="2"/>
  <c r="AU53" i="4"/>
  <c r="AF19" i="4"/>
  <c r="AF41" i="2"/>
  <c r="AE17" i="2"/>
  <c r="AV19" i="4"/>
  <c r="AU17" i="2"/>
  <c r="J53" i="4"/>
  <c r="AT40" i="2"/>
  <c r="AD53" i="4"/>
  <c r="AV53" i="4"/>
  <c r="F77" i="4"/>
  <c r="E53" i="4"/>
  <c r="AY53" i="4"/>
  <c r="AM53" i="4"/>
  <c r="AR16" i="2"/>
  <c r="AW41" i="2" s="1"/>
  <c r="AS40" i="2"/>
  <c r="AS18" i="4"/>
  <c r="AC17" i="2"/>
  <c r="AD19" i="4"/>
  <c r="AD41" i="2"/>
  <c r="AO19" i="4"/>
  <c r="AO41" i="2"/>
  <c r="AN17" i="2"/>
  <c r="AM17" i="2"/>
  <c r="AN19" i="4"/>
  <c r="AN41" i="2"/>
  <c r="O19" i="4"/>
  <c r="O41" i="2"/>
  <c r="N17" i="2"/>
  <c r="K53" i="4"/>
  <c r="AY40" i="2"/>
  <c r="X19" i="4"/>
  <c r="X41" i="2"/>
  <c r="W17" i="2"/>
  <c r="AU19" i="4"/>
  <c r="AT17" i="2"/>
  <c r="AU40" i="2"/>
  <c r="AM19" i="4"/>
  <c r="AM41" i="2"/>
  <c r="AL17" i="2"/>
  <c r="P19" i="4"/>
  <c r="P41" i="2"/>
  <c r="O17" i="2"/>
  <c r="H17" i="2"/>
  <c r="I19" i="4"/>
  <c r="I41" i="2"/>
  <c r="Z19" i="4"/>
  <c r="Z41" i="2"/>
  <c r="Y17" i="2"/>
  <c r="AB53" i="4"/>
  <c r="AS53" i="4"/>
  <c r="K19" i="4"/>
  <c r="K41" i="2"/>
  <c r="J17" i="2"/>
  <c r="AG19" i="4"/>
  <c r="AG41" i="2"/>
  <c r="AF17" i="2"/>
  <c r="D19" i="4"/>
  <c r="D41" i="2"/>
  <c r="C17" i="2"/>
  <c r="D104" i="4" s="1"/>
  <c r="O53" i="4"/>
  <c r="Q17" i="2"/>
  <c r="R19" i="4"/>
  <c r="R41" i="2"/>
  <c r="X17" i="2"/>
  <c r="Y19" i="4"/>
  <c r="Y41" i="2"/>
  <c r="P17" i="2"/>
  <c r="Q19" i="4"/>
  <c r="Q41" i="2"/>
  <c r="AV17" i="2"/>
  <c r="C19" i="4"/>
  <c r="C41" i="2"/>
  <c r="AZ17" i="2"/>
  <c r="T19" i="4"/>
  <c r="T41" i="2"/>
  <c r="S17" i="2"/>
  <c r="AR17" i="2"/>
  <c r="AS19" i="4"/>
  <c r="S19" i="4"/>
  <c r="S41" i="2"/>
  <c r="R17" i="2"/>
  <c r="AT53" i="4"/>
  <c r="AA53" i="4"/>
  <c r="AA19" i="4"/>
  <c r="AA41" i="2"/>
  <c r="Z17" i="2"/>
  <c r="AQ19" i="4"/>
  <c r="AQ41" i="2"/>
  <c r="AP17" i="2"/>
  <c r="Q53" i="4"/>
  <c r="F53" i="4"/>
  <c r="AL19" i="4"/>
  <c r="AL41" i="2"/>
  <c r="AK17" i="2"/>
  <c r="P53" i="4" l="1"/>
  <c r="C77" i="4"/>
  <c r="R53" i="4"/>
  <c r="T53" i="4"/>
  <c r="S54" i="4" s="1"/>
  <c r="X53" i="4"/>
  <c r="AZ53" i="4"/>
  <c r="AY54" i="4" s="1"/>
  <c r="C53" i="4"/>
  <c r="C103" i="4" s="1"/>
  <c r="D77" i="4"/>
  <c r="I77" i="4"/>
  <c r="L77" i="4"/>
  <c r="G77" i="4"/>
  <c r="H77" i="4"/>
  <c r="K77" i="4"/>
  <c r="J77" i="4"/>
  <c r="M77" i="4"/>
  <c r="N77" i="4"/>
  <c r="AS41" i="2"/>
  <c r="AC77" i="4"/>
  <c r="O77" i="4"/>
  <c r="Q77" i="4"/>
  <c r="P77" i="4"/>
  <c r="Y77" i="4"/>
  <c r="Z77" i="4"/>
  <c r="T77" i="4"/>
  <c r="S77" i="4"/>
  <c r="AE77" i="4"/>
  <c r="N53" i="4"/>
  <c r="V77" i="4"/>
  <c r="X77" i="4"/>
  <c r="R77" i="4"/>
  <c r="S53" i="4"/>
  <c r="AD77" i="4"/>
  <c r="U77" i="4"/>
  <c r="M53" i="4"/>
  <c r="W77" i="4"/>
  <c r="AB77" i="4"/>
  <c r="AA77" i="4"/>
  <c r="AN54" i="4"/>
  <c r="AK18" i="2"/>
  <c r="AL20" i="4"/>
  <c r="AL42" i="2"/>
  <c r="AZ20" i="4"/>
  <c r="AY18" i="2"/>
  <c r="Y20" i="4"/>
  <c r="Y42" i="2"/>
  <c r="X18" i="2"/>
  <c r="W42" i="2"/>
  <c r="W20" i="4"/>
  <c r="V18" i="2"/>
  <c r="AQ17" i="2"/>
  <c r="AZ42" i="2" s="1"/>
  <c r="AR41" i="2"/>
  <c r="AR19" i="4"/>
  <c r="E20" i="4"/>
  <c r="E42" i="2"/>
  <c r="D18" i="2"/>
  <c r="U18" i="2"/>
  <c r="V20" i="4"/>
  <c r="V42" i="2"/>
  <c r="AH18" i="2"/>
  <c r="AI20" i="4"/>
  <c r="AI42" i="2"/>
  <c r="M20" i="4"/>
  <c r="M42" i="2"/>
  <c r="L18" i="2"/>
  <c r="AW20" i="4"/>
  <c r="AV18" i="2"/>
  <c r="W54" i="4"/>
  <c r="I18" i="2"/>
  <c r="J20" i="4"/>
  <c r="J42" i="2"/>
  <c r="AK20" i="4"/>
  <c r="AK42" i="2"/>
  <c r="AJ18" i="2"/>
  <c r="AG18" i="2"/>
  <c r="AH20" i="4"/>
  <c r="AH42" i="2"/>
  <c r="AD42" i="2"/>
  <c r="AD20" i="4"/>
  <c r="AC18" i="2"/>
  <c r="AO18" i="2"/>
  <c r="AP20" i="4"/>
  <c r="AP42" i="2"/>
  <c r="AV20" i="4"/>
  <c r="AM20" i="4"/>
  <c r="AM42" i="2"/>
  <c r="AL18" i="2"/>
  <c r="AT41" i="2"/>
  <c r="AG20" i="4"/>
  <c r="AG42" i="2"/>
  <c r="AF18" i="2"/>
  <c r="U54" i="4"/>
  <c r="L20" i="4"/>
  <c r="L42" i="2"/>
  <c r="K18" i="2"/>
  <c r="X54" i="4"/>
  <c r="S20" i="4"/>
  <c r="S42" i="2"/>
  <c r="R18" i="2"/>
  <c r="H20" i="4"/>
  <c r="H42" i="2"/>
  <c r="G18" i="2"/>
  <c r="AU41" i="2"/>
  <c r="AT18" i="2"/>
  <c r="AU20" i="4"/>
  <c r="AX20" i="4"/>
  <c r="AW18" i="2"/>
  <c r="AI18" i="2"/>
  <c r="AJ20" i="4"/>
  <c r="AJ42" i="2"/>
  <c r="G20" i="4"/>
  <c r="G42" i="2"/>
  <c r="F18" i="2"/>
  <c r="T20" i="4"/>
  <c r="T42" i="2"/>
  <c r="S18" i="2"/>
  <c r="K20" i="4"/>
  <c r="K42" i="2"/>
  <c r="J18" i="2"/>
  <c r="AA20" i="4"/>
  <c r="AA42" i="2"/>
  <c r="Z18" i="2"/>
  <c r="F20" i="4"/>
  <c r="F42" i="2"/>
  <c r="E18" i="2"/>
  <c r="AC20" i="4"/>
  <c r="AC42" i="2"/>
  <c r="AB18" i="2"/>
  <c r="T18" i="2"/>
  <c r="U20" i="4"/>
  <c r="U42" i="2"/>
  <c r="AV41" i="2"/>
  <c r="AS20" i="4"/>
  <c r="AR18" i="2"/>
  <c r="Y18" i="2"/>
  <c r="Z20" i="4"/>
  <c r="Z42" i="2"/>
  <c r="P20" i="4"/>
  <c r="P42" i="2"/>
  <c r="O18" i="2"/>
  <c r="AE18" i="2"/>
  <c r="AF20" i="4"/>
  <c r="AF42" i="2"/>
  <c r="O20" i="4"/>
  <c r="O42" i="2"/>
  <c r="N18" i="2"/>
  <c r="AT20" i="4"/>
  <c r="AS18" i="2"/>
  <c r="N20" i="4"/>
  <c r="N42" i="2"/>
  <c r="M18" i="2"/>
  <c r="AZ41" i="2"/>
  <c r="AU18" i="2"/>
  <c r="C20" i="4"/>
  <c r="C42" i="2"/>
  <c r="AZ18" i="2"/>
  <c r="K54" i="4"/>
  <c r="AB20" i="4"/>
  <c r="AB42" i="2"/>
  <c r="AA18" i="2"/>
  <c r="X42" i="2"/>
  <c r="X20" i="4"/>
  <c r="W18" i="2"/>
  <c r="AO20" i="4"/>
  <c r="AO42" i="2"/>
  <c r="AN18" i="2"/>
  <c r="AR20" i="4"/>
  <c r="AQ18" i="2"/>
  <c r="AM18" i="2"/>
  <c r="AN20" i="4"/>
  <c r="AN42" i="2"/>
  <c r="AY41" i="2"/>
  <c r="Q20" i="4"/>
  <c r="Q42" i="2"/>
  <c r="P18" i="2"/>
  <c r="R20" i="4"/>
  <c r="R42" i="2"/>
  <c r="Q18" i="2"/>
  <c r="AD18" i="2"/>
  <c r="AE20" i="4"/>
  <c r="AE42" i="2"/>
  <c r="H18" i="2"/>
  <c r="I20" i="4"/>
  <c r="I42" i="2"/>
  <c r="AY20" i="4"/>
  <c r="AX18" i="2"/>
  <c r="D20" i="4"/>
  <c r="D42" i="2"/>
  <c r="C18" i="2"/>
  <c r="D105" i="4" s="1"/>
  <c r="AX41" i="2"/>
  <c r="D78" i="4"/>
  <c r="P54" i="4" l="1"/>
  <c r="G78" i="4"/>
  <c r="AH54" i="4"/>
  <c r="E54" i="4"/>
  <c r="P78" i="4"/>
  <c r="C54" i="4"/>
  <c r="C104" i="4" s="1"/>
  <c r="AD54" i="4"/>
  <c r="AC55" i="4" s="1"/>
  <c r="L78" i="4"/>
  <c r="AV54" i="4"/>
  <c r="AB54" i="4"/>
  <c r="E78" i="4"/>
  <c r="J54" i="4"/>
  <c r="Z54" i="4"/>
  <c r="Y55" i="4" s="1"/>
  <c r="AZ54" i="4"/>
  <c r="AY55" i="4" s="1"/>
  <c r="AL54" i="4"/>
  <c r="AK55" i="4" s="1"/>
  <c r="AC54" i="4"/>
  <c r="AB55" i="4" s="1"/>
  <c r="AI54" i="4"/>
  <c r="O54" i="4"/>
  <c r="AR54" i="4"/>
  <c r="V54" i="4"/>
  <c r="U55" i="4" s="1"/>
  <c r="I78" i="4"/>
  <c r="AS54" i="4"/>
  <c r="AR55" i="4" s="1"/>
  <c r="AT54" i="4"/>
  <c r="AS55" i="4" s="1"/>
  <c r="AU54" i="4"/>
  <c r="Y54" i="4"/>
  <c r="AA54" i="4"/>
  <c r="G54" i="4"/>
  <c r="AK54" i="4"/>
  <c r="AJ55" i="4" s="1"/>
  <c r="T54" i="4"/>
  <c r="S55" i="4" s="1"/>
  <c r="AM54" i="4"/>
  <c r="N54" i="4"/>
  <c r="M55" i="4" s="1"/>
  <c r="AQ54" i="4"/>
  <c r="AE54" i="4"/>
  <c r="AX54" i="4"/>
  <c r="J78" i="4"/>
  <c r="H54" i="4"/>
  <c r="G55" i="4" s="1"/>
  <c r="AG54" i="4"/>
  <c r="F78" i="4"/>
  <c r="AF54" i="4"/>
  <c r="AE55" i="4" s="1"/>
  <c r="H78" i="4"/>
  <c r="F54" i="4"/>
  <c r="AP54" i="4"/>
  <c r="AO54" i="4"/>
  <c r="Q54" i="4"/>
  <c r="P55" i="4" s="1"/>
  <c r="AW54" i="4"/>
  <c r="AV55" i="4" s="1"/>
  <c r="D54" i="4"/>
  <c r="K78" i="4"/>
  <c r="I54" i="4"/>
  <c r="C78" i="4"/>
  <c r="AJ54" i="4"/>
  <c r="R54" i="4"/>
  <c r="AT42" i="2"/>
  <c r="S78" i="4"/>
  <c r="T78" i="4"/>
  <c r="AD78" i="4"/>
  <c r="AB78" i="4"/>
  <c r="O78" i="4"/>
  <c r="N78" i="4"/>
  <c r="Q78" i="4"/>
  <c r="M54" i="4"/>
  <c r="AX42" i="2"/>
  <c r="V78" i="4"/>
  <c r="X78" i="4"/>
  <c r="AR42" i="2"/>
  <c r="M78" i="4"/>
  <c r="W78" i="4"/>
  <c r="Y78" i="4"/>
  <c r="AA78" i="4"/>
  <c r="AV42" i="2"/>
  <c r="Z78" i="4"/>
  <c r="U78" i="4"/>
  <c r="AY42" i="2"/>
  <c r="AC78" i="4"/>
  <c r="AE78" i="4"/>
  <c r="R78" i="4"/>
  <c r="L54" i="4"/>
  <c r="AW55" i="4"/>
  <c r="AP55" i="4"/>
  <c r="AF55" i="4"/>
  <c r="AO55" i="4"/>
  <c r="Y21" i="4"/>
  <c r="Y43" i="2"/>
  <c r="X19" i="2"/>
  <c r="O19" i="2"/>
  <c r="P21" i="4"/>
  <c r="P43" i="2"/>
  <c r="AM21" i="4"/>
  <c r="AM43" i="2"/>
  <c r="AL19" i="2"/>
  <c r="AA21" i="4"/>
  <c r="AA43" i="2"/>
  <c r="Z19" i="2"/>
  <c r="M21" i="4"/>
  <c r="M43" i="2"/>
  <c r="L19" i="2"/>
  <c r="C55" i="4"/>
  <c r="C105" i="4" s="1"/>
  <c r="D79" i="4"/>
  <c r="K19" i="2"/>
  <c r="L21" i="4"/>
  <c r="L43" i="2"/>
  <c r="AG21" i="4"/>
  <c r="AG43" i="2"/>
  <c r="AF19" i="2"/>
  <c r="D19" i="2"/>
  <c r="E21" i="4"/>
  <c r="E43" i="2"/>
  <c r="I21" i="4"/>
  <c r="I43" i="2"/>
  <c r="AD43" i="2"/>
  <c r="AD21" i="4"/>
  <c r="AC19" i="2"/>
  <c r="AE21" i="4"/>
  <c r="AE43" i="2"/>
  <c r="AD19" i="2"/>
  <c r="AW21" i="4"/>
  <c r="AV19" i="2"/>
  <c r="AQ42" i="2"/>
  <c r="AQ20" i="4"/>
  <c r="AP18" i="2"/>
  <c r="AX43" i="2" s="1"/>
  <c r="Z21" i="4"/>
  <c r="Z43" i="2"/>
  <c r="Y19" i="2"/>
  <c r="E19" i="2"/>
  <c r="F43" i="2"/>
  <c r="F21" i="4"/>
  <c r="V19" i="2"/>
  <c r="W21" i="4"/>
  <c r="W43" i="2"/>
  <c r="AS42" i="2"/>
  <c r="T21" i="4"/>
  <c r="T43" i="2"/>
  <c r="S19" i="2"/>
  <c r="R19" i="2"/>
  <c r="S21" i="4"/>
  <c r="S43" i="2"/>
  <c r="AU42" i="2"/>
  <c r="AL21" i="4"/>
  <c r="AL43" i="2"/>
  <c r="AK19" i="2"/>
  <c r="AC21" i="4"/>
  <c r="AC43" i="2"/>
  <c r="AB19" i="2"/>
  <c r="AM19" i="2"/>
  <c r="AN43" i="2"/>
  <c r="AN21" i="4"/>
  <c r="U21" i="4"/>
  <c r="U43" i="2"/>
  <c r="T19" i="2"/>
  <c r="AW19" i="2"/>
  <c r="AX21" i="4"/>
  <c r="AU21" i="4"/>
  <c r="AT19" i="2"/>
  <c r="P19" i="2"/>
  <c r="Q43" i="2"/>
  <c r="Q21" i="4"/>
  <c r="J79" i="4"/>
  <c r="I55" i="4"/>
  <c r="AO21" i="4"/>
  <c r="AO43" i="2"/>
  <c r="AN19" i="2"/>
  <c r="AI19" i="2"/>
  <c r="AJ21" i="4"/>
  <c r="AJ43" i="2"/>
  <c r="U19" i="2"/>
  <c r="V21" i="4"/>
  <c r="V43" i="2"/>
  <c r="N21" i="4"/>
  <c r="N43" i="2"/>
  <c r="M19" i="2"/>
  <c r="AQ19" i="2"/>
  <c r="AR21" i="4"/>
  <c r="AA19" i="2"/>
  <c r="AB21" i="4"/>
  <c r="AB43" i="2"/>
  <c r="AW42" i="2"/>
  <c r="AH21" i="4"/>
  <c r="AH43" i="2"/>
  <c r="AG19" i="2"/>
  <c r="AI21" i="4"/>
  <c r="AI43" i="2"/>
  <c r="AH19" i="2"/>
  <c r="AE19" i="2"/>
  <c r="AF21" i="4"/>
  <c r="AF43" i="2"/>
  <c r="H19" i="2"/>
  <c r="C21" i="4"/>
  <c r="C43" i="2"/>
  <c r="AZ19" i="2"/>
  <c r="I19" i="2"/>
  <c r="J21" i="4"/>
  <c r="J43" i="2"/>
  <c r="F19" i="2"/>
  <c r="E20" i="2" s="1"/>
  <c r="G21" i="4"/>
  <c r="G43" i="2"/>
  <c r="AX19" i="2"/>
  <c r="AY21" i="4"/>
  <c r="AP19" i="2"/>
  <c r="AQ21" i="4"/>
  <c r="AS21" i="4"/>
  <c r="AR19" i="2"/>
  <c r="N19" i="2"/>
  <c r="O21" i="4"/>
  <c r="O43" i="2"/>
  <c r="J19" i="2"/>
  <c r="K21" i="4"/>
  <c r="K43" i="2"/>
  <c r="C19" i="2"/>
  <c r="D106" i="4" s="1"/>
  <c r="D21" i="4"/>
  <c r="D43" i="2"/>
  <c r="AL55" i="4"/>
  <c r="C79" i="4"/>
  <c r="H21" i="4"/>
  <c r="H43" i="2"/>
  <c r="G19" i="2"/>
  <c r="D55" i="4"/>
  <c r="AX55" i="4"/>
  <c r="AY19" i="2"/>
  <c r="AZ21" i="4"/>
  <c r="AT21" i="4"/>
  <c r="AS19" i="2"/>
  <c r="Q19" i="2"/>
  <c r="R21" i="4"/>
  <c r="R43" i="2"/>
  <c r="AU19" i="2"/>
  <c r="AV21" i="4"/>
  <c r="W19" i="2"/>
  <c r="X21" i="4"/>
  <c r="X43" i="2"/>
  <c r="AK21" i="4"/>
  <c r="AK43" i="2"/>
  <c r="AJ19" i="2"/>
  <c r="Z55" i="4" l="1"/>
  <c r="AA55" i="4"/>
  <c r="N55" i="4"/>
  <c r="AZ55" i="4"/>
  <c r="K79" i="4"/>
  <c r="V55" i="4"/>
  <c r="H79" i="4"/>
  <c r="R55" i="4"/>
  <c r="AG55" i="4"/>
  <c r="E79" i="4"/>
  <c r="Q55" i="4"/>
  <c r="I79" i="4"/>
  <c r="AD55" i="4"/>
  <c r="AC56" i="4" s="1"/>
  <c r="G79" i="4"/>
  <c r="AU55" i="4"/>
  <c r="AT56" i="4" s="1"/>
  <c r="W55" i="4"/>
  <c r="T55" i="4"/>
  <c r="F55" i="4"/>
  <c r="E55" i="4"/>
  <c r="AH55" i="4"/>
  <c r="X55" i="4"/>
  <c r="W56" i="4" s="1"/>
  <c r="AN55" i="4"/>
  <c r="H55" i="4"/>
  <c r="Y80" i="4" s="1"/>
  <c r="AQ55" i="4"/>
  <c r="AP56" i="4" s="1"/>
  <c r="AT55" i="4"/>
  <c r="F79" i="4"/>
  <c r="J55" i="4"/>
  <c r="O55" i="4"/>
  <c r="N56" i="4" s="1"/>
  <c r="AM55" i="4"/>
  <c r="AL56" i="4" s="1"/>
  <c r="AI55" i="4"/>
  <c r="AH56" i="4" s="1"/>
  <c r="Q79" i="4"/>
  <c r="L55" i="4"/>
  <c r="M79" i="4"/>
  <c r="O79" i="4"/>
  <c r="AZ43" i="2"/>
  <c r="AS43" i="2"/>
  <c r="Y79" i="4"/>
  <c r="K55" i="4"/>
  <c r="K80" i="4" s="1"/>
  <c r="AA79" i="4"/>
  <c r="AB79" i="4"/>
  <c r="AD79" i="4"/>
  <c r="P79" i="4"/>
  <c r="AC79" i="4"/>
  <c r="W79" i="4"/>
  <c r="V79" i="4"/>
  <c r="X79" i="4"/>
  <c r="L79" i="4"/>
  <c r="U79" i="4"/>
  <c r="Z79" i="4"/>
  <c r="R79" i="4"/>
  <c r="AE79" i="4"/>
  <c r="AK56" i="4"/>
  <c r="T79" i="4"/>
  <c r="N79" i="4"/>
  <c r="S79" i="4"/>
  <c r="AQ43" i="2"/>
  <c r="AR43" i="2"/>
  <c r="AU43" i="2"/>
  <c r="AW43" i="2"/>
  <c r="AT43" i="2"/>
  <c r="AF56" i="4"/>
  <c r="AV43" i="2"/>
  <c r="AY43" i="2"/>
  <c r="AE56" i="4"/>
  <c r="AX56" i="4"/>
  <c r="AI56" i="4"/>
  <c r="AO56" i="4"/>
  <c r="AM56" i="4"/>
  <c r="AJ56" i="4"/>
  <c r="AS56" i="4"/>
  <c r="AU56" i="4"/>
  <c r="AR56" i="4"/>
  <c r="AY56" i="4"/>
  <c r="AG56" i="4"/>
  <c r="AN56" i="4"/>
  <c r="AV56" i="4"/>
  <c r="AW56" i="4"/>
  <c r="AY20" i="2"/>
  <c r="AZ22" i="4"/>
  <c r="AN44" i="2"/>
  <c r="AN22" i="4"/>
  <c r="AM20" i="2"/>
  <c r="AL20" i="2"/>
  <c r="AM22" i="4"/>
  <c r="AM44" i="2"/>
  <c r="D44" i="2"/>
  <c r="D22" i="4"/>
  <c r="C20" i="2"/>
  <c r="D107" i="4" s="1"/>
  <c r="O44" i="2"/>
  <c r="O22" i="4"/>
  <c r="N20" i="2"/>
  <c r="C22" i="4"/>
  <c r="C44" i="2"/>
  <c r="AZ20" i="2"/>
  <c r="AI20" i="2"/>
  <c r="AJ22" i="4"/>
  <c r="AJ44" i="2"/>
  <c r="C56" i="4"/>
  <c r="C106" i="4" s="1"/>
  <c r="D80" i="4"/>
  <c r="AX22" i="4"/>
  <c r="AW20" i="2"/>
  <c r="Y56" i="4"/>
  <c r="AR20" i="2"/>
  <c r="AS22" i="4"/>
  <c r="J56" i="4"/>
  <c r="X56" i="4"/>
  <c r="F20" i="2"/>
  <c r="G22" i="4"/>
  <c r="G44" i="2"/>
  <c r="I56" i="4"/>
  <c r="AA20" i="2"/>
  <c r="AB22" i="4"/>
  <c r="AB44" i="2"/>
  <c r="E56" i="4"/>
  <c r="F80" i="4"/>
  <c r="Z56" i="4"/>
  <c r="AD56" i="4"/>
  <c r="G80" i="4"/>
  <c r="F56" i="4"/>
  <c r="AD22" i="4"/>
  <c r="AD44" i="2"/>
  <c r="AC20" i="2"/>
  <c r="L56" i="4"/>
  <c r="Q56" i="4"/>
  <c r="K20" i="2"/>
  <c r="L22" i="4"/>
  <c r="L44" i="2"/>
  <c r="L20" i="2"/>
  <c r="M22" i="4"/>
  <c r="M44" i="2"/>
  <c r="R20" i="2"/>
  <c r="S22" i="4"/>
  <c r="S44" i="2"/>
  <c r="V22" i="4"/>
  <c r="V44" i="2"/>
  <c r="U20" i="2"/>
  <c r="AO19" i="2"/>
  <c r="AU44" i="2" s="1"/>
  <c r="AP21" i="4"/>
  <c r="AP43" i="2"/>
  <c r="AB20" i="2"/>
  <c r="AC22" i="4"/>
  <c r="AC44" i="2"/>
  <c r="AA22" i="4"/>
  <c r="AA44" i="2"/>
  <c r="Z20" i="2"/>
  <c r="AF20" i="2"/>
  <c r="AG22" i="4"/>
  <c r="AG44" i="2"/>
  <c r="S56" i="4"/>
  <c r="D56" i="4"/>
  <c r="E80" i="4"/>
  <c r="I22" i="4"/>
  <c r="I44" i="2"/>
  <c r="H20" i="2"/>
  <c r="O20" i="2"/>
  <c r="P44" i="2"/>
  <c r="P22" i="4"/>
  <c r="AK20" i="2"/>
  <c r="AL22" i="4"/>
  <c r="AL44" i="2"/>
  <c r="I20" i="2"/>
  <c r="J22" i="4"/>
  <c r="J44" i="2"/>
  <c r="U56" i="4"/>
  <c r="AS20" i="2"/>
  <c r="AT22" i="4"/>
  <c r="AJ20" i="2"/>
  <c r="AK22" i="4"/>
  <c r="AK44" i="2"/>
  <c r="E22" i="4"/>
  <c r="E44" i="2"/>
  <c r="D20" i="2"/>
  <c r="K22" i="4"/>
  <c r="K44" i="2"/>
  <c r="J20" i="2"/>
  <c r="AT20" i="2"/>
  <c r="AU22" i="4"/>
  <c r="AQ20" i="2"/>
  <c r="AR22" i="4"/>
  <c r="T56" i="4"/>
  <c r="AE20" i="2"/>
  <c r="AF44" i="2"/>
  <c r="AF22" i="4"/>
  <c r="AB56" i="4"/>
  <c r="T20" i="2"/>
  <c r="U44" i="2"/>
  <c r="U22" i="4"/>
  <c r="AW22" i="4"/>
  <c r="AV20" i="2"/>
  <c r="AU20" i="2"/>
  <c r="AV22" i="4"/>
  <c r="V56" i="4"/>
  <c r="G20" i="2"/>
  <c r="H22" i="4"/>
  <c r="H44" i="2"/>
  <c r="S20" i="2"/>
  <c r="T22" i="4"/>
  <c r="T44" i="2"/>
  <c r="M56" i="4"/>
  <c r="P56" i="4"/>
  <c r="AP20" i="2"/>
  <c r="AQ22" i="4"/>
  <c r="R22" i="4"/>
  <c r="R44" i="2"/>
  <c r="Q20" i="2"/>
  <c r="W20" i="2"/>
  <c r="X22" i="4"/>
  <c r="X44" i="2"/>
  <c r="V20" i="2"/>
  <c r="W22" i="4"/>
  <c r="W44" i="2"/>
  <c r="O56" i="4"/>
  <c r="F22" i="4"/>
  <c r="F44" i="2"/>
  <c r="AE44" i="2"/>
  <c r="AE22" i="4"/>
  <c r="AD20" i="2"/>
  <c r="P20" i="2"/>
  <c r="Q22" i="4"/>
  <c r="Q44" i="2"/>
  <c r="AY22" i="4"/>
  <c r="AX20" i="2"/>
  <c r="N22" i="4"/>
  <c r="N44" i="2"/>
  <c r="M20" i="2"/>
  <c r="AO20" i="2"/>
  <c r="AP22" i="4"/>
  <c r="R56" i="4"/>
  <c r="AH22" i="4"/>
  <c r="AH44" i="2"/>
  <c r="AG20" i="2"/>
  <c r="AI22" i="4"/>
  <c r="AI44" i="2"/>
  <c r="AH20" i="2"/>
  <c r="H56" i="4"/>
  <c r="Y22" i="4"/>
  <c r="Y44" i="2"/>
  <c r="X20" i="2"/>
  <c r="AA56" i="4"/>
  <c r="AZ56" i="4"/>
  <c r="C80" i="4"/>
  <c r="Y20" i="2"/>
  <c r="Z22" i="4"/>
  <c r="Z44" i="2"/>
  <c r="AQ56" i="4"/>
  <c r="H80" i="4" l="1"/>
  <c r="V80" i="4"/>
  <c r="AA80" i="4"/>
  <c r="G56" i="4"/>
  <c r="L81" i="4" s="1"/>
  <c r="D21" i="2"/>
  <c r="U80" i="4"/>
  <c r="J80" i="4"/>
  <c r="I80" i="4"/>
  <c r="L80" i="4"/>
  <c r="R80" i="4"/>
  <c r="Z80" i="4"/>
  <c r="Q80" i="4"/>
  <c r="K56" i="4"/>
  <c r="AE81" i="4" s="1"/>
  <c r="AD80" i="4"/>
  <c r="AC80" i="4"/>
  <c r="S80" i="4"/>
  <c r="AB80" i="4"/>
  <c r="M80" i="4"/>
  <c r="W80" i="4"/>
  <c r="P80" i="4"/>
  <c r="AZ44" i="2"/>
  <c r="O80" i="4"/>
  <c r="AR44" i="2"/>
  <c r="T80" i="4"/>
  <c r="AE80" i="4"/>
  <c r="X80" i="4"/>
  <c r="N80" i="4"/>
  <c r="AQ44" i="2"/>
  <c r="AY44" i="2"/>
  <c r="AV44" i="2"/>
  <c r="AT44" i="2"/>
  <c r="AS44" i="2"/>
  <c r="AP44" i="2"/>
  <c r="AW44" i="2"/>
  <c r="AX44" i="2"/>
  <c r="AN57" i="4"/>
  <c r="AM57" i="4"/>
  <c r="AQ57" i="4"/>
  <c r="AO57" i="4"/>
  <c r="AR57" i="4"/>
  <c r="AI57" i="4"/>
  <c r="AU57" i="4"/>
  <c r="AT57" i="4"/>
  <c r="AH57" i="4"/>
  <c r="AL57" i="4"/>
  <c r="AP57" i="4"/>
  <c r="AG57" i="4"/>
  <c r="AD57" i="4"/>
  <c r="AE57" i="4"/>
  <c r="AJ57" i="4"/>
  <c r="AY57" i="4"/>
  <c r="AF57" i="4"/>
  <c r="AV57" i="4"/>
  <c r="AK57" i="4"/>
  <c r="AW57" i="4"/>
  <c r="AG21" i="2"/>
  <c r="AH23" i="4"/>
  <c r="AH45" i="2"/>
  <c r="D23" i="4"/>
  <c r="D45" i="2"/>
  <c r="C21" i="2"/>
  <c r="D108" i="4" s="1"/>
  <c r="R57" i="4"/>
  <c r="Y57" i="4"/>
  <c r="X57" i="4"/>
  <c r="AH21" i="2"/>
  <c r="AI45" i="2"/>
  <c r="AI23" i="4"/>
  <c r="AK21" i="2"/>
  <c r="AL23" i="4"/>
  <c r="AL45" i="2"/>
  <c r="Z57" i="4"/>
  <c r="AW21" i="2"/>
  <c r="AX23" i="4"/>
  <c r="AY21" i="2"/>
  <c r="AZ23" i="4"/>
  <c r="V23" i="4"/>
  <c r="V45" i="2"/>
  <c r="U21" i="2"/>
  <c r="AD21" i="2"/>
  <c r="AE23" i="4"/>
  <c r="AE45" i="2"/>
  <c r="AR21" i="2"/>
  <c r="AS23" i="4"/>
  <c r="G21" i="2"/>
  <c r="H23" i="4"/>
  <c r="H45" i="2"/>
  <c r="E23" i="4"/>
  <c r="E45" i="2"/>
  <c r="AP23" i="4"/>
  <c r="AO21" i="2"/>
  <c r="S23" i="4"/>
  <c r="S45" i="2"/>
  <c r="R21" i="2"/>
  <c r="AT23" i="4"/>
  <c r="AS21" i="2"/>
  <c r="V21" i="2"/>
  <c r="W23" i="4"/>
  <c r="W45" i="2"/>
  <c r="AT21" i="2"/>
  <c r="AU23" i="4"/>
  <c r="T23" i="4"/>
  <c r="T45" i="2"/>
  <c r="S21" i="2"/>
  <c r="J23" i="4"/>
  <c r="J45" i="2"/>
  <c r="I21" i="2"/>
  <c r="AJ21" i="2"/>
  <c r="AK23" i="4"/>
  <c r="AK45" i="2"/>
  <c r="Y21" i="2"/>
  <c r="Z23" i="4"/>
  <c r="Z45" i="2"/>
  <c r="Z21" i="2"/>
  <c r="AA23" i="4"/>
  <c r="AA45" i="2"/>
  <c r="C81" i="4"/>
  <c r="AZ57" i="4"/>
  <c r="V57" i="4"/>
  <c r="AU21" i="2"/>
  <c r="AV23" i="4"/>
  <c r="J21" i="2"/>
  <c r="K45" i="2"/>
  <c r="K23" i="4"/>
  <c r="E81" i="4"/>
  <c r="D57" i="4"/>
  <c r="AV21" i="2"/>
  <c r="AW23" i="4"/>
  <c r="AF21" i="2"/>
  <c r="AG23" i="4"/>
  <c r="AG45" i="2"/>
  <c r="AE21" i="2"/>
  <c r="AF23" i="4"/>
  <c r="AF45" i="2"/>
  <c r="E21" i="2"/>
  <c r="F23" i="4"/>
  <c r="F45" i="2"/>
  <c r="AN21" i="2"/>
  <c r="AO23" i="4"/>
  <c r="S57" i="4"/>
  <c r="R23" i="4"/>
  <c r="R45" i="2"/>
  <c r="Q21" i="2"/>
  <c r="P57" i="4"/>
  <c r="M21" i="2"/>
  <c r="N23" i="4"/>
  <c r="N45" i="2"/>
  <c r="O21" i="2"/>
  <c r="P23" i="4"/>
  <c r="P45" i="2"/>
  <c r="AB57" i="4"/>
  <c r="AC21" i="2"/>
  <c r="AD23" i="4"/>
  <c r="AD45" i="2"/>
  <c r="O81" i="4"/>
  <c r="N57" i="4"/>
  <c r="P81" i="4"/>
  <c r="O57" i="4"/>
  <c r="M57" i="4"/>
  <c r="T57" i="4"/>
  <c r="C57" i="4"/>
  <c r="C107" i="4" s="1"/>
  <c r="D81" i="4"/>
  <c r="AO22" i="4"/>
  <c r="AO44" i="2"/>
  <c r="AN20" i="2"/>
  <c r="AU45" i="2" s="1"/>
  <c r="K57" i="4"/>
  <c r="AS57" i="4"/>
  <c r="AQ21" i="2"/>
  <c r="AR23" i="4"/>
  <c r="AX21" i="2"/>
  <c r="AY23" i="4"/>
  <c r="Q57" i="4"/>
  <c r="U57" i="4"/>
  <c r="O45" i="2"/>
  <c r="O23" i="4"/>
  <c r="N21" i="2"/>
  <c r="AL21" i="2"/>
  <c r="AM23" i="4"/>
  <c r="AM45" i="2"/>
  <c r="H21" i="2"/>
  <c r="I23" i="4"/>
  <c r="I45" i="2"/>
  <c r="F81" i="4"/>
  <c r="E57" i="4"/>
  <c r="W21" i="2"/>
  <c r="X23" i="4"/>
  <c r="X45" i="2"/>
  <c r="AB23" i="4"/>
  <c r="AB45" i="2"/>
  <c r="AA21" i="2"/>
  <c r="J81" i="4"/>
  <c r="I57" i="4"/>
  <c r="K81" i="4"/>
  <c r="AC57" i="4"/>
  <c r="X21" i="2"/>
  <c r="Y23" i="4"/>
  <c r="Y45" i="2"/>
  <c r="L21" i="2"/>
  <c r="M23" i="4"/>
  <c r="M45" i="2"/>
  <c r="H81" i="4"/>
  <c r="G57" i="4"/>
  <c r="Q23" i="4"/>
  <c r="Q45" i="2"/>
  <c r="P21" i="2"/>
  <c r="L57" i="4"/>
  <c r="F21" i="2"/>
  <c r="G23" i="4"/>
  <c r="G45" i="2"/>
  <c r="AA57" i="4"/>
  <c r="AQ23" i="4"/>
  <c r="AP21" i="2"/>
  <c r="AI21" i="2"/>
  <c r="AJ23" i="4"/>
  <c r="AJ45" i="2"/>
  <c r="T21" i="2"/>
  <c r="U23" i="4"/>
  <c r="U45" i="2"/>
  <c r="K21" i="2"/>
  <c r="L23" i="4"/>
  <c r="L45" i="2"/>
  <c r="AB21" i="2"/>
  <c r="AC45" i="2"/>
  <c r="AC23" i="4"/>
  <c r="H57" i="4"/>
  <c r="W57" i="4"/>
  <c r="AZ21" i="2"/>
  <c r="C23" i="4"/>
  <c r="C45" i="2"/>
  <c r="AX57" i="4"/>
  <c r="C22" i="2" l="1"/>
  <c r="T81" i="4"/>
  <c r="AB81" i="4"/>
  <c r="Y81" i="4"/>
  <c r="G81" i="4"/>
  <c r="F57" i="4"/>
  <c r="W82" i="4" s="1"/>
  <c r="U81" i="4"/>
  <c r="Q81" i="4"/>
  <c r="I81" i="4"/>
  <c r="M81" i="4"/>
  <c r="X81" i="4"/>
  <c r="AD81" i="4"/>
  <c r="V81" i="4"/>
  <c r="R81" i="4"/>
  <c r="Z81" i="4"/>
  <c r="W81" i="4"/>
  <c r="S81" i="4"/>
  <c r="J57" i="4"/>
  <c r="AC81" i="4"/>
  <c r="AA81" i="4"/>
  <c r="N81" i="4"/>
  <c r="AQ45" i="2"/>
  <c r="AW58" i="4"/>
  <c r="AY45" i="2"/>
  <c r="AP58" i="4"/>
  <c r="AR45" i="2"/>
  <c r="AZ45" i="2"/>
  <c r="AW45" i="2"/>
  <c r="AV45" i="2"/>
  <c r="AT45" i="2"/>
  <c r="AO45" i="2"/>
  <c r="AS45" i="2"/>
  <c r="AC58" i="4"/>
  <c r="AJ58" i="4"/>
  <c r="AD58" i="4"/>
  <c r="AV58" i="4"/>
  <c r="AR58" i="4"/>
  <c r="AI58" i="4"/>
  <c r="AS58" i="4"/>
  <c r="AK58" i="4"/>
  <c r="AW24" i="4"/>
  <c r="AV22" i="2"/>
  <c r="Q58" i="4"/>
  <c r="L24" i="4"/>
  <c r="L46" i="2"/>
  <c r="K22" i="2"/>
  <c r="G58" i="4"/>
  <c r="T24" i="4"/>
  <c r="T46" i="2"/>
  <c r="S22" i="2"/>
  <c r="S58" i="4"/>
  <c r="W24" i="4"/>
  <c r="W46" i="2"/>
  <c r="V22" i="2"/>
  <c r="AQ24" i="4"/>
  <c r="AP22" i="2"/>
  <c r="AC24" i="4"/>
  <c r="AC46" i="2"/>
  <c r="AB22" i="2"/>
  <c r="D22" i="2"/>
  <c r="E24" i="4"/>
  <c r="E46" i="2"/>
  <c r="AA58" i="4"/>
  <c r="AZ22" i="2"/>
  <c r="C24" i="4"/>
  <c r="C46" i="2"/>
  <c r="AZ58" i="4"/>
  <c r="C82" i="4"/>
  <c r="AM58" i="4"/>
  <c r="AV24" i="4"/>
  <c r="AU22" i="2"/>
  <c r="AR24" i="4"/>
  <c r="AQ22" i="2"/>
  <c r="AB24" i="4"/>
  <c r="AB46" i="2"/>
  <c r="AA22" i="2"/>
  <c r="F58" i="4"/>
  <c r="AE24" i="4"/>
  <c r="AE46" i="2"/>
  <c r="AD22" i="2"/>
  <c r="AH58" i="4"/>
  <c r="AG58" i="4"/>
  <c r="AZ24" i="4"/>
  <c r="AY22" i="2"/>
  <c r="J58" i="4"/>
  <c r="U58" i="4"/>
  <c r="R24" i="4"/>
  <c r="R46" i="2"/>
  <c r="Q22" i="2"/>
  <c r="X58" i="4"/>
  <c r="V58" i="4"/>
  <c r="AX24" i="4"/>
  <c r="AW22" i="2"/>
  <c r="O24" i="4"/>
  <c r="O46" i="2"/>
  <c r="N22" i="2"/>
  <c r="AN24" i="4"/>
  <c r="AM22" i="2"/>
  <c r="AD24" i="4"/>
  <c r="AD46" i="2"/>
  <c r="AC22" i="2"/>
  <c r="AX22" i="2"/>
  <c r="AY24" i="4"/>
  <c r="AA82" i="4"/>
  <c r="Z58" i="4"/>
  <c r="M24" i="4"/>
  <c r="M46" i="2"/>
  <c r="L22" i="2"/>
  <c r="AO24" i="4"/>
  <c r="AN22" i="2"/>
  <c r="I82" i="4"/>
  <c r="H58" i="4"/>
  <c r="AL24" i="4"/>
  <c r="AL46" i="2"/>
  <c r="AK22" i="2"/>
  <c r="AG22" i="2"/>
  <c r="AH46" i="2"/>
  <c r="AH24" i="4"/>
  <c r="N24" i="4"/>
  <c r="N46" i="2"/>
  <c r="M22" i="2"/>
  <c r="AO58" i="4"/>
  <c r="W58" i="4"/>
  <c r="X24" i="4"/>
  <c r="X46" i="2"/>
  <c r="W22" i="2"/>
  <c r="AT58" i="4"/>
  <c r="O58" i="4"/>
  <c r="D82" i="4"/>
  <c r="C58" i="4"/>
  <c r="C108" i="4" s="1"/>
  <c r="AQ58" i="4"/>
  <c r="AI24" i="4"/>
  <c r="AI46" i="2"/>
  <c r="AH22" i="2"/>
  <c r="N82" i="4"/>
  <c r="M58" i="4"/>
  <c r="Q24" i="4"/>
  <c r="Q46" i="2"/>
  <c r="P22" i="2"/>
  <c r="AF58" i="4"/>
  <c r="Z46" i="2"/>
  <c r="Z24" i="4"/>
  <c r="Y22" i="2"/>
  <c r="AT24" i="4"/>
  <c r="AS22" i="2"/>
  <c r="D24" i="4"/>
  <c r="D46" i="2"/>
  <c r="AX58" i="4"/>
  <c r="K24" i="4"/>
  <c r="K46" i="2"/>
  <c r="J22" i="2"/>
  <c r="H24" i="4"/>
  <c r="H46" i="2"/>
  <c r="G22" i="2"/>
  <c r="AN45" i="2"/>
  <c r="AM21" i="2"/>
  <c r="AR46" i="2" s="1"/>
  <c r="AN23" i="4"/>
  <c r="AY58" i="4"/>
  <c r="U24" i="4"/>
  <c r="U46" i="2"/>
  <c r="T22" i="2"/>
  <c r="AX45" i="2"/>
  <c r="AK24" i="4"/>
  <c r="AK46" i="2"/>
  <c r="AJ22" i="2"/>
  <c r="AU58" i="4"/>
  <c r="N58" i="4"/>
  <c r="R58" i="4"/>
  <c r="P58" i="4"/>
  <c r="Z82" i="4"/>
  <c r="Y58" i="4"/>
  <c r="E82" i="4"/>
  <c r="D58" i="4"/>
  <c r="AT22" i="2"/>
  <c r="AU24" i="4"/>
  <c r="AJ24" i="4"/>
  <c r="AJ46" i="2"/>
  <c r="AI22" i="2"/>
  <c r="AS24" i="4"/>
  <c r="AR22" i="2"/>
  <c r="AA24" i="4"/>
  <c r="AA46" i="2"/>
  <c r="Z22" i="2"/>
  <c r="AL58" i="4"/>
  <c r="F24" i="4"/>
  <c r="F46" i="2"/>
  <c r="E22" i="2"/>
  <c r="AB58" i="4"/>
  <c r="H22" i="2"/>
  <c r="I24" i="4"/>
  <c r="I46" i="2"/>
  <c r="AE58" i="4"/>
  <c r="K58" i="4"/>
  <c r="AP24" i="4"/>
  <c r="AO22" i="2"/>
  <c r="P24" i="4"/>
  <c r="P46" i="2"/>
  <c r="O22" i="2"/>
  <c r="T58" i="4"/>
  <c r="U82" i="4"/>
  <c r="M82" i="4"/>
  <c r="L58" i="4"/>
  <c r="AN58" i="4"/>
  <c r="AF24" i="4"/>
  <c r="AF46" i="2"/>
  <c r="AE22" i="2"/>
  <c r="J24" i="4"/>
  <c r="J46" i="2"/>
  <c r="I22" i="2"/>
  <c r="Y24" i="4"/>
  <c r="Y46" i="2"/>
  <c r="X22" i="2"/>
  <c r="S24" i="4"/>
  <c r="S46" i="2"/>
  <c r="R22" i="2"/>
  <c r="V24" i="4"/>
  <c r="V46" i="2"/>
  <c r="U22" i="2"/>
  <c r="AP45" i="2"/>
  <c r="G24" i="4"/>
  <c r="G46" i="2"/>
  <c r="F22" i="2"/>
  <c r="AG46" i="2"/>
  <c r="AG24" i="4"/>
  <c r="AF22" i="2"/>
  <c r="Q82" i="4" l="1"/>
  <c r="T82" i="4"/>
  <c r="P82" i="4"/>
  <c r="H82" i="4"/>
  <c r="R82" i="4"/>
  <c r="E58" i="4"/>
  <c r="AE83" i="4" s="1"/>
  <c r="L82" i="4"/>
  <c r="J82" i="4"/>
  <c r="F82" i="4"/>
  <c r="S82" i="4"/>
  <c r="K82" i="4"/>
  <c r="G82" i="4"/>
  <c r="AB82" i="4"/>
  <c r="V82" i="4"/>
  <c r="C23" i="2"/>
  <c r="D110" i="4" s="1"/>
  <c r="D109" i="4"/>
  <c r="I58" i="4"/>
  <c r="X82" i="4"/>
  <c r="AD82" i="4"/>
  <c r="Y82" i="4"/>
  <c r="O82" i="4"/>
  <c r="AE82" i="4"/>
  <c r="AC82" i="4"/>
  <c r="AP46" i="2"/>
  <c r="AT46" i="2"/>
  <c r="AO46" i="2"/>
  <c r="AS46" i="2"/>
  <c r="AY46" i="2"/>
  <c r="AU46" i="2"/>
  <c r="AX59" i="4"/>
  <c r="AT59" i="4"/>
  <c r="AY59" i="4"/>
  <c r="C83" i="4"/>
  <c r="AZ59" i="4"/>
  <c r="V59" i="4"/>
  <c r="AL23" i="2"/>
  <c r="AM25" i="4"/>
  <c r="U59" i="4"/>
  <c r="V83" i="4"/>
  <c r="AD47" i="2"/>
  <c r="AD25" i="4"/>
  <c r="AC23" i="2"/>
  <c r="S25" i="4"/>
  <c r="S47" i="2"/>
  <c r="R23" i="2"/>
  <c r="AO59" i="4"/>
  <c r="AF25" i="4"/>
  <c r="AF47" i="2"/>
  <c r="AE23" i="2"/>
  <c r="AT25" i="4"/>
  <c r="AS23" i="2"/>
  <c r="AA59" i="4"/>
  <c r="AI59" i="4"/>
  <c r="AL22" i="2"/>
  <c r="AR47" i="2" s="1"/>
  <c r="AM24" i="4"/>
  <c r="AM46" i="2"/>
  <c r="D25" i="4"/>
  <c r="D47" i="2"/>
  <c r="P59" i="4"/>
  <c r="F25" i="4"/>
  <c r="F47" i="2"/>
  <c r="E23" i="2"/>
  <c r="AE25" i="4"/>
  <c r="AE47" i="2"/>
  <c r="AD23" i="2"/>
  <c r="E47" i="2"/>
  <c r="E25" i="4"/>
  <c r="D23" i="2"/>
  <c r="AZ46" i="2"/>
  <c r="AS59" i="4"/>
  <c r="AV46" i="2"/>
  <c r="X47" i="2"/>
  <c r="X25" i="4"/>
  <c r="W23" i="2"/>
  <c r="O25" i="4"/>
  <c r="O47" i="2"/>
  <c r="N23" i="2"/>
  <c r="AD59" i="4"/>
  <c r="AI25" i="4"/>
  <c r="AI47" i="2"/>
  <c r="AH23" i="2"/>
  <c r="AJ59" i="4"/>
  <c r="T25" i="4"/>
  <c r="T47" i="2"/>
  <c r="S23" i="2"/>
  <c r="AZ23" i="2"/>
  <c r="C25" i="4"/>
  <c r="C47" i="2"/>
  <c r="W47" i="2"/>
  <c r="W25" i="4"/>
  <c r="V23" i="2"/>
  <c r="M47" i="2"/>
  <c r="M25" i="4"/>
  <c r="L23" i="2"/>
  <c r="AX46" i="2"/>
  <c r="F83" i="4"/>
  <c r="E59" i="4"/>
  <c r="AT23" i="2"/>
  <c r="AU25" i="4"/>
  <c r="AZ25" i="4"/>
  <c r="AY23" i="2"/>
  <c r="K25" i="4"/>
  <c r="K47" i="2"/>
  <c r="J23" i="2"/>
  <c r="P83" i="4"/>
  <c r="O59" i="4"/>
  <c r="J25" i="4"/>
  <c r="J47" i="2"/>
  <c r="I23" i="2"/>
  <c r="I59" i="4"/>
  <c r="J83" i="4"/>
  <c r="U23" i="2"/>
  <c r="V25" i="4"/>
  <c r="V47" i="2"/>
  <c r="S59" i="4"/>
  <c r="L59" i="4"/>
  <c r="AM23" i="2"/>
  <c r="AN25" i="4"/>
  <c r="AP23" i="2"/>
  <c r="AQ25" i="4"/>
  <c r="J59" i="4"/>
  <c r="C59" i="4"/>
  <c r="C109" i="4" s="1"/>
  <c r="D83" i="4"/>
  <c r="Y25" i="4"/>
  <c r="Y47" i="2"/>
  <c r="X23" i="2"/>
  <c r="AC59" i="4"/>
  <c r="W59" i="4"/>
  <c r="AA23" i="2"/>
  <c r="AB25" i="4"/>
  <c r="AB47" i="2"/>
  <c r="F59" i="4"/>
  <c r="G83" i="4"/>
  <c r="H59" i="4"/>
  <c r="Q59" i="4"/>
  <c r="AG23" i="2"/>
  <c r="AH25" i="4"/>
  <c r="AH47" i="2"/>
  <c r="AK47" i="2"/>
  <c r="AK25" i="4"/>
  <c r="AJ23" i="2"/>
  <c r="AC47" i="2"/>
  <c r="AC25" i="4"/>
  <c r="AB23" i="2"/>
  <c r="AY25" i="4"/>
  <c r="AX23" i="2"/>
  <c r="S83" i="4"/>
  <c r="R59" i="4"/>
  <c r="AK59" i="4"/>
  <c r="X59" i="4"/>
  <c r="AE59" i="4"/>
  <c r="AW25" i="4"/>
  <c r="AV23" i="2"/>
  <c r="AF59" i="4"/>
  <c r="AA25" i="4"/>
  <c r="AA47" i="2"/>
  <c r="Z23" i="2"/>
  <c r="Z59" i="4"/>
  <c r="AQ46" i="2"/>
  <c r="AB59" i="4"/>
  <c r="AH59" i="4"/>
  <c r="I47" i="2"/>
  <c r="I25" i="4"/>
  <c r="H23" i="2"/>
  <c r="H25" i="4"/>
  <c r="H47" i="2"/>
  <c r="G23" i="2"/>
  <c r="AO25" i="4"/>
  <c r="AN23" i="2"/>
  <c r="AJ25" i="4"/>
  <c r="AJ47" i="2"/>
  <c r="AI23" i="2"/>
  <c r="AS25" i="4"/>
  <c r="AR23" i="2"/>
  <c r="R25" i="4"/>
  <c r="R47" i="2"/>
  <c r="Q23" i="2"/>
  <c r="AN59" i="4"/>
  <c r="AG25" i="4"/>
  <c r="AG47" i="2"/>
  <c r="AF23" i="2"/>
  <c r="N25" i="4"/>
  <c r="N47" i="2"/>
  <c r="M23" i="2"/>
  <c r="AQ59" i="4"/>
  <c r="AR25" i="4"/>
  <c r="AQ23" i="2"/>
  <c r="AV59" i="4"/>
  <c r="N59" i="4"/>
  <c r="AR59" i="4"/>
  <c r="AX25" i="4"/>
  <c r="AW23" i="2"/>
  <c r="AW46" i="2"/>
  <c r="AW59" i="4"/>
  <c r="L25" i="4"/>
  <c r="L47" i="2"/>
  <c r="K23" i="2"/>
  <c r="P23" i="2"/>
  <c r="Q25" i="4"/>
  <c r="Q47" i="2"/>
  <c r="AV25" i="4"/>
  <c r="AU23" i="2"/>
  <c r="AM59" i="4"/>
  <c r="M59" i="4"/>
  <c r="N83" i="4"/>
  <c r="G25" i="4"/>
  <c r="G47" i="2"/>
  <c r="F23" i="2"/>
  <c r="U25" i="4"/>
  <c r="U47" i="2"/>
  <c r="T23" i="2"/>
  <c r="K59" i="4"/>
  <c r="Z25" i="4"/>
  <c r="Z47" i="2"/>
  <c r="Y23" i="2"/>
  <c r="P25" i="4"/>
  <c r="P47" i="2"/>
  <c r="O23" i="2"/>
  <c r="AP59" i="4"/>
  <c r="G59" i="4"/>
  <c r="H83" i="4"/>
  <c r="Y59" i="4"/>
  <c r="AN46" i="2"/>
  <c r="T59" i="4"/>
  <c r="AG59" i="4"/>
  <c r="AL59" i="4"/>
  <c r="AP25" i="4"/>
  <c r="AO23" i="2"/>
  <c r="AU59" i="4"/>
  <c r="M83" i="4" l="1"/>
  <c r="L83" i="4"/>
  <c r="AB83" i="4"/>
  <c r="AD83" i="4"/>
  <c r="Y83" i="4"/>
  <c r="R83" i="4"/>
  <c r="D59" i="4"/>
  <c r="N84" i="4" s="1"/>
  <c r="W83" i="4"/>
  <c r="AA83" i="4"/>
  <c r="Q83" i="4"/>
  <c r="X83" i="4"/>
  <c r="K83" i="4"/>
  <c r="T83" i="4"/>
  <c r="AU47" i="2"/>
  <c r="E83" i="4"/>
  <c r="O83" i="4"/>
  <c r="U83" i="4"/>
  <c r="AC83" i="4"/>
  <c r="Z83" i="4"/>
  <c r="AM60" i="4"/>
  <c r="I83" i="4"/>
  <c r="AN47" i="2"/>
  <c r="AX47" i="2"/>
  <c r="AK60" i="4"/>
  <c r="AP60" i="4"/>
  <c r="AF60" i="4"/>
  <c r="AR60" i="4"/>
  <c r="AO60" i="4"/>
  <c r="X60" i="4"/>
  <c r="AW24" i="2"/>
  <c r="AX26" i="4"/>
  <c r="E60" i="4"/>
  <c r="AO24" i="2"/>
  <c r="AP26" i="4"/>
  <c r="N60" i="4"/>
  <c r="AC60" i="4"/>
  <c r="AR24" i="2"/>
  <c r="AS26" i="4"/>
  <c r="AK24" i="2"/>
  <c r="AL26" i="4"/>
  <c r="U60" i="4"/>
  <c r="V84" i="4"/>
  <c r="AD60" i="4"/>
  <c r="AH24" i="2"/>
  <c r="AI26" i="4"/>
  <c r="AI48" i="2"/>
  <c r="U24" i="2"/>
  <c r="V26" i="4"/>
  <c r="V48" i="2"/>
  <c r="F60" i="4"/>
  <c r="AF24" i="2"/>
  <c r="AG26" i="4"/>
  <c r="AG48" i="2"/>
  <c r="Z24" i="2"/>
  <c r="AA26" i="4"/>
  <c r="AA48" i="2"/>
  <c r="AY60" i="4"/>
  <c r="O24" i="2"/>
  <c r="P26" i="4"/>
  <c r="P48" i="2"/>
  <c r="AS24" i="2"/>
  <c r="AT26" i="4"/>
  <c r="K60" i="4"/>
  <c r="R24" i="2"/>
  <c r="S26" i="4"/>
  <c r="S48" i="2"/>
  <c r="W60" i="4"/>
  <c r="I24" i="2"/>
  <c r="J26" i="4"/>
  <c r="J48" i="2"/>
  <c r="AZ60" i="4"/>
  <c r="C84" i="4"/>
  <c r="AK23" i="2"/>
  <c r="AT48" i="2" s="1"/>
  <c r="AL47" i="2"/>
  <c r="AL25" i="4"/>
  <c r="S60" i="4"/>
  <c r="S24" i="2"/>
  <c r="T26" i="4"/>
  <c r="T48" i="2"/>
  <c r="AQ60" i="4"/>
  <c r="L24" i="2"/>
  <c r="M48" i="2"/>
  <c r="M26" i="4"/>
  <c r="AH60" i="4"/>
  <c r="AV47" i="2"/>
  <c r="M60" i="4"/>
  <c r="AM24" i="2"/>
  <c r="AN26" i="4"/>
  <c r="AN48" i="2"/>
  <c r="AG60" i="4"/>
  <c r="AE60" i="4"/>
  <c r="Q60" i="4"/>
  <c r="AI24" i="2"/>
  <c r="AJ26" i="4"/>
  <c r="AJ48" i="2"/>
  <c r="G60" i="4"/>
  <c r="H24" i="2"/>
  <c r="I26" i="4"/>
  <c r="I48" i="2"/>
  <c r="AZ47" i="2"/>
  <c r="AG24" i="2"/>
  <c r="AH26" i="4"/>
  <c r="AH48" i="2"/>
  <c r="V24" i="2"/>
  <c r="W26" i="4"/>
  <c r="W48" i="2"/>
  <c r="Z60" i="4"/>
  <c r="AN60" i="4"/>
  <c r="T60" i="4"/>
  <c r="AX60" i="4"/>
  <c r="Y60" i="4"/>
  <c r="D24" i="2"/>
  <c r="E26" i="4"/>
  <c r="E48" i="2"/>
  <c r="AV24" i="2"/>
  <c r="AW26" i="4"/>
  <c r="G24" i="2"/>
  <c r="H26" i="4"/>
  <c r="H48" i="2"/>
  <c r="AA24" i="2"/>
  <c r="AB48" i="2"/>
  <c r="AB26" i="4"/>
  <c r="AD24" i="2"/>
  <c r="AE48" i="2"/>
  <c r="AE26" i="4"/>
  <c r="J24" i="2"/>
  <c r="K26" i="4"/>
  <c r="K48" i="2"/>
  <c r="AL24" i="2"/>
  <c r="AM26" i="4"/>
  <c r="AM48" i="2"/>
  <c r="D60" i="4"/>
  <c r="C24" i="2"/>
  <c r="D111" i="4" s="1"/>
  <c r="D26" i="4"/>
  <c r="D48" i="2"/>
  <c r="N24" i="2"/>
  <c r="O26" i="4"/>
  <c r="O48" i="2"/>
  <c r="AJ60" i="4"/>
  <c r="V60" i="4"/>
  <c r="H60" i="4"/>
  <c r="AI60" i="4"/>
  <c r="O60" i="4"/>
  <c r="AT60" i="4"/>
  <c r="AT24" i="2"/>
  <c r="AU26" i="4"/>
  <c r="AU48" i="2"/>
  <c r="AS47" i="2"/>
  <c r="AA60" i="4"/>
  <c r="AW47" i="2"/>
  <c r="AB60" i="4"/>
  <c r="AQ47" i="2"/>
  <c r="R60" i="4"/>
  <c r="AX24" i="2"/>
  <c r="AY26" i="4"/>
  <c r="AY48" i="2"/>
  <c r="K24" i="2"/>
  <c r="L26" i="4"/>
  <c r="L48" i="2"/>
  <c r="AZ26" i="4"/>
  <c r="AY24" i="2"/>
  <c r="AC24" i="2"/>
  <c r="AD26" i="4"/>
  <c r="AD48" i="2"/>
  <c r="AZ24" i="2"/>
  <c r="C26" i="4"/>
  <c r="C48" i="2"/>
  <c r="Q24" i="2"/>
  <c r="R26" i="4"/>
  <c r="R48" i="2"/>
  <c r="AM47" i="2"/>
  <c r="AW60" i="4"/>
  <c r="AN24" i="2"/>
  <c r="AO26" i="4"/>
  <c r="AP24" i="2"/>
  <c r="AQ26" i="4"/>
  <c r="AB24" i="2"/>
  <c r="AC26" i="4"/>
  <c r="AC48" i="2"/>
  <c r="J60" i="4"/>
  <c r="Y24" i="2"/>
  <c r="Z26" i="4"/>
  <c r="Z48" i="2"/>
  <c r="T24" i="2"/>
  <c r="U26" i="4"/>
  <c r="U48" i="2"/>
  <c r="M24" i="2"/>
  <c r="N48" i="2"/>
  <c r="N26" i="4"/>
  <c r="L60" i="4"/>
  <c r="P24" i="2"/>
  <c r="Q26" i="4"/>
  <c r="Q48" i="2"/>
  <c r="P60" i="4"/>
  <c r="AL60" i="4"/>
  <c r="AO47" i="2"/>
  <c r="I60" i="4"/>
  <c r="AP47" i="2"/>
  <c r="X24" i="2"/>
  <c r="Y26" i="4"/>
  <c r="Y48" i="2"/>
  <c r="E24" i="2"/>
  <c r="F48" i="2"/>
  <c r="F26" i="4"/>
  <c r="AV60" i="4"/>
  <c r="AU60" i="4"/>
  <c r="AE24" i="2"/>
  <c r="AF26" i="4"/>
  <c r="AF48" i="2"/>
  <c r="AQ24" i="2"/>
  <c r="AR26" i="4"/>
  <c r="F24" i="2"/>
  <c r="G26" i="4"/>
  <c r="G48" i="2"/>
  <c r="AU24" i="2"/>
  <c r="AV26" i="4"/>
  <c r="AY47" i="2"/>
  <c r="X26" i="4"/>
  <c r="X48" i="2"/>
  <c r="W24" i="2"/>
  <c r="AT47" i="2"/>
  <c r="AS60" i="4"/>
  <c r="W84" i="4" l="1"/>
  <c r="T84" i="4"/>
  <c r="Y84" i="4"/>
  <c r="K84" i="4"/>
  <c r="AC84" i="4"/>
  <c r="E84" i="4"/>
  <c r="U84" i="4"/>
  <c r="M84" i="4"/>
  <c r="S84" i="4"/>
  <c r="I84" i="4"/>
  <c r="Z84" i="4"/>
  <c r="R84" i="4"/>
  <c r="G84" i="4"/>
  <c r="AE84" i="4"/>
  <c r="AD84" i="4"/>
  <c r="O84" i="4"/>
  <c r="Q84" i="4"/>
  <c r="H84" i="4"/>
  <c r="X84" i="4"/>
  <c r="F84" i="4"/>
  <c r="C60" i="4"/>
  <c r="P84" i="4"/>
  <c r="AZ48" i="2"/>
  <c r="AB84" i="4"/>
  <c r="L84" i="4"/>
  <c r="D84" i="4"/>
  <c r="AR48" i="2"/>
  <c r="J84" i="4"/>
  <c r="AA84" i="4"/>
  <c r="AX48" i="2"/>
  <c r="AL48" i="2"/>
  <c r="AQ48" i="2"/>
  <c r="AW48" i="2"/>
  <c r="AV48" i="2"/>
  <c r="AO48" i="2"/>
  <c r="AQ61" i="4"/>
  <c r="AI61" i="4"/>
  <c r="AN61" i="4"/>
  <c r="AX61" i="4"/>
  <c r="AW61" i="4"/>
  <c r="AF61" i="4"/>
  <c r="F25" i="2"/>
  <c r="G27" i="4"/>
  <c r="G49" i="2"/>
  <c r="R27" i="4"/>
  <c r="R49" i="2"/>
  <c r="Q25" i="2"/>
  <c r="AD85" i="4"/>
  <c r="AC61" i="4"/>
  <c r="AO27" i="4"/>
  <c r="AN25" i="2"/>
  <c r="AR27" i="4"/>
  <c r="AQ25" i="2"/>
  <c r="V27" i="4"/>
  <c r="V49" i="2"/>
  <c r="U25" i="2"/>
  <c r="AC85" i="4"/>
  <c r="AB61" i="4"/>
  <c r="E85" i="4"/>
  <c r="AB49" i="2"/>
  <c r="AB27" i="4"/>
  <c r="AA25" i="2"/>
  <c r="O49" i="2"/>
  <c r="O27" i="4"/>
  <c r="N25" i="2"/>
  <c r="Y85" i="4"/>
  <c r="S85" i="4"/>
  <c r="J61" i="4"/>
  <c r="K85" i="4"/>
  <c r="N61" i="4"/>
  <c r="AU27" i="4"/>
  <c r="AT25" i="2"/>
  <c r="K27" i="4"/>
  <c r="K49" i="2"/>
  <c r="J25" i="2"/>
  <c r="F85" i="4"/>
  <c r="E61" i="4"/>
  <c r="Y27" i="4"/>
  <c r="Y49" i="2"/>
  <c r="X25" i="2"/>
  <c r="AC49" i="2"/>
  <c r="AC27" i="4"/>
  <c r="AB25" i="2"/>
  <c r="AD27" i="4"/>
  <c r="AD49" i="2"/>
  <c r="AC25" i="2"/>
  <c r="G85" i="4"/>
  <c r="AZ61" i="4"/>
  <c r="C85" i="4"/>
  <c r="AL61" i="4"/>
  <c r="AX27" i="4"/>
  <c r="AW25" i="2"/>
  <c r="M25" i="2"/>
  <c r="N27" i="4"/>
  <c r="N49" i="2"/>
  <c r="I27" i="4"/>
  <c r="I49" i="2"/>
  <c r="H25" i="2"/>
  <c r="X27" i="4"/>
  <c r="X49" i="2"/>
  <c r="W25" i="2"/>
  <c r="M27" i="4"/>
  <c r="M49" i="2"/>
  <c r="L25" i="2"/>
  <c r="P25" i="2"/>
  <c r="Q27" i="4"/>
  <c r="Q49" i="2"/>
  <c r="Q61" i="4"/>
  <c r="W85" i="4"/>
  <c r="V61" i="4"/>
  <c r="Z27" i="4"/>
  <c r="Z49" i="2"/>
  <c r="Y25" i="2"/>
  <c r="U49" i="2"/>
  <c r="U27" i="4"/>
  <c r="T25" i="2"/>
  <c r="W27" i="4"/>
  <c r="W49" i="2"/>
  <c r="V25" i="2"/>
  <c r="Z25" i="2"/>
  <c r="AA27" i="4"/>
  <c r="AA49" i="2"/>
  <c r="AM61" i="4"/>
  <c r="AG27" i="4"/>
  <c r="AG49" i="2"/>
  <c r="AF25" i="2"/>
  <c r="AM27" i="4"/>
  <c r="AL25" i="2"/>
  <c r="AK48" i="2"/>
  <c r="AJ24" i="2"/>
  <c r="AK26" i="4"/>
  <c r="AS27" i="4"/>
  <c r="AR25" i="2"/>
  <c r="AW27" i="4"/>
  <c r="AV25" i="2"/>
  <c r="S27" i="4"/>
  <c r="S49" i="2"/>
  <c r="R25" i="2"/>
  <c r="AP25" i="2"/>
  <c r="AQ27" i="4"/>
  <c r="AH61" i="4"/>
  <c r="AP27" i="4"/>
  <c r="AO25" i="2"/>
  <c r="AY27" i="4"/>
  <c r="AX25" i="2"/>
  <c r="H85" i="4"/>
  <c r="G61" i="4"/>
  <c r="AJ61" i="4"/>
  <c r="T85" i="4"/>
  <c r="F27" i="4"/>
  <c r="F49" i="2"/>
  <c r="E25" i="2"/>
  <c r="P27" i="4"/>
  <c r="P49" i="2"/>
  <c r="O25" i="2"/>
  <c r="AZ25" i="2"/>
  <c r="C49" i="2"/>
  <c r="C27" i="4"/>
  <c r="I25" i="2"/>
  <c r="J27" i="4"/>
  <c r="J49" i="2"/>
  <c r="AH25" i="2"/>
  <c r="AI49" i="2"/>
  <c r="AI27" i="4"/>
  <c r="M85" i="4"/>
  <c r="L61" i="4"/>
  <c r="AK27" i="4"/>
  <c r="AJ25" i="2"/>
  <c r="AP48" i="2"/>
  <c r="E27" i="4"/>
  <c r="E49" i="2"/>
  <c r="D25" i="2"/>
  <c r="H27" i="4"/>
  <c r="H49" i="2"/>
  <c r="G25" i="2"/>
  <c r="AL27" i="4"/>
  <c r="AK25" i="2"/>
  <c r="AV27" i="4"/>
  <c r="AU25" i="2"/>
  <c r="AE27" i="4"/>
  <c r="AE49" i="2"/>
  <c r="AD25" i="2"/>
  <c r="L27" i="4"/>
  <c r="L49" i="2"/>
  <c r="K25" i="2"/>
  <c r="AU61" i="4"/>
  <c r="T27" i="4"/>
  <c r="T49" i="2"/>
  <c r="S25" i="2"/>
  <c r="AN27" i="4"/>
  <c r="AM25" i="2"/>
  <c r="AZ27" i="4"/>
  <c r="AY25" i="2"/>
  <c r="AA61" i="4"/>
  <c r="AT27" i="4"/>
  <c r="AS25" i="2"/>
  <c r="C61" i="4"/>
  <c r="C25" i="2"/>
  <c r="D112" i="4" s="1"/>
  <c r="D27" i="4"/>
  <c r="D49" i="2"/>
  <c r="P61" i="4"/>
  <c r="Q85" i="4"/>
  <c r="AY61" i="4"/>
  <c r="AF27" i="4"/>
  <c r="AF49" i="2"/>
  <c r="AE25" i="2"/>
  <c r="AH27" i="4"/>
  <c r="AH49" i="2"/>
  <c r="AG25" i="2"/>
  <c r="AS48" i="2"/>
  <c r="X85" i="4"/>
  <c r="C110" i="4" l="1"/>
  <c r="AO61" i="4"/>
  <c r="J85" i="4"/>
  <c r="R85" i="4"/>
  <c r="R61" i="4"/>
  <c r="AV61" i="4"/>
  <c r="AU62" i="4" s="1"/>
  <c r="AR61" i="4"/>
  <c r="AQ62" i="4" s="1"/>
  <c r="K61" i="4"/>
  <c r="K86" i="4" s="1"/>
  <c r="AA85" i="4"/>
  <c r="Y61" i="4"/>
  <c r="U61" i="4"/>
  <c r="T62" i="4" s="1"/>
  <c r="M61" i="4"/>
  <c r="M86" i="4" s="1"/>
  <c r="AP61" i="4"/>
  <c r="AO62" i="4" s="1"/>
  <c r="AE85" i="4"/>
  <c r="AS61" i="4"/>
  <c r="AB85" i="4"/>
  <c r="AE61" i="4"/>
  <c r="I85" i="4"/>
  <c r="Z61" i="4"/>
  <c r="Z85" i="4"/>
  <c r="V85" i="4"/>
  <c r="N85" i="4"/>
  <c r="U85" i="4"/>
  <c r="O61" i="4"/>
  <c r="O86" i="4" s="1"/>
  <c r="AD61" i="4"/>
  <c r="AG61" i="4"/>
  <c r="L85" i="4"/>
  <c r="F61" i="4"/>
  <c r="I61" i="4"/>
  <c r="H62" i="4" s="1"/>
  <c r="W61" i="4"/>
  <c r="W86" i="4" s="1"/>
  <c r="D85" i="4"/>
  <c r="H61" i="4"/>
  <c r="Q86" i="4" s="1"/>
  <c r="S61" i="4"/>
  <c r="AT61" i="4"/>
  <c r="T61" i="4"/>
  <c r="P85" i="4"/>
  <c r="O85" i="4"/>
  <c r="X61" i="4"/>
  <c r="D61" i="4"/>
  <c r="AB86" i="4" s="1"/>
  <c r="AK61" i="4"/>
  <c r="AJ62" i="4" s="1"/>
  <c r="AP62" i="4"/>
  <c r="C111" i="4"/>
  <c r="AY62" i="4"/>
  <c r="AX62" i="4"/>
  <c r="AM62" i="4"/>
  <c r="AL62" i="4"/>
  <c r="AJ27" i="4"/>
  <c r="AI25" i="2"/>
  <c r="AR50" i="2" s="1"/>
  <c r="AJ49" i="2"/>
  <c r="AB62" i="4"/>
  <c r="AG26" i="2"/>
  <c r="AH50" i="2"/>
  <c r="AH28" i="4"/>
  <c r="U86" i="4"/>
  <c r="AY26" i="2"/>
  <c r="AZ28" i="4"/>
  <c r="AM49" i="2"/>
  <c r="AD62" i="4"/>
  <c r="AW26" i="2"/>
  <c r="AX28" i="4"/>
  <c r="AX50" i="2"/>
  <c r="AU26" i="2"/>
  <c r="AV28" i="4"/>
  <c r="W26" i="2"/>
  <c r="X28" i="4"/>
  <c r="X50" i="2"/>
  <c r="S86" i="4"/>
  <c r="R62" i="4"/>
  <c r="AZ49" i="2"/>
  <c r="F26" i="2"/>
  <c r="G28" i="4"/>
  <c r="G50" i="2"/>
  <c r="W62" i="4"/>
  <c r="AL49" i="2"/>
  <c r="V26" i="2"/>
  <c r="W28" i="4"/>
  <c r="W50" i="2"/>
  <c r="AZ62" i="4"/>
  <c r="C86" i="4"/>
  <c r="I86" i="4"/>
  <c r="AO26" i="2"/>
  <c r="AP28" i="4"/>
  <c r="AR49" i="2"/>
  <c r="AP49" i="2"/>
  <c r="AF26" i="2"/>
  <c r="AG28" i="4"/>
  <c r="AG50" i="2"/>
  <c r="AS49" i="2"/>
  <c r="X26" i="2"/>
  <c r="Y28" i="4"/>
  <c r="Y50" i="2"/>
  <c r="AB26" i="2"/>
  <c r="AC28" i="4"/>
  <c r="AC50" i="2"/>
  <c r="AA62" i="4"/>
  <c r="I28" i="4"/>
  <c r="I50" i="2"/>
  <c r="H26" i="2"/>
  <c r="AI62" i="4"/>
  <c r="AQ26" i="2"/>
  <c r="AR28" i="4"/>
  <c r="AS62" i="4"/>
  <c r="O26" i="2"/>
  <c r="P28" i="4"/>
  <c r="P50" i="2"/>
  <c r="S62" i="4"/>
  <c r="AV26" i="2"/>
  <c r="AW28" i="4"/>
  <c r="AW50" i="2"/>
  <c r="AU49" i="2"/>
  <c r="Q62" i="4"/>
  <c r="AO49" i="2"/>
  <c r="AY49" i="2"/>
  <c r="X62" i="4"/>
  <c r="S26" i="2"/>
  <c r="T28" i="4"/>
  <c r="T50" i="2"/>
  <c r="AJ26" i="2"/>
  <c r="AK28" i="4"/>
  <c r="I26" i="2"/>
  <c r="J50" i="2"/>
  <c r="J28" i="4"/>
  <c r="P26" i="2"/>
  <c r="Q28" i="4"/>
  <c r="Q50" i="2"/>
  <c r="AN49" i="2"/>
  <c r="N26" i="2"/>
  <c r="O28" i="4"/>
  <c r="O50" i="2"/>
  <c r="M28" i="4"/>
  <c r="M50" i="2"/>
  <c r="L26" i="2"/>
  <c r="M26" i="2"/>
  <c r="N28" i="4"/>
  <c r="N50" i="2"/>
  <c r="AP26" i="2"/>
  <c r="AQ28" i="4"/>
  <c r="O62" i="4"/>
  <c r="AL26" i="2"/>
  <c r="AM28" i="4"/>
  <c r="AV62" i="4"/>
  <c r="L86" i="4"/>
  <c r="K62" i="4"/>
  <c r="AN26" i="2"/>
  <c r="AO28" i="4"/>
  <c r="AK26" i="2"/>
  <c r="AL28" i="4"/>
  <c r="AX49" i="2"/>
  <c r="AT62" i="4"/>
  <c r="AA86" i="4"/>
  <c r="Z62" i="4"/>
  <c r="R26" i="2"/>
  <c r="S50" i="2"/>
  <c r="S28" i="4"/>
  <c r="J26" i="2"/>
  <c r="K50" i="2"/>
  <c r="K28" i="4"/>
  <c r="AV49" i="2"/>
  <c r="Y62" i="4"/>
  <c r="D26" i="2"/>
  <c r="E50" i="2"/>
  <c r="E28" i="4"/>
  <c r="F62" i="4"/>
  <c r="AG62" i="4"/>
  <c r="AE26" i="2"/>
  <c r="AF28" i="4"/>
  <c r="AF50" i="2"/>
  <c r="U26" i="2"/>
  <c r="V28" i="4"/>
  <c r="V50" i="2"/>
  <c r="K26" i="2"/>
  <c r="L28" i="4"/>
  <c r="L50" i="2"/>
  <c r="G26" i="2"/>
  <c r="H28" i="4"/>
  <c r="H50" i="2"/>
  <c r="AS26" i="2"/>
  <c r="AT28" i="4"/>
  <c r="AH62" i="4"/>
  <c r="T26" i="2"/>
  <c r="U28" i="4"/>
  <c r="U50" i="2"/>
  <c r="AM26" i="2"/>
  <c r="AN28" i="4"/>
  <c r="AQ49" i="2"/>
  <c r="D62" i="4"/>
  <c r="E86" i="4"/>
  <c r="V62" i="4"/>
  <c r="AX26" i="2"/>
  <c r="AY28" i="4"/>
  <c r="AK49" i="2"/>
  <c r="AW49" i="2"/>
  <c r="P62" i="4"/>
  <c r="N86" i="4"/>
  <c r="M62" i="4"/>
  <c r="AI26" i="2"/>
  <c r="AJ28" i="4"/>
  <c r="C62" i="4"/>
  <c r="AT49" i="2"/>
  <c r="AC26" i="2"/>
  <c r="AD50" i="2"/>
  <c r="AD28" i="4"/>
  <c r="E62" i="4"/>
  <c r="I62" i="4"/>
  <c r="AR26" i="2"/>
  <c r="AS28" i="4"/>
  <c r="C26" i="2"/>
  <c r="D113" i="4" s="1"/>
  <c r="D28" i="4"/>
  <c r="D50" i="2"/>
  <c r="Q26" i="2"/>
  <c r="R50" i="2"/>
  <c r="R28" i="4"/>
  <c r="Y26" i="2"/>
  <c r="Z28" i="4"/>
  <c r="Z50" i="2"/>
  <c r="AD26" i="2"/>
  <c r="AE28" i="4"/>
  <c r="AE50" i="2"/>
  <c r="AZ26" i="2"/>
  <c r="C28" i="4"/>
  <c r="C50" i="2"/>
  <c r="AT26" i="2"/>
  <c r="AU28" i="4"/>
  <c r="AW62" i="4"/>
  <c r="AN62" i="4"/>
  <c r="AE62" i="4"/>
  <c r="AR62" i="4"/>
  <c r="U62" i="4"/>
  <c r="AK62" i="4"/>
  <c r="AA26" i="2"/>
  <c r="AB28" i="4"/>
  <c r="AB50" i="2"/>
  <c r="AF62" i="4"/>
  <c r="AD86" i="4"/>
  <c r="AC62" i="4"/>
  <c r="Z26" i="2"/>
  <c r="AA28" i="4"/>
  <c r="AA50" i="2"/>
  <c r="E26" i="2"/>
  <c r="F28" i="4"/>
  <c r="F50" i="2"/>
  <c r="J86" i="4" l="1"/>
  <c r="X86" i="4"/>
  <c r="AE86" i="4"/>
  <c r="T86" i="4"/>
  <c r="G62" i="4"/>
  <c r="AD87" i="4" s="1"/>
  <c r="J62" i="4"/>
  <c r="I63" i="4" s="1"/>
  <c r="N62" i="4"/>
  <c r="N87" i="4" s="1"/>
  <c r="D86" i="4"/>
  <c r="R86" i="4"/>
  <c r="F86" i="4"/>
  <c r="AC86" i="4"/>
  <c r="H86" i="4"/>
  <c r="L62" i="4"/>
  <c r="K63" i="4" s="1"/>
  <c r="G86" i="4"/>
  <c r="P86" i="4"/>
  <c r="V86" i="4"/>
  <c r="Z86" i="4"/>
  <c r="Y86" i="4"/>
  <c r="AX63" i="4"/>
  <c r="C112" i="4"/>
  <c r="AT50" i="2"/>
  <c r="AY50" i="2"/>
  <c r="AL50" i="2"/>
  <c r="AQ50" i="2"/>
  <c r="AO50" i="2"/>
  <c r="AJ50" i="2"/>
  <c r="AU50" i="2"/>
  <c r="AS50" i="2"/>
  <c r="AN50" i="2"/>
  <c r="AL63" i="4"/>
  <c r="AZ50" i="2"/>
  <c r="AP50" i="2"/>
  <c r="AM50" i="2"/>
  <c r="AK50" i="2"/>
  <c r="AW63" i="4"/>
  <c r="AV63" i="4"/>
  <c r="AH63" i="4"/>
  <c r="AE63" i="4"/>
  <c r="AY63" i="4"/>
  <c r="AF63" i="4"/>
  <c r="AM63" i="4"/>
  <c r="AG63" i="4"/>
  <c r="AI63" i="4"/>
  <c r="AU63" i="4"/>
  <c r="AN63" i="4"/>
  <c r="AS63" i="4"/>
  <c r="AQ63" i="4"/>
  <c r="AP63" i="4"/>
  <c r="AC63" i="4"/>
  <c r="F87" i="4"/>
  <c r="E63" i="4"/>
  <c r="AG51" i="2"/>
  <c r="AG29" i="4"/>
  <c r="AF27" i="2"/>
  <c r="AB87" i="4"/>
  <c r="AA63" i="4"/>
  <c r="T63" i="4"/>
  <c r="D87" i="4"/>
  <c r="C63" i="4"/>
  <c r="C113" i="4" s="1"/>
  <c r="R63" i="4"/>
  <c r="L87" i="4"/>
  <c r="K51" i="2"/>
  <c r="K29" i="4"/>
  <c r="J27" i="2"/>
  <c r="J63" i="4"/>
  <c r="O27" i="2"/>
  <c r="P29" i="4"/>
  <c r="P51" i="2"/>
  <c r="AR27" i="2"/>
  <c r="AS29" i="4"/>
  <c r="R27" i="2"/>
  <c r="S51" i="2"/>
  <c r="S29" i="4"/>
  <c r="Z51" i="2"/>
  <c r="Z29" i="4"/>
  <c r="Y27" i="2"/>
  <c r="N63" i="4"/>
  <c r="AQ29" i="4"/>
  <c r="AP27" i="2"/>
  <c r="AT27" i="2"/>
  <c r="AU29" i="4"/>
  <c r="J87" i="4"/>
  <c r="AD63" i="4"/>
  <c r="W87" i="4"/>
  <c r="V63" i="4"/>
  <c r="AX29" i="4"/>
  <c r="AW27" i="2"/>
  <c r="U29" i="4"/>
  <c r="U51" i="2"/>
  <c r="T27" i="2"/>
  <c r="I29" i="4"/>
  <c r="I51" i="2"/>
  <c r="H27" i="2"/>
  <c r="AY29" i="4"/>
  <c r="AX27" i="2"/>
  <c r="AZ63" i="4"/>
  <c r="C87" i="4"/>
  <c r="D29" i="4"/>
  <c r="D51" i="2"/>
  <c r="C27" i="2"/>
  <c r="D114" i="4" s="1"/>
  <c r="AK29" i="4"/>
  <c r="AJ27" i="2"/>
  <c r="M27" i="2"/>
  <c r="N29" i="4"/>
  <c r="N51" i="2"/>
  <c r="AR63" i="4"/>
  <c r="Z63" i="4"/>
  <c r="AW29" i="4"/>
  <c r="AV27" i="2"/>
  <c r="S63" i="4"/>
  <c r="AI50" i="2"/>
  <c r="AH26" i="2"/>
  <c r="AM51" i="2" s="1"/>
  <c r="AI28" i="4"/>
  <c r="AE27" i="2"/>
  <c r="AF29" i="4"/>
  <c r="AF51" i="2"/>
  <c r="AH27" i="2"/>
  <c r="AI29" i="4"/>
  <c r="J51" i="2"/>
  <c r="J29" i="4"/>
  <c r="I27" i="2"/>
  <c r="AQ27" i="2"/>
  <c r="AR29" i="4"/>
  <c r="X87" i="4"/>
  <c r="W63" i="4"/>
  <c r="O29" i="4"/>
  <c r="O51" i="2"/>
  <c r="N27" i="2"/>
  <c r="X29" i="4"/>
  <c r="X51" i="2"/>
  <c r="W27" i="2"/>
  <c r="E51" i="2"/>
  <c r="E29" i="4"/>
  <c r="D27" i="2"/>
  <c r="AA29" i="4"/>
  <c r="AA51" i="2"/>
  <c r="Z27" i="2"/>
  <c r="AC27" i="2"/>
  <c r="AD29" i="4"/>
  <c r="AD51" i="2"/>
  <c r="U63" i="4"/>
  <c r="F27" i="2"/>
  <c r="G29" i="4"/>
  <c r="G51" i="2"/>
  <c r="Y87" i="4"/>
  <c r="X63" i="4"/>
  <c r="Q27" i="2"/>
  <c r="R51" i="2"/>
  <c r="R29" i="4"/>
  <c r="AL29" i="4"/>
  <c r="AK27" i="2"/>
  <c r="M29" i="4"/>
  <c r="M51" i="2"/>
  <c r="L27" i="2"/>
  <c r="AO29" i="4"/>
  <c r="AN27" i="2"/>
  <c r="V29" i="4"/>
  <c r="V51" i="2"/>
  <c r="U27" i="2"/>
  <c r="W29" i="4"/>
  <c r="W51" i="2"/>
  <c r="V27" i="2"/>
  <c r="AT63" i="4"/>
  <c r="AT29" i="4"/>
  <c r="AS27" i="2"/>
  <c r="AN29" i="4"/>
  <c r="AM27" i="2"/>
  <c r="Q87" i="4"/>
  <c r="P63" i="4"/>
  <c r="AB63" i="4"/>
  <c r="Y29" i="4"/>
  <c r="Y51" i="2"/>
  <c r="X27" i="2"/>
  <c r="AB29" i="4"/>
  <c r="AB51" i="2"/>
  <c r="AA27" i="2"/>
  <c r="Q63" i="4"/>
  <c r="H29" i="4"/>
  <c r="H51" i="2"/>
  <c r="G27" i="2"/>
  <c r="AZ29" i="4"/>
  <c r="AY27" i="2"/>
  <c r="AB27" i="2"/>
  <c r="AC29" i="4"/>
  <c r="AC51" i="2"/>
  <c r="AP29" i="4"/>
  <c r="AO27" i="2"/>
  <c r="Q29" i="4"/>
  <c r="Q51" i="2"/>
  <c r="P27" i="2"/>
  <c r="M87" i="4"/>
  <c r="L63" i="4"/>
  <c r="AL27" i="2"/>
  <c r="AM29" i="4"/>
  <c r="H63" i="4"/>
  <c r="AJ63" i="4"/>
  <c r="C29" i="4"/>
  <c r="C51" i="2"/>
  <c r="AZ27" i="2"/>
  <c r="E87" i="4"/>
  <c r="D63" i="4"/>
  <c r="O63" i="4"/>
  <c r="S27" i="2"/>
  <c r="T51" i="2"/>
  <c r="T29" i="4"/>
  <c r="AD27" i="2"/>
  <c r="AE29" i="4"/>
  <c r="AE51" i="2"/>
  <c r="Y63" i="4"/>
  <c r="L29" i="4"/>
  <c r="L51" i="2"/>
  <c r="K27" i="2"/>
  <c r="AJ29" i="4"/>
  <c r="AI27" i="2"/>
  <c r="AV29" i="4"/>
  <c r="AU27" i="2"/>
  <c r="H87" i="4"/>
  <c r="G63" i="4"/>
  <c r="AK63" i="4"/>
  <c r="F29" i="4"/>
  <c r="F51" i="2"/>
  <c r="E27" i="2"/>
  <c r="AV50" i="2"/>
  <c r="AO63" i="4"/>
  <c r="P87" i="4" l="1"/>
  <c r="M63" i="4"/>
  <c r="S87" i="4"/>
  <c r="G87" i="4"/>
  <c r="AA87" i="4"/>
  <c r="K87" i="4"/>
  <c r="I87" i="4"/>
  <c r="F63" i="4"/>
  <c r="W88" i="4" s="1"/>
  <c r="AE87" i="4"/>
  <c r="O87" i="4"/>
  <c r="U87" i="4"/>
  <c r="Z87" i="4"/>
  <c r="R87" i="4"/>
  <c r="AC87" i="4"/>
  <c r="V87" i="4"/>
  <c r="T87" i="4"/>
  <c r="AR51" i="2"/>
  <c r="AS51" i="2"/>
  <c r="AQ51" i="2"/>
  <c r="AY51" i="2"/>
  <c r="AX51" i="2"/>
  <c r="AT51" i="2"/>
  <c r="AJ51" i="2"/>
  <c r="AZ51" i="2"/>
  <c r="AW51" i="2"/>
  <c r="AV51" i="2"/>
  <c r="AI64" i="4"/>
  <c r="AK51" i="2"/>
  <c r="AL51" i="2"/>
  <c r="AI51" i="2"/>
  <c r="AY64" i="4"/>
  <c r="AE64" i="4"/>
  <c r="AG64" i="4"/>
  <c r="AF64" i="4"/>
  <c r="AO64" i="4"/>
  <c r="AR64" i="4"/>
  <c r="AW64" i="4"/>
  <c r="AN64" i="4"/>
  <c r="AX64" i="4"/>
  <c r="AM64" i="4"/>
  <c r="AT64" i="4"/>
  <c r="AP64" i="4"/>
  <c r="K64" i="4"/>
  <c r="U28" i="2"/>
  <c r="V30" i="4"/>
  <c r="V52" i="2"/>
  <c r="V64" i="4"/>
  <c r="M30" i="4"/>
  <c r="M52" i="2"/>
  <c r="L28" i="2"/>
  <c r="AT30" i="4"/>
  <c r="AS28" i="2"/>
  <c r="S30" i="4"/>
  <c r="S52" i="2"/>
  <c r="R28" i="2"/>
  <c r="Q30" i="4"/>
  <c r="Q52" i="2"/>
  <c r="P28" i="2"/>
  <c r="AE30" i="4"/>
  <c r="AE52" i="2"/>
  <c r="AD28" i="2"/>
  <c r="AV30" i="4"/>
  <c r="AU28" i="2"/>
  <c r="AE28" i="2"/>
  <c r="AF30" i="4"/>
  <c r="AF52" i="2"/>
  <c r="O88" i="4"/>
  <c r="N64" i="4"/>
  <c r="F88" i="4"/>
  <c r="E64" i="4"/>
  <c r="W30" i="4"/>
  <c r="W52" i="2"/>
  <c r="V28" i="2"/>
  <c r="AW28" i="2"/>
  <c r="AX30" i="4"/>
  <c r="M88" i="4"/>
  <c r="L64" i="4"/>
  <c r="J88" i="4"/>
  <c r="I64" i="4"/>
  <c r="AB30" i="4"/>
  <c r="AB52" i="2"/>
  <c r="AA28" i="2"/>
  <c r="AR30" i="4"/>
  <c r="AQ28" i="2"/>
  <c r="AZ64" i="4"/>
  <c r="C88" i="4"/>
  <c r="D88" i="4"/>
  <c r="C64" i="4"/>
  <c r="C114" i="4" s="1"/>
  <c r="AU64" i="4"/>
  <c r="Z28" i="2"/>
  <c r="AA30" i="4"/>
  <c r="AA52" i="2"/>
  <c r="G28" i="2"/>
  <c r="H30" i="4"/>
  <c r="H52" i="2"/>
  <c r="AP30" i="4"/>
  <c r="AO28" i="2"/>
  <c r="AK64" i="4"/>
  <c r="AD64" i="4"/>
  <c r="E88" i="4"/>
  <c r="D64" i="4"/>
  <c r="AH28" i="2"/>
  <c r="AI30" i="4"/>
  <c r="AH64" i="4"/>
  <c r="AY30" i="4"/>
  <c r="AX28" i="2"/>
  <c r="AR28" i="2"/>
  <c r="AS30" i="4"/>
  <c r="AJ28" i="2"/>
  <c r="AK30" i="4"/>
  <c r="M28" i="2"/>
  <c r="N30" i="4"/>
  <c r="N52" i="2"/>
  <c r="H28" i="2"/>
  <c r="I30" i="4"/>
  <c r="I52" i="2"/>
  <c r="AQ64" i="4"/>
  <c r="AL64" i="4"/>
  <c r="H64" i="4"/>
  <c r="S64" i="4"/>
  <c r="T88" i="4"/>
  <c r="K28" i="2"/>
  <c r="L52" i="2"/>
  <c r="L30" i="4"/>
  <c r="O30" i="4"/>
  <c r="O52" i="2"/>
  <c r="N28" i="2"/>
  <c r="Y88" i="4"/>
  <c r="X64" i="4"/>
  <c r="O28" i="2"/>
  <c r="P30" i="4"/>
  <c r="P52" i="2"/>
  <c r="P64" i="4"/>
  <c r="X88" i="4"/>
  <c r="W64" i="4"/>
  <c r="T28" i="2"/>
  <c r="U30" i="4"/>
  <c r="U52" i="2"/>
  <c r="Z88" i="4"/>
  <c r="Y64" i="4"/>
  <c r="AV28" i="2"/>
  <c r="AW30" i="4"/>
  <c r="P88" i="4"/>
  <c r="O64" i="4"/>
  <c r="Z30" i="4"/>
  <c r="Z52" i="2"/>
  <c r="Y28" i="2"/>
  <c r="AQ30" i="4"/>
  <c r="AP28" i="2"/>
  <c r="AH29" i="4"/>
  <c r="AH51" i="2"/>
  <c r="AG27" i="2"/>
  <c r="AT52" i="2" s="1"/>
  <c r="J52" i="2"/>
  <c r="J30" i="4"/>
  <c r="I28" i="2"/>
  <c r="AJ64" i="4"/>
  <c r="AY28" i="2"/>
  <c r="AZ30" i="4"/>
  <c r="AP51" i="2"/>
  <c r="AN51" i="2"/>
  <c r="AO51" i="2"/>
  <c r="F30" i="4"/>
  <c r="F52" i="2"/>
  <c r="E28" i="2"/>
  <c r="AH30" i="4"/>
  <c r="AG28" i="2"/>
  <c r="R64" i="4"/>
  <c r="S88" i="4"/>
  <c r="V88" i="4"/>
  <c r="U64" i="4"/>
  <c r="M64" i="4"/>
  <c r="AV64" i="4"/>
  <c r="AC88" i="4"/>
  <c r="AB64" i="4"/>
  <c r="Y30" i="4"/>
  <c r="Y52" i="2"/>
  <c r="X28" i="2"/>
  <c r="Q64" i="4"/>
  <c r="AT28" i="2"/>
  <c r="AU30" i="4"/>
  <c r="H88" i="4"/>
  <c r="G64" i="4"/>
  <c r="AA64" i="4"/>
  <c r="AB88" i="4"/>
  <c r="AI28" i="2"/>
  <c r="AJ30" i="4"/>
  <c r="E30" i="4"/>
  <c r="E52" i="2"/>
  <c r="D28" i="2"/>
  <c r="AC30" i="4"/>
  <c r="AC52" i="2"/>
  <c r="AB28" i="2"/>
  <c r="AC64" i="4"/>
  <c r="AD88" i="4"/>
  <c r="AK28" i="2"/>
  <c r="C30" i="4"/>
  <c r="C52" i="2"/>
  <c r="AZ28" i="2"/>
  <c r="AD30" i="4"/>
  <c r="AD52" i="2"/>
  <c r="AC28" i="2"/>
  <c r="F64" i="4"/>
  <c r="G88" i="4"/>
  <c r="J28" i="2"/>
  <c r="K30" i="4"/>
  <c r="K52" i="2"/>
  <c r="AL30" i="4"/>
  <c r="AO30" i="4"/>
  <c r="AN28" i="2"/>
  <c r="F28" i="2"/>
  <c r="G30" i="4"/>
  <c r="G52" i="2"/>
  <c r="X52" i="2"/>
  <c r="X30" i="4"/>
  <c r="W28" i="2"/>
  <c r="AM30" i="4"/>
  <c r="AL28" i="2"/>
  <c r="AS64" i="4"/>
  <c r="AM28" i="2"/>
  <c r="AN30" i="4"/>
  <c r="U88" i="4"/>
  <c r="T64" i="4"/>
  <c r="D30" i="4"/>
  <c r="D52" i="2"/>
  <c r="C28" i="2"/>
  <c r="S28" i="2"/>
  <c r="T52" i="2"/>
  <c r="T30" i="4"/>
  <c r="AU51" i="2"/>
  <c r="R30" i="4"/>
  <c r="R52" i="2"/>
  <c r="Q28" i="2"/>
  <c r="K88" i="4"/>
  <c r="J64" i="4"/>
  <c r="AA88" i="4"/>
  <c r="Z64" i="4"/>
  <c r="AE88" i="4" l="1"/>
  <c r="L88" i="4"/>
  <c r="AH52" i="2"/>
  <c r="I88" i="4"/>
  <c r="R88" i="4"/>
  <c r="N88" i="4"/>
  <c r="Q88" i="4"/>
  <c r="AI65" i="4"/>
  <c r="AV52" i="2"/>
  <c r="AY52" i="2"/>
  <c r="AM52" i="2"/>
  <c r="AM65" i="4"/>
  <c r="AW65" i="4"/>
  <c r="AF65" i="4"/>
  <c r="AT65" i="4"/>
  <c r="AN65" i="4"/>
  <c r="AR65" i="4"/>
  <c r="AV65" i="4"/>
  <c r="AG65" i="4"/>
  <c r="AE65" i="4"/>
  <c r="AH65" i="4"/>
  <c r="AY65" i="4"/>
  <c r="AS65" i="4"/>
  <c r="AD65" i="4"/>
  <c r="AL65" i="4"/>
  <c r="AP65" i="4"/>
  <c r="AX65" i="4"/>
  <c r="AO65" i="4"/>
  <c r="AU65" i="4"/>
  <c r="AQ65" i="4"/>
  <c r="AK65" i="4"/>
  <c r="AJ65" i="4"/>
  <c r="S31" i="4"/>
  <c r="S53" i="2"/>
  <c r="AZ31" i="4"/>
  <c r="Q89" i="4"/>
  <c r="P65" i="4"/>
  <c r="Y53" i="2"/>
  <c r="Y31" i="4"/>
  <c r="Y89" i="4"/>
  <c r="X65" i="4"/>
  <c r="N31" i="4"/>
  <c r="N53" i="2"/>
  <c r="AR31" i="4"/>
  <c r="D89" i="4"/>
  <c r="C65" i="4"/>
  <c r="I89" i="4"/>
  <c r="H65" i="4"/>
  <c r="AE53" i="2"/>
  <c r="AE31" i="4"/>
  <c r="J89" i="4"/>
  <c r="I65" i="4"/>
  <c r="R89" i="4"/>
  <c r="Q65" i="4"/>
  <c r="F31" i="4"/>
  <c r="F53" i="2"/>
  <c r="H89" i="4"/>
  <c r="G65" i="4"/>
  <c r="AR52" i="2"/>
  <c r="AU31" i="4"/>
  <c r="V89" i="4"/>
  <c r="U65" i="4"/>
  <c r="AZ52" i="2"/>
  <c r="T89" i="4"/>
  <c r="S65" i="4"/>
  <c r="AN31" i="4"/>
  <c r="AX52" i="2"/>
  <c r="W53" i="2"/>
  <c r="W31" i="4"/>
  <c r="AC31" i="4"/>
  <c r="AC53" i="2"/>
  <c r="AC89" i="4"/>
  <c r="AB65" i="4"/>
  <c r="AJ52" i="2"/>
  <c r="AU52" i="2"/>
  <c r="E31" i="4"/>
  <c r="E53" i="2"/>
  <c r="AY31" i="4"/>
  <c r="AQ52" i="2"/>
  <c r="AW52" i="2"/>
  <c r="T31" i="4"/>
  <c r="T53" i="2"/>
  <c r="O53" i="2"/>
  <c r="O31" i="4"/>
  <c r="K31" i="4"/>
  <c r="K53" i="2"/>
  <c r="AJ31" i="4"/>
  <c r="AI52" i="2"/>
  <c r="AO31" i="4"/>
  <c r="AA31" i="4"/>
  <c r="AA53" i="2"/>
  <c r="L31" i="4"/>
  <c r="L53" i="2"/>
  <c r="U31" i="4"/>
  <c r="U53" i="2"/>
  <c r="D31" i="4"/>
  <c r="D53" i="2"/>
  <c r="AB89" i="4"/>
  <c r="AA65" i="4"/>
  <c r="G31" i="4"/>
  <c r="G53" i="2"/>
  <c r="Q31" i="4"/>
  <c r="Q53" i="2"/>
  <c r="X53" i="2"/>
  <c r="X31" i="4"/>
  <c r="AG30" i="4"/>
  <c r="AG52" i="2"/>
  <c r="AF28" i="2"/>
  <c r="AO53" i="2" s="1"/>
  <c r="AX31" i="4"/>
  <c r="AX53" i="2"/>
  <c r="E89" i="4"/>
  <c r="D65" i="4"/>
  <c r="AE89" i="4"/>
  <c r="AO52" i="2"/>
  <c r="G89" i="4"/>
  <c r="F65" i="4"/>
  <c r="AG31" i="4"/>
  <c r="N65" i="4"/>
  <c r="O89" i="4"/>
  <c r="F89" i="4"/>
  <c r="E65" i="4"/>
  <c r="AP52" i="2"/>
  <c r="Z31" i="4"/>
  <c r="Z53" i="2"/>
  <c r="N89" i="4"/>
  <c r="M65" i="4"/>
  <c r="AL52" i="2"/>
  <c r="AB31" i="4"/>
  <c r="AB53" i="2"/>
  <c r="U89" i="4"/>
  <c r="T65" i="4"/>
  <c r="AP31" i="4"/>
  <c r="AP53" i="2"/>
  <c r="X89" i="4"/>
  <c r="W65" i="4"/>
  <c r="AS52" i="2"/>
  <c r="AZ65" i="4"/>
  <c r="C89" i="4"/>
  <c r="AW31" i="4"/>
  <c r="AS31" i="4"/>
  <c r="K89" i="4"/>
  <c r="J65" i="4"/>
  <c r="AM31" i="4"/>
  <c r="C31" i="4"/>
  <c r="C53" i="2"/>
  <c r="P89" i="4"/>
  <c r="O65" i="4"/>
  <c r="J31" i="4"/>
  <c r="J53" i="2"/>
  <c r="AA89" i="4"/>
  <c r="Z65" i="4"/>
  <c r="M31" i="4"/>
  <c r="M53" i="2"/>
  <c r="AD89" i="4"/>
  <c r="AC65" i="4"/>
  <c r="L89" i="4"/>
  <c r="K65" i="4"/>
  <c r="R31" i="4"/>
  <c r="R53" i="2"/>
  <c r="AL31" i="4"/>
  <c r="AK31" i="4"/>
  <c r="AK52" i="2"/>
  <c r="AQ31" i="4"/>
  <c r="M89" i="4"/>
  <c r="L65" i="4"/>
  <c r="AD31" i="4"/>
  <c r="AD53" i="2"/>
  <c r="Z89" i="4"/>
  <c r="Y65" i="4"/>
  <c r="AN52" i="2"/>
  <c r="AI31" i="4"/>
  <c r="AT31" i="4"/>
  <c r="I31" i="4"/>
  <c r="I53" i="2"/>
  <c r="AV31" i="4"/>
  <c r="W89" i="4"/>
  <c r="V65" i="4"/>
  <c r="S89" i="4"/>
  <c r="R65" i="4"/>
  <c r="H31" i="4"/>
  <c r="H53" i="2"/>
  <c r="AH31" i="4"/>
  <c r="V31" i="4"/>
  <c r="V53" i="2"/>
  <c r="P53" i="2"/>
  <c r="P31" i="4"/>
  <c r="AJ53" i="2" l="1"/>
  <c r="C90" i="4"/>
  <c r="AM53" i="2"/>
  <c r="AT53" i="2"/>
  <c r="AR53" i="2"/>
  <c r="AN53" i="2"/>
  <c r="AS53" i="2"/>
  <c r="AG53" i="2"/>
  <c r="AU53" i="2"/>
  <c r="AK53" i="2"/>
  <c r="AL53" i="2"/>
  <c r="AI53" i="2"/>
  <c r="AW53" i="2"/>
  <c r="D90" i="4"/>
  <c r="AC90" i="4"/>
  <c r="O90" i="4"/>
  <c r="Q90" i="4"/>
  <c r="T90" i="4"/>
  <c r="M90" i="4"/>
  <c r="P90" i="4"/>
  <c r="AD90" i="4"/>
  <c r="Z90" i="4"/>
  <c r="AF53" i="2"/>
  <c r="AF31" i="4"/>
  <c r="G90" i="4"/>
  <c r="AQ53" i="2"/>
  <c r="AE90" i="4"/>
  <c r="AY53" i="2"/>
  <c r="N90" i="4"/>
  <c r="I90" i="4"/>
  <c r="L90" i="4"/>
  <c r="AB90" i="4"/>
  <c r="F90" i="4"/>
  <c r="S90" i="4"/>
  <c r="AH53" i="2"/>
  <c r="E90" i="4"/>
  <c r="AA90" i="4"/>
  <c r="H90" i="4"/>
  <c r="X90" i="4"/>
  <c r="R90" i="4"/>
  <c r="V90" i="4"/>
  <c r="AZ53" i="2"/>
  <c r="AV53" i="2"/>
  <c r="K90" i="4"/>
  <c r="J90" i="4"/>
  <c r="Y90" i="4"/>
  <c r="W90" i="4"/>
  <c r="U9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<sst xmlns="http://schemas.openxmlformats.org/spreadsheetml/2006/main" count="62" uniqueCount="45">
  <si>
    <t>Données initiales</t>
  </si>
  <si>
    <t>Taux CMS</t>
  </si>
  <si>
    <t>1 Yr</t>
  </si>
  <si>
    <t>2 Yr</t>
  </si>
  <si>
    <t>3 Yr</t>
  </si>
  <si>
    <t>5 Yr</t>
  </si>
  <si>
    <t>6 Yr</t>
  </si>
  <si>
    <t>7 Yr</t>
  </si>
  <si>
    <t>8 Yr</t>
  </si>
  <si>
    <t>9 Yr</t>
  </si>
  <si>
    <t>10 Yr</t>
  </si>
  <si>
    <t>12 Yr</t>
  </si>
  <si>
    <t>15 Yr</t>
  </si>
  <si>
    <t>20 Yr</t>
  </si>
  <si>
    <t>25 Yr</t>
  </si>
  <si>
    <t>30 Yr</t>
  </si>
  <si>
    <t>40 Yr</t>
  </si>
  <si>
    <t>50 Yr</t>
  </si>
  <si>
    <t>Taux Swap</t>
  </si>
  <si>
    <t>Années</t>
  </si>
  <si>
    <t>Interpolation</t>
  </si>
  <si>
    <t>4 Yr</t>
  </si>
  <si>
    <t>Prix ZC</t>
  </si>
  <si>
    <t>Taux ZC</t>
  </si>
  <si>
    <t>Courbe taux ZC</t>
  </si>
  <si>
    <t>Taux interpolés</t>
  </si>
  <si>
    <t>t/T</t>
  </si>
  <si>
    <t>Forward ZC</t>
  </si>
  <si>
    <t>Forward CMS</t>
  </si>
  <si>
    <t>Taux Forward ZC</t>
  </si>
  <si>
    <t>Choc à 5 ans</t>
  </si>
  <si>
    <t>Calculé en Q2</t>
  </si>
  <si>
    <t>Calculé dans le tableau précédent</t>
  </si>
  <si>
    <t>Recalcul à partir du choc en Q5 de la même manière qu'en Q2</t>
  </si>
  <si>
    <t>CMS Forward choqué</t>
  </si>
  <si>
    <t>Forward ZC choqué</t>
  </si>
  <si>
    <t>LISTE</t>
  </si>
  <si>
    <t>Choc à 5 ans (-150bps)</t>
  </si>
  <si>
    <t>Il s'agit du Taux ZC calculé en Q1</t>
  </si>
  <si>
    <t>---&gt; interpolation</t>
  </si>
  <si>
    <t>Calcul facteur d'actualisation</t>
  </si>
  <si>
    <t>T</t>
  </si>
  <si>
    <t>DF choc</t>
  </si>
  <si>
    <t>DF initial</t>
  </si>
  <si>
    <t>Calcul facteur d'actualisation pour le taux 10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</si>
</sst>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EB5726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Aptos Narrow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BFBF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3">
    <xf numFmtId="0" fontId="0" fillId="0" borderId="0" xfId="0"/>
    <xf numFmtId="164" fontId="0" fillId="0" borderId="0" xfId="0" applyNumberFormat="1"/>
    <xf numFmtId="0" fontId="4" fillId="0" borderId="0" xfId="0" applyFont="1"/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8" fillId="8" borderId="0" xfId="1" applyFill="1"/>
    <xf numFmtId="0" fontId="9" fillId="0" borderId="0" xfId="0" applyFont="1" applyAlignment="1">
      <alignment horizontal="center"/>
    </xf>
    <xf numFmtId="0" fontId="10" fillId="0" borderId="0" xfId="0" applyFont="1"/>
    <xf numFmtId="165" fontId="0" fillId="3" borderId="1" xfId="0" applyNumberFormat="1" applyFill="1" applyBorder="1"/>
    <xf numFmtId="165" fontId="0" fillId="3" borderId="2" xfId="0" applyNumberFormat="1" applyFill="1" applyBorder="1"/>
    <xf numFmtId="165" fontId="0" fillId="3" borderId="3" xfId="0" applyNumberFormat="1" applyFill="1" applyBorder="1"/>
    <xf numFmtId="165" fontId="0" fillId="0" borderId="4" xfId="0" applyNumberFormat="1" applyBorder="1"/>
    <xf numFmtId="165" fontId="0" fillId="0" borderId="0" xfId="0" applyNumberFormat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7" fillId="7" borderId="0" xfId="0" applyFont="1" applyFill="1" applyAlignment="1">
      <alignment horizontal="center" vertical="center"/>
    </xf>
    <xf numFmtId="0" fontId="8" fillId="8" borderId="0" xfId="1" applyFill="1" applyAlignment="1">
      <alignment horizontal="center" vertical="center"/>
    </xf>
    <xf numFmtId="0" fontId="3" fillId="7" borderId="0" xfId="0" applyFont="1" applyFill="1" applyAlignment="1">
      <alignment horizontal="center" wrapText="1" readingOrder="1"/>
    </xf>
    <xf numFmtId="0" fontId="3" fillId="7" borderId="0" xfId="0" applyFont="1" applyFill="1" applyAlignment="1">
      <alignment horizontal="center" vertical="center" wrapText="1" readingOrder="1"/>
    </xf>
    <xf numFmtId="0" fontId="7" fillId="7" borderId="0" xfId="0" applyFont="1" applyFill="1"/>
    <xf numFmtId="0" fontId="9" fillId="0" borderId="0" xfId="0" quotePrefix="1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5" xfId="0" applyBorder="1"/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6" fillId="0" borderId="3" xfId="0" applyFont="1" applyBorder="1"/>
    <xf numFmtId="0" fontId="6" fillId="0" borderId="5" xfId="0" applyFont="1" applyBorder="1"/>
    <xf numFmtId="0" fontId="6" fillId="0" borderId="8" xfId="0" applyFont="1" applyBorder="1"/>
    <xf numFmtId="164" fontId="5" fillId="4" borderId="1" xfId="0" applyNumberFormat="1" applyFont="1" applyFill="1" applyBorder="1"/>
    <xf numFmtId="164" fontId="5" fillId="4" borderId="2" xfId="0" applyNumberFormat="1" applyFont="1" applyFill="1" applyBorder="1"/>
    <xf numFmtId="164" fontId="5" fillId="4" borderId="3" xfId="0" applyNumberFormat="1" applyFont="1" applyFill="1" applyBorder="1"/>
    <xf numFmtId="164" fontId="5" fillId="4" borderId="4" xfId="0" applyNumberFormat="1" applyFont="1" applyFill="1" applyBorder="1"/>
    <xf numFmtId="164" fontId="5" fillId="4" borderId="0" xfId="0" applyNumberFormat="1" applyFont="1" applyFill="1"/>
    <xf numFmtId="164" fontId="5" fillId="4" borderId="5" xfId="0" applyNumberFormat="1" applyFont="1" applyFill="1" applyBorder="1"/>
    <xf numFmtId="164" fontId="0" fillId="6" borderId="4" xfId="0" applyNumberFormat="1" applyFill="1" applyBorder="1" applyAlignment="1">
      <alignment vertical="center"/>
    </xf>
    <xf numFmtId="164" fontId="0" fillId="6" borderId="0" xfId="0" applyNumberFormat="1" applyFill="1" applyAlignment="1">
      <alignment vertical="center"/>
    </xf>
    <xf numFmtId="164" fontId="0" fillId="6" borderId="5" xfId="0" applyNumberFormat="1" applyFill="1" applyBorder="1" applyAlignment="1">
      <alignment vertical="center"/>
    </xf>
    <xf numFmtId="164" fontId="0" fillId="5" borderId="4" xfId="0" applyNumberFormat="1" applyFill="1" applyBorder="1"/>
    <xf numFmtId="164" fontId="0" fillId="5" borderId="0" xfId="0" applyNumberFormat="1" applyFill="1"/>
    <xf numFmtId="164" fontId="0" fillId="5" borderId="5" xfId="0" applyNumberFormat="1" applyFill="1" applyBorder="1"/>
    <xf numFmtId="164" fontId="0" fillId="5" borderId="6" xfId="0" applyNumberFormat="1" applyFill="1" applyBorder="1"/>
    <xf numFmtId="164" fontId="0" fillId="5" borderId="7" xfId="0" applyNumberFormat="1" applyFill="1" applyBorder="1"/>
    <xf numFmtId="164" fontId="0" fillId="5" borderId="8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0" fontId="1" fillId="8" borderId="1" xfId="0" applyFont="1" applyFill="1" applyBorder="1" applyAlignment="1">
      <alignment horizontal="right" wrapText="1" readingOrder="1"/>
    </xf>
    <xf numFmtId="0" fontId="1" fillId="8" borderId="4" xfId="0" applyFont="1" applyFill="1" applyBorder="1" applyAlignment="1">
      <alignment horizontal="right" wrapText="1" readingOrder="1"/>
    </xf>
    <xf numFmtId="0" fontId="1" fillId="8" borderId="6" xfId="0" applyFont="1" applyFill="1" applyBorder="1" applyAlignment="1">
      <alignment horizontal="right" wrapText="1" readingOrder="1"/>
    </xf>
    <xf numFmtId="10" fontId="1" fillId="0" borderId="9" xfId="0" applyNumberFormat="1" applyFont="1" applyBorder="1" applyAlignment="1">
      <alignment horizontal="center" wrapText="1" readingOrder="1"/>
    </xf>
    <xf numFmtId="10" fontId="1" fillId="0" borderId="10" xfId="0" applyNumberFormat="1" applyFont="1" applyBorder="1" applyAlignment="1">
      <alignment horizontal="center" wrapText="1" readingOrder="1"/>
    </xf>
    <xf numFmtId="10" fontId="2" fillId="0" borderId="10" xfId="0" applyNumberFormat="1" applyFont="1" applyBorder="1" applyAlignment="1">
      <alignment horizontal="center" wrapText="1" readingOrder="1"/>
    </xf>
    <xf numFmtId="10" fontId="2" fillId="0" borderId="11" xfId="0" applyNumberFormat="1" applyFont="1" applyBorder="1" applyAlignment="1">
      <alignment horizontal="center" wrapText="1" readingOrder="1"/>
    </xf>
    <xf numFmtId="165" fontId="0" fillId="0" borderId="9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7" borderId="0" xfId="0" applyFont="1" applyFill="1" applyAlignment="1">
      <alignment horizontal="center" wrapText="1" readingOrder="1"/>
    </xf>
    <xf numFmtId="0" fontId="0" fillId="0" borderId="0" xfId="0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4">
    <dxf>
      <numFmt numFmtId="166" formatCode="_-* #,##0.00_-;\-* #,##0.00_-;_-* &quot;-&quot;??_-;_-@_-"/>
    </dxf>
    <dxf>
      <numFmt numFmtId="166" formatCode="_-* #,##0.00_-;\-* #,##0.00_-;_-* &quot;-&quot;??_-;_-@_-"/>
    </dxf>
    <dxf>
      <numFmt numFmtId="166" formatCode="_-* #,##0.00_-;\-* #,##0.00_-;_-* &quot;-&quot;??_-;_-@_-"/>
    </dxf>
    <dxf>
      <numFmt numFmtId="166" formatCode="_-* #,##0.00_-;\-* #,##0.00_-;_-* &quot;-&quot;??_-;_-@_-"/>
    </dxf>
  </dxfs>
  <tableStyles count="0" defaultTableStyle="TableStyleMedium2" defaultPivotStyle="PivotStyleLight16"/>
  <colors>
    <mruColors>
      <color rgb="FFF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Taux interpolés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yVal>
            <c:numRef>
              <c:f>'Question 1'!$K$5:$K$54</c:f>
              <c:numCache>
                <c:formatCode>General</c:formatCode>
                <c:ptCount val="50"/>
                <c:pt idx="0">
                  <c:v>3.73E-2</c:v>
                </c:pt>
                <c:pt idx="1">
                  <c:v>3.7999999999999999E-2</c:v>
                </c:pt>
                <c:pt idx="2">
                  <c:v>3.6400000000000002E-2</c:v>
                </c:pt>
                <c:pt idx="3">
                  <c:v>3.49E-2</c:v>
                </c:pt>
                <c:pt idx="4">
                  <c:v>3.4000000000000002E-2</c:v>
                </c:pt>
                <c:pt idx="5">
                  <c:v>3.3300000000000003E-2</c:v>
                </c:pt>
                <c:pt idx="6">
                  <c:v>3.2899999999999999E-2</c:v>
                </c:pt>
                <c:pt idx="7">
                  <c:v>3.27E-2</c:v>
                </c:pt>
                <c:pt idx="8">
                  <c:v>3.2500000000000001E-2</c:v>
                </c:pt>
                <c:pt idx="9">
                  <c:v>3.2399999999999998E-2</c:v>
                </c:pt>
                <c:pt idx="10">
                  <c:v>3.2399999999999998E-2</c:v>
                </c:pt>
                <c:pt idx="11">
                  <c:v>3.2399999999999998E-2</c:v>
                </c:pt>
                <c:pt idx="12">
                  <c:v>3.2299999999999995E-2</c:v>
                </c:pt>
                <c:pt idx="13">
                  <c:v>3.2199999999999999E-2</c:v>
                </c:pt>
                <c:pt idx="14">
                  <c:v>3.2099999999999997E-2</c:v>
                </c:pt>
                <c:pt idx="15">
                  <c:v>3.1799999999999995E-2</c:v>
                </c:pt>
                <c:pt idx="16">
                  <c:v>3.15E-2</c:v>
                </c:pt>
                <c:pt idx="17">
                  <c:v>3.1199999999999999E-2</c:v>
                </c:pt>
                <c:pt idx="18">
                  <c:v>3.0899999999999997E-2</c:v>
                </c:pt>
                <c:pt idx="19">
                  <c:v>3.0599999999999999E-2</c:v>
                </c:pt>
                <c:pt idx="20">
                  <c:v>3.0259999999999999E-2</c:v>
                </c:pt>
                <c:pt idx="21">
                  <c:v>2.9919999999999999E-2</c:v>
                </c:pt>
                <c:pt idx="22">
                  <c:v>2.9579999999999999E-2</c:v>
                </c:pt>
                <c:pt idx="23">
                  <c:v>2.9239999999999999E-2</c:v>
                </c:pt>
                <c:pt idx="24">
                  <c:v>2.8899999999999999E-2</c:v>
                </c:pt>
                <c:pt idx="25">
                  <c:v>2.8559999999999999E-2</c:v>
                </c:pt>
                <c:pt idx="26">
                  <c:v>2.8219999999999999E-2</c:v>
                </c:pt>
                <c:pt idx="27">
                  <c:v>2.7879999999999999E-2</c:v>
                </c:pt>
                <c:pt idx="28">
                  <c:v>2.7539999999999999E-2</c:v>
                </c:pt>
                <c:pt idx="29">
                  <c:v>2.7199999999999998E-2</c:v>
                </c:pt>
                <c:pt idx="30">
                  <c:v>2.6959999999999998E-2</c:v>
                </c:pt>
                <c:pt idx="31">
                  <c:v>2.6719999999999997E-2</c:v>
                </c:pt>
                <c:pt idx="32">
                  <c:v>2.648E-2</c:v>
                </c:pt>
                <c:pt idx="33">
                  <c:v>2.6239999999999999E-2</c:v>
                </c:pt>
                <c:pt idx="34">
                  <c:v>2.5999999999999999E-2</c:v>
                </c:pt>
                <c:pt idx="35">
                  <c:v>2.5759999999999998E-2</c:v>
                </c:pt>
                <c:pt idx="36">
                  <c:v>2.5519999999999998E-2</c:v>
                </c:pt>
                <c:pt idx="37">
                  <c:v>2.528E-2</c:v>
                </c:pt>
                <c:pt idx="38">
                  <c:v>2.504E-2</c:v>
                </c:pt>
                <c:pt idx="39">
                  <c:v>2.4799999999999999E-2</c:v>
                </c:pt>
                <c:pt idx="40">
                  <c:v>2.4659999999999998E-2</c:v>
                </c:pt>
                <c:pt idx="41">
                  <c:v>2.452E-2</c:v>
                </c:pt>
                <c:pt idx="42">
                  <c:v>2.4379999999999999E-2</c:v>
                </c:pt>
                <c:pt idx="43">
                  <c:v>2.4240000000000001E-2</c:v>
                </c:pt>
                <c:pt idx="44">
                  <c:v>2.41E-2</c:v>
                </c:pt>
                <c:pt idx="45">
                  <c:v>2.3959999999999999E-2</c:v>
                </c:pt>
                <c:pt idx="46">
                  <c:v>2.3820000000000001E-2</c:v>
                </c:pt>
                <c:pt idx="47">
                  <c:v>2.368E-2</c:v>
                </c:pt>
                <c:pt idx="48">
                  <c:v>2.3540000000000002E-2</c:v>
                </c:pt>
                <c:pt idx="49">
                  <c:v>2.3400000000000001E-2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20-464C-8082-10B6F7632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571024"/>
        <c:axId val="880659344"/>
      </c:scatterChart>
      <c:valAx>
        <c:axId val="880571024"/>
        <c:scaling>
          <c:orientation val="minMax"/>
          <c:max val="51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0659344"/>
        <c:crosses val="autoZero"/>
        <c:crossBetween val="midCat"/>
      </c:valAx>
      <c:valAx>
        <c:axId val="880659344"/>
        <c:scaling>
          <c:orientation val="minMax"/>
          <c:min val="1.4999999999999999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057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Taux ZC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yVal>
            <c:numRef>
              <c:f>'Question 1'!$M$5:$M$54</c:f>
              <c:numCache>
                <c:formatCode>0.0000</c:formatCode>
                <c:ptCount val="50"/>
                <c:pt idx="0">
                  <c:v>3.7300000000000111E-2</c:v>
                </c:pt>
                <c:pt idx="1">
                  <c:v>3.8013309231196057E-2</c:v>
                </c:pt>
                <c:pt idx="2">
                  <c:v>3.6349638812771534E-2</c:v>
                </c:pt>
                <c:pt idx="3">
                  <c:v>3.478384855331651E-2</c:v>
                </c:pt>
                <c:pt idx="4">
                  <c:v>3.3846703652154808E-2</c:v>
                </c:pt>
                <c:pt idx="5">
                  <c:v>3.3114618720331501E-2</c:v>
                </c:pt>
                <c:pt idx="6">
                  <c:v>3.2701814186338218E-2</c:v>
                </c:pt>
                <c:pt idx="7">
                  <c:v>3.2503508734736064E-2</c:v>
                </c:pt>
                <c:pt idx="8">
                  <c:v>3.2298706369211505E-2</c:v>
                </c:pt>
                <c:pt idx="9">
                  <c:v>3.2203688997986646E-2</c:v>
                </c:pt>
                <c:pt idx="10">
                  <c:v>3.2221533910105737E-2</c:v>
                </c:pt>
                <c:pt idx="11">
                  <c:v>3.2236404905868987E-2</c:v>
                </c:pt>
                <c:pt idx="12">
                  <c:v>3.2127828633921052E-2</c:v>
                </c:pt>
                <c:pt idx="13">
                  <c:v>3.201702563120068E-2</c:v>
                </c:pt>
                <c:pt idx="14">
                  <c:v>3.1904166778559784E-2</c:v>
                </c:pt>
                <c:pt idx="15">
                  <c:v>3.1536043697940608E-2</c:v>
                </c:pt>
                <c:pt idx="16">
                  <c:v>3.1166779645578124E-2</c:v>
                </c:pt>
                <c:pt idx="17">
                  <c:v>3.0796193459365906E-2</c:v>
                </c:pt>
                <c:pt idx="18">
                  <c:v>3.0424172353497703E-2</c:v>
                </c:pt>
                <c:pt idx="19">
                  <c:v>3.0050656457836888E-2</c:v>
                </c:pt>
                <c:pt idx="20">
                  <c:v>2.9622378117696746E-2</c:v>
                </c:pt>
                <c:pt idx="21">
                  <c:v>2.9193209693211264E-2</c:v>
                </c:pt>
                <c:pt idx="22">
                  <c:v>2.8763171822715927E-2</c:v>
                </c:pt>
                <c:pt idx="23">
                  <c:v>2.8332319703081366E-2</c:v>
                </c:pt>
                <c:pt idx="24">
                  <c:v>2.7900736739290721E-2</c:v>
                </c:pt>
                <c:pt idx="25">
                  <c:v>2.7468529465782821E-2</c:v>
                </c:pt>
                <c:pt idx="26">
                  <c:v>2.7035823405597625E-2</c:v>
                </c:pt>
                <c:pt idx="27">
                  <c:v>2.6602759630892425E-2</c:v>
                </c:pt>
                <c:pt idx="28">
                  <c:v>2.6169491855722482E-2</c:v>
                </c:pt>
                <c:pt idx="29">
                  <c:v>2.5736183939079949E-2</c:v>
                </c:pt>
                <c:pt idx="30">
                  <c:v>2.5443578121188359E-2</c:v>
                </c:pt>
                <c:pt idx="31">
                  <c:v>2.5148894740572025E-2</c:v>
                </c:pt>
                <c:pt idx="32">
                  <c:v>2.4852334896977801E-2</c:v>
                </c:pt>
                <c:pt idx="33">
                  <c:v>2.455409164587552E-2</c:v>
                </c:pt>
                <c:pt idx="34">
                  <c:v>2.4254351134316954E-2</c:v>
                </c:pt>
                <c:pt idx="35">
                  <c:v>2.3953293486165927E-2</c:v>
                </c:pt>
                <c:pt idx="36">
                  <c:v>2.3651093484653218E-2</c:v>
                </c:pt>
                <c:pt idx="37">
                  <c:v>2.3347921090603352E-2</c:v>
                </c:pt>
                <c:pt idx="38">
                  <c:v>2.3043941827293857E-2</c:v>
                </c:pt>
                <c:pt idx="39">
                  <c:v>2.2739317057160369E-2</c:v>
                </c:pt>
                <c:pt idx="40">
                  <c:v>2.258164641941196E-2</c:v>
                </c:pt>
                <c:pt idx="41">
                  <c:v>2.2421562444935317E-2</c:v>
                </c:pt>
                <c:pt idx="42">
                  <c:v>2.2259215556655887E-2</c:v>
                </c:pt>
                <c:pt idx="43">
                  <c:v>2.2094747596179021E-2</c:v>
                </c:pt>
                <c:pt idx="44">
                  <c:v>2.1928292835219354E-2</c:v>
                </c:pt>
                <c:pt idx="45">
                  <c:v>2.1759978842054162E-2</c:v>
                </c:pt>
                <c:pt idx="46">
                  <c:v>2.1589927224320959E-2</c:v>
                </c:pt>
                <c:pt idx="47">
                  <c:v>2.1418254265995751E-2</c:v>
                </c:pt>
                <c:pt idx="48">
                  <c:v>2.124507147356236E-2</c:v>
                </c:pt>
                <c:pt idx="49">
                  <c:v>2.107048604403805E-2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60-4846-AF85-233848261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849504"/>
        <c:axId val="1501851216"/>
      </c:scatterChart>
      <c:valAx>
        <c:axId val="1501849504"/>
        <c:scaling>
          <c:orientation val="minMax"/>
          <c:max val="51"/>
          <c:min val="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1851216"/>
        <c:crosses val="autoZero"/>
        <c:crossBetween val="midCat"/>
      </c:valAx>
      <c:valAx>
        <c:axId val="1501851216"/>
        <c:scaling>
          <c:orientation val="minMax"/>
          <c:min val="1.4999999999999999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184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Courbe de taux 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CMS forward 1 an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'Question 2 - Forward'!$B$32:$B$53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'Question 2 - Forward'!$C$32:$C$53</c:f>
              <c:numCache>
                <c:formatCode>0.0000</c:formatCode>
                <c:ptCount val="22"/>
                <c:pt idx="0">
                  <c:v>3.7300000000000152E-2</c:v>
                </c:pt>
                <c:pt idx="1">
                  <c:v>3.8727108976283273E-2</c:v>
                </c:pt>
                <c:pt idx="2">
                  <c:v>3.3030293019563589E-2</c:v>
                </c:pt>
                <c:pt idx="3">
                  <c:v>3.0100657722591309E-2</c:v>
                </c:pt>
                <c:pt idx="4">
                  <c:v>3.0106603553199707E-2</c:v>
                </c:pt>
                <c:pt idx="5">
                  <c:v>2.9461962755475836E-2</c:v>
                </c:pt>
                <c:pt idx="6">
                  <c:v>3.0228448531540112E-2</c:v>
                </c:pt>
                <c:pt idx="7">
                  <c:v>3.1116436397814879E-2</c:v>
                </c:pt>
                <c:pt idx="8">
                  <c:v>3.0661749217930346E-2</c:v>
                </c:pt>
                <c:pt idx="9">
                  <c:v>3.1348926122372327E-2</c:v>
                </c:pt>
                <c:pt idx="10">
                  <c:v>3.239999999999954E-2</c:v>
                </c:pt>
                <c:pt idx="11">
                  <c:v>3.2400000000000248E-2</c:v>
                </c:pt>
                <c:pt idx="12">
                  <c:v>3.0825803837475435E-2</c:v>
                </c:pt>
                <c:pt idx="13">
                  <c:v>3.0577668588924418E-2</c:v>
                </c:pt>
                <c:pt idx="14">
                  <c:v>3.0325438134271049E-2</c:v>
                </c:pt>
                <c:pt idx="15">
                  <c:v>2.6029930258920041E-2</c:v>
                </c:pt>
                <c:pt idx="16">
                  <c:v>2.5276500140258118E-2</c:v>
                </c:pt>
                <c:pt idx="17">
                  <c:v>2.4516566323287275E-2</c:v>
                </c:pt>
                <c:pt idx="18">
                  <c:v>2.375070485118308E-2</c:v>
                </c:pt>
                <c:pt idx="19">
                  <c:v>2.2979523597526644E-2</c:v>
                </c:pt>
                <c:pt idx="20">
                  <c:v>2.1094107974824222E-2</c:v>
                </c:pt>
                <c:pt idx="21">
                  <c:v>2.0221880957892499E-2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CC-1643-A93A-64B70A10A26B}"/>
            </c:ext>
          </c:extLst>
        </c:ser>
        <c:ser>
          <c:idx val="1"/>
          <c:order val="1"/>
          <c:tx>
            <c:v>CMS forward 10 ans</c:v>
          </c:tx>
          <c:spPr>
            <a:ln w="19050" cap="rnd">
              <a:solidFill>
                <a:srgbClr val="FFBFBF"/>
              </a:solidFill>
              <a:round/>
            </a:ln>
            <a:effectLst/>
          </c:spPr>
          <c:marker>
            <c:symbol val="none"/>
          </c:marker>
          <c:xVal>
            <c:numRef>
              <c:f>'Question 2 - Forward'!$B$32:$B$53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'Question 2 - Forward'!$L$32:$L$53</c:f>
              <c:numCache>
                <c:formatCode>0.0000</c:formatCode>
                <c:ptCount val="22"/>
                <c:pt idx="0">
                  <c:v>3.2400000000000012E-2</c:v>
                </c:pt>
                <c:pt idx="1">
                  <c:v>3.181863893689528E-2</c:v>
                </c:pt>
                <c:pt idx="2">
                  <c:v>3.1055448190704903E-2</c:v>
                </c:pt>
                <c:pt idx="3">
                  <c:v>3.0803461531470965E-2</c:v>
                </c:pt>
                <c:pt idx="4">
                  <c:v>3.0866528574876959E-2</c:v>
                </c:pt>
                <c:pt idx="5">
                  <c:v>3.090900865181721E-2</c:v>
                </c:pt>
                <c:pt idx="6">
                  <c:v>3.0654175503294231E-2</c:v>
                </c:pt>
                <c:pt idx="7">
                  <c:v>3.0233268119143498E-2</c:v>
                </c:pt>
                <c:pt idx="8">
                  <c:v>2.9626087618076769E-2</c:v>
                </c:pt>
                <c:pt idx="9">
                  <c:v>2.8984549260814667E-2</c:v>
                </c:pt>
                <c:pt idx="10">
                  <c:v>2.8173613842244913E-2</c:v>
                </c:pt>
                <c:pt idx="11">
                  <c:v>2.7047960523964989E-2</c:v>
                </c:pt>
                <c:pt idx="12">
                  <c:v>2.5814467966941444E-2</c:v>
                </c:pt>
                <c:pt idx="13">
                  <c:v>2.4653175057990848E-2</c:v>
                </c:pt>
                <c:pt idx="14">
                  <c:v>2.3414694156896163E-2</c:v>
                </c:pt>
                <c:pt idx="15">
                  <c:v>2.2100464926638527E-2</c:v>
                </c:pt>
                <c:pt idx="16">
                  <c:v>2.1164245796344013E-2</c:v>
                </c:pt>
                <c:pt idx="17">
                  <c:v>2.0213396943647773E-2</c:v>
                </c:pt>
                <c:pt idx="18">
                  <c:v>1.9248978605242439E-2</c:v>
                </c:pt>
                <c:pt idx="19">
                  <c:v>1.8272145522991674E-2</c:v>
                </c:pt>
                <c:pt idx="20">
                  <c:v>1.7284141930099826E-2</c:v>
                </c:pt>
                <c:pt idx="21">
                  <c:v>1.6810989632327404E-2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CC-1643-A93A-64B70A10A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07791"/>
        <c:axId val="209198735"/>
      </c:scatterChart>
      <c:valAx>
        <c:axId val="19490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198735"/>
        <c:crosses val="autoZero"/>
        <c:crossBetween val="midCat"/>
      </c:valAx>
      <c:valAx>
        <c:axId val="2091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907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Avant / Après choc -150bps à 5 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CMS Forward 10 ans choc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'Question 3 - Choc'!$B$69:$B$90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'Question 3 - Choc'!$L$69:$L$90</c:f>
              <c:numCache>
                <c:formatCode>0.0000</c:formatCode>
                <c:ptCount val="22"/>
                <c:pt idx="0">
                  <c:v>3.2400000000000012E-2</c:v>
                </c:pt>
                <c:pt idx="1">
                  <c:v>3.181863893689528E-2</c:v>
                </c:pt>
                <c:pt idx="2">
                  <c:v>3.1055448190704903E-2</c:v>
                </c:pt>
                <c:pt idx="3">
                  <c:v>3.0803461531470965E-2</c:v>
                </c:pt>
                <c:pt idx="4">
                  <c:v>3.0866528574876959E-2</c:v>
                </c:pt>
                <c:pt idx="5">
                  <c:v>1.5921738510641801E-2</c:v>
                </c:pt>
                <c:pt idx="6">
                  <c:v>1.5624055032582877E-2</c:v>
                </c:pt>
                <c:pt idx="7">
                  <c:v>1.5165387861086302E-2</c:v>
                </c:pt>
                <c:pt idx="8">
                  <c:v>1.4529191507042431E-2</c:v>
                </c:pt>
                <c:pt idx="9">
                  <c:v>1.3858476003129757E-2</c:v>
                </c:pt>
                <c:pt idx="10">
                  <c:v>1.3028811424745773E-2</c:v>
                </c:pt>
                <c:pt idx="11">
                  <c:v>1.1893689063977735E-2</c:v>
                </c:pt>
                <c:pt idx="12">
                  <c:v>1.0661975188375332E-2</c:v>
                </c:pt>
                <c:pt idx="13">
                  <c:v>9.501662764280298E-3</c:v>
                </c:pt>
                <c:pt idx="14">
                  <c:v>8.2738205145667775E-3</c:v>
                </c:pt>
                <c:pt idx="15">
                  <c:v>6.9809854785789259E-3</c:v>
                </c:pt>
                <c:pt idx="16">
                  <c:v>6.0432132787995568E-3</c:v>
                </c:pt>
                <c:pt idx="17">
                  <c:v>5.0926990803165538E-3</c:v>
                </c:pt>
                <c:pt idx="18">
                  <c:v>4.1306872366482124E-3</c:v>
                </c:pt>
                <c:pt idx="19">
                  <c:v>3.1585043261694013E-3</c:v>
                </c:pt>
                <c:pt idx="20">
                  <c:v>2.1775516442046308E-3</c:v>
                </c:pt>
                <c:pt idx="21">
                  <c:v>1.7328700108750529E-3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F9-4F6F-B688-6DA43659C331}"/>
            </c:ext>
          </c:extLst>
        </c:ser>
        <c:ser>
          <c:idx val="1"/>
          <c:order val="1"/>
          <c:tx>
            <c:v>CMS Forward 10 ans</c:v>
          </c:tx>
          <c:spPr>
            <a:ln w="19050" cap="rnd">
              <a:solidFill>
                <a:srgbClr val="FFBFBF"/>
              </a:solidFill>
              <a:round/>
            </a:ln>
            <a:effectLst/>
          </c:spPr>
          <c:marker>
            <c:symbol val="none"/>
          </c:marker>
          <c:xVal>
            <c:numRef>
              <c:f>'Question 2 - Forward'!$B$32:$B$53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'Question 2 - Forward'!$L$32:$L$53</c:f>
              <c:numCache>
                <c:formatCode>0.0000</c:formatCode>
                <c:ptCount val="22"/>
                <c:pt idx="0">
                  <c:v>3.2400000000000012E-2</c:v>
                </c:pt>
                <c:pt idx="1">
                  <c:v>3.181863893689528E-2</c:v>
                </c:pt>
                <c:pt idx="2">
                  <c:v>3.1055448190704903E-2</c:v>
                </c:pt>
                <c:pt idx="3">
                  <c:v>3.0803461531470965E-2</c:v>
                </c:pt>
                <c:pt idx="4">
                  <c:v>3.0866528574876959E-2</c:v>
                </c:pt>
                <c:pt idx="5">
                  <c:v>3.090900865181721E-2</c:v>
                </c:pt>
                <c:pt idx="6">
                  <c:v>3.0654175503294231E-2</c:v>
                </c:pt>
                <c:pt idx="7">
                  <c:v>3.0233268119143498E-2</c:v>
                </c:pt>
                <c:pt idx="8">
                  <c:v>2.9626087618076769E-2</c:v>
                </c:pt>
                <c:pt idx="9">
                  <c:v>2.8984549260814667E-2</c:v>
                </c:pt>
                <c:pt idx="10">
                  <c:v>2.8173613842244913E-2</c:v>
                </c:pt>
                <c:pt idx="11">
                  <c:v>2.7047960523964989E-2</c:v>
                </c:pt>
                <c:pt idx="12">
                  <c:v>2.5814467966941444E-2</c:v>
                </c:pt>
                <c:pt idx="13">
                  <c:v>2.4653175057990848E-2</c:v>
                </c:pt>
                <c:pt idx="14">
                  <c:v>2.3414694156896163E-2</c:v>
                </c:pt>
                <c:pt idx="15">
                  <c:v>2.2100464926638527E-2</c:v>
                </c:pt>
                <c:pt idx="16">
                  <c:v>2.1164245796344013E-2</c:v>
                </c:pt>
                <c:pt idx="17">
                  <c:v>2.0213396943647773E-2</c:v>
                </c:pt>
                <c:pt idx="18">
                  <c:v>1.9248978605242439E-2</c:v>
                </c:pt>
                <c:pt idx="19">
                  <c:v>1.8272145522991674E-2</c:v>
                </c:pt>
                <c:pt idx="20">
                  <c:v>1.7284141930099826E-2</c:v>
                </c:pt>
                <c:pt idx="21">
                  <c:v>1.6810989632327404E-2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F9-4F6F-B688-6DA43659C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07791"/>
        <c:axId val="209198735"/>
      </c:scatterChart>
      <c:valAx>
        <c:axId val="19490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198735"/>
        <c:crosses val="autoZero"/>
        <c:crossBetween val="midCat"/>
      </c:valAx>
      <c:valAx>
        <c:axId val="2091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907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 facteur</a:t>
            </a:r>
            <a:r>
              <a:rPr lang="fr-FR" baseline="0"/>
              <a:t> d'actualisation pour le taux 1 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Taux d'actualisation choqué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'Question 3 - Choc'!$B$94:$B$114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'Question 3 - Choc'!$C$94:$C$114</c:f>
              <c:numCache>
                <c:formatCode>0.0000</c:formatCode>
                <c:ptCount val="21"/>
                <c:pt idx="0">
                  <c:v>0.9640412609659692</c:v>
                </c:pt>
                <c:pt idx="1">
                  <c:v>0.92809868216116875</c:v>
                </c:pt>
                <c:pt idx="2">
                  <c:v>0.89842349099785046</c:v>
                </c:pt>
                <c:pt idx="3">
                  <c:v>0.87217058280900361</c:v>
                </c:pt>
                <c:pt idx="4">
                  <c:v>0.84667992594220909</c:v>
                </c:pt>
                <c:pt idx="5">
                  <c:v>0.83460982967016517</c:v>
                </c:pt>
                <c:pt idx="6">
                  <c:v>0.82209066259299757</c:v>
                </c:pt>
                <c:pt idx="7">
                  <c:v>0.80905162724768387</c:v>
                </c:pt>
                <c:pt idx="8">
                  <c:v>0.79657585530722352</c:v>
                </c:pt>
                <c:pt idx="9">
                  <c:v>0.78376218098033668</c:v>
                </c:pt>
                <c:pt idx="10">
                  <c:v>0.77035793736152591</c:v>
                </c:pt>
                <c:pt idx="11">
                  <c:v>0.75718294326245894</c:v>
                </c:pt>
                <c:pt idx="12">
                  <c:v>0.74538660081454289</c:v>
                </c:pt>
                <c:pt idx="13">
                  <c:v>0.73395331819959475</c:v>
                </c:pt>
                <c:pt idx="14">
                  <c:v>0.72287494088197868</c:v>
                </c:pt>
                <c:pt idx="15">
                  <c:v>0.71498855484218105</c:v>
                </c:pt>
                <c:pt idx="16">
                  <c:v>0.70771558900903619</c:v>
                </c:pt>
                <c:pt idx="17">
                  <c:v>0.70104391557596379</c:v>
                </c:pt>
                <c:pt idx="18">
                  <c:v>0.69496234500284793</c:v>
                </c:pt>
                <c:pt idx="19">
                  <c:v>0.6894605983359382</c:v>
                </c:pt>
                <c:pt idx="20">
                  <c:v>0.68528412863748456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9E-4E94-B83E-E5F92E2ACB82}"/>
            </c:ext>
          </c:extLst>
        </c:ser>
        <c:ser>
          <c:idx val="1"/>
          <c:order val="1"/>
          <c:tx>
            <c:v>Taux d'actualisation</c:v>
          </c:tx>
          <c:spPr>
            <a:ln w="19050" cap="rnd">
              <a:solidFill>
                <a:srgbClr val="FFBFBF"/>
              </a:solidFill>
              <a:round/>
            </a:ln>
            <a:effectLst/>
          </c:spPr>
          <c:marker>
            <c:symbol val="none"/>
          </c:marker>
          <c:xVal>
            <c:numRef>
              <c:f>'Question 3 - Choc'!$B$94:$B$114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'Question 3 - Choc'!$D$94:$D$114</c:f>
              <c:numCache>
                <c:formatCode>0.0000</c:formatCode>
                <c:ptCount val="21"/>
                <c:pt idx="0">
                  <c:v>0.9640412609659692</c:v>
                </c:pt>
                <c:pt idx="1">
                  <c:v>0.92809868216116875</c:v>
                </c:pt>
                <c:pt idx="2">
                  <c:v>0.89842349099785046</c:v>
                </c:pt>
                <c:pt idx="3">
                  <c:v>0.87217058280900361</c:v>
                </c:pt>
                <c:pt idx="4">
                  <c:v>0.84667992594220909</c:v>
                </c:pt>
                <c:pt idx="5">
                  <c:v>0.82244896516231725</c:v>
                </c:pt>
                <c:pt idx="6">
                  <c:v>0.79831707844470212</c:v>
                </c:pt>
                <c:pt idx="7">
                  <c:v>0.774225926640843</c:v>
                </c:pt>
                <c:pt idx="8">
                  <c:v>0.751193034211591</c:v>
                </c:pt>
                <c:pt idx="9">
                  <c:v>0.72835973857644754</c:v>
                </c:pt>
                <c:pt idx="10">
                  <c:v>0.70550149029101883</c:v>
                </c:pt>
                <c:pt idx="11">
                  <c:v>0.68336060663601184</c:v>
                </c:pt>
                <c:pt idx="12">
                  <c:v>0.66292539834766639</c:v>
                </c:pt>
                <c:pt idx="13">
                  <c:v>0.64325612571767576</c:v>
                </c:pt>
                <c:pt idx="14">
                  <c:v>0.62432324963508012</c:v>
                </c:pt>
                <c:pt idx="15">
                  <c:v>0.60848444204501062</c:v>
                </c:pt>
                <c:pt idx="16">
                  <c:v>0.59348326228268156</c:v>
                </c:pt>
                <c:pt idx="17">
                  <c:v>0.57928127449664613</c:v>
                </c:pt>
                <c:pt idx="18">
                  <c:v>0.56584212518891797</c:v>
                </c:pt>
                <c:pt idx="19">
                  <c:v>0.55313142847572638</c:v>
                </c:pt>
                <c:pt idx="20">
                  <c:v>0.54170465205481744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9E-4E94-B83E-E5F92E2AC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07791"/>
        <c:axId val="209198735"/>
      </c:scatterChart>
      <c:valAx>
        <c:axId val="194907791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198735"/>
        <c:crosses val="autoZero"/>
        <c:crossBetween val="midCat"/>
        <c:majorUnit val="5"/>
      </c:valAx>
      <c:valAx>
        <c:axId val="2091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907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 facteur</a:t>
            </a:r>
            <a:r>
              <a:rPr lang="fr-FR" baseline="0"/>
              <a:t> d'actualisation pour le taux 10 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Taux d'actualisation choqué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'Question 3 - Choc'!$B$119:$B$139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'Question 3 - Choc'!$C$119:$C$139</c:f>
              <c:numCache>
                <c:formatCode>0.0000</c:formatCode>
                <c:ptCount val="21"/>
                <c:pt idx="0">
                  <c:v>0.72835973857644776</c:v>
                </c:pt>
                <c:pt idx="1">
                  <c:v>0.53302581729621645</c:v>
                </c:pt>
                <c:pt idx="2">
                  <c:v>0.39246779772600199</c:v>
                </c:pt>
                <c:pt idx="3">
                  <c:v>0.28959268513468078</c:v>
                </c:pt>
                <c:pt idx="4">
                  <c:v>0.21358467293858205</c:v>
                </c:pt>
                <c:pt idx="5">
                  <c:v>0.18235345269578604</c:v>
                </c:pt>
                <c:pt idx="6">
                  <c:v>0.15621746471038817</c:v>
                </c:pt>
                <c:pt idx="7">
                  <c:v>0.13448338496181869</c:v>
                </c:pt>
                <c:pt idx="8">
                  <c:v>0.11652996619544587</c:v>
                </c:pt>
                <c:pt idx="9">
                  <c:v>0.10166506809204724</c:v>
                </c:pt>
                <c:pt idx="10">
                  <c:v>8.9432815690255074E-2</c:v>
                </c:pt>
                <c:pt idx="11">
                  <c:v>7.9556380481780514E-2</c:v>
                </c:pt>
                <c:pt idx="12">
                  <c:v>7.1627986356724196E-2</c:v>
                </c:pt>
                <c:pt idx="13">
                  <c:v>6.5226702233554409E-2</c:v>
                </c:pt>
                <c:pt idx="14">
                  <c:v>6.0113995067258487E-2</c:v>
                </c:pt>
                <c:pt idx="15">
                  <c:v>5.6105367339504934E-2</c:v>
                </c:pt>
                <c:pt idx="16">
                  <c:v>5.2850575815438984E-2</c:v>
                </c:pt>
                <c:pt idx="17">
                  <c:v>5.0253510976173907E-2</c:v>
                </c:pt>
                <c:pt idx="18">
                  <c:v>4.8239800294052386E-2</c:v>
                </c:pt>
                <c:pt idx="19">
                  <c:v>4.6753489196897972E-2</c:v>
                </c:pt>
                <c:pt idx="20">
                  <c:v>4.5754611339458781E-2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A4-4579-BD4E-39656ED2A0AD}"/>
            </c:ext>
          </c:extLst>
        </c:ser>
        <c:ser>
          <c:idx val="1"/>
          <c:order val="1"/>
          <c:tx>
            <c:v>Taux d'actualisation</c:v>
          </c:tx>
          <c:spPr>
            <a:ln w="19050" cap="rnd">
              <a:solidFill>
                <a:srgbClr val="FFBFBF"/>
              </a:solidFill>
              <a:round/>
            </a:ln>
            <a:effectLst/>
          </c:spPr>
          <c:marker>
            <c:symbol val="none"/>
          </c:marker>
          <c:xVal>
            <c:numRef>
              <c:f>'Question 3 - Choc'!$B$119:$B$139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'Question 3 - Choc'!$D$119:$D$139</c:f>
              <c:numCache>
                <c:formatCode>0.0000</c:formatCode>
                <c:ptCount val="21"/>
                <c:pt idx="0">
                  <c:v>0.72835973857644776</c:v>
                </c:pt>
                <c:pt idx="1">
                  <c:v>0.53302581729621645</c:v>
                </c:pt>
                <c:pt idx="2">
                  <c:v>0.39246779772600199</c:v>
                </c:pt>
                <c:pt idx="3">
                  <c:v>0.28959268513468078</c:v>
                </c:pt>
                <c:pt idx="4">
                  <c:v>0.21358467293858205</c:v>
                </c:pt>
                <c:pt idx="5">
                  <c:v>0.15749266398736253</c:v>
                </c:pt>
                <c:pt idx="6">
                  <c:v>0.11652010013000555</c:v>
                </c:pt>
                <c:pt idx="7">
                  <c:v>8.6623136362540543E-2</c:v>
                </c:pt>
                <c:pt idx="8">
                  <c:v>6.48120388459517E-2</c:v>
                </c:pt>
                <c:pt idx="9">
                  <c:v>4.8820183532333063E-2</c:v>
                </c:pt>
                <c:pt idx="10">
                  <c:v>3.7075055670244508E-2</c:v>
                </c:pt>
                <c:pt idx="11">
                  <c:v>2.8467310711814752E-2</c:v>
                </c:pt>
                <c:pt idx="12">
                  <c:v>2.2118946260410201E-2</c:v>
                </c:pt>
                <c:pt idx="13">
                  <c:v>1.7379823975405842E-2</c:v>
                </c:pt>
                <c:pt idx="14">
                  <c:v>1.3818400932760154E-2</c:v>
                </c:pt>
                <c:pt idx="15">
                  <c:v>1.1124201519109632E-2</c:v>
                </c:pt>
                <c:pt idx="16">
                  <c:v>9.0372776243130195E-3</c:v>
                </c:pt>
                <c:pt idx="17">
                  <c:v>7.4099991600189248E-3</c:v>
                </c:pt>
                <c:pt idx="18">
                  <c:v>6.1328268408096347E-3</c:v>
                </c:pt>
                <c:pt idx="19">
                  <c:v>5.1240287617441063E-3</c:v>
                </c:pt>
                <c:pt idx="20">
                  <c:v>4.3222804620660837E-3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A4-4579-BD4E-39656ED2A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07791"/>
        <c:axId val="209198735"/>
      </c:scatterChart>
      <c:valAx>
        <c:axId val="194907791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198735"/>
        <c:crosses val="autoZero"/>
        <c:crossBetween val="midCat"/>
        <c:majorUnit val="5"/>
      </c:valAx>
      <c:valAx>
        <c:axId val="2091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907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241300</xdr:colOff>
      <xdr:row>3</xdr:row>
      <xdr:rowOff>12700</xdr:rowOff>
    </xdr:from>
    <xdr:to>
      <xdr:col>19</xdr:col>
      <xdr:colOff>685800</xdr:colOff>
      <xdr:row>15</xdr:row>
      <xdr:rowOff>165100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3262EFD-509F-B869-FC88-61CE3DDB4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279400</xdr:colOff>
      <xdr:row>17</xdr:row>
      <xdr:rowOff>127000</xdr:rowOff>
    </xdr:from>
    <xdr:to>
      <xdr:col>19</xdr:col>
      <xdr:colOff>723900</xdr:colOff>
      <xdr:row>30</xdr:row>
      <xdr:rowOff>177800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EDFC30C-1DFE-CBD2-4FCD-4633F13EB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54</xdr:row>
      <xdr:rowOff>127000</xdr:rowOff>
    </xdr:from>
    <xdr:to>
      <xdr:col>9</xdr:col>
      <xdr:colOff>592666</xdr:colOff>
      <xdr:row>76</xdr:row>
      <xdr:rowOff>16934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C9400C-30DF-C130-CAC4-84448B40C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92</xdr:row>
      <xdr:rowOff>0</xdr:rowOff>
    </xdr:from>
    <xdr:to>
      <xdr:col>14</xdr:col>
      <xdr:colOff>52916</xdr:colOff>
      <xdr:row>112</xdr:row>
      <xdr:rowOff>173567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15544E-B5D4-4501-AD63-DCDA2280C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942975</xdr:colOff>
      <xdr:row>117</xdr:row>
      <xdr:rowOff>0</xdr:rowOff>
    </xdr:from>
    <xdr:to>
      <xdr:col>14</xdr:col>
      <xdr:colOff>24341</xdr:colOff>
      <xdr:row>137</xdr:row>
      <xdr:rowOff>173567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8747336-137D-41D6-B09C-4BE9F7F89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933450</xdr:colOff>
      <xdr:row>116</xdr:row>
      <xdr:rowOff>190500</xdr:rowOff>
    </xdr:from>
    <xdr:to>
      <xdr:col>22</xdr:col>
      <xdr:colOff>14816</xdr:colOff>
      <xdr:row>137</xdr:row>
      <xdr:rowOff>164042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2E4F255-F90C-4744-AE2E-3023EB23B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Violet 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EB24-4826-804F-8B33-A0F7D893DAFF}">
  <dimension ref="A1:M54"/>
  <sheetViews>
    <sheetView showGridLines="0" topLeftCell="F1" workbookViewId="0">
      <selection activeCell="U18" sqref="U18"/>
    </sheetView>
  </sheetViews>
  <sheetFormatPr baseColWidth="10" defaultRowHeight="15" x14ac:dyDescent="0.2"/>
  <cols>
    <col min="1" max="1" width="15.33203125" bestFit="1" customWidth="1"/>
    <col min="3" max="3" width="16.6640625" customWidth="1"/>
    <col min="9" max="9" width="15.6640625" customWidth="1"/>
    <col min="10" max="10" width="12" customWidth="1"/>
    <col min="11" max="11" width="14" bestFit="1" customWidth="1"/>
    <col min="12" max="12" width="6.83203125" bestFit="1" customWidth="1"/>
  </cols>
  <sheetData>
    <row r="1" spans="1:13" ht="16" x14ac:dyDescent="0.2">
      <c r="A1" s="33" t="s">
        <v>0</v>
      </c>
    </row>
    <row r="2" spans="1:13" ht="16" x14ac:dyDescent="0.2">
      <c r="A2" s="33" t="s">
        <v>1</v>
      </c>
    </row>
    <row r="3" spans="1:13" x14ac:dyDescent="0.2">
      <c r="I3" s="88" t="s">
        <v>20</v>
      </c>
      <c r="J3" s="90"/>
      <c r="K3" s="89"/>
      <c r="L3" s="88" t="s">
        <v>24</v>
      </c>
      <c r="M3" s="89"/>
    </row>
    <row r="4" spans="1:13" ht="17" x14ac:dyDescent="0.2">
      <c r="B4" s="91" t="s">
        <v>18</v>
      </c>
      <c r="C4" s="91"/>
      <c r="G4" s="31" t="s">
        <v>19</v>
      </c>
      <c r="H4" s="31"/>
      <c r="I4" s="32" t="s">
        <v>0</v>
      </c>
      <c r="J4" s="32" t="s">
        <v>20</v>
      </c>
      <c r="K4" s="31" t="s">
        <v>25</v>
      </c>
      <c r="L4" s="31" t="s">
        <v>22</v>
      </c>
      <c r="M4" s="31" t="s">
        <v>23</v>
      </c>
    </row>
    <row r="5" spans="1:13" ht="17" x14ac:dyDescent="0.2">
      <c r="B5" s="69" t="s">
        <v>2</v>
      </c>
      <c r="C5" s="72">
        <v>3.73E-2</v>
      </c>
      <c r="E5" s="34" t="s">
        <v>39</v>
      </c>
      <c r="G5" s="35">
        <v>1</v>
      </c>
      <c r="H5" s="48" t="str">
        <f>G5&amp;" Yr"</f>
        <v>1 Yr</v>
      </c>
      <c r="I5" s="46">
        <f>IFERROR(INDEX($B$5:$C$21,MATCH(H5,$B$5:$B$21,0),2),"")</f>
        <v>3.73E-2</v>
      </c>
      <c r="J5" s="36"/>
      <c r="K5" s="36">
        <f>IF(I5="",J5,I5)</f>
        <v>3.73E-2</v>
      </c>
      <c r="L5" s="76">
        <f>1/(1+K5)</f>
        <v>0.9640412609659692</v>
      </c>
      <c r="M5" s="42">
        <f>L5^(-1/G5)-1</f>
        <v>3.7300000000000111E-2</v>
      </c>
    </row>
    <row r="6" spans="1:13" ht="17" x14ac:dyDescent="0.2">
      <c r="B6" s="70" t="s">
        <v>3</v>
      </c>
      <c r="C6" s="73">
        <v>3.7999999999999999E-2</v>
      </c>
      <c r="G6" s="37">
        <f>G5+1</f>
        <v>2</v>
      </c>
      <c r="H6" s="49" t="str">
        <f t="shared" ref="H6:H54" si="0">G6&amp;" Yr"</f>
        <v>2 Yr</v>
      </c>
      <c r="I6" s="4">
        <f t="shared" ref="I6:I54" si="1">IFERROR(INDEX($B$5:$C$21,MATCH(H6,$B$5:$B$21,0),2),"")</f>
        <v>3.7999999999999999E-2</v>
      </c>
      <c r="J6" s="38"/>
      <c r="K6" s="38">
        <f t="shared" ref="K6:K54" si="2">IF(I6="",J6,I6)</f>
        <v>3.7999999999999999E-2</v>
      </c>
      <c r="L6" s="77">
        <f>(1-K6*SUM($L$5:L5))/(1+K6)</f>
        <v>0.92809868216116875</v>
      </c>
      <c r="M6" s="43">
        <f t="shared" ref="M6:M54" si="3">L6^(-1/G6)-1</f>
        <v>3.8013309231196057E-2</v>
      </c>
    </row>
    <row r="7" spans="1:13" ht="17" x14ac:dyDescent="0.2">
      <c r="B7" s="70" t="s">
        <v>4</v>
      </c>
      <c r="C7" s="73">
        <v>3.6400000000000002E-2</v>
      </c>
      <c r="G7" s="37">
        <f t="shared" ref="G7:G54" si="4">G6+1</f>
        <v>3</v>
      </c>
      <c r="H7" s="49" t="str">
        <f t="shared" si="0"/>
        <v>3 Yr</v>
      </c>
      <c r="I7" s="4">
        <f t="shared" si="1"/>
        <v>3.6400000000000002E-2</v>
      </c>
      <c r="J7" s="38"/>
      <c r="K7" s="38">
        <f t="shared" si="2"/>
        <v>3.6400000000000002E-2</v>
      </c>
      <c r="L7" s="77">
        <f>(1-K7*SUM($L$5:L6))/(1+K7)</f>
        <v>0.89842349099785046</v>
      </c>
      <c r="M7" s="43">
        <f t="shared" si="3"/>
        <v>3.6349638812771534E-2</v>
      </c>
    </row>
    <row r="8" spans="1:13" ht="17" x14ac:dyDescent="0.2">
      <c r="B8" s="70" t="s">
        <v>21</v>
      </c>
      <c r="C8" s="73">
        <v>3.49E-2</v>
      </c>
      <c r="G8" s="37">
        <f t="shared" si="4"/>
        <v>4</v>
      </c>
      <c r="H8" s="49" t="str">
        <f t="shared" si="0"/>
        <v>4 Yr</v>
      </c>
      <c r="I8" s="4">
        <f t="shared" si="1"/>
        <v>3.49E-2</v>
      </c>
      <c r="J8" s="38"/>
      <c r="K8" s="38">
        <f t="shared" si="2"/>
        <v>3.49E-2</v>
      </c>
      <c r="L8" s="77">
        <f>(1-K8*SUM($L$5:L7))/(1+K8)</f>
        <v>0.87217058280900372</v>
      </c>
      <c r="M8" s="43">
        <f t="shared" si="3"/>
        <v>3.478384855331651E-2</v>
      </c>
    </row>
    <row r="9" spans="1:13" ht="17" x14ac:dyDescent="0.2">
      <c r="B9" s="70" t="s">
        <v>5</v>
      </c>
      <c r="C9" s="73">
        <v>3.4000000000000002E-2</v>
      </c>
      <c r="G9" s="37">
        <f t="shared" si="4"/>
        <v>5</v>
      </c>
      <c r="H9" s="49" t="str">
        <f t="shared" si="0"/>
        <v>5 Yr</v>
      </c>
      <c r="I9" s="4">
        <f t="shared" si="1"/>
        <v>3.4000000000000002E-2</v>
      </c>
      <c r="J9" s="38"/>
      <c r="K9" s="38">
        <f t="shared" si="2"/>
        <v>3.4000000000000002E-2</v>
      </c>
      <c r="L9" s="77">
        <f>(1-K9*SUM($L$5:L8))/(1+K9)</f>
        <v>0.84667992594220909</v>
      </c>
      <c r="M9" s="43">
        <f t="shared" si="3"/>
        <v>3.3846703652154808E-2</v>
      </c>
    </row>
    <row r="10" spans="1:13" ht="17" x14ac:dyDescent="0.2">
      <c r="B10" s="70" t="s">
        <v>6</v>
      </c>
      <c r="C10" s="73">
        <v>3.3300000000000003E-2</v>
      </c>
      <c r="G10" s="37">
        <f t="shared" si="4"/>
        <v>6</v>
      </c>
      <c r="H10" s="49" t="str">
        <f t="shared" si="0"/>
        <v>6 Yr</v>
      </c>
      <c r="I10" s="4">
        <f t="shared" si="1"/>
        <v>3.3300000000000003E-2</v>
      </c>
      <c r="J10" s="38"/>
      <c r="K10" s="38">
        <f t="shared" si="2"/>
        <v>3.3300000000000003E-2</v>
      </c>
      <c r="L10" s="77">
        <f>(1-K10*SUM($L$5:L9))/(1+K10)</f>
        <v>0.82244896516231725</v>
      </c>
      <c r="M10" s="43">
        <f t="shared" si="3"/>
        <v>3.3114618720331501E-2</v>
      </c>
    </row>
    <row r="11" spans="1:13" ht="17" x14ac:dyDescent="0.2">
      <c r="B11" s="70" t="s">
        <v>7</v>
      </c>
      <c r="C11" s="73">
        <v>3.2899999999999999E-2</v>
      </c>
      <c r="G11" s="37">
        <f t="shared" si="4"/>
        <v>7</v>
      </c>
      <c r="H11" s="49" t="str">
        <f t="shared" si="0"/>
        <v>7 Yr</v>
      </c>
      <c r="I11" s="4">
        <f t="shared" si="1"/>
        <v>3.2899999999999999E-2</v>
      </c>
      <c r="J11" s="38"/>
      <c r="K11" s="38">
        <f t="shared" si="2"/>
        <v>3.2899999999999999E-2</v>
      </c>
      <c r="L11" s="77">
        <f>(1-K11*SUM($L$5:L10))/(1+K11)</f>
        <v>0.79831707844470212</v>
      </c>
      <c r="M11" s="43">
        <f t="shared" si="3"/>
        <v>3.2701814186338218E-2</v>
      </c>
    </row>
    <row r="12" spans="1:13" ht="17" x14ac:dyDescent="0.2">
      <c r="B12" s="70" t="s">
        <v>8</v>
      </c>
      <c r="C12" s="73">
        <v>3.27E-2</v>
      </c>
      <c r="G12" s="37">
        <f t="shared" si="4"/>
        <v>8</v>
      </c>
      <c r="H12" s="49" t="str">
        <f t="shared" si="0"/>
        <v>8 Yr</v>
      </c>
      <c r="I12" s="4">
        <f t="shared" si="1"/>
        <v>3.27E-2</v>
      </c>
      <c r="J12" s="38"/>
      <c r="K12" s="38">
        <f t="shared" si="2"/>
        <v>3.27E-2</v>
      </c>
      <c r="L12" s="77">
        <f>(1-K12*SUM($L$5:L11))/(1+K12)</f>
        <v>0.77422592664084311</v>
      </c>
      <c r="M12" s="43">
        <f t="shared" si="3"/>
        <v>3.2503508734736064E-2</v>
      </c>
    </row>
    <row r="13" spans="1:13" ht="17" x14ac:dyDescent="0.2">
      <c r="B13" s="70" t="s">
        <v>9</v>
      </c>
      <c r="C13" s="73">
        <v>3.2500000000000001E-2</v>
      </c>
      <c r="G13" s="37">
        <f t="shared" si="4"/>
        <v>9</v>
      </c>
      <c r="H13" s="49" t="str">
        <f t="shared" si="0"/>
        <v>9 Yr</v>
      </c>
      <c r="I13" s="4">
        <f t="shared" si="1"/>
        <v>3.2500000000000001E-2</v>
      </c>
      <c r="J13" s="38"/>
      <c r="K13" s="38">
        <f t="shared" si="2"/>
        <v>3.2500000000000001E-2</v>
      </c>
      <c r="L13" s="77">
        <f>(1-K13*SUM($L$5:L12))/(1+K13)</f>
        <v>0.75119303421159123</v>
      </c>
      <c r="M13" s="43">
        <f t="shared" si="3"/>
        <v>3.2298706369211505E-2</v>
      </c>
    </row>
    <row r="14" spans="1:13" ht="17" x14ac:dyDescent="0.2">
      <c r="B14" s="70" t="s">
        <v>10</v>
      </c>
      <c r="C14" s="73">
        <v>3.2399999999999998E-2</v>
      </c>
      <c r="G14" s="37">
        <f t="shared" si="4"/>
        <v>10</v>
      </c>
      <c r="H14" s="49" t="str">
        <f t="shared" si="0"/>
        <v>10 Yr</v>
      </c>
      <c r="I14" s="4">
        <f t="shared" si="1"/>
        <v>3.2399999999999998E-2</v>
      </c>
      <c r="J14" s="38"/>
      <c r="K14" s="38">
        <f t="shared" si="2"/>
        <v>3.2399999999999998E-2</v>
      </c>
      <c r="L14" s="77">
        <f>(1-K14*SUM($L$5:L13))/(1+K14)</f>
        <v>0.72835973857644776</v>
      </c>
      <c r="M14" s="43">
        <f t="shared" si="3"/>
        <v>3.2203688997986646E-2</v>
      </c>
    </row>
    <row r="15" spans="1:13" ht="17" x14ac:dyDescent="0.2">
      <c r="B15" s="70" t="s">
        <v>11</v>
      </c>
      <c r="C15" s="73">
        <v>3.2399999999999998E-2</v>
      </c>
      <c r="G15" s="37">
        <f t="shared" si="4"/>
        <v>11</v>
      </c>
      <c r="H15" s="45" t="str">
        <f t="shared" si="0"/>
        <v>11 Yr</v>
      </c>
      <c r="I15" s="38"/>
      <c r="J15" s="38">
        <f>AVERAGE(I14,I16)</f>
        <v>3.2399999999999998E-2</v>
      </c>
      <c r="K15" s="38">
        <f t="shared" si="2"/>
        <v>3.2399999999999998E-2</v>
      </c>
      <c r="L15" s="77">
        <f>(1-K15*SUM($L$5:L14))/(1+K15)</f>
        <v>0.70550149029101883</v>
      </c>
      <c r="M15" s="43">
        <f t="shared" si="3"/>
        <v>3.2221533910105737E-2</v>
      </c>
    </row>
    <row r="16" spans="1:13" ht="17" x14ac:dyDescent="0.2">
      <c r="B16" s="70" t="s">
        <v>12</v>
      </c>
      <c r="C16" s="73">
        <v>3.2099999999999997E-2</v>
      </c>
      <c r="G16" s="37">
        <f t="shared" si="4"/>
        <v>12</v>
      </c>
      <c r="H16" s="49" t="str">
        <f t="shared" si="0"/>
        <v>12 Yr</v>
      </c>
      <c r="I16" s="4">
        <f t="shared" si="1"/>
        <v>3.2399999999999998E-2</v>
      </c>
      <c r="J16" s="38"/>
      <c r="K16" s="38">
        <f t="shared" si="2"/>
        <v>3.2399999999999998E-2</v>
      </c>
      <c r="L16" s="77">
        <f>(1-K16*SUM($L$5:L15))/(1+K16)</f>
        <v>0.68336060663601206</v>
      </c>
      <c r="M16" s="43">
        <f t="shared" si="3"/>
        <v>3.2236404905868987E-2</v>
      </c>
    </row>
    <row r="17" spans="2:13" ht="17" x14ac:dyDescent="0.2">
      <c r="B17" s="70" t="s">
        <v>13</v>
      </c>
      <c r="C17" s="73">
        <v>3.0599999999999999E-2</v>
      </c>
      <c r="G17" s="37">
        <f t="shared" si="4"/>
        <v>13</v>
      </c>
      <c r="H17" s="45" t="str">
        <f t="shared" si="0"/>
        <v>13 Yr</v>
      </c>
      <c r="I17" s="38" t="str">
        <f t="shared" si="1"/>
        <v/>
      </c>
      <c r="J17" s="38">
        <f>$I$16+($I$19-$I$16)/($G$19-$G$16)*(G17-$G$16)</f>
        <v>3.2299999999999995E-2</v>
      </c>
      <c r="K17" s="38">
        <f t="shared" si="2"/>
        <v>3.2299999999999995E-2</v>
      </c>
      <c r="L17" s="77">
        <f>(1-K17*SUM($L$5:L16))/(1+K17)</f>
        <v>0.66292539834766639</v>
      </c>
      <c r="M17" s="43">
        <f t="shared" si="3"/>
        <v>3.2127828633921052E-2</v>
      </c>
    </row>
    <row r="18" spans="2:13" ht="17" x14ac:dyDescent="0.2">
      <c r="B18" s="70" t="s">
        <v>14</v>
      </c>
      <c r="C18" s="74">
        <v>2.8899999999999999E-2</v>
      </c>
      <c r="G18" s="37">
        <f t="shared" si="4"/>
        <v>14</v>
      </c>
      <c r="H18" s="45" t="str">
        <f t="shared" si="0"/>
        <v>14 Yr</v>
      </c>
      <c r="I18" s="38" t="str">
        <f t="shared" si="1"/>
        <v/>
      </c>
      <c r="J18" s="38">
        <f>$I$16+($I$19-$I$16)/($G$19-$G$16)*(G18-$G$16)</f>
        <v>3.2199999999999999E-2</v>
      </c>
      <c r="K18" s="38">
        <f t="shared" si="2"/>
        <v>3.2199999999999999E-2</v>
      </c>
      <c r="L18" s="77">
        <f>(1-K18*SUM($L$5:L17))/(1+K18)</f>
        <v>0.64325612571767576</v>
      </c>
      <c r="M18" s="43">
        <f t="shared" si="3"/>
        <v>3.201702563120068E-2</v>
      </c>
    </row>
    <row r="19" spans="2:13" ht="17" x14ac:dyDescent="0.2">
      <c r="B19" s="70" t="s">
        <v>15</v>
      </c>
      <c r="C19" s="73">
        <v>2.7199999999999998E-2</v>
      </c>
      <c r="G19" s="37">
        <f t="shared" si="4"/>
        <v>15</v>
      </c>
      <c r="H19" s="49" t="str">
        <f t="shared" si="0"/>
        <v>15 Yr</v>
      </c>
      <c r="I19" s="4">
        <f t="shared" si="1"/>
        <v>3.2099999999999997E-2</v>
      </c>
      <c r="J19" s="38"/>
      <c r="K19" s="38">
        <f t="shared" si="2"/>
        <v>3.2099999999999997E-2</v>
      </c>
      <c r="L19" s="77">
        <f>(1-K19*SUM($L$5:L18))/(1+K19)</f>
        <v>0.62432324963508024</v>
      </c>
      <c r="M19" s="43">
        <f t="shared" si="3"/>
        <v>3.1904166778559784E-2</v>
      </c>
    </row>
    <row r="20" spans="2:13" ht="17" x14ac:dyDescent="0.2">
      <c r="B20" s="70" t="s">
        <v>16</v>
      </c>
      <c r="C20" s="74">
        <v>2.4799999999999999E-2</v>
      </c>
      <c r="G20" s="37">
        <f t="shared" si="4"/>
        <v>16</v>
      </c>
      <c r="H20" s="45" t="str">
        <f t="shared" si="0"/>
        <v>16 Yr</v>
      </c>
      <c r="I20" s="38" t="str">
        <f t="shared" si="1"/>
        <v/>
      </c>
      <c r="J20" s="38">
        <f>$I$19+($I$24-$I$19)/($G$24-$G$19)*(G20-$G$19)</f>
        <v>3.1799999999999995E-2</v>
      </c>
      <c r="K20" s="38">
        <f t="shared" si="2"/>
        <v>3.1799999999999995E-2</v>
      </c>
      <c r="L20" s="77">
        <f>(1-K20*SUM($L$5:L19))/(1+K20)</f>
        <v>0.60848444204501084</v>
      </c>
      <c r="M20" s="43">
        <f t="shared" si="3"/>
        <v>3.1536043697940608E-2</v>
      </c>
    </row>
    <row r="21" spans="2:13" ht="17" x14ac:dyDescent="0.2">
      <c r="B21" s="71" t="s">
        <v>17</v>
      </c>
      <c r="C21" s="75">
        <v>2.3400000000000001E-2</v>
      </c>
      <c r="G21" s="37">
        <f t="shared" si="4"/>
        <v>17</v>
      </c>
      <c r="H21" s="45" t="str">
        <f t="shared" si="0"/>
        <v>17 Yr</v>
      </c>
      <c r="I21" s="38" t="str">
        <f t="shared" si="1"/>
        <v/>
      </c>
      <c r="J21" s="38">
        <f t="shared" ref="J21:J23" si="5">$I$19+($I$24-$I$19)/($G$24-$G$19)*(G21-$G$19)</f>
        <v>3.15E-2</v>
      </c>
      <c r="K21" s="38">
        <f t="shared" si="2"/>
        <v>3.15E-2</v>
      </c>
      <c r="L21" s="77">
        <f>(1-K21*SUM($L$5:L20))/(1+K21)</f>
        <v>0.59348326228268156</v>
      </c>
      <c r="M21" s="43">
        <f t="shared" si="3"/>
        <v>3.1166779645578124E-2</v>
      </c>
    </row>
    <row r="22" spans="2:13" x14ac:dyDescent="0.2">
      <c r="G22" s="37">
        <f t="shared" si="4"/>
        <v>18</v>
      </c>
      <c r="H22" s="45" t="str">
        <f t="shared" si="0"/>
        <v>18 Yr</v>
      </c>
      <c r="I22" s="38" t="str">
        <f t="shared" si="1"/>
        <v/>
      </c>
      <c r="J22" s="38">
        <f t="shared" si="5"/>
        <v>3.1199999999999999E-2</v>
      </c>
      <c r="K22" s="38">
        <f t="shared" si="2"/>
        <v>3.1199999999999999E-2</v>
      </c>
      <c r="L22" s="77">
        <f>(1-K22*SUM($L$5:L21))/(1+K22)</f>
        <v>0.57928127449664646</v>
      </c>
      <c r="M22" s="43">
        <f t="shared" si="3"/>
        <v>3.0796193459365906E-2</v>
      </c>
    </row>
    <row r="23" spans="2:13" x14ac:dyDescent="0.2">
      <c r="G23" s="37">
        <f t="shared" si="4"/>
        <v>19</v>
      </c>
      <c r="H23" s="45" t="str">
        <f t="shared" si="0"/>
        <v>19 Yr</v>
      </c>
      <c r="I23" s="38" t="str">
        <f t="shared" si="1"/>
        <v/>
      </c>
      <c r="J23" s="38">
        <f t="shared" si="5"/>
        <v>3.0899999999999997E-2</v>
      </c>
      <c r="K23" s="38">
        <f t="shared" si="2"/>
        <v>3.0899999999999997E-2</v>
      </c>
      <c r="L23" s="77">
        <f>(1-K23*SUM($L$5:L22))/(1+K23)</f>
        <v>0.56584212518891808</v>
      </c>
      <c r="M23" s="43">
        <f t="shared" si="3"/>
        <v>3.0424172353497703E-2</v>
      </c>
    </row>
    <row r="24" spans="2:13" ht="16" x14ac:dyDescent="0.2">
      <c r="G24" s="37">
        <f t="shared" si="4"/>
        <v>20</v>
      </c>
      <c r="H24" s="49" t="str">
        <f t="shared" si="0"/>
        <v>20 Yr</v>
      </c>
      <c r="I24" s="4">
        <f t="shared" si="1"/>
        <v>3.0599999999999999E-2</v>
      </c>
      <c r="J24" s="38"/>
      <c r="K24" s="38">
        <f t="shared" si="2"/>
        <v>3.0599999999999999E-2</v>
      </c>
      <c r="L24" s="77">
        <f>(1-K24*SUM($L$5:L23))/(1+K24)</f>
        <v>0.55313142847572672</v>
      </c>
      <c r="M24" s="43">
        <f t="shared" si="3"/>
        <v>3.0050656457836888E-2</v>
      </c>
    </row>
    <row r="25" spans="2:13" x14ac:dyDescent="0.2">
      <c r="G25" s="37">
        <f t="shared" si="4"/>
        <v>21</v>
      </c>
      <c r="H25" s="45" t="str">
        <f t="shared" si="0"/>
        <v>21 Yr</v>
      </c>
      <c r="I25" s="38" t="str">
        <f t="shared" si="1"/>
        <v/>
      </c>
      <c r="J25" s="38">
        <f>$I$24+($I$29-$I$24)/5*(G25-$G$24)</f>
        <v>3.0259999999999999E-2</v>
      </c>
      <c r="K25" s="38">
        <f t="shared" si="2"/>
        <v>3.0259999999999999E-2</v>
      </c>
      <c r="L25" s="77">
        <f>(1-K25*SUM($L$5:L24))/(1+K25)</f>
        <v>0.54170465205481766</v>
      </c>
      <c r="M25" s="43">
        <f t="shared" si="3"/>
        <v>2.9622378117696746E-2</v>
      </c>
    </row>
    <row r="26" spans="2:13" x14ac:dyDescent="0.2">
      <c r="G26" s="37">
        <f t="shared" si="4"/>
        <v>22</v>
      </c>
      <c r="H26" s="45" t="str">
        <f t="shared" si="0"/>
        <v>22 Yr</v>
      </c>
      <c r="I26" s="38" t="str">
        <f t="shared" si="1"/>
        <v/>
      </c>
      <c r="J26" s="38">
        <f t="shared" ref="J26:J28" si="6">$I$24+($I$29-$I$24)/5*(G26-$G$24)</f>
        <v>2.9919999999999999E-2</v>
      </c>
      <c r="K26" s="38">
        <f t="shared" si="2"/>
        <v>2.9919999999999999E-2</v>
      </c>
      <c r="L26" s="77">
        <f>(1-K26*SUM($L$5:L25))/(1+K26)</f>
        <v>0.53096749066605753</v>
      </c>
      <c r="M26" s="43">
        <f t="shared" si="3"/>
        <v>2.9193209693211264E-2</v>
      </c>
    </row>
    <row r="27" spans="2:13" x14ac:dyDescent="0.2">
      <c r="G27" s="37">
        <f t="shared" si="4"/>
        <v>23</v>
      </c>
      <c r="H27" s="45" t="str">
        <f t="shared" si="0"/>
        <v>23 Yr</v>
      </c>
      <c r="I27" s="38" t="str">
        <f t="shared" si="1"/>
        <v/>
      </c>
      <c r="J27" s="38">
        <f t="shared" si="6"/>
        <v>2.9579999999999999E-2</v>
      </c>
      <c r="K27" s="38">
        <f t="shared" si="2"/>
        <v>2.9579999999999999E-2</v>
      </c>
      <c r="L27" s="77">
        <f>(1-K27*SUM($L$5:L26))/(1+K27)</f>
        <v>0.52088949430335896</v>
      </c>
      <c r="M27" s="43">
        <f t="shared" si="3"/>
        <v>2.8763171822715927E-2</v>
      </c>
    </row>
    <row r="28" spans="2:13" x14ac:dyDescent="0.2">
      <c r="G28" s="37">
        <f t="shared" si="4"/>
        <v>24</v>
      </c>
      <c r="H28" s="45" t="str">
        <f t="shared" si="0"/>
        <v>24 Yr</v>
      </c>
      <c r="I28" s="38" t="str">
        <f t="shared" si="1"/>
        <v/>
      </c>
      <c r="J28" s="38">
        <f t="shared" si="6"/>
        <v>2.9239999999999999E-2</v>
      </c>
      <c r="K28" s="38">
        <f t="shared" si="2"/>
        <v>2.9239999999999999E-2</v>
      </c>
      <c r="L28" s="77">
        <f>(1-K28*SUM($L$5:L27))/(1+K28)</f>
        <v>0.51144194902084728</v>
      </c>
      <c r="M28" s="43">
        <f t="shared" si="3"/>
        <v>2.8332319703081366E-2</v>
      </c>
    </row>
    <row r="29" spans="2:13" ht="16" x14ac:dyDescent="0.2">
      <c r="G29" s="37">
        <f t="shared" si="4"/>
        <v>25</v>
      </c>
      <c r="H29" s="49" t="str">
        <f t="shared" si="0"/>
        <v>25 Yr</v>
      </c>
      <c r="I29" s="4">
        <f t="shared" si="1"/>
        <v>2.8899999999999999E-2</v>
      </c>
      <c r="J29" s="38"/>
      <c r="K29" s="38">
        <f t="shared" si="2"/>
        <v>2.8899999999999999E-2</v>
      </c>
      <c r="L29" s="77">
        <f>(1-K29*SUM($L$5:L28))/(1+K29)</f>
        <v>0.50259778072735184</v>
      </c>
      <c r="M29" s="43">
        <f t="shared" si="3"/>
        <v>2.7900736739290721E-2</v>
      </c>
    </row>
    <row r="30" spans="2:13" x14ac:dyDescent="0.2">
      <c r="G30" s="37">
        <f t="shared" si="4"/>
        <v>26</v>
      </c>
      <c r="H30" s="45" t="str">
        <f t="shared" si="0"/>
        <v>26 Yr</v>
      </c>
      <c r="I30" s="38" t="str">
        <f t="shared" si="1"/>
        <v/>
      </c>
      <c r="J30" s="38">
        <f>$I$29+($I$34-$I$29)/5*(G30-$G$29)</f>
        <v>2.8559999999999999E-2</v>
      </c>
      <c r="K30" s="38">
        <f t="shared" si="2"/>
        <v>2.8559999999999999E-2</v>
      </c>
      <c r="L30" s="77">
        <f>(1-K30*SUM($L$5:L29))/(1+K30)</f>
        <v>0.49433146490464747</v>
      </c>
      <c r="M30" s="43">
        <f t="shared" si="3"/>
        <v>2.7468529465782821E-2</v>
      </c>
    </row>
    <row r="31" spans="2:13" x14ac:dyDescent="0.2">
      <c r="G31" s="37">
        <f t="shared" si="4"/>
        <v>27</v>
      </c>
      <c r="H31" s="45" t="str">
        <f t="shared" si="0"/>
        <v>27 Yr</v>
      </c>
      <c r="I31" s="38" t="str">
        <f t="shared" si="1"/>
        <v/>
      </c>
      <c r="J31" s="38">
        <f t="shared" ref="J31:J33" si="7">$I$29+($I$34-$I$29)/5*(G31-$G$29)</f>
        <v>2.8219999999999999E-2</v>
      </c>
      <c r="K31" s="38">
        <f t="shared" si="2"/>
        <v>2.8219999999999999E-2</v>
      </c>
      <c r="L31" s="77">
        <f>(1-K31*SUM($L$5:L30))/(1+K31)</f>
        <v>0.48661894187789329</v>
      </c>
      <c r="M31" s="43">
        <f t="shared" si="3"/>
        <v>2.7035823405597625E-2</v>
      </c>
    </row>
    <row r="32" spans="2:13" x14ac:dyDescent="0.2">
      <c r="G32" s="37">
        <f t="shared" si="4"/>
        <v>28</v>
      </c>
      <c r="H32" s="45" t="str">
        <f t="shared" si="0"/>
        <v>28 Yr</v>
      </c>
      <c r="I32" s="38" t="str">
        <f t="shared" si="1"/>
        <v/>
      </c>
      <c r="J32" s="38">
        <f t="shared" si="7"/>
        <v>2.7879999999999999E-2</v>
      </c>
      <c r="K32" s="38">
        <f t="shared" si="2"/>
        <v>2.7879999999999999E-2</v>
      </c>
      <c r="L32" s="77">
        <f>(1-K32*SUM($L$5:L31))/(1+K32)</f>
        <v>0.47943753729148503</v>
      </c>
      <c r="M32" s="43">
        <f t="shared" si="3"/>
        <v>2.6602759630892425E-2</v>
      </c>
    </row>
    <row r="33" spans="7:13" x14ac:dyDescent="0.2">
      <c r="G33" s="37">
        <f t="shared" si="4"/>
        <v>29</v>
      </c>
      <c r="H33" s="45" t="str">
        <f t="shared" si="0"/>
        <v>29 Yr</v>
      </c>
      <c r="I33" s="38" t="str">
        <f t="shared" si="1"/>
        <v/>
      </c>
      <c r="J33" s="38">
        <f t="shared" si="7"/>
        <v>2.7539999999999999E-2</v>
      </c>
      <c r="K33" s="38">
        <f t="shared" si="2"/>
        <v>2.7539999999999999E-2</v>
      </c>
      <c r="L33" s="77">
        <f>(1-K33*SUM($L$5:L32))/(1+K33)</f>
        <v>0.47276588746661208</v>
      </c>
      <c r="M33" s="43">
        <f t="shared" si="3"/>
        <v>2.6169491855722482E-2</v>
      </c>
    </row>
    <row r="34" spans="7:13" ht="16" x14ac:dyDescent="0.2">
      <c r="G34" s="37">
        <f t="shared" si="4"/>
        <v>30</v>
      </c>
      <c r="H34" s="49" t="str">
        <f t="shared" si="0"/>
        <v>30 Yr</v>
      </c>
      <c r="I34" s="4">
        <f t="shared" si="1"/>
        <v>2.7199999999999998E-2</v>
      </c>
      <c r="J34" s="38"/>
      <c r="K34" s="38">
        <f>IF(I34="",J34,I34)</f>
        <v>2.7199999999999998E-2</v>
      </c>
      <c r="L34" s="77">
        <f>(1-K34*SUM($L$5:L33))/(1+K34)</f>
        <v>0.46658386933830637</v>
      </c>
      <c r="M34" s="43">
        <f t="shared" si="3"/>
        <v>2.5736183939079949E-2</v>
      </c>
    </row>
    <row r="35" spans="7:13" x14ac:dyDescent="0.2">
      <c r="G35" s="37">
        <f t="shared" si="4"/>
        <v>31</v>
      </c>
      <c r="H35" s="45" t="str">
        <f t="shared" si="0"/>
        <v>31 Yr</v>
      </c>
      <c r="I35" s="38" t="str">
        <f t="shared" si="1"/>
        <v/>
      </c>
      <c r="J35" s="38">
        <f>$I$34+($I$44-$I$34)/10*(G35-$G$34)</f>
        <v>2.6959999999999998E-2</v>
      </c>
      <c r="K35" s="38">
        <f t="shared" si="2"/>
        <v>2.6959999999999998E-2</v>
      </c>
      <c r="L35" s="77">
        <f>(1-K35*SUM($L$5:L34))/(1+K35)</f>
        <v>0.45891805158517313</v>
      </c>
      <c r="M35" s="43">
        <f t="shared" si="3"/>
        <v>2.5443578121188359E-2</v>
      </c>
    </row>
    <row r="36" spans="7:13" x14ac:dyDescent="0.2">
      <c r="G36" s="37">
        <f t="shared" si="4"/>
        <v>32</v>
      </c>
      <c r="H36" s="45" t="str">
        <f t="shared" si="0"/>
        <v>32 Yr</v>
      </c>
      <c r="I36" s="38" t="str">
        <f t="shared" si="1"/>
        <v/>
      </c>
      <c r="J36" s="38">
        <f t="shared" ref="J36:J43" si="8">$I$34+($I$44-$I$34)/10*(G36-$G$34)</f>
        <v>2.6719999999999997E-2</v>
      </c>
      <c r="K36" s="38">
        <f t="shared" si="2"/>
        <v>2.6719999999999997E-2</v>
      </c>
      <c r="L36" s="77">
        <f>(1-K36*SUM($L$5:L35))/(1+K36)</f>
        <v>0.45166628178583917</v>
      </c>
      <c r="M36" s="43">
        <f t="shared" si="3"/>
        <v>2.5148894740572025E-2</v>
      </c>
    </row>
    <row r="37" spans="7:13" x14ac:dyDescent="0.2">
      <c r="G37" s="37">
        <f t="shared" si="4"/>
        <v>33</v>
      </c>
      <c r="H37" s="45" t="str">
        <f t="shared" si="0"/>
        <v>33 Yr</v>
      </c>
      <c r="I37" s="38" t="str">
        <f t="shared" si="1"/>
        <v/>
      </c>
      <c r="J37" s="38">
        <f t="shared" si="8"/>
        <v>2.648E-2</v>
      </c>
      <c r="K37" s="38">
        <f t="shared" si="2"/>
        <v>2.648E-2</v>
      </c>
      <c r="L37" s="77">
        <f>(1-K37*SUM($L$5:L36))/(1+K37)</f>
        <v>0.44481279220584063</v>
      </c>
      <c r="M37" s="43">
        <f t="shared" si="3"/>
        <v>2.4852334896977801E-2</v>
      </c>
    </row>
    <row r="38" spans="7:13" x14ac:dyDescent="0.2">
      <c r="G38" s="37">
        <f t="shared" si="4"/>
        <v>34</v>
      </c>
      <c r="H38" s="45" t="str">
        <f t="shared" si="0"/>
        <v>34 Yr</v>
      </c>
      <c r="I38" s="38" t="str">
        <f t="shared" si="1"/>
        <v/>
      </c>
      <c r="J38" s="38">
        <f t="shared" si="8"/>
        <v>2.6239999999999999E-2</v>
      </c>
      <c r="K38" s="38">
        <f t="shared" si="2"/>
        <v>2.6239999999999999E-2</v>
      </c>
      <c r="L38" s="77">
        <f>(1-K38*SUM($L$5:L37))/(1+K38)</f>
        <v>0.43834259084968646</v>
      </c>
      <c r="M38" s="43">
        <f t="shared" si="3"/>
        <v>2.455409164587552E-2</v>
      </c>
    </row>
    <row r="39" spans="7:13" x14ac:dyDescent="0.2">
      <c r="G39" s="37">
        <f t="shared" si="4"/>
        <v>35</v>
      </c>
      <c r="H39" s="45" t="str">
        <f t="shared" si="0"/>
        <v>35 Yr</v>
      </c>
      <c r="I39" s="38" t="str">
        <f t="shared" si="1"/>
        <v/>
      </c>
      <c r="J39" s="38">
        <f t="shared" si="8"/>
        <v>2.5999999999999999E-2</v>
      </c>
      <c r="K39" s="38">
        <f t="shared" si="2"/>
        <v>2.5999999999999999E-2</v>
      </c>
      <c r="L39" s="77">
        <f>(1-K39*SUM($L$5:L38))/(1+K39)</f>
        <v>0.4322414242682574</v>
      </c>
      <c r="M39" s="43">
        <f t="shared" si="3"/>
        <v>2.4254351134316954E-2</v>
      </c>
    </row>
    <row r="40" spans="7:13" x14ac:dyDescent="0.2">
      <c r="G40" s="37">
        <f t="shared" si="4"/>
        <v>36</v>
      </c>
      <c r="H40" s="45" t="str">
        <f t="shared" si="0"/>
        <v>36 Yr</v>
      </c>
      <c r="I40" s="38" t="str">
        <f t="shared" si="1"/>
        <v/>
      </c>
      <c r="J40" s="38">
        <f t="shared" si="8"/>
        <v>2.5759999999999998E-2</v>
      </c>
      <c r="K40" s="38">
        <f t="shared" si="2"/>
        <v>2.5759999999999998E-2</v>
      </c>
      <c r="L40" s="77">
        <f>(1-K40*SUM($L$5:L39))/(1+K40)</f>
        <v>0.42649574233702559</v>
      </c>
      <c r="M40" s="43">
        <f t="shared" si="3"/>
        <v>2.3953293486165927E-2</v>
      </c>
    </row>
    <row r="41" spans="7:13" x14ac:dyDescent="0.2">
      <c r="G41" s="37">
        <f t="shared" si="4"/>
        <v>37</v>
      </c>
      <c r="H41" s="45" t="str">
        <f t="shared" si="0"/>
        <v>37 Yr</v>
      </c>
      <c r="I41" s="38" t="str">
        <f t="shared" si="1"/>
        <v/>
      </c>
      <c r="J41" s="38">
        <f t="shared" si="8"/>
        <v>2.5519999999999998E-2</v>
      </c>
      <c r="K41" s="38">
        <f t="shared" si="2"/>
        <v>2.5519999999999998E-2</v>
      </c>
      <c r="L41" s="77">
        <f>(1-K41*SUM($L$5:L40))/(1+K41)</f>
        <v>0.42109266489835045</v>
      </c>
      <c r="M41" s="43">
        <f t="shared" si="3"/>
        <v>2.3651093484653218E-2</v>
      </c>
    </row>
    <row r="42" spans="7:13" x14ac:dyDescent="0.2">
      <c r="G42" s="37">
        <f t="shared" si="4"/>
        <v>38</v>
      </c>
      <c r="H42" s="45" t="str">
        <f t="shared" si="0"/>
        <v>38 Yr</v>
      </c>
      <c r="I42" s="38" t="str">
        <f t="shared" si="1"/>
        <v/>
      </c>
      <c r="J42" s="38">
        <f t="shared" si="8"/>
        <v>2.528E-2</v>
      </c>
      <c r="K42" s="38">
        <f t="shared" si="2"/>
        <v>2.528E-2</v>
      </c>
      <c r="L42" s="77">
        <f>(1-K42*SUM($L$5:L41))/(1+K42)</f>
        <v>0.41601995016722937</v>
      </c>
      <c r="M42" s="43">
        <f t="shared" si="3"/>
        <v>2.3347921090603352E-2</v>
      </c>
    </row>
    <row r="43" spans="7:13" x14ac:dyDescent="0.2">
      <c r="G43" s="37">
        <f t="shared" si="4"/>
        <v>39</v>
      </c>
      <c r="H43" s="45" t="str">
        <f t="shared" si="0"/>
        <v>39 Yr</v>
      </c>
      <c r="I43" s="38" t="str">
        <f t="shared" si="1"/>
        <v/>
      </c>
      <c r="J43" s="38">
        <f t="shared" si="8"/>
        <v>2.504E-2</v>
      </c>
      <c r="K43" s="38">
        <f t="shared" si="2"/>
        <v>2.504E-2</v>
      </c>
      <c r="L43" s="77">
        <f>(1-K43*SUM($L$5:L42))/(1+K43)</f>
        <v>0.41126596480564265</v>
      </c>
      <c r="M43" s="43">
        <f t="shared" si="3"/>
        <v>2.3043941827293857E-2</v>
      </c>
    </row>
    <row r="44" spans="7:13" ht="16" x14ac:dyDescent="0.2">
      <c r="G44" s="37">
        <f t="shared" si="4"/>
        <v>40</v>
      </c>
      <c r="H44" s="49" t="str">
        <f t="shared" si="0"/>
        <v>40 Yr</v>
      </c>
      <c r="I44" s="4">
        <f t="shared" si="1"/>
        <v>2.4799999999999999E-2</v>
      </c>
      <c r="J44" s="38"/>
      <c r="K44" s="38">
        <f t="shared" si="2"/>
        <v>2.4799999999999999E-2</v>
      </c>
      <c r="L44" s="77">
        <f>(1-K44*SUM($L$5:L43))/(1+K44)</f>
        <v>0.40681965557605637</v>
      </c>
      <c r="M44" s="43">
        <f t="shared" si="3"/>
        <v>2.2739317057160369E-2</v>
      </c>
    </row>
    <row r="45" spans="7:13" x14ac:dyDescent="0.2">
      <c r="G45" s="37">
        <f t="shared" si="4"/>
        <v>41</v>
      </c>
      <c r="H45" s="45" t="str">
        <f t="shared" si="0"/>
        <v>41 Yr</v>
      </c>
      <c r="I45" s="38" t="str">
        <f t="shared" si="1"/>
        <v/>
      </c>
      <c r="J45" s="38">
        <f>$I$44+($I$54-$I$44)/10*(G45-$G$44)</f>
        <v>2.4659999999999998E-2</v>
      </c>
      <c r="K45" s="38">
        <f t="shared" si="2"/>
        <v>2.4659999999999998E-2</v>
      </c>
      <c r="L45" s="77">
        <f>(1-K45*SUM($L$5:L44))/(1+K45)</f>
        <v>0.40029693195262683</v>
      </c>
      <c r="M45" s="43">
        <f t="shared" si="3"/>
        <v>2.258164641941196E-2</v>
      </c>
    </row>
    <row r="46" spans="7:13" x14ac:dyDescent="0.2">
      <c r="G46" s="37">
        <f t="shared" si="4"/>
        <v>42</v>
      </c>
      <c r="H46" s="45" t="str">
        <f t="shared" si="0"/>
        <v>42 Yr</v>
      </c>
      <c r="I46" s="38" t="str">
        <f t="shared" si="1"/>
        <v/>
      </c>
      <c r="J46" s="38">
        <f t="shared" ref="J46:J53" si="9">$I$44+($I$54-$I$44)/10*(G46-$G$44)</f>
        <v>2.452E-2</v>
      </c>
      <c r="K46" s="38">
        <f t="shared" si="2"/>
        <v>2.452E-2</v>
      </c>
      <c r="L46" s="77">
        <f>(1-K46*SUM($L$5:L45))/(1+K46)</f>
        <v>0.39403971834773577</v>
      </c>
      <c r="M46" s="43">
        <f t="shared" si="3"/>
        <v>2.2421562444935317E-2</v>
      </c>
    </row>
    <row r="47" spans="7:13" x14ac:dyDescent="0.2">
      <c r="G47" s="37">
        <f t="shared" si="4"/>
        <v>43</v>
      </c>
      <c r="H47" s="45" t="str">
        <f t="shared" si="0"/>
        <v>43 Yr</v>
      </c>
      <c r="I47" s="38" t="str">
        <f t="shared" si="1"/>
        <v/>
      </c>
      <c r="J47" s="38">
        <f t="shared" si="9"/>
        <v>2.4379999999999999E-2</v>
      </c>
      <c r="K47" s="38">
        <f t="shared" si="2"/>
        <v>2.4379999999999999E-2</v>
      </c>
      <c r="L47" s="77">
        <f>(1-K47*SUM($L$5:L46))/(1+K47)</f>
        <v>0.38803913020295228</v>
      </c>
      <c r="M47" s="43">
        <f t="shared" si="3"/>
        <v>2.2259215556655887E-2</v>
      </c>
    </row>
    <row r="48" spans="7:13" x14ac:dyDescent="0.2">
      <c r="G48" s="37">
        <f t="shared" si="4"/>
        <v>44</v>
      </c>
      <c r="H48" s="45" t="str">
        <f t="shared" si="0"/>
        <v>44 Yr</v>
      </c>
      <c r="I48" s="38" t="str">
        <f t="shared" si="1"/>
        <v/>
      </c>
      <c r="J48" s="38">
        <f t="shared" si="9"/>
        <v>2.4240000000000001E-2</v>
      </c>
      <c r="K48" s="38">
        <f t="shared" si="2"/>
        <v>2.4240000000000001E-2</v>
      </c>
      <c r="L48" s="77">
        <f>(1-K48*SUM($L$5:L47))/(1+K48)</f>
        <v>0.38228663353388365</v>
      </c>
      <c r="M48" s="43">
        <f t="shared" si="3"/>
        <v>2.2094747596179021E-2</v>
      </c>
    </row>
    <row r="49" spans="7:13" x14ac:dyDescent="0.2">
      <c r="G49" s="37">
        <f t="shared" si="4"/>
        <v>45</v>
      </c>
      <c r="H49" s="45" t="str">
        <f t="shared" si="0"/>
        <v>45 Yr</v>
      </c>
      <c r="I49" s="38" t="str">
        <f t="shared" si="1"/>
        <v/>
      </c>
      <c r="J49" s="38">
        <f t="shared" si="9"/>
        <v>2.41E-2</v>
      </c>
      <c r="K49" s="38">
        <f t="shared" si="2"/>
        <v>2.41E-2</v>
      </c>
      <c r="L49" s="77">
        <f>(1-K49*SUM($L$5:L48))/(1+K49)</f>
        <v>0.37677403084695937</v>
      </c>
      <c r="M49" s="43">
        <f t="shared" si="3"/>
        <v>2.1928292835219354E-2</v>
      </c>
    </row>
    <row r="50" spans="7:13" x14ac:dyDescent="0.2">
      <c r="G50" s="37">
        <f t="shared" si="4"/>
        <v>46</v>
      </c>
      <c r="H50" s="45" t="str">
        <f t="shared" si="0"/>
        <v>46 Yr</v>
      </c>
      <c r="I50" s="38" t="str">
        <f t="shared" si="1"/>
        <v/>
      </c>
      <c r="J50" s="38">
        <f t="shared" si="9"/>
        <v>2.3959999999999999E-2</v>
      </c>
      <c r="K50" s="38">
        <f t="shared" si="2"/>
        <v>2.3959999999999999E-2</v>
      </c>
      <c r="L50" s="77">
        <f>(1-K50*SUM($L$5:L49))/(1+K50)</f>
        <v>0.37149344766178899</v>
      </c>
      <c r="M50" s="43">
        <f t="shared" si="3"/>
        <v>2.1759978842054162E-2</v>
      </c>
    </row>
    <row r="51" spans="7:13" x14ac:dyDescent="0.2">
      <c r="G51" s="37">
        <f t="shared" si="4"/>
        <v>47</v>
      </c>
      <c r="H51" s="45" t="str">
        <f t="shared" si="0"/>
        <v>47 Yr</v>
      </c>
      <c r="I51" s="38" t="str">
        <f t="shared" si="1"/>
        <v/>
      </c>
      <c r="J51" s="38">
        <f t="shared" si="9"/>
        <v>2.3820000000000001E-2</v>
      </c>
      <c r="K51" s="38">
        <f t="shared" si="2"/>
        <v>2.3820000000000001E-2</v>
      </c>
      <c r="L51" s="77">
        <f>(1-K51*SUM($L$5:L50))/(1+K51)</f>
        <v>0.36643731961210729</v>
      </c>
      <c r="M51" s="43">
        <f t="shared" si="3"/>
        <v>2.1589927224320959E-2</v>
      </c>
    </row>
    <row r="52" spans="7:13" x14ac:dyDescent="0.2">
      <c r="G52" s="37">
        <f t="shared" si="4"/>
        <v>48</v>
      </c>
      <c r="H52" s="45" t="str">
        <f t="shared" si="0"/>
        <v>48 Yr</v>
      </c>
      <c r="I52" s="38" t="str">
        <f t="shared" si="1"/>
        <v/>
      </c>
      <c r="J52" s="38">
        <f t="shared" si="9"/>
        <v>2.368E-2</v>
      </c>
      <c r="K52" s="38">
        <f t="shared" si="2"/>
        <v>2.368E-2</v>
      </c>
      <c r="L52" s="77">
        <f>(1-K52*SUM($L$5:L51))/(1+K52)</f>
        <v>0.36159838009957385</v>
      </c>
      <c r="M52" s="43">
        <f t="shared" si="3"/>
        <v>2.1418254265995751E-2</v>
      </c>
    </row>
    <row r="53" spans="7:13" x14ac:dyDescent="0.2">
      <c r="G53" s="37">
        <f t="shared" si="4"/>
        <v>49</v>
      </c>
      <c r="H53" s="45" t="str">
        <f t="shared" si="0"/>
        <v>49 Yr</v>
      </c>
      <c r="I53" s="38" t="str">
        <f t="shared" si="1"/>
        <v/>
      </c>
      <c r="J53" s="38">
        <f t="shared" si="9"/>
        <v>2.3540000000000002E-2</v>
      </c>
      <c r="K53" s="38">
        <f t="shared" si="2"/>
        <v>2.3540000000000002E-2</v>
      </c>
      <c r="L53" s="77">
        <f>(1-K53*SUM($L$5:L52))/(1+K53)</f>
        <v>0.35696964847588969</v>
      </c>
      <c r="M53" s="43">
        <f t="shared" si="3"/>
        <v>2.124507147356236E-2</v>
      </c>
    </row>
    <row r="54" spans="7:13" ht="16" x14ac:dyDescent="0.2">
      <c r="G54" s="39">
        <f t="shared" si="4"/>
        <v>50</v>
      </c>
      <c r="H54" s="50" t="str">
        <f t="shared" si="0"/>
        <v>50 Yr</v>
      </c>
      <c r="I54" s="47">
        <f t="shared" si="1"/>
        <v>2.3400000000000001E-2</v>
      </c>
      <c r="J54" s="40"/>
      <c r="K54" s="41">
        <f t="shared" si="2"/>
        <v>2.3400000000000001E-2</v>
      </c>
      <c r="L54" s="78">
        <f>(1-K54*SUM($L$5:L53))/(1+K54)</f>
        <v>0.35254441872983644</v>
      </c>
      <c r="M54" s="44">
        <f t="shared" si="3"/>
        <v>2.107048604403805E-2</v>
      </c>
    </row>
  </sheetData>
  <mergeCells count="3">
    <mergeCell ref="L3:M3"/>
    <mergeCell ref="I3:K3"/>
    <mergeCell ref="B4:C4"/>
  </mergeCells>
  <pageMargins left="0.7" right="0.7" top="0.75" bottom="0.75" header="0.3" footer="0.3"/>
  <headerFooter>
    <oddFooter>&amp;C_x000D_&amp;1#&amp;"Calibri"&amp;10&amp;K000000 C1 - Interne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9413-C15D-3943-9F78-FE1DDF1C98CB}">
  <dimension ref="A1:BB53"/>
  <sheetViews>
    <sheetView showGridLines="0" topLeftCell="A46" zoomScale="90" zoomScaleNormal="90" workbookViewId="0">
      <selection activeCell="L7" sqref="L7"/>
    </sheetView>
  </sheetViews>
  <sheetFormatPr baseColWidth="10" defaultRowHeight="15" x14ac:dyDescent="0.2"/>
  <cols>
    <col min="3" max="52" width="12.6640625" bestFit="1" customWidth="1"/>
  </cols>
  <sheetData>
    <row r="1" spans="1:54" ht="16" x14ac:dyDescent="0.2">
      <c r="A1" s="29" t="s">
        <v>36</v>
      </c>
    </row>
    <row r="2" spans="1:54" x14ac:dyDescent="0.2">
      <c r="A2" s="30" t="s">
        <v>27</v>
      </c>
    </row>
    <row r="3" spans="1:54" x14ac:dyDescent="0.2">
      <c r="A3" s="30" t="s">
        <v>28</v>
      </c>
    </row>
    <row r="5" spans="1:54" ht="16" x14ac:dyDescent="0.2">
      <c r="A5" s="5" t="s">
        <v>27</v>
      </c>
    </row>
    <row r="6" spans="1:54" ht="16" x14ac:dyDescent="0.2">
      <c r="B6" s="3" t="s">
        <v>26</v>
      </c>
      <c r="C6" s="3" cm="1">
        <f t="array" ref="C6:AZ6">TRANSPOSE('Question 1'!G5:G54)</f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10</v>
      </c>
      <c r="M6" s="3">
        <v>11</v>
      </c>
      <c r="N6" s="3">
        <v>12</v>
      </c>
      <c r="O6" s="3">
        <v>13</v>
      </c>
      <c r="P6" s="3">
        <v>14</v>
      </c>
      <c r="Q6" s="3">
        <v>15</v>
      </c>
      <c r="R6" s="3">
        <v>16</v>
      </c>
      <c r="S6" s="3">
        <v>17</v>
      </c>
      <c r="T6" s="3">
        <v>18</v>
      </c>
      <c r="U6" s="3">
        <v>19</v>
      </c>
      <c r="V6" s="3">
        <v>20</v>
      </c>
      <c r="W6" s="3">
        <v>21</v>
      </c>
      <c r="X6" s="3">
        <v>22</v>
      </c>
      <c r="Y6" s="3">
        <v>23</v>
      </c>
      <c r="Z6" s="3">
        <v>24</v>
      </c>
      <c r="AA6" s="3">
        <v>25</v>
      </c>
      <c r="AB6" s="3">
        <v>26</v>
      </c>
      <c r="AC6" s="3">
        <v>27</v>
      </c>
      <c r="AD6" s="3">
        <v>28</v>
      </c>
      <c r="AE6" s="3">
        <v>29</v>
      </c>
      <c r="AF6" s="3">
        <v>30</v>
      </c>
      <c r="AG6" s="3">
        <v>31</v>
      </c>
      <c r="AH6" s="3">
        <v>32</v>
      </c>
      <c r="AI6" s="3">
        <v>33</v>
      </c>
      <c r="AJ6" s="3">
        <v>34</v>
      </c>
      <c r="AK6" s="3">
        <v>35</v>
      </c>
      <c r="AL6" s="3">
        <v>36</v>
      </c>
      <c r="AM6" s="3">
        <v>37</v>
      </c>
      <c r="AN6" s="3">
        <v>38</v>
      </c>
      <c r="AO6" s="3">
        <v>39</v>
      </c>
      <c r="AP6" s="3">
        <v>40</v>
      </c>
      <c r="AQ6" s="3">
        <v>41</v>
      </c>
      <c r="AR6" s="3">
        <v>42</v>
      </c>
      <c r="AS6" s="3">
        <v>43</v>
      </c>
      <c r="AT6" s="3">
        <v>44</v>
      </c>
      <c r="AU6" s="3">
        <v>45</v>
      </c>
      <c r="AV6" s="3">
        <v>46</v>
      </c>
      <c r="AW6" s="3">
        <v>47</v>
      </c>
      <c r="AX6" s="3">
        <v>48</v>
      </c>
      <c r="AY6" s="3">
        <v>49</v>
      </c>
      <c r="AZ6" s="3">
        <v>50</v>
      </c>
    </row>
    <row r="7" spans="1:54" ht="16" x14ac:dyDescent="0.2">
      <c r="B7" s="4">
        <f>0</f>
        <v>0</v>
      </c>
      <c r="C7" s="12" cm="1">
        <f t="array" ref="C7:AZ7">TRANSPOSE('Question 1'!L5:L54)</f>
        <v>0.9640412609659692</v>
      </c>
      <c r="D7" s="13">
        <v>0.92809868216116875</v>
      </c>
      <c r="E7" s="13">
        <v>0.89842349099785046</v>
      </c>
      <c r="F7" s="13">
        <v>0.87217058280900372</v>
      </c>
      <c r="G7" s="13">
        <v>0.84667992594220909</v>
      </c>
      <c r="H7" s="13">
        <v>0.82244896516231725</v>
      </c>
      <c r="I7" s="13">
        <v>0.79831707844470212</v>
      </c>
      <c r="J7" s="13">
        <v>0.77422592664084311</v>
      </c>
      <c r="K7" s="13">
        <v>0.75119303421159123</v>
      </c>
      <c r="L7" s="13">
        <v>0.72835973857644776</v>
      </c>
      <c r="M7" s="13">
        <v>0.70550149029101883</v>
      </c>
      <c r="N7" s="13">
        <v>0.68336060663601206</v>
      </c>
      <c r="O7" s="13">
        <v>0.66292539834766639</v>
      </c>
      <c r="P7" s="13">
        <v>0.64325612571767576</v>
      </c>
      <c r="Q7" s="13">
        <v>0.62432324963508024</v>
      </c>
      <c r="R7" s="13">
        <v>0.60848444204501084</v>
      </c>
      <c r="S7" s="13">
        <v>0.59348326228268156</v>
      </c>
      <c r="T7" s="13">
        <v>0.57928127449664646</v>
      </c>
      <c r="U7" s="13">
        <v>0.56584212518891808</v>
      </c>
      <c r="V7" s="13">
        <v>0.55313142847572672</v>
      </c>
      <c r="W7" s="13">
        <v>0.54170465205481766</v>
      </c>
      <c r="X7" s="13">
        <v>0.53096749066605753</v>
      </c>
      <c r="Y7" s="13">
        <v>0.52088949430335896</v>
      </c>
      <c r="Z7" s="13">
        <v>0.51144194902084728</v>
      </c>
      <c r="AA7" s="13">
        <v>0.50259778072735184</v>
      </c>
      <c r="AB7" s="13">
        <v>0.49433146490464747</v>
      </c>
      <c r="AC7" s="13">
        <v>0.48661894187789329</v>
      </c>
      <c r="AD7" s="13">
        <v>0.47943753729148503</v>
      </c>
      <c r="AE7" s="13">
        <v>0.47276588746661208</v>
      </c>
      <c r="AF7" s="13">
        <v>0.46658386933830637</v>
      </c>
      <c r="AG7" s="13">
        <v>0.45891805158517313</v>
      </c>
      <c r="AH7" s="13">
        <v>0.45166628178583917</v>
      </c>
      <c r="AI7" s="13">
        <v>0.44481279220584063</v>
      </c>
      <c r="AJ7" s="13">
        <v>0.43834259084968646</v>
      </c>
      <c r="AK7" s="13">
        <v>0.4322414242682574</v>
      </c>
      <c r="AL7" s="13">
        <v>0.42649574233702559</v>
      </c>
      <c r="AM7" s="13">
        <v>0.42109266489835045</v>
      </c>
      <c r="AN7" s="13">
        <v>0.41601995016722937</v>
      </c>
      <c r="AO7" s="13">
        <v>0.41126596480564265</v>
      </c>
      <c r="AP7" s="13">
        <v>0.40681965557605637</v>
      </c>
      <c r="AQ7" s="13">
        <v>0.40029693195262683</v>
      </c>
      <c r="AR7" s="13">
        <v>0.39403971834773577</v>
      </c>
      <c r="AS7" s="13">
        <v>0.38803913020295228</v>
      </c>
      <c r="AT7" s="13">
        <v>0.38228663353388365</v>
      </c>
      <c r="AU7" s="13">
        <v>0.37677403084695937</v>
      </c>
      <c r="AV7" s="13">
        <v>0.37149344766178899</v>
      </c>
      <c r="AW7" s="13">
        <v>0.36643731961210729</v>
      </c>
      <c r="AX7" s="13">
        <v>0.36159838009957385</v>
      </c>
      <c r="AY7" s="13">
        <v>0.35696964847588969</v>
      </c>
      <c r="AZ7" s="14">
        <v>0.35254441872983644</v>
      </c>
      <c r="BB7" s="11" t="s">
        <v>38</v>
      </c>
    </row>
    <row r="8" spans="1:54" x14ac:dyDescent="0.2">
      <c r="B8" s="4">
        <f>B7+1</f>
        <v>1</v>
      </c>
      <c r="C8" s="15">
        <f t="shared" ref="C8:C28" si="0">D7/$C7</f>
        <v>0.96271676300578046</v>
      </c>
      <c r="D8" s="16">
        <f t="shared" ref="D8:AZ8" si="1">E7/$C7</f>
        <v>0.9319346872120704</v>
      </c>
      <c r="E8" s="16">
        <f t="shared" si="1"/>
        <v>0.90470254554777974</v>
      </c>
      <c r="F8" s="16">
        <f t="shared" si="1"/>
        <v>0.87826108717985363</v>
      </c>
      <c r="G8" s="16">
        <f t="shared" si="1"/>
        <v>0.85312631156287178</v>
      </c>
      <c r="H8" s="16">
        <f t="shared" si="1"/>
        <v>0.82809430547068963</v>
      </c>
      <c r="I8" s="16">
        <f t="shared" si="1"/>
        <v>0.8031045537045467</v>
      </c>
      <c r="J8" s="16">
        <f t="shared" si="1"/>
        <v>0.77921253438768368</v>
      </c>
      <c r="K8" s="16">
        <f t="shared" si="1"/>
        <v>0.75552755682534933</v>
      </c>
      <c r="L8" s="16">
        <f t="shared" si="1"/>
        <v>0.73181669587887399</v>
      </c>
      <c r="M8" s="16">
        <f t="shared" si="1"/>
        <v>0.70884995726353539</v>
      </c>
      <c r="N8" s="16">
        <f t="shared" si="1"/>
        <v>0.68765251570603447</v>
      </c>
      <c r="O8" s="16">
        <f t="shared" si="1"/>
        <v>0.66724957920694516</v>
      </c>
      <c r="P8" s="16">
        <f t="shared" si="1"/>
        <v>0.64761050684646881</v>
      </c>
      <c r="Q8" s="16">
        <f t="shared" si="1"/>
        <v>0.63118091173328983</v>
      </c>
      <c r="R8" s="16">
        <f t="shared" si="1"/>
        <v>0.61562018796582563</v>
      </c>
      <c r="S8" s="16">
        <f t="shared" si="1"/>
        <v>0.60088846603537149</v>
      </c>
      <c r="T8" s="16">
        <f t="shared" si="1"/>
        <v>0.58694803645846483</v>
      </c>
      <c r="U8" s="16">
        <f t="shared" si="1"/>
        <v>0.57376323075787139</v>
      </c>
      <c r="V8" s="16">
        <f t="shared" si="1"/>
        <v>0.56191023557646247</v>
      </c>
      <c r="W8" s="16">
        <f t="shared" si="1"/>
        <v>0.55077257806790159</v>
      </c>
      <c r="X8" s="16">
        <f t="shared" si="1"/>
        <v>0.54031867244087428</v>
      </c>
      <c r="Y8" s="16">
        <f t="shared" si="1"/>
        <v>0.53051873371932501</v>
      </c>
      <c r="Z8" s="16">
        <f t="shared" si="1"/>
        <v>0.52134467794848216</v>
      </c>
      <c r="AA8" s="16">
        <f t="shared" si="1"/>
        <v>0.51277002854559084</v>
      </c>
      <c r="AB8" s="16">
        <f t="shared" si="1"/>
        <v>0.50476982840993878</v>
      </c>
      <c r="AC8" s="16">
        <f t="shared" si="1"/>
        <v>0.49732055743245751</v>
      </c>
      <c r="AD8" s="16">
        <f t="shared" si="1"/>
        <v>0.49040005506911677</v>
      </c>
      <c r="AE8" s="16">
        <f t="shared" si="1"/>
        <v>0.48398744766462526</v>
      </c>
      <c r="AF8" s="16">
        <f t="shared" si="1"/>
        <v>0.47603569490930014</v>
      </c>
      <c r="AG8" s="16">
        <f t="shared" si="1"/>
        <v>0.46851343409645102</v>
      </c>
      <c r="AH8" s="16">
        <f t="shared" si="1"/>
        <v>0.46140430935511856</v>
      </c>
      <c r="AI8" s="16">
        <f t="shared" si="1"/>
        <v>0.45469276948837983</v>
      </c>
      <c r="AJ8" s="16">
        <f t="shared" si="1"/>
        <v>0.44836402939346348</v>
      </c>
      <c r="AK8" s="16">
        <f t="shared" si="1"/>
        <v>0.44240403352619673</v>
      </c>
      <c r="AL8" s="16">
        <f t="shared" si="1"/>
        <v>0.43679942129905897</v>
      </c>
      <c r="AM8" s="16">
        <f t="shared" si="1"/>
        <v>0.43153749430846711</v>
      </c>
      <c r="AN8" s="16">
        <f t="shared" si="1"/>
        <v>0.42660618529289318</v>
      </c>
      <c r="AO8" s="16">
        <f t="shared" si="1"/>
        <v>0.42199402872904335</v>
      </c>
      <c r="AP8" s="16">
        <f t="shared" si="1"/>
        <v>0.41522800751445987</v>
      </c>
      <c r="AQ8" s="16">
        <f t="shared" si="1"/>
        <v>0.40873739984210639</v>
      </c>
      <c r="AR8" s="16">
        <f t="shared" si="1"/>
        <v>0.40251298975952243</v>
      </c>
      <c r="AS8" s="16">
        <f t="shared" si="1"/>
        <v>0.39654592496469754</v>
      </c>
      <c r="AT8" s="16">
        <f t="shared" si="1"/>
        <v>0.39082770219755103</v>
      </c>
      <c r="AU8" s="16">
        <f t="shared" si="1"/>
        <v>0.38535015325957378</v>
      </c>
      <c r="AV8" s="16">
        <f t="shared" si="1"/>
        <v>0.38010543163363897</v>
      </c>
      <c r="AW8" s="16">
        <f t="shared" si="1"/>
        <v>0.37508599967728801</v>
      </c>
      <c r="AX8" s="16">
        <f t="shared" si="1"/>
        <v>0.37028461636404042</v>
      </c>
      <c r="AY8" s="16">
        <f t="shared" si="1"/>
        <v>0.36569432554845938</v>
      </c>
      <c r="AZ8" s="17">
        <f t="shared" si="1"/>
        <v>0</v>
      </c>
    </row>
    <row r="9" spans="1:54" x14ac:dyDescent="0.2">
      <c r="B9" s="4">
        <f t="shared" ref="B9:B28" si="2">B8+1</f>
        <v>2</v>
      </c>
      <c r="C9" s="15">
        <f t="shared" si="0"/>
        <v>0.96802582340251075</v>
      </c>
      <c r="D9" s="16">
        <f t="shared" ref="D9:D28" si="3">E8/$C8</f>
        <v>0.93973905962032944</v>
      </c>
      <c r="E9" s="16">
        <f t="shared" ref="E9:E28" si="4">F8/$C8</f>
        <v>0.91227360001269686</v>
      </c>
      <c r="F9" s="16">
        <f t="shared" ref="F9:F28" si="5">G8/$C8</f>
        <v>0.88616542720130176</v>
      </c>
      <c r="G9" s="16">
        <f t="shared" ref="G9:G28" si="6">H8/$C8</f>
        <v>0.86016400388129266</v>
      </c>
      <c r="H9" s="16">
        <f t="shared" ref="H9:H28" si="7">I8/$C8</f>
        <v>0.83420647127521197</v>
      </c>
      <c r="I9" s="16">
        <f t="shared" ref="I9:I28" si="8">J8/$C8</f>
        <v>0.80938918312260133</v>
      </c>
      <c r="J9" s="16">
        <f t="shared" ref="J9:J28" si="9">K8/$C8</f>
        <v>0.78478695485310968</v>
      </c>
      <c r="K9" s="16">
        <f t="shared" ref="K9:K28" si="10">L8/$C8</f>
        <v>0.7601578408108387</v>
      </c>
      <c r="L9" s="16">
        <f t="shared" ref="L9:L28" si="11">M8/$C8</f>
        <v>0.73630166680631404</v>
      </c>
      <c r="M9" s="16">
        <f t="shared" ref="M9:M28" si="12">N8/$C8</f>
        <v>0.71428330961959741</v>
      </c>
      <c r="N9" s="16">
        <f t="shared" ref="N9:N28" si="13">O8/$C8</f>
        <v>0.69309022637527173</v>
      </c>
      <c r="O9" s="16">
        <f t="shared" ref="O9:O28" si="14">P8/$C8</f>
        <v>0.67269058951929805</v>
      </c>
      <c r="P9" s="16">
        <f t="shared" ref="P9:P28" si="15">Q8/$C8</f>
        <v>0.65562472368573477</v>
      </c>
      <c r="Q9" s="16">
        <f t="shared" ref="Q9:Q28" si="16">R8/$C8</f>
        <v>0.63946137807317815</v>
      </c>
      <c r="R9" s="16">
        <f t="shared" ref="R9:R28" si="17">S8/$C8</f>
        <v>0.62415913914211496</v>
      </c>
      <c r="S9" s="16">
        <f t="shared" ref="S9:S28" si="18">T8/$C8</f>
        <v>0.6096788370298073</v>
      </c>
      <c r="T9" s="16">
        <f t="shared" ref="T9:T28" si="19">U8/$C8</f>
        <v>0.59598342192201581</v>
      </c>
      <c r="U9" s="16">
        <f t="shared" ref="U9:U28" si="20">V8/$C8</f>
        <v>0.5836713945045211</v>
      </c>
      <c r="V9" s="16">
        <f t="shared" ref="V9:V28" si="21">W8/$C8</f>
        <v>0.57210240771988574</v>
      </c>
      <c r="W9" s="16">
        <f t="shared" ref="W9:W28" si="22">X8/$C8</f>
        <v>0.56124365255041275</v>
      </c>
      <c r="X9" s="16">
        <f t="shared" ref="X9:X28" si="23">Y8/$C8</f>
        <v>0.5510641905340331</v>
      </c>
      <c r="Y9" s="16">
        <f t="shared" ref="Y9:Y28" si="24">Z8/$C8</f>
        <v>0.54153485010559832</v>
      </c>
      <c r="Z9" s="16">
        <f t="shared" ref="Z9:Z28" si="25">AA8/$C8</f>
        <v>0.5326281293208478</v>
      </c>
      <c r="AA9" s="16">
        <f t="shared" ref="AA9:AA28" si="26">AB8/$C8</f>
        <v>0.52431810456271033</v>
      </c>
      <c r="AB9" s="16">
        <f t="shared" ref="AB9:AB28" si="27">AC8/$C8</f>
        <v>0.51658034485629023</v>
      </c>
      <c r="AC9" s="16">
        <f t="shared" ref="AC9:AC28" si="28">AD8/$C8</f>
        <v>0.50939183144375377</v>
      </c>
      <c r="AD9" s="16">
        <f t="shared" ref="AD9:AD28" si="29">AE8/$C8</f>
        <v>0.50273088229348639</v>
      </c>
      <c r="AE9" s="16">
        <f t="shared" ref="AE9:AE28" si="30">AF8/$C8</f>
        <v>0.49447118114265337</v>
      </c>
      <c r="AF9" s="16">
        <f t="shared" ref="AF9:AF28" si="31">AG8/$C8</f>
        <v>0.48665760491555698</v>
      </c>
      <c r="AG9" s="16">
        <f t="shared" ref="AG9:AG28" si="32">AH8/$C8</f>
        <v>0.47927316432564093</v>
      </c>
      <c r="AH9" s="16">
        <f t="shared" ref="AH9:AH28" si="33">AI8/$C8</f>
        <v>0.47230170592308435</v>
      </c>
      <c r="AI9" s="16">
        <f t="shared" ref="AI9:AI28" si="34">AJ8/$C8</f>
        <v>0.4657278720208296</v>
      </c>
      <c r="AJ9" s="16">
        <f t="shared" ref="AJ9:AJ28" si="35">AK8/$C8</f>
        <v>0.45953706274411305</v>
      </c>
      <c r="AK9" s="16">
        <f t="shared" ref="AK9:AK28" si="36">AL8/$C8</f>
        <v>0.4537154000884851</v>
      </c>
      <c r="AL9" s="16">
        <f t="shared" ref="AL9:AL28" si="37">AM8/$C8</f>
        <v>0.44824969387790331</v>
      </c>
      <c r="AM9" s="16">
        <f t="shared" ref="AM9:AM28" si="38">AN8/$C8</f>
        <v>0.44312740952068758</v>
      </c>
      <c r="AN9" s="16">
        <f t="shared" ref="AN9:AN28" si="39">AO8/$C8</f>
        <v>0.43833663746697382</v>
      </c>
      <c r="AO9" s="16">
        <f t="shared" ref="AO9:AO28" si="40">AP8/$C8</f>
        <v>0.43130858781147735</v>
      </c>
      <c r="AP9" s="16">
        <f t="shared" ref="AP9:AP28" si="41">AQ8/$C8</f>
        <v>0.42456661766847431</v>
      </c>
      <c r="AQ9" s="16">
        <f t="shared" ref="AQ9:AQ28" si="42">AR8/$C8</f>
        <v>0.41810115417830906</v>
      </c>
      <c r="AR9" s="16">
        <f t="shared" ref="AR9:AR28" si="43">AS8/$C8</f>
        <v>0.41190300221490644</v>
      </c>
      <c r="AS9" s="16">
        <f t="shared" ref="AS9:AS28" si="44">AT8/$C8</f>
        <v>0.40596332921150596</v>
      </c>
      <c r="AT9" s="16">
        <f t="shared" ref="AT9:AT28" si="45">AU8/$C8</f>
        <v>0.40027365063888476</v>
      </c>
      <c r="AU9" s="16">
        <f t="shared" ref="AU9:AU28" si="46">AV8/$C8</f>
        <v>0.39482581610699208</v>
      </c>
      <c r="AV9" s="16">
        <f t="shared" ref="AV9:AV28" si="47">AW8/$C8</f>
        <v>0.38961199606226848</v>
      </c>
      <c r="AW9" s="16">
        <f t="shared" ref="AW9:AW28" si="48">AX8/$C8</f>
        <v>0.38462466905421183</v>
      </c>
      <c r="AX9" s="16">
        <f t="shared" ref="AX9:AX28" si="49">AY8/$C8</f>
        <v>0.37985660954598299</v>
      </c>
      <c r="AY9" s="16">
        <f t="shared" ref="AY9:AY28" si="50">AZ8/$C8</f>
        <v>0</v>
      </c>
      <c r="AZ9" s="17">
        <f t="shared" ref="AZ9:AZ28" si="51">BA8/$C8</f>
        <v>0</v>
      </c>
    </row>
    <row r="10" spans="1:54" x14ac:dyDescent="0.2">
      <c r="B10" s="4">
        <f t="shared" si="2"/>
        <v>3</v>
      </c>
      <c r="C10" s="15">
        <f t="shared" si="0"/>
        <v>0.97077891612151801</v>
      </c>
      <c r="D10" s="16">
        <f t="shared" si="3"/>
        <v>0.94240626433512842</v>
      </c>
      <c r="E10" s="16">
        <f t="shared" si="4"/>
        <v>0.91543573092556751</v>
      </c>
      <c r="F10" s="16">
        <f t="shared" si="5"/>
        <v>0.88857547297437278</v>
      </c>
      <c r="G10" s="16">
        <f t="shared" si="6"/>
        <v>0.86176055546024832</v>
      </c>
      <c r="H10" s="16">
        <f t="shared" si="7"/>
        <v>0.83612354500800601</v>
      </c>
      <c r="I10" s="16">
        <f t="shared" si="8"/>
        <v>0.81070869792983891</v>
      </c>
      <c r="J10" s="16">
        <f t="shared" si="9"/>
        <v>0.78526607703393947</v>
      </c>
      <c r="K10" s="16">
        <f t="shared" si="10"/>
        <v>0.76062192661171968</v>
      </c>
      <c r="L10" s="16">
        <f t="shared" si="11"/>
        <v>0.7378762966353164</v>
      </c>
      <c r="M10" s="16">
        <f t="shared" si="12"/>
        <v>0.71598319964144264</v>
      </c>
      <c r="N10" s="16">
        <f t="shared" si="13"/>
        <v>0.69490975680262346</v>
      </c>
      <c r="O10" s="16">
        <f t="shared" si="14"/>
        <v>0.67728020041994497</v>
      </c>
      <c r="P10" s="16">
        <f t="shared" si="15"/>
        <v>0.66058297476562922</v>
      </c>
      <c r="Q10" s="16">
        <f t="shared" si="16"/>
        <v>0.64477529839881753</v>
      </c>
      <c r="R10" s="16">
        <f t="shared" si="17"/>
        <v>0.62981670766472864</v>
      </c>
      <c r="S10" s="16">
        <f t="shared" si="18"/>
        <v>0.61566892898290215</v>
      </c>
      <c r="T10" s="16">
        <f t="shared" si="19"/>
        <v>0.60295023169214268</v>
      </c>
      <c r="U10" s="16">
        <f t="shared" si="20"/>
        <v>0.59099911788407145</v>
      </c>
      <c r="V10" s="16">
        <f t="shared" si="21"/>
        <v>0.57978169484952302</v>
      </c>
      <c r="W10" s="16">
        <f t="shared" si="22"/>
        <v>0.56926600221996082</v>
      </c>
      <c r="X10" s="16">
        <f t="shared" si="23"/>
        <v>0.55942190488489163</v>
      </c>
      <c r="Y10" s="16">
        <f t="shared" si="24"/>
        <v>0.55022099250277745</v>
      </c>
      <c r="Z10" s="16">
        <f t="shared" si="25"/>
        <v>0.54163648519187879</v>
      </c>
      <c r="AA10" s="16">
        <f t="shared" si="26"/>
        <v>0.53364314501504073</v>
      </c>
      <c r="AB10" s="16">
        <f t="shared" si="27"/>
        <v>0.52621719289811308</v>
      </c>
      <c r="AC10" s="16">
        <f t="shared" si="28"/>
        <v>0.51933623064562395</v>
      </c>
      <c r="AD10" s="16">
        <f t="shared" si="29"/>
        <v>0.51080370914552486</v>
      </c>
      <c r="AE10" s="16">
        <f t="shared" si="30"/>
        <v>0.50273204820611683</v>
      </c>
      <c r="AF10" s="16">
        <f t="shared" si="31"/>
        <v>0.49510369737973031</v>
      </c>
      <c r="AG10" s="16">
        <f t="shared" si="32"/>
        <v>0.48790196966336358</v>
      </c>
      <c r="AH10" s="16">
        <f t="shared" si="33"/>
        <v>0.4811110001010554</v>
      </c>
      <c r="AI10" s="16">
        <f t="shared" si="34"/>
        <v>0.4747157065799007</v>
      </c>
      <c r="AJ10" s="16">
        <f t="shared" si="35"/>
        <v>0.46870175270089631</v>
      </c>
      <c r="AK10" s="16">
        <f t="shared" si="36"/>
        <v>0.46305551261262012</v>
      </c>
      <c r="AL10" s="16">
        <f t="shared" si="37"/>
        <v>0.45776403770215601</v>
      </c>
      <c r="AM10" s="16">
        <f t="shared" si="38"/>
        <v>0.45281502504371818</v>
      </c>
      <c r="AN10" s="16">
        <f t="shared" si="39"/>
        <v>0.44555483684874464</v>
      </c>
      <c r="AO10" s="16">
        <f t="shared" si="40"/>
        <v>0.43859017745638906</v>
      </c>
      <c r="AP10" s="16">
        <f t="shared" si="41"/>
        <v>0.43191115781263634</v>
      </c>
      <c r="AQ10" s="16">
        <f t="shared" si="42"/>
        <v>0.42550827907370276</v>
      </c>
      <c r="AR10" s="16">
        <f t="shared" si="43"/>
        <v>0.41937241693055954</v>
      </c>
      <c r="AS10" s="16">
        <f t="shared" si="44"/>
        <v>0.41349480660749754</v>
      </c>
      <c r="AT10" s="16">
        <f t="shared" si="45"/>
        <v>0.40786702850469436</v>
      </c>
      <c r="AU10" s="16">
        <f t="shared" si="46"/>
        <v>0.40248099445614227</v>
      </c>
      <c r="AV10" s="16">
        <f t="shared" si="47"/>
        <v>0.39732893457562513</v>
      </c>
      <c r="AW10" s="16">
        <f t="shared" si="48"/>
        <v>0.39240338466470476</v>
      </c>
      <c r="AX10" s="16">
        <f t="shared" si="49"/>
        <v>0</v>
      </c>
      <c r="AY10" s="16">
        <f t="shared" si="50"/>
        <v>0</v>
      </c>
      <c r="AZ10" s="17">
        <f t="shared" si="51"/>
        <v>0</v>
      </c>
    </row>
    <row r="11" spans="1:54" x14ac:dyDescent="0.2">
      <c r="B11" s="4">
        <f t="shared" si="2"/>
        <v>4</v>
      </c>
      <c r="C11" s="15">
        <f t="shared" si="0"/>
        <v>0.97077331273350598</v>
      </c>
      <c r="D11" s="16">
        <f t="shared" si="3"/>
        <v>0.94299094852918819</v>
      </c>
      <c r="E11" s="16">
        <f t="shared" si="4"/>
        <v>0.91532217914706404</v>
      </c>
      <c r="F11" s="16">
        <f t="shared" si="5"/>
        <v>0.88770011497898738</v>
      </c>
      <c r="G11" s="16">
        <f t="shared" si="6"/>
        <v>0.86129141365009165</v>
      </c>
      <c r="H11" s="16">
        <f t="shared" si="7"/>
        <v>0.83511156295895261</v>
      </c>
      <c r="I11" s="16">
        <f t="shared" si="8"/>
        <v>0.80890310243990005</v>
      </c>
      <c r="J11" s="16">
        <f t="shared" si="9"/>
        <v>0.78351714688095697</v>
      </c>
      <c r="K11" s="16">
        <f t="shared" si="10"/>
        <v>0.76008685848194935</v>
      </c>
      <c r="L11" s="16">
        <f t="shared" si="11"/>
        <v>0.73753476486897551</v>
      </c>
      <c r="M11" s="16">
        <f t="shared" si="12"/>
        <v>0.71582699754022838</v>
      </c>
      <c r="N11" s="16">
        <f t="shared" si="13"/>
        <v>0.69766677991507375</v>
      </c>
      <c r="O11" s="16">
        <f t="shared" si="14"/>
        <v>0.68046695678642055</v>
      </c>
      <c r="P11" s="16">
        <f t="shared" si="15"/>
        <v>0.66418345896390196</v>
      </c>
      <c r="Q11" s="16">
        <f t="shared" si="16"/>
        <v>0.64877460481011395</v>
      </c>
      <c r="R11" s="16">
        <f t="shared" si="17"/>
        <v>0.63420096868465081</v>
      </c>
      <c r="S11" s="16">
        <f t="shared" si="18"/>
        <v>0.62109943024006498</v>
      </c>
      <c r="T11" s="16">
        <f t="shared" si="19"/>
        <v>0.60878858004585323</v>
      </c>
      <c r="U11" s="16">
        <f t="shared" si="20"/>
        <v>0.59723350520001239</v>
      </c>
      <c r="V11" s="16">
        <f t="shared" si="21"/>
        <v>0.58640128330589181</v>
      </c>
      <c r="W11" s="16">
        <f t="shared" si="22"/>
        <v>0.5762608721663518</v>
      </c>
      <c r="X11" s="16">
        <f t="shared" si="23"/>
        <v>0.56678300626988798</v>
      </c>
      <c r="Y11" s="16">
        <f t="shared" si="24"/>
        <v>0.55794009964270697</v>
      </c>
      <c r="Z11" s="16">
        <f t="shared" si="25"/>
        <v>0.54970615466914563</v>
      </c>
      <c r="AA11" s="16">
        <f t="shared" si="26"/>
        <v>0.54205667650928202</v>
      </c>
      <c r="AB11" s="16">
        <f t="shared" si="27"/>
        <v>0.53496859276722863</v>
      </c>
      <c r="AC11" s="16">
        <f t="shared" si="28"/>
        <v>0.52617923675794442</v>
      </c>
      <c r="AD11" s="16">
        <f t="shared" si="29"/>
        <v>0.51786461351534641</v>
      </c>
      <c r="AE11" s="16">
        <f t="shared" si="30"/>
        <v>0.51000664431174703</v>
      </c>
      <c r="AF11" s="16">
        <f t="shared" si="31"/>
        <v>0.50258813985437856</v>
      </c>
      <c r="AG11" s="16">
        <f t="shared" si="32"/>
        <v>0.49559275764167088</v>
      </c>
      <c r="AH11" s="16">
        <f t="shared" si="33"/>
        <v>0.48900496157920037</v>
      </c>
      <c r="AI11" s="16">
        <f t="shared" si="34"/>
        <v>0.48280998373292461</v>
      </c>
      <c r="AJ11" s="16">
        <f t="shared" si="35"/>
        <v>0.47699378810433168</v>
      </c>
      <c r="AK11" s="16">
        <f t="shared" si="36"/>
        <v>0.47154303631874001</v>
      </c>
      <c r="AL11" s="16">
        <f t="shared" si="37"/>
        <v>0.46644505512420575</v>
      </c>
      <c r="AM11" s="16">
        <f t="shared" si="38"/>
        <v>0.45896633048937374</v>
      </c>
      <c r="AN11" s="16">
        <f t="shared" si="39"/>
        <v>0.4517920302684944</v>
      </c>
      <c r="AO11" s="16">
        <f t="shared" si="40"/>
        <v>0.44491196774052261</v>
      </c>
      <c r="AP11" s="16">
        <f t="shared" si="41"/>
        <v>0.43831635814022912</v>
      </c>
      <c r="AQ11" s="16">
        <f t="shared" si="42"/>
        <v>0.43199580251088215</v>
      </c>
      <c r="AR11" s="16">
        <f t="shared" si="43"/>
        <v>0.42594127225125894</v>
      </c>
      <c r="AS11" s="16">
        <f t="shared" si="44"/>
        <v>0.42014409432604455</v>
      </c>
      <c r="AT11" s="16">
        <f t="shared" si="45"/>
        <v>0.41459593711011478</v>
      </c>
      <c r="AU11" s="16">
        <f t="shared" si="46"/>
        <v>0.40928879683856789</v>
      </c>
      <c r="AV11" s="16">
        <f t="shared" si="47"/>
        <v>0.40421498463568339</v>
      </c>
      <c r="AW11" s="16">
        <f t="shared" si="48"/>
        <v>0</v>
      </c>
      <c r="AX11" s="16">
        <f t="shared" si="49"/>
        <v>0</v>
      </c>
      <c r="AY11" s="16">
        <f t="shared" si="50"/>
        <v>0</v>
      </c>
      <c r="AZ11" s="17">
        <f t="shared" si="51"/>
        <v>0</v>
      </c>
    </row>
    <row r="12" spans="1:54" x14ac:dyDescent="0.2">
      <c r="B12" s="4">
        <f t="shared" si="2"/>
        <v>5</v>
      </c>
      <c r="C12" s="15">
        <f t="shared" si="0"/>
        <v>0.97138120317081222</v>
      </c>
      <c r="D12" s="16">
        <f t="shared" si="3"/>
        <v>0.94287942111809553</v>
      </c>
      <c r="E12" s="16">
        <f t="shared" si="4"/>
        <v>0.91442575041478957</v>
      </c>
      <c r="F12" s="16">
        <f t="shared" si="5"/>
        <v>0.88722197278462989</v>
      </c>
      <c r="G12" s="16">
        <f t="shared" si="6"/>
        <v>0.86025393570765074</v>
      </c>
      <c r="H12" s="16">
        <f t="shared" si="7"/>
        <v>0.83325642745801143</v>
      </c>
      <c r="I12" s="16">
        <f t="shared" si="8"/>
        <v>0.80710618699923609</v>
      </c>
      <c r="J12" s="16">
        <f t="shared" si="9"/>
        <v>0.78297049219626236</v>
      </c>
      <c r="K12" s="16">
        <f t="shared" si="10"/>
        <v>0.75973943164158808</v>
      </c>
      <c r="L12" s="16">
        <f t="shared" si="11"/>
        <v>0.73737811716784929</v>
      </c>
      <c r="M12" s="16">
        <f t="shared" si="12"/>
        <v>0.71867115707021434</v>
      </c>
      <c r="N12" s="16">
        <f t="shared" si="13"/>
        <v>0.70095350568544157</v>
      </c>
      <c r="O12" s="16">
        <f t="shared" si="14"/>
        <v>0.68417976704952099</v>
      </c>
      <c r="P12" s="16">
        <f t="shared" si="15"/>
        <v>0.66830700463251591</v>
      </c>
      <c r="Q12" s="16">
        <f t="shared" si="16"/>
        <v>0.6532946058218948</v>
      </c>
      <c r="R12" s="16">
        <f t="shared" si="17"/>
        <v>0.63979862455342085</v>
      </c>
      <c r="S12" s="16">
        <f t="shared" si="18"/>
        <v>0.62711713647300915</v>
      </c>
      <c r="T12" s="16">
        <f t="shared" si="19"/>
        <v>0.61521417756975705</v>
      </c>
      <c r="U12" s="16">
        <f t="shared" si="20"/>
        <v>0.60405583426546983</v>
      </c>
      <c r="V12" s="16">
        <f t="shared" si="21"/>
        <v>0.5936101297878853</v>
      </c>
      <c r="W12" s="16">
        <f t="shared" si="22"/>
        <v>0.58384691754034623</v>
      </c>
      <c r="X12" s="16">
        <f t="shared" si="23"/>
        <v>0.57473778102908268</v>
      </c>
      <c r="Y12" s="16">
        <f t="shared" si="24"/>
        <v>0.56625593993852352</v>
      </c>
      <c r="Z12" s="16">
        <f t="shared" si="25"/>
        <v>0.55837616197231199</v>
      </c>
      <c r="AA12" s="16">
        <f t="shared" si="26"/>
        <v>0.55107468010308469</v>
      </c>
      <c r="AB12" s="16">
        <f t="shared" si="27"/>
        <v>0.54202070643694111</v>
      </c>
      <c r="AC12" s="16">
        <f t="shared" si="28"/>
        <v>0.53345575812868395</v>
      </c>
      <c r="AD12" s="16">
        <f t="shared" si="29"/>
        <v>0.52536121216153853</v>
      </c>
      <c r="AE12" s="16">
        <f t="shared" si="30"/>
        <v>0.51771936173151445</v>
      </c>
      <c r="AF12" s="16">
        <f t="shared" si="31"/>
        <v>0.51051337231982563</v>
      </c>
      <c r="AG12" s="16">
        <f t="shared" si="32"/>
        <v>0.50372724009301306</v>
      </c>
      <c r="AH12" s="16">
        <f t="shared" si="33"/>
        <v>0.49734575250469859</v>
      </c>
      <c r="AI12" s="16">
        <f t="shared" si="34"/>
        <v>0.49135445098012775</v>
      </c>
      <c r="AJ12" s="16">
        <f t="shared" si="35"/>
        <v>0.48573959557146035</v>
      </c>
      <c r="AK12" s="16">
        <f t="shared" si="36"/>
        <v>0.48048813147818059</v>
      </c>
      <c r="AL12" s="16">
        <f t="shared" si="37"/>
        <v>0.47278424784568418</v>
      </c>
      <c r="AM12" s="16">
        <f t="shared" si="38"/>
        <v>0.46539395381228316</v>
      </c>
      <c r="AN12" s="16">
        <f t="shared" si="39"/>
        <v>0.45830675596936049</v>
      </c>
      <c r="AO12" s="16">
        <f t="shared" si="40"/>
        <v>0.45151257496563929</v>
      </c>
      <c r="AP12" s="16">
        <f t="shared" si="41"/>
        <v>0.44500172887372363</v>
      </c>
      <c r="AQ12" s="16">
        <f t="shared" si="42"/>
        <v>0.43876491727187311</v>
      </c>
      <c r="AR12" s="16">
        <f t="shared" si="43"/>
        <v>0.4327932060091369</v>
      </c>
      <c r="AS12" s="16">
        <f t="shared" si="44"/>
        <v>0.42707801262345629</v>
      </c>
      <c r="AT12" s="16">
        <f t="shared" si="45"/>
        <v>0.42161109238375277</v>
      </c>
      <c r="AU12" s="16">
        <f t="shared" si="46"/>
        <v>0.41638452492837263</v>
      </c>
      <c r="AV12" s="16">
        <f t="shared" si="47"/>
        <v>0</v>
      </c>
      <c r="AW12" s="16">
        <f t="shared" si="48"/>
        <v>0</v>
      </c>
      <c r="AX12" s="16">
        <f t="shared" si="49"/>
        <v>0</v>
      </c>
      <c r="AY12" s="16">
        <f t="shared" si="50"/>
        <v>0</v>
      </c>
      <c r="AZ12" s="17">
        <f t="shared" si="51"/>
        <v>0</v>
      </c>
    </row>
    <row r="13" spans="1:54" x14ac:dyDescent="0.2">
      <c r="B13" s="4">
        <f t="shared" si="2"/>
        <v>6</v>
      </c>
      <c r="C13" s="15">
        <f t="shared" si="0"/>
        <v>0.97065849950598149</v>
      </c>
      <c r="D13" s="16">
        <f t="shared" si="3"/>
        <v>0.94136652781615815</v>
      </c>
      <c r="E13" s="16">
        <f t="shared" si="4"/>
        <v>0.91336127350265039</v>
      </c>
      <c r="F13" s="16">
        <f t="shared" si="5"/>
        <v>0.88559870512172101</v>
      </c>
      <c r="G13" s="16">
        <f t="shared" si="6"/>
        <v>0.85780579728954021</v>
      </c>
      <c r="H13" s="16">
        <f t="shared" si="7"/>
        <v>0.83088511942032173</v>
      </c>
      <c r="I13" s="16">
        <f t="shared" si="8"/>
        <v>0.80603833967598526</v>
      </c>
      <c r="J13" s="16">
        <f t="shared" si="9"/>
        <v>0.78212284648047892</v>
      </c>
      <c r="K13" s="16">
        <f t="shared" si="10"/>
        <v>0.75910272379255139</v>
      </c>
      <c r="L13" s="16">
        <f t="shared" si="11"/>
        <v>0.73984461993325168</v>
      </c>
      <c r="M13" s="16">
        <f t="shared" si="12"/>
        <v>0.72160497176326632</v>
      </c>
      <c r="N13" s="16">
        <f t="shared" si="13"/>
        <v>0.70433704586438406</v>
      </c>
      <c r="O13" s="16">
        <f t="shared" si="14"/>
        <v>0.68799664071222266</v>
      </c>
      <c r="P13" s="16">
        <f t="shared" si="15"/>
        <v>0.67254194716697269</v>
      </c>
      <c r="Q13" s="16">
        <f t="shared" si="16"/>
        <v>0.65864834780101844</v>
      </c>
      <c r="R13" s="16">
        <f t="shared" si="17"/>
        <v>0.6455932381910976</v>
      </c>
      <c r="S13" s="16">
        <f t="shared" si="18"/>
        <v>0.63333959475595791</v>
      </c>
      <c r="T13" s="16">
        <f t="shared" si="19"/>
        <v>0.62185250475682696</v>
      </c>
      <c r="U13" s="16">
        <f t="shared" si="20"/>
        <v>0.6110990493229691</v>
      </c>
      <c r="V13" s="16">
        <f t="shared" si="21"/>
        <v>0.60104819367981932</v>
      </c>
      <c r="W13" s="16">
        <f t="shared" si="22"/>
        <v>0.59167068412792634</v>
      </c>
      <c r="X13" s="16">
        <f t="shared" si="23"/>
        <v>0.58293895135105922</v>
      </c>
      <c r="Y13" s="16">
        <f t="shared" si="24"/>
        <v>0.57482701965988581</v>
      </c>
      <c r="Z13" s="16">
        <f t="shared" si="25"/>
        <v>0.56731042180376756</v>
      </c>
      <c r="AA13" s="16">
        <f t="shared" si="26"/>
        <v>0.55798970030268302</v>
      </c>
      <c r="AB13" s="16">
        <f t="shared" si="27"/>
        <v>0.54917241180636533</v>
      </c>
      <c r="AC13" s="16">
        <f t="shared" si="28"/>
        <v>0.54083938462741343</v>
      </c>
      <c r="AD13" s="16">
        <f t="shared" si="29"/>
        <v>0.53297239028463705</v>
      </c>
      <c r="AE13" s="16">
        <f t="shared" si="30"/>
        <v>0.52555409828128474</v>
      </c>
      <c r="AF13" s="16">
        <f t="shared" si="31"/>
        <v>0.51856803327955203</v>
      </c>
      <c r="AG13" s="16">
        <f t="shared" si="32"/>
        <v>0.51199853454158617</v>
      </c>
      <c r="AH13" s="16">
        <f t="shared" si="33"/>
        <v>0.50583071751464159</v>
      </c>
      <c r="AI13" s="16">
        <f t="shared" si="34"/>
        <v>0.50005043744504662</v>
      </c>
      <c r="AJ13" s="16">
        <f t="shared" si="35"/>
        <v>0.4946442549122389</v>
      </c>
      <c r="AK13" s="16">
        <f t="shared" si="36"/>
        <v>0.48671339974708938</v>
      </c>
      <c r="AL13" s="16">
        <f t="shared" si="37"/>
        <v>0.47910537314612428</v>
      </c>
      <c r="AM13" s="16">
        <f t="shared" si="38"/>
        <v>0.47180937254431277</v>
      </c>
      <c r="AN13" s="16">
        <f t="shared" si="39"/>
        <v>0.46481502163290594</v>
      </c>
      <c r="AO13" s="16">
        <f t="shared" si="40"/>
        <v>0.45811235323592364</v>
      </c>
      <c r="AP13" s="16">
        <f t="shared" si="41"/>
        <v>0.45169179292294648</v>
      </c>
      <c r="AQ13" s="16">
        <f t="shared" si="42"/>
        <v>0.4455441433254011</v>
      </c>
      <c r="AR13" s="16">
        <f t="shared" si="43"/>
        <v>0.43966056912505119</v>
      </c>
      <c r="AS13" s="16">
        <f t="shared" si="44"/>
        <v>0.43403258268485839</v>
      </c>
      <c r="AT13" s="16">
        <f t="shared" si="45"/>
        <v>0.42865203029376886</v>
      </c>
      <c r="AU13" s="16">
        <f t="shared" si="46"/>
        <v>0</v>
      </c>
      <c r="AV13" s="16">
        <f t="shared" si="47"/>
        <v>0</v>
      </c>
      <c r="AW13" s="16">
        <f t="shared" si="48"/>
        <v>0</v>
      </c>
      <c r="AX13" s="16">
        <f t="shared" si="49"/>
        <v>0</v>
      </c>
      <c r="AY13" s="16">
        <f t="shared" si="50"/>
        <v>0</v>
      </c>
      <c r="AZ13" s="17">
        <f t="shared" si="51"/>
        <v>0</v>
      </c>
    </row>
    <row r="14" spans="1:54" x14ac:dyDescent="0.2">
      <c r="B14" s="4">
        <f t="shared" si="2"/>
        <v>7</v>
      </c>
      <c r="C14" s="15">
        <f t="shared" si="0"/>
        <v>0.96982257745156353</v>
      </c>
      <c r="D14" s="16">
        <f t="shared" si="3"/>
        <v>0.94097076774942723</v>
      </c>
      <c r="E14" s="16">
        <f t="shared" si="4"/>
        <v>0.9123689799990915</v>
      </c>
      <c r="F14" s="16">
        <f t="shared" si="5"/>
        <v>0.88373593568296382</v>
      </c>
      <c r="G14" s="16">
        <f t="shared" si="6"/>
        <v>0.85600148748834148</v>
      </c>
      <c r="H14" s="16">
        <f t="shared" si="7"/>
        <v>0.83040362814132884</v>
      </c>
      <c r="I14" s="16">
        <f t="shared" si="8"/>
        <v>0.80576520669065577</v>
      </c>
      <c r="J14" s="16">
        <f t="shared" si="9"/>
        <v>0.78204922140886646</v>
      </c>
      <c r="K14" s="16">
        <f t="shared" si="10"/>
        <v>0.7622089749482408</v>
      </c>
      <c r="L14" s="16">
        <f t="shared" si="11"/>
        <v>0.74341797051231573</v>
      </c>
      <c r="M14" s="16">
        <f t="shared" si="12"/>
        <v>0.72562806200415264</v>
      </c>
      <c r="N14" s="16">
        <f t="shared" si="13"/>
        <v>0.70879371175586459</v>
      </c>
      <c r="O14" s="16">
        <f t="shared" si="14"/>
        <v>0.69287184680221126</v>
      </c>
      <c r="P14" s="16">
        <f t="shared" si="15"/>
        <v>0.67855826548290543</v>
      </c>
      <c r="Q14" s="16">
        <f t="shared" si="16"/>
        <v>0.66510852016406752</v>
      </c>
      <c r="R14" s="16">
        <f t="shared" si="17"/>
        <v>0.65248446809902483</v>
      </c>
      <c r="S14" s="16">
        <f t="shared" si="18"/>
        <v>0.64065014119107799</v>
      </c>
      <c r="T14" s="16">
        <f t="shared" si="19"/>
        <v>0.62957162548310153</v>
      </c>
      <c r="U14" s="16">
        <f t="shared" si="20"/>
        <v>0.61921694806744487</v>
      </c>
      <c r="V14" s="16">
        <f t="shared" si="21"/>
        <v>0.60955597095070846</v>
      </c>
      <c r="W14" s="16">
        <f t="shared" si="22"/>
        <v>0.60056029143900469</v>
      </c>
      <c r="X14" s="16">
        <f t="shared" si="23"/>
        <v>0.59220314863821322</v>
      </c>
      <c r="Y14" s="16">
        <f t="shared" si="24"/>
        <v>0.5844593356906691</v>
      </c>
      <c r="Z14" s="16">
        <f t="shared" si="25"/>
        <v>0.57485686323941221</v>
      </c>
      <c r="AA14" s="16">
        <f t="shared" si="26"/>
        <v>0.56577304179159582</v>
      </c>
      <c r="AB14" s="16">
        <f t="shared" si="27"/>
        <v>0.55718812012945307</v>
      </c>
      <c r="AC14" s="16">
        <f t="shared" si="28"/>
        <v>0.54908331875308813</v>
      </c>
      <c r="AD14" s="16">
        <f t="shared" si="29"/>
        <v>0.54144078329172052</v>
      </c>
      <c r="AE14" s="16">
        <f t="shared" si="30"/>
        <v>0.53424354038364497</v>
      </c>
      <c r="AF14" s="16">
        <f t="shared" si="31"/>
        <v>0.52747545589120048</v>
      </c>
      <c r="AG14" s="16">
        <f t="shared" si="32"/>
        <v>0.52112119532470491</v>
      </c>
      <c r="AH14" s="16">
        <f t="shared" si="33"/>
        <v>0.51516618635652833</v>
      </c>
      <c r="AI14" s="16">
        <f t="shared" si="34"/>
        <v>0.50959658331327551</v>
      </c>
      <c r="AJ14" s="16">
        <f t="shared" si="35"/>
        <v>0.50142599070095517</v>
      </c>
      <c r="AK14" s="16">
        <f t="shared" si="36"/>
        <v>0.49358798525945624</v>
      </c>
      <c r="AL14" s="16">
        <f t="shared" si="37"/>
        <v>0.48607143787896678</v>
      </c>
      <c r="AM14" s="16">
        <f t="shared" si="38"/>
        <v>0.47886565859102292</v>
      </c>
      <c r="AN14" s="16">
        <f t="shared" si="39"/>
        <v>0.47196037892737847</v>
      </c>
      <c r="AO14" s="16">
        <f t="shared" si="40"/>
        <v>0.46534573503743681</v>
      </c>
      <c r="AP14" s="16">
        <f t="shared" si="41"/>
        <v>0.45901225153044212</v>
      </c>
      <c r="AQ14" s="16">
        <f t="shared" si="42"/>
        <v>0.45295082601019543</v>
      </c>
      <c r="AR14" s="16">
        <f t="shared" si="43"/>
        <v>0.44715271427155906</v>
      </c>
      <c r="AS14" s="16">
        <f t="shared" si="44"/>
        <v>0.44160951612944421</v>
      </c>
      <c r="AT14" s="16">
        <f t="shared" si="45"/>
        <v>0</v>
      </c>
      <c r="AU14" s="16">
        <f t="shared" si="46"/>
        <v>0</v>
      </c>
      <c r="AV14" s="16">
        <f t="shared" si="47"/>
        <v>0</v>
      </c>
      <c r="AW14" s="16">
        <f t="shared" si="48"/>
        <v>0</v>
      </c>
      <c r="AX14" s="16">
        <f t="shared" si="49"/>
        <v>0</v>
      </c>
      <c r="AY14" s="16">
        <f t="shared" si="50"/>
        <v>0</v>
      </c>
      <c r="AZ14" s="17">
        <f t="shared" si="51"/>
        <v>0</v>
      </c>
    </row>
    <row r="15" spans="1:54" x14ac:dyDescent="0.2">
      <c r="B15" s="4">
        <f t="shared" si="2"/>
        <v>8</v>
      </c>
      <c r="C15" s="15">
        <f t="shared" si="0"/>
        <v>0.9702504247963053</v>
      </c>
      <c r="D15" s="16">
        <f t="shared" si="3"/>
        <v>0.94075865133657244</v>
      </c>
      <c r="E15" s="16">
        <f t="shared" si="4"/>
        <v>0.91123464871810622</v>
      </c>
      <c r="F15" s="16">
        <f t="shared" si="5"/>
        <v>0.88263720333020734</v>
      </c>
      <c r="G15" s="16">
        <f t="shared" si="6"/>
        <v>0.85624282982090327</v>
      </c>
      <c r="H15" s="16">
        <f t="shared" si="7"/>
        <v>0.83083774849621772</v>
      </c>
      <c r="I15" s="16">
        <f t="shared" si="8"/>
        <v>0.80638380626679607</v>
      </c>
      <c r="J15" s="16">
        <f t="shared" si="9"/>
        <v>0.78592620203906138</v>
      </c>
      <c r="K15" s="16">
        <f t="shared" si="10"/>
        <v>0.76655048850875485</v>
      </c>
      <c r="L15" s="16">
        <f t="shared" si="11"/>
        <v>0.74820702144397455</v>
      </c>
      <c r="M15" s="16">
        <f t="shared" si="12"/>
        <v>0.73084884620688706</v>
      </c>
      <c r="N15" s="16">
        <f t="shared" si="13"/>
        <v>0.71443154955506882</v>
      </c>
      <c r="O15" s="16">
        <f t="shared" si="14"/>
        <v>0.69967258059301585</v>
      </c>
      <c r="P15" s="16">
        <f t="shared" si="15"/>
        <v>0.68580432712939754</v>
      </c>
      <c r="Q15" s="16">
        <f t="shared" si="16"/>
        <v>0.67278745955119024</v>
      </c>
      <c r="R15" s="16">
        <f t="shared" si="17"/>
        <v>0.66058489056270131</v>
      </c>
      <c r="S15" s="16">
        <f t="shared" si="18"/>
        <v>0.64916165092531541</v>
      </c>
      <c r="T15" s="16">
        <f t="shared" si="19"/>
        <v>0.63848477284843452</v>
      </c>
      <c r="U15" s="16">
        <f t="shared" si="20"/>
        <v>0.62852318055170442</v>
      </c>
      <c r="V15" s="16">
        <f t="shared" si="21"/>
        <v>0.61924758755061959</v>
      </c>
      <c r="W15" s="16">
        <f t="shared" si="22"/>
        <v>0.6106304002473999</v>
      </c>
      <c r="X15" s="16">
        <f t="shared" si="23"/>
        <v>0.60264562743679695</v>
      </c>
      <c r="Y15" s="16">
        <f t="shared" si="24"/>
        <v>0.59274436026224875</v>
      </c>
      <c r="Z15" s="16">
        <f t="shared" si="25"/>
        <v>0.58337788266210222</v>
      </c>
      <c r="AA15" s="16">
        <f t="shared" si="26"/>
        <v>0.57452582883107928</v>
      </c>
      <c r="AB15" s="16">
        <f t="shared" si="27"/>
        <v>0.56616883491816972</v>
      </c>
      <c r="AC15" s="16">
        <f t="shared" si="28"/>
        <v>0.55828849098820044</v>
      </c>
      <c r="AD15" s="16">
        <f t="shared" si="29"/>
        <v>0.5508672955289361</v>
      </c>
      <c r="AE15" s="16">
        <f t="shared" si="30"/>
        <v>0.5438886123658474</v>
      </c>
      <c r="AF15" s="16">
        <f t="shared" si="31"/>
        <v>0.53733662985457931</v>
      </c>
      <c r="AG15" s="16">
        <f t="shared" si="32"/>
        <v>0.53119632222859614</v>
      </c>
      <c r="AH15" s="16">
        <f t="shared" si="33"/>
        <v>0.52545341298648685</v>
      </c>
      <c r="AI15" s="16">
        <f t="shared" si="34"/>
        <v>0.51702858064881274</v>
      </c>
      <c r="AJ15" s="16">
        <f t="shared" si="35"/>
        <v>0.50894668440950774</v>
      </c>
      <c r="AK15" s="16">
        <f t="shared" si="36"/>
        <v>0.50119624886052205</v>
      </c>
      <c r="AL15" s="16">
        <f t="shared" si="37"/>
        <v>0.49376625139966823</v>
      </c>
      <c r="AM15" s="16">
        <f t="shared" si="38"/>
        <v>0.48664610404056086</v>
      </c>
      <c r="AN15" s="16">
        <f t="shared" si="39"/>
        <v>0.47982563600472361</v>
      </c>
      <c r="AO15" s="16">
        <f t="shared" si="40"/>
        <v>0.47329507706100693</v>
      </c>
      <c r="AP15" s="16">
        <f t="shared" si="41"/>
        <v>0.46704504157907939</v>
      </c>
      <c r="AQ15" s="16">
        <f t="shared" si="42"/>
        <v>0.46106651326530029</v>
      </c>
      <c r="AR15" s="16">
        <f t="shared" si="43"/>
        <v>0.45535083055075587</v>
      </c>
      <c r="AS15" s="16">
        <f t="shared" si="44"/>
        <v>0</v>
      </c>
      <c r="AT15" s="16">
        <f t="shared" si="45"/>
        <v>0</v>
      </c>
      <c r="AU15" s="16">
        <f t="shared" si="46"/>
        <v>0</v>
      </c>
      <c r="AV15" s="16">
        <f t="shared" si="47"/>
        <v>0</v>
      </c>
      <c r="AW15" s="16">
        <f t="shared" si="48"/>
        <v>0</v>
      </c>
      <c r="AX15" s="16">
        <f t="shared" si="49"/>
        <v>0</v>
      </c>
      <c r="AY15" s="16">
        <f t="shared" si="50"/>
        <v>0</v>
      </c>
      <c r="AZ15" s="17">
        <f t="shared" si="51"/>
        <v>0</v>
      </c>
    </row>
    <row r="16" spans="1:54" x14ac:dyDescent="0.2">
      <c r="B16" s="4">
        <f t="shared" si="2"/>
        <v>9</v>
      </c>
      <c r="C16" s="15">
        <f t="shared" si="0"/>
        <v>0.96960395717845282</v>
      </c>
      <c r="D16" s="16">
        <f t="shared" si="3"/>
        <v>0.9391746969957897</v>
      </c>
      <c r="E16" s="16">
        <f t="shared" si="4"/>
        <v>0.90970040390913354</v>
      </c>
      <c r="F16" s="16">
        <f t="shared" si="5"/>
        <v>0.8824967327385228</v>
      </c>
      <c r="G16" s="16">
        <f t="shared" si="6"/>
        <v>0.85631268718139864</v>
      </c>
      <c r="H16" s="16">
        <f t="shared" si="7"/>
        <v>0.83110894430794868</v>
      </c>
      <c r="I16" s="16">
        <f t="shared" si="8"/>
        <v>0.8100240741497835</v>
      </c>
      <c r="J16" s="16">
        <f t="shared" si="9"/>
        <v>0.79005426735029227</v>
      </c>
      <c r="K16" s="16">
        <f t="shared" si="10"/>
        <v>0.77114835749858435</v>
      </c>
      <c r="L16" s="16">
        <f t="shared" si="11"/>
        <v>0.75325795024549635</v>
      </c>
      <c r="M16" s="16">
        <f t="shared" si="12"/>
        <v>0.7363372705609037</v>
      </c>
      <c r="N16" s="16">
        <f t="shared" si="13"/>
        <v>0.72112576579382104</v>
      </c>
      <c r="O16" s="16">
        <f t="shared" si="14"/>
        <v>0.7068322874204106</v>
      </c>
      <c r="P16" s="16">
        <f t="shared" si="15"/>
        <v>0.69341629991291731</v>
      </c>
      <c r="Q16" s="16">
        <f t="shared" si="16"/>
        <v>0.6808395788142888</v>
      </c>
      <c r="R16" s="16">
        <f t="shared" si="17"/>
        <v>0.66906608266788503</v>
      </c>
      <c r="S16" s="16">
        <f t="shared" si="18"/>
        <v>0.65806183283298048</v>
      </c>
      <c r="T16" s="16">
        <f t="shared" si="19"/>
        <v>0.64779480069143669</v>
      </c>
      <c r="U16" s="16">
        <f t="shared" si="20"/>
        <v>0.63823480178390501</v>
      </c>
      <c r="V16" s="16">
        <f t="shared" si="21"/>
        <v>0.62935339644463006</v>
      </c>
      <c r="W16" s="16">
        <f t="shared" si="22"/>
        <v>0.62112379653254635</v>
      </c>
      <c r="X16" s="16">
        <f t="shared" si="23"/>
        <v>0.61091893918695239</v>
      </c>
      <c r="Y16" s="16">
        <f t="shared" si="24"/>
        <v>0.60126526899957478</v>
      </c>
      <c r="Z16" s="16">
        <f t="shared" si="25"/>
        <v>0.59214179571392145</v>
      </c>
      <c r="AA16" s="16">
        <f t="shared" si="26"/>
        <v>0.58352856174943846</v>
      </c>
      <c r="AB16" s="16">
        <f t="shared" si="27"/>
        <v>0.57540659269013739</v>
      </c>
      <c r="AC16" s="16">
        <f t="shared" si="28"/>
        <v>0.56775785039680382</v>
      </c>
      <c r="AD16" s="16">
        <f t="shared" si="29"/>
        <v>0.56056518860069715</v>
      </c>
      <c r="AE16" s="16">
        <f t="shared" si="30"/>
        <v>0.55381231084478832</v>
      </c>
      <c r="AF16" s="16">
        <f t="shared" si="31"/>
        <v>0.54748373064625633</v>
      </c>
      <c r="AG16" s="16">
        <f t="shared" si="32"/>
        <v>0.54156473376118408</v>
      </c>
      <c r="AH16" s="16">
        <f t="shared" si="33"/>
        <v>0.53288158132716912</v>
      </c>
      <c r="AI16" s="16">
        <f t="shared" si="34"/>
        <v>0.52455188001216924</v>
      </c>
      <c r="AJ16" s="16">
        <f t="shared" si="35"/>
        <v>0.51656380255205081</v>
      </c>
      <c r="AK16" s="16">
        <f t="shared" si="36"/>
        <v>0.50890598837236245</v>
      </c>
      <c r="AL16" s="16">
        <f t="shared" si="37"/>
        <v>0.50156752484053535</v>
      </c>
      <c r="AM16" s="16">
        <f t="shared" si="38"/>
        <v>0.49453792932423435</v>
      </c>
      <c r="AN16" s="16">
        <f t="shared" si="39"/>
        <v>0.48780713201993253</v>
      </c>
      <c r="AO16" s="16">
        <f t="shared" si="40"/>
        <v>0.48136545951745496</v>
      </c>
      <c r="AP16" s="16">
        <f t="shared" si="41"/>
        <v>0.47520361906782649</v>
      </c>
      <c r="AQ16" s="16">
        <f t="shared" si="42"/>
        <v>0.46931268352327943</v>
      </c>
      <c r="AR16" s="16">
        <f t="shared" si="43"/>
        <v>0</v>
      </c>
      <c r="AS16" s="16">
        <f t="shared" si="44"/>
        <v>0</v>
      </c>
      <c r="AT16" s="16">
        <f t="shared" si="45"/>
        <v>0</v>
      </c>
      <c r="AU16" s="16">
        <f t="shared" si="46"/>
        <v>0</v>
      </c>
      <c r="AV16" s="16">
        <f t="shared" si="47"/>
        <v>0</v>
      </c>
      <c r="AW16" s="16">
        <f t="shared" si="48"/>
        <v>0</v>
      </c>
      <c r="AX16" s="16">
        <f t="shared" si="49"/>
        <v>0</v>
      </c>
      <c r="AY16" s="16">
        <f t="shared" si="50"/>
        <v>0</v>
      </c>
      <c r="AZ16" s="17">
        <f t="shared" si="51"/>
        <v>0</v>
      </c>
    </row>
    <row r="17" spans="1:52" x14ac:dyDescent="0.2">
      <c r="B17" s="4">
        <f t="shared" si="2"/>
        <v>10</v>
      </c>
      <c r="C17" s="15">
        <f t="shared" si="0"/>
        <v>0.96861681518791209</v>
      </c>
      <c r="D17" s="16">
        <f t="shared" si="3"/>
        <v>0.93821853466477323</v>
      </c>
      <c r="E17" s="16">
        <f t="shared" si="4"/>
        <v>0.9101620576163777</v>
      </c>
      <c r="F17" s="16">
        <f t="shared" si="5"/>
        <v>0.88315717034949848</v>
      </c>
      <c r="G17" s="16">
        <f t="shared" si="6"/>
        <v>0.85716331720270145</v>
      </c>
      <c r="H17" s="16">
        <f t="shared" si="7"/>
        <v>0.83541745900764808</v>
      </c>
      <c r="I17" s="16">
        <f t="shared" si="8"/>
        <v>0.81482162021012161</v>
      </c>
      <c r="J17" s="16">
        <f t="shared" si="9"/>
        <v>0.79532303038719621</v>
      </c>
      <c r="K17" s="16">
        <f t="shared" si="10"/>
        <v>0.77687177807883201</v>
      </c>
      <c r="L17" s="16">
        <f t="shared" si="11"/>
        <v>0.75942065325686681</v>
      </c>
      <c r="M17" s="16">
        <f t="shared" si="12"/>
        <v>0.74373228415063075</v>
      </c>
      <c r="N17" s="16">
        <f t="shared" si="13"/>
        <v>0.72899072057966052</v>
      </c>
      <c r="O17" s="16">
        <f t="shared" si="14"/>
        <v>0.71515415627093615</v>
      </c>
      <c r="P17" s="16">
        <f t="shared" si="15"/>
        <v>0.70218316847172502</v>
      </c>
      <c r="Q17" s="16">
        <f t="shared" si="16"/>
        <v>0.69004058586442563</v>
      </c>
      <c r="R17" s="16">
        <f t="shared" si="17"/>
        <v>0.67869136461441448</v>
      </c>
      <c r="S17" s="16">
        <f t="shared" si="18"/>
        <v>0.66810247204076945</v>
      </c>
      <c r="T17" s="16">
        <f t="shared" si="19"/>
        <v>0.65824277743375559</v>
      </c>
      <c r="U17" s="16">
        <f t="shared" si="20"/>
        <v>0.64908294957463686</v>
      </c>
      <c r="V17" s="16">
        <f t="shared" si="21"/>
        <v>0.64059536054289257</v>
      </c>
      <c r="W17" s="16">
        <f t="shared" si="22"/>
        <v>0.63007059187828218</v>
      </c>
      <c r="X17" s="16">
        <f t="shared" si="23"/>
        <v>0.62011428949739078</v>
      </c>
      <c r="Y17" s="16">
        <f t="shared" si="24"/>
        <v>0.61070480512172609</v>
      </c>
      <c r="Z17" s="16">
        <f t="shared" si="25"/>
        <v>0.60182155552201577</v>
      </c>
      <c r="AA17" s="16">
        <f t="shared" si="26"/>
        <v>0.59344497145470654</v>
      </c>
      <c r="AB17" s="16">
        <f t="shared" si="27"/>
        <v>0.58555644930429018</v>
      </c>
      <c r="AC17" s="16">
        <f t="shared" si="28"/>
        <v>0.57813830528491417</v>
      </c>
      <c r="AD17" s="16">
        <f t="shared" si="29"/>
        <v>0.57117373206312194</v>
      </c>
      <c r="AE17" s="16">
        <f t="shared" si="30"/>
        <v>0.56464675767148664</v>
      </c>
      <c r="AF17" s="16">
        <f t="shared" si="31"/>
        <v>0.5585422065903457</v>
      </c>
      <c r="AG17" s="16">
        <f t="shared" si="32"/>
        <v>0.5495868466521675</v>
      </c>
      <c r="AH17" s="16">
        <f t="shared" si="33"/>
        <v>0.54099601814602227</v>
      </c>
      <c r="AI17" s="16">
        <f t="shared" si="34"/>
        <v>0.53275752303574675</v>
      </c>
      <c r="AJ17" s="16">
        <f t="shared" si="35"/>
        <v>0.5248596446050805</v>
      </c>
      <c r="AK17" s="16">
        <f t="shared" si="36"/>
        <v>0.5172911281221424</v>
      </c>
      <c r="AL17" s="16">
        <f t="shared" si="37"/>
        <v>0.51004116233533081</v>
      </c>
      <c r="AM17" s="16">
        <f t="shared" si="38"/>
        <v>0.50309936176359171</v>
      </c>
      <c r="AN17" s="16">
        <f t="shared" si="39"/>
        <v>0.49645574974572948</v>
      </c>
      <c r="AO17" s="16">
        <f t="shared" si="40"/>
        <v>0.49010074221506772</v>
      </c>
      <c r="AP17" s="16">
        <f t="shared" si="41"/>
        <v>0.484025132167343</v>
      </c>
      <c r="AQ17" s="16">
        <f t="shared" si="42"/>
        <v>0</v>
      </c>
      <c r="AR17" s="16">
        <f t="shared" si="43"/>
        <v>0</v>
      </c>
      <c r="AS17" s="16">
        <f t="shared" si="44"/>
        <v>0</v>
      </c>
      <c r="AT17" s="16">
        <f t="shared" si="45"/>
        <v>0</v>
      </c>
      <c r="AU17" s="16">
        <f t="shared" si="46"/>
        <v>0</v>
      </c>
      <c r="AV17" s="16">
        <f t="shared" si="47"/>
        <v>0</v>
      </c>
      <c r="AW17" s="16">
        <f t="shared" si="48"/>
        <v>0</v>
      </c>
      <c r="AX17" s="16">
        <f t="shared" si="49"/>
        <v>0</v>
      </c>
      <c r="AY17" s="16">
        <f t="shared" si="50"/>
        <v>0</v>
      </c>
      <c r="AZ17" s="17">
        <f t="shared" si="51"/>
        <v>0</v>
      </c>
    </row>
    <row r="18" spans="1:52" x14ac:dyDescent="0.2">
      <c r="B18" s="4">
        <f t="shared" si="2"/>
        <v>11</v>
      </c>
      <c r="C18" s="15">
        <f t="shared" si="0"/>
        <v>0.96861681518791143</v>
      </c>
      <c r="D18" s="16">
        <f t="shared" si="3"/>
        <v>0.93965130828314791</v>
      </c>
      <c r="E18" s="16">
        <f t="shared" si="4"/>
        <v>0.91177146266882181</v>
      </c>
      <c r="F18" s="16">
        <f t="shared" si="5"/>
        <v>0.88493540868006859</v>
      </c>
      <c r="G18" s="16">
        <f t="shared" si="6"/>
        <v>0.86248498467949553</v>
      </c>
      <c r="H18" s="16">
        <f t="shared" si="7"/>
        <v>0.84122184070492922</v>
      </c>
      <c r="I18" s="16">
        <f t="shared" si="8"/>
        <v>0.82109149657174096</v>
      </c>
      <c r="J18" s="16">
        <f t="shared" si="9"/>
        <v>0.8020424236885858</v>
      </c>
      <c r="K18" s="16">
        <f t="shared" si="10"/>
        <v>0.78402588242238891</v>
      </c>
      <c r="L18" s="16">
        <f t="shared" si="11"/>
        <v>0.76782921015711081</v>
      </c>
      <c r="M18" s="16">
        <f t="shared" si="12"/>
        <v>0.75261001992644116</v>
      </c>
      <c r="N18" s="16">
        <f t="shared" si="13"/>
        <v>0.73832515093411411</v>
      </c>
      <c r="O18" s="16">
        <f t="shared" si="14"/>
        <v>0.72493390313020856</v>
      </c>
      <c r="P18" s="16">
        <f t="shared" si="15"/>
        <v>0.71239790084643273</v>
      </c>
      <c r="Q18" s="16">
        <f t="shared" si="16"/>
        <v>0.70068096482792119</v>
      </c>
      <c r="R18" s="16">
        <f t="shared" si="17"/>
        <v>0.68974899213489005</v>
      </c>
      <c r="S18" s="16">
        <f t="shared" si="18"/>
        <v>0.67956984342260895</v>
      </c>
      <c r="T18" s="16">
        <f t="shared" si="19"/>
        <v>0.6701132371408548</v>
      </c>
      <c r="U18" s="16">
        <f t="shared" si="20"/>
        <v>0.66135065022448203</v>
      </c>
      <c r="V18" s="16">
        <f t="shared" si="21"/>
        <v>0.65048487905513819</v>
      </c>
      <c r="W18" s="16">
        <f t="shared" si="22"/>
        <v>0.64020599247710597</v>
      </c>
      <c r="X18" s="16">
        <f t="shared" si="23"/>
        <v>0.63049164080766973</v>
      </c>
      <c r="Y18" s="16">
        <f t="shared" si="24"/>
        <v>0.62132057392092876</v>
      </c>
      <c r="Z18" s="16">
        <f t="shared" si="25"/>
        <v>0.61267258852983875</v>
      </c>
      <c r="AA18" s="16">
        <f t="shared" si="26"/>
        <v>0.60452847826174894</v>
      </c>
      <c r="AB18" s="16">
        <f t="shared" si="27"/>
        <v>0.59686998637614508</v>
      </c>
      <c r="AC18" s="16">
        <f t="shared" si="28"/>
        <v>0.58967976098196684</v>
      </c>
      <c r="AD18" s="16">
        <f t="shared" si="29"/>
        <v>0.58294131262004256</v>
      </c>
      <c r="AE18" s="16">
        <f t="shared" si="30"/>
        <v>0.57663897408387266</v>
      </c>
      <c r="AF18" s="16">
        <f t="shared" si="31"/>
        <v>0.56739346048369743</v>
      </c>
      <c r="AG18" s="16">
        <f t="shared" si="32"/>
        <v>0.55852428913395313</v>
      </c>
      <c r="AH18" s="16">
        <f t="shared" si="33"/>
        <v>0.55001886678210465</v>
      </c>
      <c r="AI18" s="16">
        <f t="shared" si="34"/>
        <v>0.54186509709028485</v>
      </c>
      <c r="AJ18" s="16">
        <f t="shared" si="35"/>
        <v>0.53405136067329961</v>
      </c>
      <c r="AK18" s="16">
        <f t="shared" si="36"/>
        <v>0.52656649599499528</v>
      </c>
      <c r="AL18" s="16">
        <f t="shared" si="37"/>
        <v>0.51939978108473184</v>
      </c>
      <c r="AM18" s="16">
        <f t="shared" si="38"/>
        <v>0.51254091603749086</v>
      </c>
      <c r="AN18" s="16">
        <f t="shared" si="39"/>
        <v>0.50598000626283568</v>
      </c>
      <c r="AO18" s="16">
        <f t="shared" si="40"/>
        <v>0.49970754644956467</v>
      </c>
      <c r="AP18" s="16">
        <f t="shared" si="41"/>
        <v>0</v>
      </c>
      <c r="AQ18" s="16">
        <f t="shared" si="42"/>
        <v>0</v>
      </c>
      <c r="AR18" s="16">
        <f t="shared" si="43"/>
        <v>0</v>
      </c>
      <c r="AS18" s="16">
        <f t="shared" si="44"/>
        <v>0</v>
      </c>
      <c r="AT18" s="16">
        <f t="shared" si="45"/>
        <v>0</v>
      </c>
      <c r="AU18" s="16">
        <f t="shared" si="46"/>
        <v>0</v>
      </c>
      <c r="AV18" s="16">
        <f t="shared" si="47"/>
        <v>0</v>
      </c>
      <c r="AW18" s="16">
        <f t="shared" si="48"/>
        <v>0</v>
      </c>
      <c r="AX18" s="16">
        <f t="shared" si="49"/>
        <v>0</v>
      </c>
      <c r="AY18" s="16">
        <f t="shared" si="50"/>
        <v>0</v>
      </c>
      <c r="AZ18" s="17">
        <f t="shared" si="51"/>
        <v>0</v>
      </c>
    </row>
    <row r="19" spans="1:52" x14ac:dyDescent="0.2">
      <c r="B19" s="4">
        <f t="shared" si="2"/>
        <v>12</v>
      </c>
      <c r="C19" s="15">
        <f t="shared" si="0"/>
        <v>0.97009601067152218</v>
      </c>
      <c r="D19" s="16">
        <f t="shared" si="3"/>
        <v>0.94131285805929188</v>
      </c>
      <c r="E19" s="16">
        <f t="shared" si="4"/>
        <v>0.91360731592130306</v>
      </c>
      <c r="F19" s="16">
        <f t="shared" si="5"/>
        <v>0.89042949818311135</v>
      </c>
      <c r="G19" s="16">
        <f t="shared" si="6"/>
        <v>0.86847742834376918</v>
      </c>
      <c r="H19" s="16">
        <f t="shared" si="7"/>
        <v>0.84769486106066561</v>
      </c>
      <c r="I19" s="16">
        <f t="shared" si="8"/>
        <v>0.8280285982160962</v>
      </c>
      <c r="J19" s="16">
        <f t="shared" si="9"/>
        <v>0.80942832101287454</v>
      </c>
      <c r="K19" s="16">
        <f t="shared" si="10"/>
        <v>0.79270687656620142</v>
      </c>
      <c r="L19" s="16">
        <f t="shared" si="11"/>
        <v>0.77699458457205806</v>
      </c>
      <c r="M19" s="16">
        <f t="shared" si="12"/>
        <v>0.76224688582437961</v>
      </c>
      <c r="N19" s="16">
        <f t="shared" si="13"/>
        <v>0.74842176159162754</v>
      </c>
      <c r="O19" s="16">
        <f t="shared" si="14"/>
        <v>0.73547959283385733</v>
      </c>
      <c r="P19" s="16">
        <f t="shared" si="15"/>
        <v>0.72338302808834598</v>
      </c>
      <c r="Q19" s="16">
        <f t="shared" si="16"/>
        <v>0.71209685948006063</v>
      </c>
      <c r="R19" s="16">
        <f t="shared" si="17"/>
        <v>0.70158790634950163</v>
      </c>
      <c r="S19" s="16">
        <f t="shared" si="18"/>
        <v>0.69182490602421864</v>
      </c>
      <c r="T19" s="16">
        <f t="shared" si="19"/>
        <v>0.68277841129175543</v>
      </c>
      <c r="U19" s="16">
        <f t="shared" si="20"/>
        <v>0.67156058913652483</v>
      </c>
      <c r="V19" s="16">
        <f t="shared" si="21"/>
        <v>0.66094866663336438</v>
      </c>
      <c r="W19" s="16">
        <f t="shared" si="22"/>
        <v>0.65091956996983835</v>
      </c>
      <c r="X19" s="16">
        <f t="shared" si="23"/>
        <v>0.64145136051596696</v>
      </c>
      <c r="Y19" s="16">
        <f t="shared" si="24"/>
        <v>0.63252318039820565</v>
      </c>
      <c r="Z19" s="16">
        <f t="shared" si="25"/>
        <v>0.62411520095742978</v>
      </c>
      <c r="AA19" s="16">
        <f t="shared" si="26"/>
        <v>0.61620857393473227</v>
      </c>
      <c r="AB19" s="16">
        <f t="shared" si="27"/>
        <v>0.60878538523778269</v>
      </c>
      <c r="AC19" s="16">
        <f t="shared" si="28"/>
        <v>0.60182861114893205</v>
      </c>
      <c r="AD19" s="16">
        <f t="shared" si="29"/>
        <v>0.59532207684419025</v>
      </c>
      <c r="AE19" s="16">
        <f t="shared" si="30"/>
        <v>0.58577700860336934</v>
      </c>
      <c r="AF19" s="16">
        <f t="shared" si="31"/>
        <v>0.57662047610189338</v>
      </c>
      <c r="AG19" s="16">
        <f t="shared" si="32"/>
        <v>0.567839478065845</v>
      </c>
      <c r="AH19" s="16">
        <f t="shared" si="33"/>
        <v>0.55942152623601027</v>
      </c>
      <c r="AI19" s="16">
        <f t="shared" si="34"/>
        <v>0.55135462475911468</v>
      </c>
      <c r="AJ19" s="16">
        <f t="shared" si="35"/>
        <v>0.5436272504652333</v>
      </c>
      <c r="AK19" s="16">
        <f t="shared" si="36"/>
        <v>0.5362283339918773</v>
      </c>
      <c r="AL19" s="16">
        <f t="shared" si="37"/>
        <v>0.5291472417171057</v>
      </c>
      <c r="AM19" s="16">
        <f t="shared" si="38"/>
        <v>0.52237375846575174</v>
      </c>
      <c r="AN19" s="16">
        <f t="shared" si="39"/>
        <v>0.51589807095453066</v>
      </c>
      <c r="AO19" s="16">
        <f t="shared" si="40"/>
        <v>0</v>
      </c>
      <c r="AP19" s="16">
        <f t="shared" si="41"/>
        <v>0</v>
      </c>
      <c r="AQ19" s="16">
        <f t="shared" si="42"/>
        <v>0</v>
      </c>
      <c r="AR19" s="16">
        <f t="shared" si="43"/>
        <v>0</v>
      </c>
      <c r="AS19" s="16">
        <f t="shared" si="44"/>
        <v>0</v>
      </c>
      <c r="AT19" s="16">
        <f t="shared" si="45"/>
        <v>0</v>
      </c>
      <c r="AU19" s="16">
        <f t="shared" si="46"/>
        <v>0</v>
      </c>
      <c r="AV19" s="16">
        <f t="shared" si="47"/>
        <v>0</v>
      </c>
      <c r="AW19" s="16">
        <f t="shared" si="48"/>
        <v>0</v>
      </c>
      <c r="AX19" s="16">
        <f t="shared" si="49"/>
        <v>0</v>
      </c>
      <c r="AY19" s="16">
        <f t="shared" si="50"/>
        <v>0</v>
      </c>
      <c r="AZ19" s="17">
        <f t="shared" si="51"/>
        <v>0</v>
      </c>
    </row>
    <row r="20" spans="1:52" x14ac:dyDescent="0.2">
      <c r="B20" s="4">
        <f t="shared" si="2"/>
        <v>13</v>
      </c>
      <c r="C20" s="15">
        <f t="shared" si="0"/>
        <v>0.97032958357152099</v>
      </c>
      <c r="D20" s="16">
        <f t="shared" si="3"/>
        <v>0.94176999582637555</v>
      </c>
      <c r="E20" s="16">
        <f>F19/$C19</f>
        <v>0.91787770322520568</v>
      </c>
      <c r="F20" s="16">
        <f t="shared" si="5"/>
        <v>0.8952489431871693</v>
      </c>
      <c r="G20" s="16">
        <f t="shared" si="6"/>
        <v>0.87382573656175766</v>
      </c>
      <c r="H20" s="16">
        <f t="shared" si="7"/>
        <v>0.85355324535652533</v>
      </c>
      <c r="I20" s="16">
        <f t="shared" si="8"/>
        <v>0.83437959965691455</v>
      </c>
      <c r="J20" s="16">
        <f t="shared" si="9"/>
        <v>0.81714270324384897</v>
      </c>
      <c r="K20" s="16">
        <f t="shared" si="10"/>
        <v>0.80094606721885708</v>
      </c>
      <c r="L20" s="16">
        <f t="shared" si="11"/>
        <v>0.78574375880252845</v>
      </c>
      <c r="M20" s="16">
        <f t="shared" si="12"/>
        <v>0.77149246400214888</v>
      </c>
      <c r="N20" s="16">
        <f t="shared" si="13"/>
        <v>0.75815134248902016</v>
      </c>
      <c r="O20" s="16">
        <f t="shared" si="14"/>
        <v>0.74568189141155627</v>
      </c>
      <c r="P20" s="16">
        <f t="shared" si="15"/>
        <v>0.73404781758367532</v>
      </c>
      <c r="Q20" s="16">
        <f t="shared" si="16"/>
        <v>0.72321491752537648</v>
      </c>
      <c r="R20" s="16">
        <f t="shared" si="17"/>
        <v>0.71315096486720109</v>
      </c>
      <c r="S20" s="16">
        <f t="shared" si="18"/>
        <v>0.70382560466269817</v>
      </c>
      <c r="T20" s="16">
        <f t="shared" si="19"/>
        <v>0.69226198412222684</v>
      </c>
      <c r="U20" s="16">
        <f t="shared" si="20"/>
        <v>0.68132294057764542</v>
      </c>
      <c r="V20" s="16">
        <f t="shared" si="21"/>
        <v>0.67098468894770247</v>
      </c>
      <c r="W20" s="16">
        <f t="shared" si="22"/>
        <v>0.66122461432651392</v>
      </c>
      <c r="X20" s="16">
        <f t="shared" si="23"/>
        <v>0.65202121587981687</v>
      </c>
      <c r="Y20" s="16">
        <f t="shared" si="24"/>
        <v>0.64335405371413013</v>
      </c>
      <c r="Z20" s="16">
        <f t="shared" si="25"/>
        <v>0.63520369855781478</v>
      </c>
      <c r="AA20" s="16">
        <f t="shared" si="26"/>
        <v>0.62755168410224449</v>
      </c>
      <c r="AB20" s="16">
        <f t="shared" si="27"/>
        <v>0.6203804618599893</v>
      </c>
      <c r="AC20" s="16">
        <f t="shared" si="28"/>
        <v>0.61367335840510773</v>
      </c>
      <c r="AD20" s="16">
        <f t="shared" si="29"/>
        <v>0.60383405576307991</v>
      </c>
      <c r="AE20" s="16">
        <f t="shared" si="30"/>
        <v>0.59439526578688207</v>
      </c>
      <c r="AF20" s="16">
        <f t="shared" si="31"/>
        <v>0.5853435864278772</v>
      </c>
      <c r="AG20" s="16">
        <f t="shared" si="32"/>
        <v>0.57666614446622266</v>
      </c>
      <c r="AH20" s="16">
        <f t="shared" si="33"/>
        <v>0.568350574266824</v>
      </c>
      <c r="AI20" s="16">
        <f t="shared" si="34"/>
        <v>0.56038499744878068</v>
      </c>
      <c r="AJ20" s="16">
        <f t="shared" si="35"/>
        <v>0.55275800342760717</v>
      </c>
      <c r="AK20" s="16">
        <f t="shared" si="36"/>
        <v>0.54545863079141843</v>
      </c>
      <c r="AL20" s="16">
        <f t="shared" si="37"/>
        <v>0.53847634947406176</v>
      </c>
      <c r="AM20" s="16">
        <f t="shared" si="38"/>
        <v>0.53180104368990699</v>
      </c>
      <c r="AN20" s="16">
        <f t="shared" si="39"/>
        <v>0</v>
      </c>
      <c r="AO20" s="16">
        <f t="shared" si="40"/>
        <v>0</v>
      </c>
      <c r="AP20" s="16">
        <f t="shared" si="41"/>
        <v>0</v>
      </c>
      <c r="AQ20" s="16">
        <f t="shared" si="42"/>
        <v>0</v>
      </c>
      <c r="AR20" s="16">
        <f t="shared" si="43"/>
        <v>0</v>
      </c>
      <c r="AS20" s="16">
        <f t="shared" si="44"/>
        <v>0</v>
      </c>
      <c r="AT20" s="16">
        <f t="shared" si="45"/>
        <v>0</v>
      </c>
      <c r="AU20" s="16">
        <f t="shared" si="46"/>
        <v>0</v>
      </c>
      <c r="AV20" s="16">
        <f t="shared" si="47"/>
        <v>0</v>
      </c>
      <c r="AW20" s="16">
        <f t="shared" si="48"/>
        <v>0</v>
      </c>
      <c r="AX20" s="16">
        <f t="shared" si="49"/>
        <v>0</v>
      </c>
      <c r="AY20" s="16">
        <f t="shared" si="50"/>
        <v>0</v>
      </c>
      <c r="AZ20" s="17">
        <f t="shared" si="51"/>
        <v>0</v>
      </c>
    </row>
    <row r="21" spans="1:52" x14ac:dyDescent="0.2">
      <c r="B21" s="4">
        <f t="shared" si="2"/>
        <v>14</v>
      </c>
      <c r="C21" s="15">
        <f t="shared" si="0"/>
        <v>0.97056712664574718</v>
      </c>
      <c r="D21" s="16">
        <f>E20/$C20</f>
        <v>0.94594426343958915</v>
      </c>
      <c r="E21" s="16">
        <f t="shared" si="4"/>
        <v>0.92262356867653139</v>
      </c>
      <c r="F21" s="16">
        <f t="shared" si="5"/>
        <v>0.90054529033881581</v>
      </c>
      <c r="G21" s="16">
        <f t="shared" si="6"/>
        <v>0.87965291361603803</v>
      </c>
      <c r="H21" s="16">
        <f t="shared" si="7"/>
        <v>0.85989298253258306</v>
      </c>
      <c r="I21" s="16">
        <f t="shared" si="8"/>
        <v>0.84212902201349715</v>
      </c>
      <c r="J21" s="16">
        <f t="shared" si="9"/>
        <v>0.82543713061987767</v>
      </c>
      <c r="K21" s="16">
        <f t="shared" si="10"/>
        <v>0.80976997105500792</v>
      </c>
      <c r="L21" s="16">
        <f t="shared" si="11"/>
        <v>0.79508290488525935</v>
      </c>
      <c r="M21" s="16">
        <f t="shared" si="12"/>
        <v>0.78133384297989761</v>
      </c>
      <c r="N21" s="16">
        <f t="shared" si="13"/>
        <v>0.76848310515990115</v>
      </c>
      <c r="O21" s="16">
        <f t="shared" si="14"/>
        <v>0.75649328847817221</v>
      </c>
      <c r="P21" s="16">
        <f t="shared" si="15"/>
        <v>0.74532914359203373</v>
      </c>
      <c r="Q21" s="16">
        <f t="shared" si="16"/>
        <v>0.73495745872478202</v>
      </c>
      <c r="R21" s="16">
        <f t="shared" si="17"/>
        <v>0.72534695074647348</v>
      </c>
      <c r="S21" s="16">
        <f t="shared" si="18"/>
        <v>0.71342974164942752</v>
      </c>
      <c r="T21" s="16">
        <f t="shared" si="19"/>
        <v>0.70215620765666009</v>
      </c>
      <c r="U21" s="16">
        <f t="shared" si="20"/>
        <v>0.69150183639458784</v>
      </c>
      <c r="V21" s="16">
        <f t="shared" si="21"/>
        <v>0.68144332144622943</v>
      </c>
      <c r="W21" s="16">
        <f t="shared" si="22"/>
        <v>0.67195850453193751</v>
      </c>
      <c r="X21" s="16">
        <f t="shared" si="23"/>
        <v>0.66302632075394186</v>
      </c>
      <c r="Y21" s="16">
        <f t="shared" si="24"/>
        <v>0.65462674673877463</v>
      </c>
      <c r="Z21" s="16">
        <f t="shared" si="25"/>
        <v>0.6467407515211443</v>
      </c>
      <c r="AA21" s="16">
        <f t="shared" si="26"/>
        <v>0.63935025002178791</v>
      </c>
      <c r="AB21" s="16">
        <f t="shared" si="27"/>
        <v>0.63243805898027139</v>
      </c>
      <c r="AC21" s="16">
        <f t="shared" si="28"/>
        <v>0.62229789340290953</v>
      </c>
      <c r="AD21" s="16">
        <f t="shared" si="29"/>
        <v>0.61257048723493901</v>
      </c>
      <c r="AE21" s="16">
        <f t="shared" si="30"/>
        <v>0.6032420286243213</v>
      </c>
      <c r="AF21" s="16">
        <f t="shared" si="31"/>
        <v>0.59429925071816359</v>
      </c>
      <c r="AG21" s="16">
        <f t="shared" si="32"/>
        <v>0.58572940976907983</v>
      </c>
      <c r="AH21" s="16">
        <f t="shared" si="33"/>
        <v>0.57752026418297475</v>
      </c>
      <c r="AI21" s="16">
        <f t="shared" si="34"/>
        <v>0.56966005446629209</v>
      </c>
      <c r="AJ21" s="16">
        <f t="shared" si="35"/>
        <v>0.5621374840327269</v>
      </c>
      <c r="AK21" s="16">
        <f t="shared" si="36"/>
        <v>0.55494170083125349</v>
      </c>
      <c r="AL21" s="16">
        <f t="shared" si="37"/>
        <v>0.54806227975910105</v>
      </c>
      <c r="AM21" s="16">
        <f t="shared" si="38"/>
        <v>0</v>
      </c>
      <c r="AN21" s="16">
        <f t="shared" si="39"/>
        <v>0</v>
      </c>
      <c r="AO21" s="16">
        <f t="shared" si="40"/>
        <v>0</v>
      </c>
      <c r="AP21" s="16">
        <f t="shared" si="41"/>
        <v>0</v>
      </c>
      <c r="AQ21" s="16">
        <f t="shared" si="42"/>
        <v>0</v>
      </c>
      <c r="AR21" s="16">
        <f t="shared" si="43"/>
        <v>0</v>
      </c>
      <c r="AS21" s="16">
        <f t="shared" si="44"/>
        <v>0</v>
      </c>
      <c r="AT21" s="16">
        <f t="shared" si="45"/>
        <v>0</v>
      </c>
      <c r="AU21" s="16">
        <f t="shared" si="46"/>
        <v>0</v>
      </c>
      <c r="AV21" s="16">
        <f t="shared" si="47"/>
        <v>0</v>
      </c>
      <c r="AW21" s="16">
        <f t="shared" si="48"/>
        <v>0</v>
      </c>
      <c r="AX21" s="16">
        <f t="shared" si="49"/>
        <v>0</v>
      </c>
      <c r="AY21" s="16">
        <f t="shared" si="50"/>
        <v>0</v>
      </c>
      <c r="AZ21" s="17">
        <f t="shared" si="51"/>
        <v>0</v>
      </c>
    </row>
    <row r="22" spans="1:52" x14ac:dyDescent="0.2">
      <c r="B22" s="4">
        <f t="shared" si="2"/>
        <v>15</v>
      </c>
      <c r="C22" s="15">
        <f>D21/$C21</f>
        <v>0.97463043767899504</v>
      </c>
      <c r="D22" s="16">
        <f t="shared" si="3"/>
        <v>0.95060253262965189</v>
      </c>
      <c r="E22" s="16">
        <f t="shared" si="4"/>
        <v>0.92785472082809473</v>
      </c>
      <c r="F22" s="16">
        <f t="shared" si="5"/>
        <v>0.9063287736275325</v>
      </c>
      <c r="G22" s="16">
        <f t="shared" si="6"/>
        <v>0.88596961397646867</v>
      </c>
      <c r="H22" s="16">
        <f t="shared" si="7"/>
        <v>0.8676669535716417</v>
      </c>
      <c r="I22" s="16">
        <f t="shared" si="8"/>
        <v>0.85046887325822096</v>
      </c>
      <c r="J22" s="16">
        <f t="shared" si="9"/>
        <v>0.83432660021522698</v>
      </c>
      <c r="K22" s="16">
        <f t="shared" si="10"/>
        <v>0.81919414232897381</v>
      </c>
      <c r="L22" s="16">
        <f t="shared" si="11"/>
        <v>0.80502813409739671</v>
      </c>
      <c r="M22" s="16">
        <f t="shared" si="12"/>
        <v>0.79178769202266019</v>
      </c>
      <c r="N22" s="16">
        <f t="shared" si="13"/>
        <v>0.77943427889690831</v>
      </c>
      <c r="O22" s="16">
        <f t="shared" si="14"/>
        <v>0.7679315764257032</v>
      </c>
      <c r="P22" s="16">
        <f t="shared" si="15"/>
        <v>0.75724536567066147</v>
      </c>
      <c r="Q22" s="16">
        <f t="shared" si="16"/>
        <v>0.74734341482721778</v>
      </c>
      <c r="R22" s="16">
        <f t="shared" si="17"/>
        <v>0.73506481114296618</v>
      </c>
      <c r="S22" s="16">
        <f t="shared" si="18"/>
        <v>0.72344940229254651</v>
      </c>
      <c r="T22" s="16">
        <f t="shared" si="19"/>
        <v>0.71247193255390673</v>
      </c>
      <c r="U22" s="16">
        <f t="shared" si="20"/>
        <v>0.70210838873275927</v>
      </c>
      <c r="V22" s="16">
        <f t="shared" si="21"/>
        <v>0.6923359405899181</v>
      </c>
      <c r="W22" s="16">
        <f t="shared" si="22"/>
        <v>0.68313288442535891</v>
      </c>
      <c r="X22" s="16">
        <f t="shared" si="23"/>
        <v>0.67447858964804042</v>
      </c>
      <c r="Y22" s="16">
        <f t="shared" si="24"/>
        <v>0.66635344817031072</v>
      </c>
      <c r="Z22" s="16">
        <f t="shared" si="25"/>
        <v>0.65873882647495441</v>
      </c>
      <c r="AA22" s="16">
        <f t="shared" si="26"/>
        <v>0.65161702021163603</v>
      </c>
      <c r="AB22" s="16">
        <f t="shared" si="27"/>
        <v>0.64116934967038663</v>
      </c>
      <c r="AC22" s="16">
        <f t="shared" si="28"/>
        <v>0.63114695564846246</v>
      </c>
      <c r="AD22" s="16">
        <f t="shared" si="29"/>
        <v>0.62153560744336034</v>
      </c>
      <c r="AE22" s="16">
        <f t="shared" si="30"/>
        <v>0.61232163587906085</v>
      </c>
      <c r="AF22" s="16">
        <f t="shared" si="31"/>
        <v>0.60349191074845521</v>
      </c>
      <c r="AG22" s="16">
        <f t="shared" si="32"/>
        <v>0.59503381922574339</v>
      </c>
      <c r="AH22" s="16">
        <f t="shared" si="33"/>
        <v>0.58693524520557505</v>
      </c>
      <c r="AI22" s="16">
        <f t="shared" si="34"/>
        <v>0.57918454952771614</v>
      </c>
      <c r="AJ22" s="16">
        <f t="shared" si="35"/>
        <v>0.57177055104793884</v>
      </c>
      <c r="AK22" s="16">
        <f t="shared" si="36"/>
        <v>0.56468250851766322</v>
      </c>
      <c r="AL22" s="16">
        <f t="shared" si="37"/>
        <v>0</v>
      </c>
      <c r="AM22" s="16">
        <f t="shared" si="38"/>
        <v>0</v>
      </c>
      <c r="AN22" s="16">
        <f t="shared" si="39"/>
        <v>0</v>
      </c>
      <c r="AO22" s="16">
        <f t="shared" si="40"/>
        <v>0</v>
      </c>
      <c r="AP22" s="16">
        <f t="shared" si="41"/>
        <v>0</v>
      </c>
      <c r="AQ22" s="16">
        <f t="shared" si="42"/>
        <v>0</v>
      </c>
      <c r="AR22" s="16">
        <f t="shared" si="43"/>
        <v>0</v>
      </c>
      <c r="AS22" s="16">
        <f t="shared" si="44"/>
        <v>0</v>
      </c>
      <c r="AT22" s="16">
        <f t="shared" si="45"/>
        <v>0</v>
      </c>
      <c r="AU22" s="16">
        <f t="shared" si="46"/>
        <v>0</v>
      </c>
      <c r="AV22" s="16">
        <f t="shared" si="47"/>
        <v>0</v>
      </c>
      <c r="AW22" s="16">
        <f t="shared" si="48"/>
        <v>0</v>
      </c>
      <c r="AX22" s="16">
        <f t="shared" si="49"/>
        <v>0</v>
      </c>
      <c r="AY22" s="16">
        <f t="shared" si="50"/>
        <v>0</v>
      </c>
      <c r="AZ22" s="17">
        <f t="shared" si="51"/>
        <v>0</v>
      </c>
    </row>
    <row r="23" spans="1:52" x14ac:dyDescent="0.2">
      <c r="B23" s="4">
        <f t="shared" si="2"/>
        <v>16</v>
      </c>
      <c r="C23" s="15">
        <f>D22/$C22</f>
        <v>0.97534665025795453</v>
      </c>
      <c r="D23" s="16">
        <f t="shared" si="3"/>
        <v>0.95200671450165975</v>
      </c>
      <c r="E23" s="16">
        <f t="shared" si="4"/>
        <v>0.92992044839670973</v>
      </c>
      <c r="F23" s="16">
        <f t="shared" si="5"/>
        <v>0.90903134123979845</v>
      </c>
      <c r="G23" s="16">
        <f t="shared" si="6"/>
        <v>0.89025226386108114</v>
      </c>
      <c r="H23" s="16">
        <f t="shared" si="7"/>
        <v>0.87260651871651473</v>
      </c>
      <c r="I23" s="16">
        <f t="shared" si="8"/>
        <v>0.85604406343199124</v>
      </c>
      <c r="J23" s="16">
        <f t="shared" si="9"/>
        <v>0.8405177087223128</v>
      </c>
      <c r="K23" s="16">
        <f t="shared" si="10"/>
        <v>0.82598296028442053</v>
      </c>
      <c r="L23" s="16">
        <f t="shared" si="11"/>
        <v>0.8123978704258813</v>
      </c>
      <c r="M23" s="16">
        <f t="shared" si="12"/>
        <v>0.79972289881800651</v>
      </c>
      <c r="N23" s="16">
        <f t="shared" si="13"/>
        <v>0.78792078180368674</v>
      </c>
      <c r="O23" s="16">
        <f t="shared" si="14"/>
        <v>0.77695640972795921</v>
      </c>
      <c r="P23" s="16">
        <f t="shared" si="15"/>
        <v>0.76679671179463338</v>
      </c>
      <c r="Q23" s="16">
        <f t="shared" si="16"/>
        <v>0.75419849691280383</v>
      </c>
      <c r="R23" s="16">
        <f t="shared" si="17"/>
        <v>0.74228073978007891</v>
      </c>
      <c r="S23" s="16">
        <f t="shared" si="18"/>
        <v>0.73101752726972291</v>
      </c>
      <c r="T23" s="16">
        <f t="shared" si="19"/>
        <v>0.72038422112567568</v>
      </c>
      <c r="U23" s="16">
        <f t="shared" si="20"/>
        <v>0.7103573968392175</v>
      </c>
      <c r="V23" s="16">
        <f t="shared" si="21"/>
        <v>0.70091478576452593</v>
      </c>
      <c r="W23" s="16">
        <f t="shared" si="22"/>
        <v>0.69203522029771369</v>
      </c>
      <c r="X23" s="16">
        <f t="shared" si="23"/>
        <v>0.68369858195397482</v>
      </c>
      <c r="Y23" s="16">
        <f t="shared" si="24"/>
        <v>0.67588575218694036</v>
      </c>
      <c r="Z23" s="16">
        <f t="shared" si="25"/>
        <v>0.66857856580327024</v>
      </c>
      <c r="AA23" s="16">
        <f t="shared" si="26"/>
        <v>0.65785894312646387</v>
      </c>
      <c r="AB23" s="16">
        <f t="shared" si="27"/>
        <v>0.64757566688712165</v>
      </c>
      <c r="AC23" s="16">
        <f t="shared" si="28"/>
        <v>0.63771413595854654</v>
      </c>
      <c r="AD23" s="16">
        <f t="shared" si="29"/>
        <v>0.62826032535702059</v>
      </c>
      <c r="AE23" s="16">
        <f t="shared" si="30"/>
        <v>0.61920076309705985</v>
      </c>
      <c r="AF23" s="16">
        <f t="shared" si="31"/>
        <v>0.61052250804188835</v>
      </c>
      <c r="AG23" s="16">
        <f t="shared" si="32"/>
        <v>0.60221312870477828</v>
      </c>
      <c r="AH23" s="16">
        <f t="shared" si="33"/>
        <v>0.59426068295896661</v>
      </c>
      <c r="AI23" s="16">
        <f t="shared" si="34"/>
        <v>0.58665369861582095</v>
      </c>
      <c r="AJ23" s="16">
        <f t="shared" si="35"/>
        <v>0.57938115483281005</v>
      </c>
      <c r="AK23" s="16">
        <f t="shared" si="36"/>
        <v>0</v>
      </c>
      <c r="AL23" s="16">
        <f t="shared" si="37"/>
        <v>0</v>
      </c>
      <c r="AM23" s="16">
        <f t="shared" si="38"/>
        <v>0</v>
      </c>
      <c r="AN23" s="16">
        <f t="shared" si="39"/>
        <v>0</v>
      </c>
      <c r="AO23" s="16">
        <f t="shared" si="40"/>
        <v>0</v>
      </c>
      <c r="AP23" s="16">
        <f t="shared" si="41"/>
        <v>0</v>
      </c>
      <c r="AQ23" s="16">
        <f t="shared" si="42"/>
        <v>0</v>
      </c>
      <c r="AR23" s="16">
        <f t="shared" si="43"/>
        <v>0</v>
      </c>
      <c r="AS23" s="16">
        <f t="shared" si="44"/>
        <v>0</v>
      </c>
      <c r="AT23" s="16">
        <f t="shared" si="45"/>
        <v>0</v>
      </c>
      <c r="AU23" s="16">
        <f t="shared" si="46"/>
        <v>0</v>
      </c>
      <c r="AV23" s="16">
        <f t="shared" si="47"/>
        <v>0</v>
      </c>
      <c r="AW23" s="16">
        <f t="shared" si="48"/>
        <v>0</v>
      </c>
      <c r="AX23" s="16">
        <f t="shared" si="49"/>
        <v>0</v>
      </c>
      <c r="AY23" s="16">
        <f t="shared" si="50"/>
        <v>0</v>
      </c>
      <c r="AZ23" s="17">
        <f t="shared" si="51"/>
        <v>0</v>
      </c>
    </row>
    <row r="24" spans="1:52" x14ac:dyDescent="0.2">
      <c r="B24" s="4">
        <f t="shared" si="2"/>
        <v>17</v>
      </c>
      <c r="C24" s="15">
        <f t="shared" si="0"/>
        <v>0.97607011235428764</v>
      </c>
      <c r="D24" s="16">
        <f t="shared" si="3"/>
        <v>0.95342558274103806</v>
      </c>
      <c r="E24" s="16">
        <f t="shared" si="4"/>
        <v>0.93200847206414528</v>
      </c>
      <c r="F24" s="16">
        <f t="shared" si="5"/>
        <v>0.91275472533343083</v>
      </c>
      <c r="G24" s="16">
        <f t="shared" si="6"/>
        <v>0.89466295750924285</v>
      </c>
      <c r="H24" s="16">
        <f t="shared" si="7"/>
        <v>0.87768186132139714</v>
      </c>
      <c r="I24" s="16">
        <f t="shared" si="8"/>
        <v>0.86176305470472181</v>
      </c>
      <c r="J24" s="16">
        <f t="shared" si="9"/>
        <v>0.84686091869590052</v>
      </c>
      <c r="K24" s="16">
        <f t="shared" si="10"/>
        <v>0.83293244531164645</v>
      </c>
      <c r="L24" s="16">
        <f t="shared" si="11"/>
        <v>0.81993709478214749</v>
      </c>
      <c r="M24" s="16">
        <f t="shared" si="12"/>
        <v>0.80783666155545997</v>
      </c>
      <c r="N24" s="16">
        <f t="shared" si="13"/>
        <v>0.79659514852742241</v>
      </c>
      <c r="O24" s="16">
        <f t="shared" si="14"/>
        <v>0.78617864898785994</v>
      </c>
      <c r="P24" s="16">
        <f t="shared" si="15"/>
        <v>0.77326199532580275</v>
      </c>
      <c r="Q24" s="16">
        <f t="shared" si="16"/>
        <v>0.76104299900324102</v>
      </c>
      <c r="R24" s="16">
        <f t="shared" si="17"/>
        <v>0.74949509190028718</v>
      </c>
      <c r="S24" s="16">
        <f t="shared" si="18"/>
        <v>0.73859301299199853</v>
      </c>
      <c r="T24" s="16">
        <f t="shared" si="19"/>
        <v>0.72831274568005733</v>
      </c>
      <c r="U24" s="16">
        <f t="shared" si="20"/>
        <v>0.71863145844521192</v>
      </c>
      <c r="V24" s="16">
        <f t="shared" si="21"/>
        <v>0.70952744864063244</v>
      </c>
      <c r="W24" s="16">
        <f t="shared" si="22"/>
        <v>0.70098008925662869</v>
      </c>
      <c r="X24" s="16">
        <f t="shared" si="23"/>
        <v>0.69296977849689201</v>
      </c>
      <c r="Y24" s="16">
        <f t="shared" si="24"/>
        <v>0.68547789201557019</v>
      </c>
      <c r="Z24" s="16">
        <f t="shared" si="25"/>
        <v>0.67448731479466995</v>
      </c>
      <c r="AA24" s="16">
        <f t="shared" si="26"/>
        <v>0.66394411332202175</v>
      </c>
      <c r="AB24" s="16">
        <f t="shared" si="27"/>
        <v>0.65383331740554729</v>
      </c>
      <c r="AC24" s="16">
        <f t="shared" si="28"/>
        <v>0.64414054755902594</v>
      </c>
      <c r="AD24" s="16">
        <f t="shared" si="29"/>
        <v>0.63485199127233061</v>
      </c>
      <c r="AE24" s="16">
        <f t="shared" si="30"/>
        <v>0.62595438030203987</v>
      </c>
      <c r="AF24" s="16">
        <f t="shared" si="31"/>
        <v>0.61743496893694993</v>
      </c>
      <c r="AG24" s="16">
        <f t="shared" si="32"/>
        <v>0.6092815131951288</v>
      </c>
      <c r="AH24" s="16">
        <f t="shared" si="33"/>
        <v>0.60148225091116669</v>
      </c>
      <c r="AI24" s="16">
        <f t="shared" si="34"/>
        <v>0.59402588267420453</v>
      </c>
      <c r="AJ24" s="16">
        <f t="shared" si="35"/>
        <v>0</v>
      </c>
      <c r="AK24" s="16">
        <f t="shared" si="36"/>
        <v>0</v>
      </c>
      <c r="AL24" s="16">
        <f t="shared" si="37"/>
        <v>0</v>
      </c>
      <c r="AM24" s="16">
        <f t="shared" si="38"/>
        <v>0</v>
      </c>
      <c r="AN24" s="16">
        <f t="shared" si="39"/>
        <v>0</v>
      </c>
      <c r="AO24" s="16">
        <f t="shared" si="40"/>
        <v>0</v>
      </c>
      <c r="AP24" s="16">
        <f t="shared" si="41"/>
        <v>0</v>
      </c>
      <c r="AQ24" s="16">
        <f t="shared" si="42"/>
        <v>0</v>
      </c>
      <c r="AR24" s="16">
        <f t="shared" si="43"/>
        <v>0</v>
      </c>
      <c r="AS24" s="16">
        <f t="shared" si="44"/>
        <v>0</v>
      </c>
      <c r="AT24" s="16">
        <f t="shared" si="45"/>
        <v>0</v>
      </c>
      <c r="AU24" s="16">
        <f t="shared" si="46"/>
        <v>0</v>
      </c>
      <c r="AV24" s="16">
        <f t="shared" si="47"/>
        <v>0</v>
      </c>
      <c r="AW24" s="16">
        <f t="shared" si="48"/>
        <v>0</v>
      </c>
      <c r="AX24" s="16">
        <f t="shared" si="49"/>
        <v>0</v>
      </c>
      <c r="AY24" s="16">
        <f t="shared" si="50"/>
        <v>0</v>
      </c>
      <c r="AZ24" s="17">
        <f t="shared" si="51"/>
        <v>0</v>
      </c>
    </row>
    <row r="25" spans="1:52" x14ac:dyDescent="0.2">
      <c r="B25" s="4">
        <f t="shared" si="2"/>
        <v>18</v>
      </c>
      <c r="C25" s="15">
        <f t="shared" si="0"/>
        <v>0.9768003042746275</v>
      </c>
      <c r="D25" s="16">
        <f t="shared" si="3"/>
        <v>0.95485811958337152</v>
      </c>
      <c r="E25" s="16">
        <f t="shared" si="4"/>
        <v>0.93513233709396171</v>
      </c>
      <c r="F25" s="16">
        <f t="shared" si="5"/>
        <v>0.91659702124400655</v>
      </c>
      <c r="G25" s="16">
        <f t="shared" si="6"/>
        <v>0.89919960688522937</v>
      </c>
      <c r="H25" s="16">
        <f t="shared" si="7"/>
        <v>0.88289052579034877</v>
      </c>
      <c r="I25" s="16">
        <f t="shared" si="8"/>
        <v>0.8676230405757086</v>
      </c>
      <c r="J25" s="16">
        <f t="shared" si="9"/>
        <v>0.85335308884994732</v>
      </c>
      <c r="K25" s="16">
        <f t="shared" si="10"/>
        <v>0.84003913694729748</v>
      </c>
      <c r="L25" s="16">
        <f t="shared" si="11"/>
        <v>0.82764204264686736</v>
      </c>
      <c r="M25" s="16">
        <f t="shared" si="12"/>
        <v>0.81612492631910383</v>
      </c>
      <c r="N25" s="16">
        <f t="shared" si="13"/>
        <v>0.80545304997772316</v>
      </c>
      <c r="O25" s="16">
        <f t="shared" si="14"/>
        <v>0.79221972431948529</v>
      </c>
      <c r="P25" s="16">
        <f t="shared" si="15"/>
        <v>0.77970116016317748</v>
      </c>
      <c r="Q25" s="16">
        <f t="shared" si="16"/>
        <v>0.76787013802983883</v>
      </c>
      <c r="R25" s="16">
        <f t="shared" si="17"/>
        <v>0.75670077758093346</v>
      </c>
      <c r="S25" s="16">
        <f t="shared" si="18"/>
        <v>0.74616847341361792</v>
      </c>
      <c r="T25" s="16">
        <f t="shared" si="19"/>
        <v>0.73624983425818458</v>
      </c>
      <c r="U25" s="16">
        <f t="shared" si="20"/>
        <v>0.72692262539342334</v>
      </c>
      <c r="V25" s="16">
        <f t="shared" si="21"/>
        <v>0.71816571410619268</v>
      </c>
      <c r="W25" s="16">
        <f t="shared" si="22"/>
        <v>0.70995901803144479</v>
      </c>
      <c r="X25" s="16">
        <f t="shared" si="23"/>
        <v>0.70228345621831711</v>
      </c>
      <c r="Y25" s="16">
        <f t="shared" si="24"/>
        <v>0.69102342778204939</v>
      </c>
      <c r="Z25" s="16">
        <f t="shared" si="25"/>
        <v>0.6802217432112373</v>
      </c>
      <c r="AA25" s="16">
        <f t="shared" si="26"/>
        <v>0.66986306529609529</v>
      </c>
      <c r="AB25" s="16">
        <f t="shared" si="27"/>
        <v>0.65993266201477541</v>
      </c>
      <c r="AC25" s="16">
        <f t="shared" si="28"/>
        <v>0.65041638222182974</v>
      </c>
      <c r="AD25" s="16">
        <f t="shared" si="29"/>
        <v>0.64130063238206703</v>
      </c>
      <c r="AE25" s="16">
        <f t="shared" si="30"/>
        <v>0.63257235430320946</v>
      </c>
      <c r="AF25" s="16">
        <f t="shared" si="31"/>
        <v>0.62421900382293005</v>
      </c>
      <c r="AG25" s="16">
        <f t="shared" si="32"/>
        <v>0.61622853040791048</v>
      </c>
      <c r="AH25" s="16">
        <f t="shared" si="33"/>
        <v>0.60858935762453592</v>
      </c>
      <c r="AI25" s="16">
        <f t="shared" si="34"/>
        <v>0</v>
      </c>
      <c r="AJ25" s="16">
        <f t="shared" si="35"/>
        <v>0</v>
      </c>
      <c r="AK25" s="16">
        <f t="shared" si="36"/>
        <v>0</v>
      </c>
      <c r="AL25" s="16">
        <f t="shared" si="37"/>
        <v>0</v>
      </c>
      <c r="AM25" s="16">
        <f t="shared" si="38"/>
        <v>0</v>
      </c>
      <c r="AN25" s="16">
        <f t="shared" si="39"/>
        <v>0</v>
      </c>
      <c r="AO25" s="16">
        <f t="shared" si="40"/>
        <v>0</v>
      </c>
      <c r="AP25" s="16">
        <f t="shared" si="41"/>
        <v>0</v>
      </c>
      <c r="AQ25" s="16">
        <f t="shared" si="42"/>
        <v>0</v>
      </c>
      <c r="AR25" s="16">
        <f t="shared" si="43"/>
        <v>0</v>
      </c>
      <c r="AS25" s="16">
        <f t="shared" si="44"/>
        <v>0</v>
      </c>
      <c r="AT25" s="16">
        <f t="shared" si="45"/>
        <v>0</v>
      </c>
      <c r="AU25" s="16">
        <f t="shared" si="46"/>
        <v>0</v>
      </c>
      <c r="AV25" s="16">
        <f t="shared" si="47"/>
        <v>0</v>
      </c>
      <c r="AW25" s="16">
        <f t="shared" si="48"/>
        <v>0</v>
      </c>
      <c r="AX25" s="16">
        <f t="shared" si="49"/>
        <v>0</v>
      </c>
      <c r="AY25" s="16">
        <f t="shared" si="50"/>
        <v>0</v>
      </c>
      <c r="AZ25" s="17">
        <f t="shared" si="51"/>
        <v>0</v>
      </c>
    </row>
    <row r="26" spans="1:52" x14ac:dyDescent="0.2">
      <c r="B26" s="4">
        <f t="shared" si="2"/>
        <v>19</v>
      </c>
      <c r="C26" s="15">
        <f t="shared" si="0"/>
        <v>0.97753667295635183</v>
      </c>
      <c r="D26" s="16">
        <f t="shared" si="3"/>
        <v>0.95734238922907744</v>
      </c>
      <c r="E26" s="16">
        <f t="shared" si="4"/>
        <v>0.93836684656304659</v>
      </c>
      <c r="F26" s="16">
        <f t="shared" si="5"/>
        <v>0.92055623135066034</v>
      </c>
      <c r="G26" s="16">
        <f t="shared" si="6"/>
        <v>0.90385979808430117</v>
      </c>
      <c r="H26" s="16">
        <f t="shared" si="7"/>
        <v>0.88822969933450835</v>
      </c>
      <c r="I26" s="16">
        <f t="shared" si="8"/>
        <v>0.87362082619706782</v>
      </c>
      <c r="J26" s="16">
        <f t="shared" si="9"/>
        <v>0.85999065855237533</v>
      </c>
      <c r="K26" s="16">
        <f t="shared" si="10"/>
        <v>0.84729912452420342</v>
      </c>
      <c r="L26" s="16">
        <f t="shared" si="11"/>
        <v>0.83550846856580241</v>
      </c>
      <c r="M26" s="16">
        <f t="shared" si="12"/>
        <v>0.82458312763922925</v>
      </c>
      <c r="N26" s="16">
        <f t="shared" si="13"/>
        <v>0.81103550116908296</v>
      </c>
      <c r="O26" s="16">
        <f t="shared" si="14"/>
        <v>0.79821961229033811</v>
      </c>
      <c r="P26" s="16">
        <f t="shared" si="15"/>
        <v>0.78610759504222272</v>
      </c>
      <c r="Q26" s="16">
        <f t="shared" si="16"/>
        <v>0.7746729544099189</v>
      </c>
      <c r="R26" s="16">
        <f t="shared" si="17"/>
        <v>0.76389050059492258</v>
      </c>
      <c r="S26" s="16">
        <f t="shared" si="18"/>
        <v>0.75373628676838322</v>
      </c>
      <c r="T26" s="16">
        <f t="shared" si="19"/>
        <v>0.74418755011878968</v>
      </c>
      <c r="U26" s="16">
        <f t="shared" si="20"/>
        <v>0.73522265601616799</v>
      </c>
      <c r="V26" s="16">
        <f t="shared" si="21"/>
        <v>0.72682104512514545</v>
      </c>
      <c r="W26" s="16">
        <f t="shared" si="22"/>
        <v>0.71896318330882714</v>
      </c>
      <c r="X26" s="16">
        <f t="shared" si="23"/>
        <v>0.70743572126055365</v>
      </c>
      <c r="Y26" s="16">
        <f t="shared" si="24"/>
        <v>0.69637748906760466</v>
      </c>
      <c r="Z26" s="16">
        <f t="shared" si="25"/>
        <v>0.68577278525065166</v>
      </c>
      <c r="AA26" s="16">
        <f t="shared" si="26"/>
        <v>0.67560652789194386</v>
      </c>
      <c r="AB26" s="16">
        <f t="shared" si="27"/>
        <v>0.66586422974635473</v>
      </c>
      <c r="AC26" s="16">
        <f t="shared" si="28"/>
        <v>0.65653197442265054</v>
      </c>
      <c r="AD26" s="16">
        <f t="shared" si="29"/>
        <v>0.64759639358728305</v>
      </c>
      <c r="AE26" s="16">
        <f t="shared" si="30"/>
        <v>0.63904464514522796</v>
      </c>
      <c r="AF26" s="16">
        <f t="shared" si="31"/>
        <v>0.63086439235450709</v>
      </c>
      <c r="AG26" s="16">
        <f t="shared" si="32"/>
        <v>0.62304378383304737</v>
      </c>
      <c r="AH26" s="16">
        <f t="shared" si="33"/>
        <v>0</v>
      </c>
      <c r="AI26" s="16">
        <f t="shared" si="34"/>
        <v>0</v>
      </c>
      <c r="AJ26" s="16">
        <f t="shared" si="35"/>
        <v>0</v>
      </c>
      <c r="AK26" s="16">
        <f t="shared" si="36"/>
        <v>0</v>
      </c>
      <c r="AL26" s="16">
        <f t="shared" si="37"/>
        <v>0</v>
      </c>
      <c r="AM26" s="16">
        <f t="shared" si="38"/>
        <v>0</v>
      </c>
      <c r="AN26" s="16">
        <f t="shared" si="39"/>
        <v>0</v>
      </c>
      <c r="AO26" s="16">
        <f t="shared" si="40"/>
        <v>0</v>
      </c>
      <c r="AP26" s="16">
        <f t="shared" si="41"/>
        <v>0</v>
      </c>
      <c r="AQ26" s="16">
        <f t="shared" si="42"/>
        <v>0</v>
      </c>
      <c r="AR26" s="16">
        <f t="shared" si="43"/>
        <v>0</v>
      </c>
      <c r="AS26" s="16">
        <f t="shared" si="44"/>
        <v>0</v>
      </c>
      <c r="AT26" s="16">
        <f t="shared" si="45"/>
        <v>0</v>
      </c>
      <c r="AU26" s="16">
        <f t="shared" si="46"/>
        <v>0</v>
      </c>
      <c r="AV26" s="16">
        <f t="shared" si="47"/>
        <v>0</v>
      </c>
      <c r="AW26" s="16">
        <f t="shared" si="48"/>
        <v>0</v>
      </c>
      <c r="AX26" s="16">
        <f t="shared" si="49"/>
        <v>0</v>
      </c>
      <c r="AY26" s="16">
        <f t="shared" si="50"/>
        <v>0</v>
      </c>
      <c r="AZ26" s="17">
        <f t="shared" si="51"/>
        <v>0</v>
      </c>
    </row>
    <row r="27" spans="1:52" x14ac:dyDescent="0.2">
      <c r="B27" s="4">
        <f t="shared" si="2"/>
        <v>20</v>
      </c>
      <c r="C27" s="15">
        <f t="shared" si="0"/>
        <v>0.97934166125327959</v>
      </c>
      <c r="D27" s="16">
        <f t="shared" si="3"/>
        <v>0.95993006965677874</v>
      </c>
      <c r="E27" s="16">
        <f t="shared" si="4"/>
        <v>0.94171017499183307</v>
      </c>
      <c r="F27" s="16">
        <f t="shared" si="5"/>
        <v>0.92463006564323502</v>
      </c>
      <c r="G27" s="16">
        <f t="shared" si="6"/>
        <v>0.90864079467038972</v>
      </c>
      <c r="H27" s="16">
        <f t="shared" si="7"/>
        <v>0.89369621658795406</v>
      </c>
      <c r="I27" s="16">
        <f t="shared" si="8"/>
        <v>0.87975283418423211</v>
      </c>
      <c r="J27" s="16">
        <f t="shared" si="9"/>
        <v>0.86676965475037104</v>
      </c>
      <c r="K27" s="16">
        <f t="shared" si="10"/>
        <v>0.85470805513514359</v>
      </c>
      <c r="L27" s="16">
        <f t="shared" si="11"/>
        <v>0.84353165507893724</v>
      </c>
      <c r="M27" s="16">
        <f t="shared" si="12"/>
        <v>0.82967271060662973</v>
      </c>
      <c r="N27" s="16">
        <f t="shared" si="13"/>
        <v>0.81656231870697249</v>
      </c>
      <c r="O27" s="16">
        <f t="shared" si="14"/>
        <v>0.80417197307269039</v>
      </c>
      <c r="P27" s="16">
        <f t="shared" si="15"/>
        <v>0.79247456984614728</v>
      </c>
      <c r="Q27" s="16">
        <f t="shared" si="16"/>
        <v>0.78144434037927002</v>
      </c>
      <c r="R27" s="16">
        <f t="shared" si="17"/>
        <v>0.77105678755648943</v>
      </c>
      <c r="S27" s="16">
        <f t="shared" si="18"/>
        <v>0.76128862548772991</v>
      </c>
      <c r="T27" s="16">
        <f t="shared" si="19"/>
        <v>0.75211772238952779</v>
      </c>
      <c r="U27" s="16">
        <f t="shared" si="20"/>
        <v>0.74352304648277767</v>
      </c>
      <c r="V27" s="16">
        <f t="shared" si="21"/>
        <v>0.73548461474542526</v>
      </c>
      <c r="W27" s="16">
        <f t="shared" si="22"/>
        <v>0.72369225711099383</v>
      </c>
      <c r="X27" s="16">
        <f t="shared" si="23"/>
        <v>0.71237991201042006</v>
      </c>
      <c r="Y27" s="16">
        <f t="shared" si="24"/>
        <v>0.70153151715186057</v>
      </c>
      <c r="Z27" s="16">
        <f t="shared" si="25"/>
        <v>0.69113164404227978</v>
      </c>
      <c r="AA27" s="16">
        <f t="shared" si="26"/>
        <v>0.68116547252656001</v>
      </c>
      <c r="AB27" s="16">
        <f t="shared" si="27"/>
        <v>0.67161876642142659</v>
      </c>
      <c r="AC27" s="16">
        <f t="shared" si="28"/>
        <v>0.66247785019539518</v>
      </c>
      <c r="AD27" s="16">
        <f t="shared" si="29"/>
        <v>0.65372958664821579</v>
      </c>
      <c r="AE27" s="16">
        <f t="shared" si="30"/>
        <v>0.64536135554545682</v>
      </c>
      <c r="AF27" s="16">
        <f t="shared" si="31"/>
        <v>0.63736103316593118</v>
      </c>
      <c r="AG27" s="16">
        <f t="shared" si="32"/>
        <v>0</v>
      </c>
      <c r="AH27" s="16">
        <f t="shared" si="33"/>
        <v>0</v>
      </c>
      <c r="AI27" s="16">
        <f t="shared" si="34"/>
        <v>0</v>
      </c>
      <c r="AJ27" s="16">
        <f t="shared" si="35"/>
        <v>0</v>
      </c>
      <c r="AK27" s="16">
        <f t="shared" si="36"/>
        <v>0</v>
      </c>
      <c r="AL27" s="16">
        <f t="shared" si="37"/>
        <v>0</v>
      </c>
      <c r="AM27" s="16">
        <f t="shared" si="38"/>
        <v>0</v>
      </c>
      <c r="AN27" s="16">
        <f t="shared" si="39"/>
        <v>0</v>
      </c>
      <c r="AO27" s="16">
        <f t="shared" si="40"/>
        <v>0</v>
      </c>
      <c r="AP27" s="16">
        <f t="shared" si="41"/>
        <v>0</v>
      </c>
      <c r="AQ27" s="16">
        <f t="shared" si="42"/>
        <v>0</v>
      </c>
      <c r="AR27" s="16">
        <f t="shared" si="43"/>
        <v>0</v>
      </c>
      <c r="AS27" s="16">
        <f t="shared" si="44"/>
        <v>0</v>
      </c>
      <c r="AT27" s="16">
        <f t="shared" si="45"/>
        <v>0</v>
      </c>
      <c r="AU27" s="16">
        <f t="shared" si="46"/>
        <v>0</v>
      </c>
      <c r="AV27" s="16">
        <f t="shared" si="47"/>
        <v>0</v>
      </c>
      <c r="AW27" s="16">
        <f t="shared" si="48"/>
        <v>0</v>
      </c>
      <c r="AX27" s="16">
        <f t="shared" si="49"/>
        <v>0</v>
      </c>
      <c r="AY27" s="16">
        <f t="shared" si="50"/>
        <v>0</v>
      </c>
      <c r="AZ27" s="17">
        <f t="shared" si="51"/>
        <v>0</v>
      </c>
    </row>
    <row r="28" spans="1:52" x14ac:dyDescent="0.2">
      <c r="B28" s="4">
        <f t="shared" si="2"/>
        <v>21</v>
      </c>
      <c r="C28" s="18">
        <f t="shared" si="0"/>
        <v>0.98017893819439939</v>
      </c>
      <c r="D28" s="19">
        <f t="shared" si="3"/>
        <v>0.96157471110410142</v>
      </c>
      <c r="E28" s="19">
        <f t="shared" si="4"/>
        <v>0.94413431208468224</v>
      </c>
      <c r="F28" s="19">
        <f t="shared" si="5"/>
        <v>0.92780776170349699</v>
      </c>
      <c r="G28" s="19">
        <f t="shared" si="6"/>
        <v>0.91254794107735226</v>
      </c>
      <c r="H28" s="19">
        <f t="shared" si="7"/>
        <v>0.89831043545967193</v>
      </c>
      <c r="I28" s="19">
        <f t="shared" si="8"/>
        <v>0.88505338743697648</v>
      </c>
      <c r="J28" s="19">
        <f t="shared" si="9"/>
        <v>0.87273735913711636</v>
      </c>
      <c r="K28" s="19">
        <f t="shared" si="10"/>
        <v>0.8613252028913545</v>
      </c>
      <c r="L28" s="19">
        <f t="shared" si="11"/>
        <v>0.84717391634793104</v>
      </c>
      <c r="M28" s="19">
        <f t="shared" si="12"/>
        <v>0.83378697242595023</v>
      </c>
      <c r="N28" s="19">
        <f t="shared" si="13"/>
        <v>0.82113526350301314</v>
      </c>
      <c r="O28" s="19">
        <f t="shared" si="14"/>
        <v>0.80919111398978427</v>
      </c>
      <c r="P28" s="19">
        <f t="shared" si="15"/>
        <v>0.7979282116715456</v>
      </c>
      <c r="Q28" s="19">
        <f t="shared" si="16"/>
        <v>0.78732154268792709</v>
      </c>
      <c r="R28" s="19">
        <f t="shared" si="17"/>
        <v>0.77734732995377365</v>
      </c>
      <c r="S28" s="19">
        <f t="shared" si="18"/>
        <v>0.76798297483539135</v>
      </c>
      <c r="T28" s="19">
        <f t="shared" si="19"/>
        <v>0.75920700190705559</v>
      </c>
      <c r="U28" s="19">
        <f t="shared" si="20"/>
        <v>0.75099900662268726</v>
      </c>
      <c r="V28" s="19">
        <f t="shared" si="21"/>
        <v>0.73895789972303738</v>
      </c>
      <c r="W28" s="19">
        <f t="shared" si="22"/>
        <v>0.72740693079346364</v>
      </c>
      <c r="X28" s="19">
        <f t="shared" si="23"/>
        <v>0.71632969872240415</v>
      </c>
      <c r="Y28" s="19">
        <f t="shared" si="24"/>
        <v>0.7057104495665254</v>
      </c>
      <c r="Z28" s="19">
        <f t="shared" si="25"/>
        <v>0.69553405055275741</v>
      </c>
      <c r="AA28" s="19">
        <f t="shared" si="26"/>
        <v>0.68578596519823842</v>
      </c>
      <c r="AB28" s="19">
        <f t="shared" si="27"/>
        <v>0.67645222949834627</v>
      </c>
      <c r="AC28" s="19">
        <f t="shared" si="28"/>
        <v>0.66751942913531048</v>
      </c>
      <c r="AD28" s="19">
        <f t="shared" si="29"/>
        <v>0.6589746776621116</v>
      </c>
      <c r="AE28" s="19">
        <f t="shared" si="30"/>
        <v>0.65080559561847884</v>
      </c>
      <c r="AF28" s="19">
        <f t="shared" si="31"/>
        <v>0</v>
      </c>
      <c r="AG28" s="19">
        <f t="shared" si="32"/>
        <v>0</v>
      </c>
      <c r="AH28" s="19">
        <f t="shared" si="33"/>
        <v>0</v>
      </c>
      <c r="AI28" s="19">
        <f t="shared" si="34"/>
        <v>0</v>
      </c>
      <c r="AJ28" s="19">
        <f t="shared" si="35"/>
        <v>0</v>
      </c>
      <c r="AK28" s="19">
        <f t="shared" si="36"/>
        <v>0</v>
      </c>
      <c r="AL28" s="19">
        <f t="shared" si="37"/>
        <v>0</v>
      </c>
      <c r="AM28" s="19">
        <f t="shared" si="38"/>
        <v>0</v>
      </c>
      <c r="AN28" s="19">
        <f t="shared" si="39"/>
        <v>0</v>
      </c>
      <c r="AO28" s="19">
        <f t="shared" si="40"/>
        <v>0</v>
      </c>
      <c r="AP28" s="19">
        <f t="shared" si="41"/>
        <v>0</v>
      </c>
      <c r="AQ28" s="19">
        <f t="shared" si="42"/>
        <v>0</v>
      </c>
      <c r="AR28" s="19">
        <f t="shared" si="43"/>
        <v>0</v>
      </c>
      <c r="AS28" s="19">
        <f t="shared" si="44"/>
        <v>0</v>
      </c>
      <c r="AT28" s="19">
        <f t="shared" si="45"/>
        <v>0</v>
      </c>
      <c r="AU28" s="19">
        <f t="shared" si="46"/>
        <v>0</v>
      </c>
      <c r="AV28" s="19">
        <f t="shared" si="47"/>
        <v>0</v>
      </c>
      <c r="AW28" s="19">
        <f t="shared" si="48"/>
        <v>0</v>
      </c>
      <c r="AX28" s="19">
        <f t="shared" si="49"/>
        <v>0</v>
      </c>
      <c r="AY28" s="19">
        <f t="shared" si="50"/>
        <v>0</v>
      </c>
      <c r="AZ28" s="20">
        <f t="shared" si="51"/>
        <v>0</v>
      </c>
    </row>
    <row r="30" spans="1:52" ht="16" x14ac:dyDescent="0.2">
      <c r="A30" s="5" t="s">
        <v>28</v>
      </c>
    </row>
    <row r="31" spans="1:52" ht="16" x14ac:dyDescent="0.2">
      <c r="B31" s="3" t="s">
        <v>26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3">
        <v>7</v>
      </c>
      <c r="J31" s="3">
        <v>8</v>
      </c>
      <c r="K31" s="3">
        <v>9</v>
      </c>
      <c r="L31" s="3">
        <v>10</v>
      </c>
      <c r="M31" s="3">
        <v>11</v>
      </c>
      <c r="N31" s="3">
        <v>12</v>
      </c>
      <c r="O31" s="3">
        <v>13</v>
      </c>
      <c r="P31" s="3">
        <v>14</v>
      </c>
      <c r="Q31" s="3">
        <v>15</v>
      </c>
      <c r="R31" s="3">
        <v>16</v>
      </c>
      <c r="S31" s="3">
        <v>17</v>
      </c>
      <c r="T31" s="3">
        <v>18</v>
      </c>
      <c r="U31" s="3">
        <v>19</v>
      </c>
      <c r="V31" s="3">
        <v>20</v>
      </c>
      <c r="W31" s="3">
        <v>21</v>
      </c>
      <c r="X31" s="3">
        <v>22</v>
      </c>
      <c r="Y31" s="3">
        <v>23</v>
      </c>
      <c r="Z31" s="3">
        <v>24</v>
      </c>
      <c r="AA31" s="3">
        <v>25</v>
      </c>
      <c r="AB31" s="3">
        <v>26</v>
      </c>
      <c r="AC31" s="3">
        <v>27</v>
      </c>
      <c r="AD31" s="3">
        <v>28</v>
      </c>
      <c r="AE31" s="3">
        <v>29</v>
      </c>
      <c r="AF31" s="3">
        <v>30</v>
      </c>
      <c r="AG31" s="3">
        <v>31</v>
      </c>
      <c r="AH31" s="3">
        <v>32</v>
      </c>
      <c r="AI31" s="3">
        <v>33</v>
      </c>
      <c r="AJ31" s="3">
        <v>34</v>
      </c>
      <c r="AK31" s="3">
        <v>35</v>
      </c>
      <c r="AL31" s="3">
        <v>36</v>
      </c>
      <c r="AM31" s="3">
        <v>37</v>
      </c>
      <c r="AN31" s="3">
        <v>38</v>
      </c>
      <c r="AO31" s="3">
        <v>39</v>
      </c>
      <c r="AP31" s="3">
        <v>40</v>
      </c>
      <c r="AQ31" s="3">
        <v>41</v>
      </c>
      <c r="AR31" s="3">
        <v>42</v>
      </c>
      <c r="AS31" s="3">
        <v>43</v>
      </c>
      <c r="AT31" s="3">
        <v>44</v>
      </c>
      <c r="AU31" s="3">
        <v>45</v>
      </c>
      <c r="AV31" s="3">
        <v>46</v>
      </c>
      <c r="AW31" s="3">
        <v>47</v>
      </c>
      <c r="AX31" s="3">
        <v>48</v>
      </c>
      <c r="AY31" s="3">
        <v>49</v>
      </c>
      <c r="AZ31" s="3">
        <v>50</v>
      </c>
    </row>
    <row r="32" spans="1:52" x14ac:dyDescent="0.2">
      <c r="B32" s="4">
        <f>0</f>
        <v>0</v>
      </c>
      <c r="C32" s="21">
        <f>IFERROR((1-C7)/SUM($C7:C7),0)</f>
        <v>3.7300000000000152E-2</v>
      </c>
      <c r="D32" s="22">
        <f>IFERROR((1-D7)/SUM($C7:D7),0)</f>
        <v>3.7999999999999999E-2</v>
      </c>
      <c r="E32" s="22">
        <f>IFERROR((1-E7)/SUM($C7:E7),0)</f>
        <v>3.6399999999999988E-2</v>
      </c>
      <c r="F32" s="22">
        <f>IFERROR((1-F7)/SUM($C7:F7),0)</f>
        <v>3.4899999999999987E-2</v>
      </c>
      <c r="G32" s="22">
        <f>IFERROR((1-G7)/SUM($C7:G7),0)</f>
        <v>3.4000000000000016E-2</v>
      </c>
      <c r="H32" s="22">
        <f>IFERROR((1-H7)/SUM($C7:H7),0)</f>
        <v>3.3300000000000017E-2</v>
      </c>
      <c r="I32" s="22">
        <f>IFERROR((1-I7)/SUM($C7:I7),0)</f>
        <v>3.2899999999999985E-2</v>
      </c>
      <c r="J32" s="22">
        <f>IFERROR((1-J7)/SUM($C7:J7),0)</f>
        <v>3.27E-2</v>
      </c>
      <c r="K32" s="22">
        <f>IFERROR((1-K7)/SUM($C7:K7),0)</f>
        <v>3.2499999999999994E-2</v>
      </c>
      <c r="L32" s="22">
        <f>IFERROR((1-L7)/SUM($C7:L7),0)</f>
        <v>3.2400000000000012E-2</v>
      </c>
      <c r="M32" s="22">
        <f>IFERROR((1-M7)/SUM($C7:M7),0)</f>
        <v>3.2399999999999998E-2</v>
      </c>
      <c r="N32" s="22">
        <f>IFERROR((1-N7)/SUM($C7:N7),0)</f>
        <v>3.2400000000000005E-2</v>
      </c>
      <c r="O32" s="22">
        <f>IFERROR((1-O7)/SUM($C7:O7),0)</f>
        <v>3.2299999999999995E-2</v>
      </c>
      <c r="P32" s="22">
        <f>IFERROR((1-P7)/SUM($C7:P7),0)</f>
        <v>3.2200000000000006E-2</v>
      </c>
      <c r="Q32" s="22">
        <f>IFERROR((1-Q7)/SUM($C7:Q7),0)</f>
        <v>3.2099999999999997E-2</v>
      </c>
      <c r="R32" s="22">
        <f>IFERROR((1-R7)/SUM($C7:R7),0)</f>
        <v>3.1799999999999988E-2</v>
      </c>
      <c r="S32" s="22">
        <f>IFERROR((1-S7)/SUM($C7:S7),0)</f>
        <v>3.1500000000000007E-2</v>
      </c>
      <c r="T32" s="22">
        <f>IFERROR((1-T7)/SUM($C7:T7),0)</f>
        <v>3.1199999999999999E-2</v>
      </c>
      <c r="U32" s="22">
        <f>IFERROR((1-U7)/SUM($C7:U7),0)</f>
        <v>3.0899999999999997E-2</v>
      </c>
      <c r="V32" s="22">
        <f>IFERROR((1-V7)/SUM($C7:V7),0)</f>
        <v>3.0599999999999995E-2</v>
      </c>
      <c r="W32" s="22">
        <f>IFERROR((1-W7)/SUM($C7:W7),0)</f>
        <v>3.0259999999999992E-2</v>
      </c>
      <c r="X32" s="22">
        <f>IFERROR((1-X7)/SUM($C7:X7),0)</f>
        <v>2.9919999999999995E-2</v>
      </c>
      <c r="Y32" s="22">
        <f>IFERROR((1-Y7)/SUM($C7:Y7),0)</f>
        <v>2.9579999999999995E-2</v>
      </c>
      <c r="Z32" s="22">
        <f>IFERROR((1-Z7)/SUM($C7:Z7),0)</f>
        <v>2.9240000000000002E-2</v>
      </c>
      <c r="AA32" s="22">
        <f>IFERROR((1-AA7)/SUM($C7:AA7),0)</f>
        <v>2.8899999999999999E-2</v>
      </c>
      <c r="AB32" s="22">
        <f>IFERROR((1-AB7)/SUM($C7:AB7),0)</f>
        <v>2.8559999999999995E-2</v>
      </c>
      <c r="AC32" s="22">
        <f>IFERROR((1-AC7)/SUM($C7:AC7),0)</f>
        <v>2.8219999999999999E-2</v>
      </c>
      <c r="AD32" s="22">
        <f>IFERROR((1-AD7)/SUM($C7:AD7),0)</f>
        <v>2.7880000000000002E-2</v>
      </c>
      <c r="AE32" s="22">
        <f>IFERROR((1-AE7)/SUM($C7:AE7),0)</f>
        <v>2.7539999999999999E-2</v>
      </c>
      <c r="AF32" s="22">
        <f>IFERROR((1-AF7)/SUM($C7:AF7),0)</f>
        <v>2.7199999999999988E-2</v>
      </c>
      <c r="AG32" s="22">
        <f>IFERROR((1-AG7)/SUM($C7:AG7),0)</f>
        <v>2.6959999999999998E-2</v>
      </c>
      <c r="AH32" s="22">
        <f>IFERROR((1-AH7)/SUM($C7:AH7),0)</f>
        <v>2.6719999999999994E-2</v>
      </c>
      <c r="AI32" s="22">
        <f>IFERROR((1-AI7)/SUM($C7:AI7),0)</f>
        <v>2.648E-2</v>
      </c>
      <c r="AJ32" s="22">
        <f>IFERROR((1-AJ7)/SUM($C7:AJ7),0)</f>
        <v>2.6239999999999999E-2</v>
      </c>
      <c r="AK32" s="22">
        <f>IFERROR((1-AK7)/SUM($C7:AK7),0)</f>
        <v>2.5999999999999999E-2</v>
      </c>
      <c r="AL32" s="22">
        <f>IFERROR((1-AL7)/SUM($C7:AL7),0)</f>
        <v>2.5759999999999998E-2</v>
      </c>
      <c r="AM32" s="22">
        <f>IFERROR((1-AM7)/SUM($C7:AM7),0)</f>
        <v>2.5520000000000001E-2</v>
      </c>
      <c r="AN32" s="22">
        <f>IFERROR((1-AN7)/SUM($C7:AN7),0)</f>
        <v>2.5279999999999997E-2</v>
      </c>
      <c r="AO32" s="22">
        <f>IFERROR((1-AO7)/SUM($C7:AO7),0)</f>
        <v>2.5039999999999993E-2</v>
      </c>
      <c r="AP32" s="22">
        <f>IFERROR((1-AP7)/SUM($C7:AP7),0)</f>
        <v>2.4799999999999996E-2</v>
      </c>
      <c r="AQ32" s="22">
        <f>IFERROR((1-AQ7)/SUM($C7:AQ7),0)</f>
        <v>2.4659999999999994E-2</v>
      </c>
      <c r="AR32" s="22">
        <f>IFERROR((1-AR7)/SUM($C7:AR7),0)</f>
        <v>2.4520000000000004E-2</v>
      </c>
      <c r="AS32" s="22">
        <f>IFERROR((1-AS7)/SUM($C7:AS7),0)</f>
        <v>2.4380000000000002E-2</v>
      </c>
      <c r="AT32" s="22">
        <f>IFERROR((1-AT7)/SUM($C7:AT7),0)</f>
        <v>2.4239999999999998E-2</v>
      </c>
      <c r="AU32" s="22">
        <f>IFERROR((1-AU7)/SUM($C7:AU7),0)</f>
        <v>2.41E-2</v>
      </c>
      <c r="AV32" s="22">
        <f>IFERROR((1-AV7)/SUM($C7:AV7),0)</f>
        <v>2.3959999999999999E-2</v>
      </c>
      <c r="AW32" s="22">
        <f>IFERROR((1-AW7)/SUM($C7:AW7),0)</f>
        <v>2.3819999999999997E-2</v>
      </c>
      <c r="AX32" s="22">
        <f>IFERROR((1-AX7)/SUM($C7:AX7),0)</f>
        <v>2.3679999999999996E-2</v>
      </c>
      <c r="AY32" s="22">
        <f>IFERROR((1-AY7)/SUM($C7:AY7),0)</f>
        <v>2.3539999999999998E-2</v>
      </c>
      <c r="AZ32" s="23">
        <f>IFERROR((1-AZ7)/SUM($C7:AZ7),0)</f>
        <v>2.3400000000000004E-2</v>
      </c>
    </row>
    <row r="33" spans="2:52" x14ac:dyDescent="0.2">
      <c r="B33" s="4">
        <f>B32+1</f>
        <v>1</v>
      </c>
      <c r="C33" s="24">
        <f>IFERROR((1-C8)/SUM($C8:C8),0)</f>
        <v>3.8727108976283273E-2</v>
      </c>
      <c r="D33" s="1">
        <f>IFERROR((1-D8)/SUM($C8:D8),0)</f>
        <v>3.5924978591763308E-2</v>
      </c>
      <c r="E33" s="1">
        <f>IFERROR((1-E8)/SUM($C8:E8),0)</f>
        <v>3.404265934082272E-2</v>
      </c>
      <c r="F33" s="1">
        <f>IFERROR((1-F8)/SUM($C8:F8),0)</f>
        <v>3.3102679338220177E-2</v>
      </c>
      <c r="G33" s="1">
        <f>IFERROR((1-G8)/SUM($C8:G8),0)</f>
        <v>3.2417142283854825E-2</v>
      </c>
      <c r="H33" s="1">
        <f>IFERROR((1-H8)/SUM($C8:H8),0)</f>
        <v>3.2078926123818748E-2</v>
      </c>
      <c r="I33" s="1">
        <f>IFERROR((1-I8)/SUM($C8:I8),0)</f>
        <v>3.1953481888719985E-2</v>
      </c>
      <c r="J33" s="1">
        <f>IFERROR((1-J8)/SUM($C8:J8),0)</f>
        <v>3.1808472216855795E-2</v>
      </c>
      <c r="K33" s="1">
        <f>IFERROR((1-K8)/SUM($C8:K8),0)</f>
        <v>3.1763361893644315E-2</v>
      </c>
      <c r="L33" s="1">
        <f>IFERROR((1-L8)/SUM($C8:L8),0)</f>
        <v>3.181863893689528E-2</v>
      </c>
      <c r="M33" s="1">
        <f>IFERROR((1-M8)/SUM($C8:M8),0)</f>
        <v>3.1863739310649827E-2</v>
      </c>
      <c r="N33" s="1">
        <f>IFERROR((1-N8)/SUM($C8:N8),0)</f>
        <v>3.1791094122396113E-2</v>
      </c>
      <c r="O33" s="1">
        <f>IFERROR((1-O8)/SUM($C8:O8),0)</f>
        <v>3.1713926904058554E-2</v>
      </c>
      <c r="P33" s="1">
        <f>IFERROR((1-P8)/SUM($C8:P8),0)</f>
        <v>3.1633207761425086E-2</v>
      </c>
      <c r="Q33" s="1">
        <f>IFERROR((1-Q8)/SUM($C8:Q8),0)</f>
        <v>3.1332751586861669E-2</v>
      </c>
      <c r="R33" s="1">
        <f>IFERROR((1-R8)/SUM($C8:R8),0)</f>
        <v>3.1031754349238348E-2</v>
      </c>
      <c r="S33" s="1">
        <f>IFERROR((1-S8)/SUM($C8:S8),0)</f>
        <v>3.073031939111432E-2</v>
      </c>
      <c r="T33" s="1">
        <f>IFERROR((1-T8)/SUM($C8:T8),0)</f>
        <v>3.0428527657064063E-2</v>
      </c>
      <c r="U33" s="1">
        <f>IFERROR((1-U8)/SUM($C8:U8),0)</f>
        <v>3.0126443548883823E-2</v>
      </c>
      <c r="V33" s="1">
        <f>IFERROR((1-V8)/SUM($C8:V8),0)</f>
        <v>2.978141955666368E-2</v>
      </c>
      <c r="W33" s="1">
        <f>IFERROR((1-W8)/SUM($C8:W8),0)</f>
        <v>2.9436412591224058E-2</v>
      </c>
      <c r="X33" s="1">
        <f>IFERROR((1-X8)/SUM($C8:X8),0)</f>
        <v>2.9091431426195261E-2</v>
      </c>
      <c r="Y33" s="1">
        <f>IFERROR((1-Y8)/SUM($C8:Y8),0)</f>
        <v>2.8746483697554448E-2</v>
      </c>
      <c r="Z33" s="1">
        <f>IFERROR((1-Z8)/SUM($C8:Z8),0)</f>
        <v>2.8401576126963406E-2</v>
      </c>
      <c r="AA33" s="1">
        <f>IFERROR((1-AA8)/SUM($C8:AA8),0)</f>
        <v>2.8056714691681795E-2</v>
      </c>
      <c r="AB33" s="1">
        <f>IFERROR((1-AB8)/SUM($C8:AB8),0)</f>
        <v>2.771190475537683E-2</v>
      </c>
      <c r="AC33" s="1">
        <f>IFERROR((1-AC8)/SUM($C8:AC8),0)</f>
        <v>2.736715116993051E-2</v>
      </c>
      <c r="AD33" s="1">
        <f>IFERROR((1-AD8)/SUM($C8:AD8),0)</f>
        <v>2.7022458355474885E-2</v>
      </c>
      <c r="AE33" s="1">
        <f>IFERROR((1-AE8)/SUM($C8:AE8),0)</f>
        <v>2.6677830363901138E-2</v>
      </c>
      <c r="AF33" s="1">
        <f>IFERROR((1-AF8)/SUM($C8:AF8),0)</f>
        <v>2.6438262860051864E-2</v>
      </c>
      <c r="AG33" s="1">
        <f>IFERROR((1-AG8)/SUM($C8:AG8),0)</f>
        <v>2.6198481762606439E-2</v>
      </c>
      <c r="AH33" s="1">
        <f>IFERROR((1-AH8)/SUM($C8:AH8),0)</f>
        <v>2.5958512163233451E-2</v>
      </c>
      <c r="AI33" s="1">
        <f>IFERROR((1-AI8)/SUM($C8:AI8),0)</f>
        <v>2.5718376180183865E-2</v>
      </c>
      <c r="AJ33" s="1">
        <f>IFERROR((1-AJ8)/SUM($C8:AJ8),0)</f>
        <v>2.5478093397223414E-2</v>
      </c>
      <c r="AK33" s="1">
        <f>IFERROR((1-AK8)/SUM($C8:AK8),0)</f>
        <v>2.5237681226435573E-2</v>
      </c>
      <c r="AL33" s="1">
        <f>IFERROR((1-AL8)/SUM($C8:AL8),0)</f>
        <v>2.4997155209869514E-2</v>
      </c>
      <c r="AM33" s="1">
        <f>IFERROR((1-AM8)/SUM($C8:AM8),0)</f>
        <v>2.4756529271734027E-2</v>
      </c>
      <c r="AN33" s="1">
        <f>IFERROR((1-AN8)/SUM($C8:AN8),0)</f>
        <v>2.4515815930348659E-2</v>
      </c>
      <c r="AO33" s="1">
        <f>IFERROR((1-AO8)/SUM($C8:AO8),0)</f>
        <v>2.4275026477153509E-2</v>
      </c>
      <c r="AP33" s="1">
        <f>IFERROR((1-AP8)/SUM($C8:AP8),0)</f>
        <v>2.4138245492355853E-2</v>
      </c>
      <c r="AQ33" s="1">
        <f>IFERROR((1-AQ8)/SUM($C8:AQ8),0)</f>
        <v>2.4001219371087259E-2</v>
      </c>
      <c r="AR33" s="1">
        <f>IFERROR((1-AR8)/SUM($C8:AR8),0)</f>
        <v>2.3863967918592698E-2</v>
      </c>
      <c r="AS33" s="1">
        <f>IFERROR((1-AS8)/SUM($C8:AS8),0)</f>
        <v>2.3726509046882872E-2</v>
      </c>
      <c r="AT33" s="1">
        <f>IFERROR((1-AT8)/SUM($C8:AT8),0)</f>
        <v>2.3588858997864687E-2</v>
      </c>
      <c r="AU33" s="1">
        <f>IFERROR((1-AU8)/SUM($C8:AU8),0)</f>
        <v>2.3451032535543339E-2</v>
      </c>
      <c r="AV33" s="1">
        <f>IFERROR((1-AV8)/SUM($C8:AV8),0)</f>
        <v>2.331304311218528E-2</v>
      </c>
      <c r="AW33" s="1">
        <f>IFERROR((1-AW8)/SUM($C8:AW8),0)</f>
        <v>2.3174903012467621E-2</v>
      </c>
      <c r="AX33" s="1">
        <f>IFERROR((1-AX8)/SUM($C8:AX8),0)</f>
        <v>2.3036623478943755E-2</v>
      </c>
      <c r="AY33" s="1">
        <f>IFERROR((1-AY8)/SUM($C8:AY8),0)</f>
        <v>2.2898214821591604E-2</v>
      </c>
      <c r="AZ33" s="25">
        <f>IFERROR((1-AZ8)/SUM($C8:AZ8),0)</f>
        <v>3.6099653122906077E-2</v>
      </c>
    </row>
    <row r="34" spans="2:52" x14ac:dyDescent="0.2">
      <c r="B34" s="4">
        <f t="shared" ref="B34:B53" si="52">B33+1</f>
        <v>2</v>
      </c>
      <c r="C34" s="24">
        <f>IFERROR((1-C9)/SUM($C9:C9),0)</f>
        <v>3.3030293019563589E-2</v>
      </c>
      <c r="D34" s="1">
        <f>IFERROR((1-D9)/SUM($C9:D9),0)</f>
        <v>3.158719447869672E-2</v>
      </c>
      <c r="E34" s="1">
        <f>IFERROR((1-E9)/SUM($C9:E9),0)</f>
        <v>3.1108227960376256E-2</v>
      </c>
      <c r="F34" s="1">
        <f>IFERROR((1-F9)/SUM($C9:F9),0)</f>
        <v>3.0714600587484629E-2</v>
      </c>
      <c r="G34" s="1">
        <f>IFERROR((1-G9)/SUM($C9:G9),0)</f>
        <v>3.0623024414298164E-2</v>
      </c>
      <c r="H34" s="1">
        <f>IFERROR((1-H9)/SUM($C9:H9),0)</f>
        <v>3.0699239912925055E-2</v>
      </c>
      <c r="I34" s="1">
        <f>IFERROR((1-I9)/SUM($C9:I9),0)</f>
        <v>3.0694353481199373E-2</v>
      </c>
      <c r="J34" s="1">
        <f>IFERROR((1-J9)/SUM($C9:J9),0)</f>
        <v>3.0767794280564555E-2</v>
      </c>
      <c r="K34" s="1">
        <f>IFERROR((1-K9)/SUM($C9:K9),0)</f>
        <v>3.0927787657298176E-2</v>
      </c>
      <c r="L34" s="1">
        <f>IFERROR((1-L9)/SUM($C9:L9),0)</f>
        <v>3.1055448190704903E-2</v>
      </c>
      <c r="M34" s="1">
        <f>IFERROR((1-M9)/SUM($C9:M9),0)</f>
        <v>3.1037629359862186E-2</v>
      </c>
      <c r="N34" s="1">
        <f>IFERROR((1-N9)/SUM($C9:N9),0)</f>
        <v>3.1005423306067138E-2</v>
      </c>
      <c r="O34" s="1">
        <f>IFERROR((1-O9)/SUM($C9:O9),0)</f>
        <v>3.0962153249940672E-2</v>
      </c>
      <c r="P34" s="1">
        <f>IFERROR((1-P9)/SUM($C9:P9),0)</f>
        <v>3.067412292472313E-2</v>
      </c>
      <c r="Q34" s="1">
        <f>IFERROR((1-Q9)/SUM($C9:Q9),0)</f>
        <v>3.0383252663838328E-2</v>
      </c>
      <c r="R34" s="1">
        <f>IFERROR((1-R9)/SUM($C9:R9),0)</f>
        <v>3.0090090643954886E-2</v>
      </c>
      <c r="S34" s="1">
        <f>IFERROR((1-S9)/SUM($C9:S9),0)</f>
        <v>2.9795057752966876E-2</v>
      </c>
      <c r="T34" s="1">
        <f>IFERROR((1-T9)/SUM($C9:T9),0)</f>
        <v>2.949848273154099E-2</v>
      </c>
      <c r="U34" s="1">
        <f>IFERROR((1-U9)/SUM($C9:U9),0)</f>
        <v>2.9154964271181437E-2</v>
      </c>
      <c r="V34" s="1">
        <f>IFERROR((1-V9)/SUM($C9:V9),0)</f>
        <v>2.8810858844381008E-2</v>
      </c>
      <c r="W34" s="1">
        <f>IFERROR((1-W9)/SUM($C9:W9),0)</f>
        <v>2.8466273892018511E-2</v>
      </c>
      <c r="X34" s="1">
        <f>IFERROR((1-X9)/SUM($C9:X9),0)</f>
        <v>2.8121298238624453E-2</v>
      </c>
      <c r="Y34" s="1">
        <f>IFERROR((1-Y9)/SUM($C9:Y9),0)</f>
        <v>2.7776006084583232E-2</v>
      </c>
      <c r="Z34" s="1">
        <f>IFERROR((1-Z9)/SUM($C9:Z9),0)</f>
        <v>2.74304600066206E-2</v>
      </c>
      <c r="AA34" s="1">
        <f>IFERROR((1-AA9)/SUM($C9:AA9),0)</f>
        <v>2.7084713242534114E-2</v>
      </c>
      <c r="AB34" s="1">
        <f>IFERROR((1-AB9)/SUM($C9:AB9),0)</f>
        <v>2.6738811451733856E-2</v>
      </c>
      <c r="AC34" s="1">
        <f>IFERROR((1-AC9)/SUM($C9:AC9),0)</f>
        <v>2.6392794086734221E-2</v>
      </c>
      <c r="AD34" s="1">
        <f>IFERROR((1-AD9)/SUM($C9:AD9),0)</f>
        <v>2.6046695472344523E-2</v>
      </c>
      <c r="AE34" s="1">
        <f>IFERROR((1-AE9)/SUM($C9:AE9),0)</f>
        <v>2.5810830144166744E-2</v>
      </c>
      <c r="AF34" s="1">
        <f>IFERROR((1-AF9)/SUM($C9:AF9),0)</f>
        <v>2.5574315384064409E-2</v>
      </c>
      <c r="AG34" s="1">
        <f>IFERROR((1-AG9)/SUM($C9:AG9),0)</f>
        <v>2.5337225165266878E-2</v>
      </c>
      <c r="AH34" s="1">
        <f>IFERROR((1-AH9)/SUM($C9:AH9),0)</f>
        <v>2.5099624310779816E-2</v>
      </c>
      <c r="AI34" s="1">
        <f>IFERROR((1-AI9)/SUM($C9:AI9),0)</f>
        <v>2.4861569888832803E-2</v>
      </c>
      <c r="AJ34" s="1">
        <f>IFERROR((1-AJ9)/SUM($C9:AJ9),0)</f>
        <v>2.4623112359175355E-2</v>
      </c>
      <c r="AK34" s="1">
        <f>IFERROR((1-AK9)/SUM($C9:AK9),0)</f>
        <v>2.4384296520627728E-2</v>
      </c>
      <c r="AL34" s="1">
        <f>IFERROR((1-AL9)/SUM($C9:AL9),0)</f>
        <v>2.4145162298967269E-2</v>
      </c>
      <c r="AM34" s="1">
        <f>IFERROR((1-AM9)/SUM($C9:AM9),0)</f>
        <v>2.3905745405689953E-2</v>
      </c>
      <c r="AN34" s="1">
        <f>IFERROR((1-AN9)/SUM($C9:AN9),0)</f>
        <v>2.3666077891689355E-2</v>
      </c>
      <c r="AO34" s="1">
        <f>IFERROR((1-AO9)/SUM($C9:AO9),0)</f>
        <v>2.3534505604488869E-2</v>
      </c>
      <c r="AP34" s="1">
        <f>IFERROR((1-AP9)/SUM($C9:AP9),0)</f>
        <v>2.3402331369736632E-2</v>
      </c>
      <c r="AQ34" s="1">
        <f>IFERROR((1-AQ9)/SUM($C9:AQ9),0)</f>
        <v>2.32696044551539E-2</v>
      </c>
      <c r="AR34" s="1">
        <f>IFERROR((1-AR9)/SUM($C9:AR9),0)</f>
        <v>2.3136369289599213E-2</v>
      </c>
      <c r="AS34" s="1">
        <f>IFERROR((1-AS9)/SUM($C9:AS9),0)</f>
        <v>2.3002666047298392E-2</v>
      </c>
      <c r="AT34" s="1">
        <f>IFERROR((1-AT9)/SUM($C9:AT9),0)</f>
        <v>2.2868531149211148E-2</v>
      </c>
      <c r="AU34" s="1">
        <f>IFERROR((1-AU9)/SUM($C9:AU9),0)</f>
        <v>2.2733997694930883E-2</v>
      </c>
      <c r="AV34" s="1">
        <f>IFERROR((1-AV9)/SUM($C9:AV9),0)</f>
        <v>2.2599095836095231E-2</v>
      </c>
      <c r="AW34" s="1">
        <f>IFERROR((1-AW9)/SUM($C9:AW9),0)</f>
        <v>2.2463853100346303E-2</v>
      </c>
      <c r="AX34" s="1">
        <f>IFERROR((1-AX9)/SUM($C9:AX9),0)</f>
        <v>2.2328294673317577E-2</v>
      </c>
      <c r="AY34" s="1">
        <f>IFERROR((1-AY9)/SUM($C9:AY9),0)</f>
        <v>3.6005051439749559E-2</v>
      </c>
      <c r="AZ34" s="25">
        <f>IFERROR((1-AZ9)/SUM($C9:AZ9),0)</f>
        <v>3.6005051439749559E-2</v>
      </c>
    </row>
    <row r="35" spans="2:52" x14ac:dyDescent="0.2">
      <c r="B35" s="4">
        <f t="shared" si="52"/>
        <v>3</v>
      </c>
      <c r="C35" s="24">
        <f>IFERROR((1-C10)/SUM($C10:C10),0)</f>
        <v>3.0100657722591309E-2</v>
      </c>
      <c r="D35" s="1">
        <f>IFERROR((1-D10)/SUM($C10:D10),0)</f>
        <v>3.0103586549381951E-2</v>
      </c>
      <c r="E35" s="1">
        <f>IFERROR((1-E10)/SUM($C10:E10),0)</f>
        <v>2.989593576648979E-2</v>
      </c>
      <c r="F35" s="1">
        <f>IFERROR((1-F10)/SUM($C10:F10),0)</f>
        <v>2.9975421125056807E-2</v>
      </c>
      <c r="G35" s="1">
        <f>IFERROR((1-G10)/SUM($C10:G10),0)</f>
        <v>3.0190160413537639E-2</v>
      </c>
      <c r="H35" s="1">
        <f>IFERROR((1-H10)/SUM($C10:H10),0)</f>
        <v>3.0262976783307187E-2</v>
      </c>
      <c r="I35" s="1">
        <f>IFERROR((1-I10)/SUM($C10:I10),0)</f>
        <v>3.0404386739354177E-2</v>
      </c>
      <c r="J35" s="1">
        <f>IFERROR((1-J10)/SUM($C10:J10),0)</f>
        <v>3.0627903362515311E-2</v>
      </c>
      <c r="K35" s="1">
        <f>IFERROR((1-K10)/SUM($C10:K10),0)</f>
        <v>3.0801340257308692E-2</v>
      </c>
      <c r="L35" s="1">
        <f>IFERROR((1-L10)/SUM($C10:L10),0)</f>
        <v>3.0803461531470965E-2</v>
      </c>
      <c r="M35" s="1">
        <f>IFERROR((1-M10)/SUM($C10:M10),0)</f>
        <v>3.0785938003136351E-2</v>
      </c>
      <c r="N35" s="1">
        <f>IFERROR((1-N10)/SUM($C10:N10),0)</f>
        <v>3.0753680800415371E-2</v>
      </c>
      <c r="O35" s="1">
        <f>IFERROR((1-O10)/SUM($C10:O10),0)</f>
        <v>3.0451795044895622E-2</v>
      </c>
      <c r="P35" s="1">
        <f>IFERROR((1-P10)/SUM($C10:P10),0)</f>
        <v>3.0148133854148003E-2</v>
      </c>
      <c r="Q35" s="1">
        <f>IFERROR((1-Q10)/SUM($C10:Q10),0)</f>
        <v>2.9843078848518424E-2</v>
      </c>
      <c r="R35" s="1">
        <f>IFERROR((1-R10)/SUM($C10:R10),0)</f>
        <v>2.9536918387917863E-2</v>
      </c>
      <c r="S35" s="1">
        <f>IFERROR((1-S10)/SUM($C10:S10),0)</f>
        <v>2.9229874803806979E-2</v>
      </c>
      <c r="T35" s="1">
        <f>IFERROR((1-T10)/SUM($C10:T10),0)</f>
        <v>2.8873153349321605E-2</v>
      </c>
      <c r="U35" s="1">
        <f>IFERROR((1-U10)/SUM($C10:U10),0)</f>
        <v>2.8516668269446398E-2</v>
      </c>
      <c r="V35" s="1">
        <f>IFERROR((1-V10)/SUM($C10:V10),0)</f>
        <v>2.8160421668167325E-2</v>
      </c>
      <c r="W35" s="1">
        <f>IFERROR((1-W10)/SUM($C10:W10),0)</f>
        <v>2.7804416506004102E-2</v>
      </c>
      <c r="X35" s="1">
        <f>IFERROR((1-X10)/SUM($C10:X10),0)</f>
        <v>2.744865636358481E-2</v>
      </c>
      <c r="Y35" s="1">
        <f>IFERROR((1-Y10)/SUM($C10:Y10),0)</f>
        <v>2.7093145265924264E-2</v>
      </c>
      <c r="Z35" s="1">
        <f>IFERROR((1-Z10)/SUM($C10:Z10),0)</f>
        <v>2.6737887549909394E-2</v>
      </c>
      <c r="AA35" s="1">
        <f>IFERROR((1-AA10)/SUM($C10:AA10),0)</f>
        <v>2.6382887763054017E-2</v>
      </c>
      <c r="AB35" s="1">
        <f>IFERROR((1-AB10)/SUM($C10:AB10),0)</f>
        <v>2.6028150585232387E-2</v>
      </c>
      <c r="AC35" s="1">
        <f>IFERROR((1-AC10)/SUM($C10:AC10),0)</f>
        <v>2.5673680767539335E-2</v>
      </c>
      <c r="AD35" s="1">
        <f>IFERROR((1-AD10)/SUM($C10:AD10),0)</f>
        <v>2.5435458636294778E-2</v>
      </c>
      <c r="AE35" s="1">
        <f>IFERROR((1-AE10)/SUM($C10:AE10),0)</f>
        <v>2.5196521678578006E-2</v>
      </c>
      <c r="AF35" s="1">
        <f>IFERROR((1-AF10)/SUM($C10:AF10),0)</f>
        <v>2.4956957833044347E-2</v>
      </c>
      <c r="AG35" s="1">
        <f>IFERROR((1-AG10)/SUM($C10:AG10),0)</f>
        <v>2.4716843888297129E-2</v>
      </c>
      <c r="AH35" s="1">
        <f>IFERROR((1-AH10)/SUM($C10:AH10),0)</f>
        <v>2.4476247234134215E-2</v>
      </c>
      <c r="AI35" s="1">
        <f>IFERROR((1-AI10)/SUM($C10:AI10),0)</f>
        <v>2.4235227290594696E-2</v>
      </c>
      <c r="AJ35" s="1">
        <f>IFERROR((1-AJ10)/SUM($C10:AJ10),0)</f>
        <v>2.3993836681916646E-2</v>
      </c>
      <c r="AK35" s="1">
        <f>IFERROR((1-AK10)/SUM($C10:AK10),0)</f>
        <v>2.3752122207006014E-2</v>
      </c>
      <c r="AL35" s="1">
        <f>IFERROR((1-AL10)/SUM($C10:AL10),0)</f>
        <v>2.3510125646425222E-2</v>
      </c>
      <c r="AM35" s="1">
        <f>IFERROR((1-AM10)/SUM($C10:AM10),0)</f>
        <v>2.3267884437167763E-2</v>
      </c>
      <c r="AN35" s="1">
        <f>IFERROR((1-AN10)/SUM($C10:AN10),0)</f>
        <v>2.3138225352248482E-2</v>
      </c>
      <c r="AO35" s="1">
        <f>IFERROR((1-AO10)/SUM($C10:AO10),0)</f>
        <v>2.3007757218636259E-2</v>
      </c>
      <c r="AP35" s="1">
        <f>IFERROR((1-AP10)/SUM($C10:AP10),0)</f>
        <v>2.2876548218163859E-2</v>
      </c>
      <c r="AQ35" s="1">
        <f>IFERROR((1-AQ10)/SUM($C10:AQ10),0)</f>
        <v>2.274465967928832E-2</v>
      </c>
      <c r="AR35" s="1">
        <f>IFERROR((1-AR10)/SUM($C10:AR10),0)</f>
        <v>2.2612146924520134E-2</v>
      </c>
      <c r="AS35" s="1">
        <f>IFERROR((1-AS10)/SUM($C10:AS10),0)</f>
        <v>2.2479059994803673E-2</v>
      </c>
      <c r="AT35" s="1">
        <f>IFERROR((1-AT10)/SUM($C10:AT10),0)</f>
        <v>2.2345444271203392E-2</v>
      </c>
      <c r="AU35" s="1">
        <f>IFERROR((1-AU10)/SUM($C10:AU10),0)</f>
        <v>2.2211341010491301E-2</v>
      </c>
      <c r="AV35" s="1">
        <f>IFERROR((1-AV10)/SUM($C10:AV10),0)</f>
        <v>2.2076787808235805E-2</v>
      </c>
      <c r="AW35" s="1">
        <f>IFERROR((1-AW10)/SUM($C10:AW10),0)</f>
        <v>2.1941819000591237E-2</v>
      </c>
      <c r="AX35" s="1">
        <f>IFERROR((1-AX10)/SUM($C10:AX10),0)</f>
        <v>3.6112477335777944E-2</v>
      </c>
      <c r="AY35" s="1">
        <f>IFERROR((1-AY10)/SUM($C10:AY10),0)</f>
        <v>3.6112477335777944E-2</v>
      </c>
      <c r="AZ35" s="25">
        <f>IFERROR((1-AZ10)/SUM($C10:AZ10),0)</f>
        <v>3.6112477335777944E-2</v>
      </c>
    </row>
    <row r="36" spans="2:52" x14ac:dyDescent="0.2">
      <c r="B36" s="4">
        <f t="shared" si="52"/>
        <v>4</v>
      </c>
      <c r="C36" s="24">
        <f>IFERROR((1-C11)/SUM($C11:C11),0)</f>
        <v>3.0106603553199707E-2</v>
      </c>
      <c r="D36" s="1">
        <f>IFERROR((1-D11)/SUM($C11:D11),0)</f>
        <v>2.9788962321408104E-2</v>
      </c>
      <c r="E36" s="1">
        <f>IFERROR((1-E11)/SUM($C11:E11),0)</f>
        <v>2.9931153620273061E-2</v>
      </c>
      <c r="F36" s="1">
        <f>IFERROR((1-F11)/SUM($C11:F11),0)</f>
        <v>3.0214241078276548E-2</v>
      </c>
      <c r="G36" s="1">
        <f>IFERROR((1-G11)/SUM($C11:G11),0)</f>
        <v>3.0298432505514988E-2</v>
      </c>
      <c r="H36" s="1">
        <f>IFERROR((1-H11)/SUM($C11:H11),0)</f>
        <v>3.0460495806839728E-2</v>
      </c>
      <c r="I36" s="1">
        <f>IFERROR((1-I11)/SUM($C11:I11),0)</f>
        <v>3.0712641033729962E-2</v>
      </c>
      <c r="J36" s="1">
        <f>IFERROR((1-J11)/SUM($C11:J11),0)</f>
        <v>3.0901357608629901E-2</v>
      </c>
      <c r="K36" s="1">
        <f>IFERROR((1-K11)/SUM($C11:K11),0)</f>
        <v>3.0893962595506565E-2</v>
      </c>
      <c r="L36" s="1">
        <f>IFERROR((1-L11)/SUM($C11:L11),0)</f>
        <v>3.0866528574876959E-2</v>
      </c>
      <c r="M36" s="1">
        <f>IFERROR((1-M11)/SUM($C11:M11),0)</f>
        <v>3.0824514832410173E-2</v>
      </c>
      <c r="N36" s="1">
        <f>IFERROR((1-N11)/SUM($C11:N11),0)</f>
        <v>3.0487203641569986E-2</v>
      </c>
      <c r="O36" s="1">
        <f>IFERROR((1-O11)/SUM($C11:O11),0)</f>
        <v>3.0152613921219963E-2</v>
      </c>
      <c r="P36" s="1">
        <f>IFERROR((1-P11)/SUM($C11:P11),0)</f>
        <v>2.98202060767301E-2</v>
      </c>
      <c r="Q36" s="1">
        <f>IFERROR((1-Q11)/SUM($C11:Q11),0)</f>
        <v>2.9489585707382374E-2</v>
      </c>
      <c r="R36" s="1">
        <f>IFERROR((1-R11)/SUM($C11:R11),0)</f>
        <v>2.9160458465975841E-2</v>
      </c>
      <c r="S36" s="1">
        <f>IFERROR((1-S11)/SUM($C11:S11),0)</f>
        <v>2.8779916557781816E-2</v>
      </c>
      <c r="T36" s="1">
        <f>IFERROR((1-T11)/SUM($C11:T11),0)</f>
        <v>2.8401671758041664E-2</v>
      </c>
      <c r="U36" s="1">
        <f>IFERROR((1-U11)/SUM($C11:U11),0)</f>
        <v>2.8025415597690045E-2</v>
      </c>
      <c r="V36" s="1">
        <f>IFERROR((1-V11)/SUM($C11:V11),0)</f>
        <v>2.7650902629555628E-2</v>
      </c>
      <c r="W36" s="1">
        <f>IFERROR((1-W11)/SUM($C11:W11),0)</f>
        <v>2.7277935471438294E-2</v>
      </c>
      <c r="X36" s="1">
        <f>IFERROR((1-X11)/SUM($C11:X11),0)</f>
        <v>2.6906353898814166E-2</v>
      </c>
      <c r="Y36" s="1">
        <f>IFERROR((1-Y11)/SUM($C11:Y11),0)</f>
        <v>2.6536026763105756E-2</v>
      </c>
      <c r="Z36" s="1">
        <f>IFERROR((1-Z11)/SUM($C11:Z11),0)</f>
        <v>2.6166845916836962E-2</v>
      </c>
      <c r="AA36" s="1">
        <f>IFERROR((1-AA11)/SUM($C11:AA11),0)</f>
        <v>2.5798721587341745E-2</v>
      </c>
      <c r="AB36" s="1">
        <f>IFERROR((1-AB11)/SUM($C11:AB11),0)</f>
        <v>2.5431578811460978E-2</v>
      </c>
      <c r="AC36" s="1">
        <f>IFERROR((1-AC11)/SUM($C11:AC11),0)</f>
        <v>2.518746499022801E-2</v>
      </c>
      <c r="AD36" s="1">
        <f>IFERROR((1-AD11)/SUM($C11:AD11),0)</f>
        <v>2.4942810912958562E-2</v>
      </c>
      <c r="AE36" s="1">
        <f>IFERROR((1-AE11)/SUM($C11:AE11),0)</f>
        <v>2.4697694059906912E-2</v>
      </c>
      <c r="AF36" s="1">
        <f>IFERROR((1-AF11)/SUM($C11:AF11),0)</f>
        <v>2.4452181933247729E-2</v>
      </c>
      <c r="AG36" s="1">
        <f>IFERROR((1-AG11)/SUM($C11:AG11),0)</f>
        <v>2.4206333669175358E-2</v>
      </c>
      <c r="AH36" s="1">
        <f>IFERROR((1-AH11)/SUM($C11:AH11),0)</f>
        <v>2.3960201344052252E-2</v>
      </c>
      <c r="AI36" s="1">
        <f>IFERROR((1-AI11)/SUM($C11:AI11),0)</f>
        <v>2.3713831040282182E-2</v>
      </c>
      <c r="AJ36" s="1">
        <f>IFERROR((1-AJ11)/SUM($C11:AJ11),0)</f>
        <v>2.346726372195581E-2</v>
      </c>
      <c r="AK36" s="1">
        <f>IFERROR((1-AK11)/SUM($C11:AK11),0)</f>
        <v>2.3220535958750631E-2</v>
      </c>
      <c r="AL36" s="1">
        <f>IFERROR((1-AL11)/SUM($C11:AL11),0)</f>
        <v>2.2973680527923528E-2</v>
      </c>
      <c r="AM36" s="1">
        <f>IFERROR((1-AM11)/SUM($C11:AM11),0)</f>
        <v>2.2844248207827527E-2</v>
      </c>
      <c r="AN36" s="1">
        <f>IFERROR((1-AN11)/SUM($C11:AN11),0)</f>
        <v>2.2713877375261007E-2</v>
      </c>
      <c r="AO36" s="1">
        <f>IFERROR((1-AO11)/SUM($C11:AO11),0)</f>
        <v>2.258264972809583E-2</v>
      </c>
      <c r="AP36" s="1">
        <f>IFERROR((1-AP11)/SUM($C11:AP11),0)</f>
        <v>2.2450638559555897E-2</v>
      </c>
      <c r="AQ36" s="1">
        <f>IFERROR((1-AQ11)/SUM($C11:AQ11),0)</f>
        <v>2.2317909823035716E-2</v>
      </c>
      <c r="AR36" s="1">
        <f>IFERROR((1-AR11)/SUM($C11:AR11),0)</f>
        <v>2.2184523038548801E-2</v>
      </c>
      <c r="AS36" s="1">
        <f>IFERROR((1-AS11)/SUM($C11:AS11),0)</f>
        <v>2.2050532067623547E-2</v>
      </c>
      <c r="AT36" s="1">
        <f>IFERROR((1-AT11)/SUM($C11:AT11),0)</f>
        <v>2.1915985778397231E-2</v>
      </c>
      <c r="AU36" s="1">
        <f>IFERROR((1-AU11)/SUM($C11:AU11),0)</f>
        <v>2.178092861864447E-2</v>
      </c>
      <c r="AV36" s="1">
        <f>IFERROR((1-AV11)/SUM($C11:AV11),0)</f>
        <v>2.1645401111276059E-2</v>
      </c>
      <c r="AW36" s="1">
        <f>IFERROR((1-AW11)/SUM($C11:AW11),0)</f>
        <v>3.6330892105502374E-2</v>
      </c>
      <c r="AX36" s="1">
        <f>IFERROR((1-AX11)/SUM($C11:AX11),0)</f>
        <v>3.6330892105502374E-2</v>
      </c>
      <c r="AY36" s="1">
        <f>IFERROR((1-AY11)/SUM($C11:AY11),0)</f>
        <v>3.6330892105502374E-2</v>
      </c>
      <c r="AZ36" s="25">
        <f>IFERROR((1-AZ11)/SUM($C11:AZ11),0)</f>
        <v>3.6330892105502374E-2</v>
      </c>
    </row>
    <row r="37" spans="2:52" x14ac:dyDescent="0.2">
      <c r="B37" s="4">
        <f t="shared" si="52"/>
        <v>5</v>
      </c>
      <c r="C37" s="24">
        <f>IFERROR((1-C12)/SUM($C12:C12),0)</f>
        <v>2.9461962755475836E-2</v>
      </c>
      <c r="D37" s="1">
        <f>IFERROR((1-D12)/SUM($C12:D12),0)</f>
        <v>2.9839499468951938E-2</v>
      </c>
      <c r="E37" s="1">
        <f>IFERROR((1-E12)/SUM($C12:E12),0)</f>
        <v>3.0252293202414234E-2</v>
      </c>
      <c r="F37" s="1">
        <f>IFERROR((1-F12)/SUM($C12:F12),0)</f>
        <v>3.0350056209432485E-2</v>
      </c>
      <c r="G37" s="1">
        <f>IFERROR((1-G12)/SUM($C12:G12),0)</f>
        <v>3.0537829658163047E-2</v>
      </c>
      <c r="H37" s="1">
        <f>IFERROR((1-H12)/SUM($C12:H12),0)</f>
        <v>3.0824674786882889E-2</v>
      </c>
      <c r="I37" s="1">
        <f>IFERROR((1-I12)/SUM($C12:I12),0)</f>
        <v>3.1029202999505796E-2</v>
      </c>
      <c r="J37" s="1">
        <f>IFERROR((1-J12)/SUM($C12:J12),0)</f>
        <v>3.1006450567632206E-2</v>
      </c>
      <c r="K37" s="1">
        <f>IFERROR((1-K12)/SUM($C12:K12),0)</f>
        <v>3.0964466714288919E-2</v>
      </c>
      <c r="L37" s="1">
        <f>IFERROR((1-L12)/SUM($C12:L12),0)</f>
        <v>3.090900865181721E-2</v>
      </c>
      <c r="M37" s="1">
        <f>IFERROR((1-M12)/SUM($C12:M12),0)</f>
        <v>3.0528504602497133E-2</v>
      </c>
      <c r="N37" s="1">
        <f>IFERROR((1-N12)/SUM($C12:N12),0)</f>
        <v>3.0157253822951816E-2</v>
      </c>
      <c r="O37" s="1">
        <f>IFERROR((1-O12)/SUM($C12:O12),0)</f>
        <v>2.9793188510674491E-2</v>
      </c>
      <c r="P37" s="1">
        <f>IFERROR((1-P12)/SUM($C12:P12),0)</f>
        <v>2.943483081007648E-2</v>
      </c>
      <c r="Q37" s="1">
        <f>IFERROR((1-Q12)/SUM($C12:Q12),0)</f>
        <v>2.9081097320108114E-2</v>
      </c>
      <c r="R37" s="1">
        <f>IFERROR((1-R12)/SUM($C12:R12),0)</f>
        <v>2.8674303895880791E-2</v>
      </c>
      <c r="S37" s="1">
        <f>IFERROR((1-S12)/SUM($C12:S12),0)</f>
        <v>2.8272401894419218E-2</v>
      </c>
      <c r="T37" s="1">
        <f>IFERROR((1-T12)/SUM($C12:T12),0)</f>
        <v>2.7874650203318717E-2</v>
      </c>
      <c r="U37" s="1">
        <f>IFERROR((1-U12)/SUM($C12:U12),0)</f>
        <v>2.7480464954220636E-2</v>
      </c>
      <c r="V37" s="1">
        <f>IFERROR((1-V12)/SUM($C12:V12),0)</f>
        <v>2.7089380412994211E-2</v>
      </c>
      <c r="W37" s="1">
        <f>IFERROR((1-W12)/SUM($C12:W12),0)</f>
        <v>2.6701020965530023E-2</v>
      </c>
      <c r="X37" s="1">
        <f>IFERROR((1-X12)/SUM($C12:X12),0)</f>
        <v>2.6315080692286906E-2</v>
      </c>
      <c r="Y37" s="1">
        <f>IFERROR((1-Y12)/SUM($C12:Y12),0)</f>
        <v>2.5931308236776883E-2</v>
      </c>
      <c r="Z37" s="1">
        <f>IFERROR((1-Z12)/SUM($C12:Z12),0)</f>
        <v>2.5549495433459017E-2</v>
      </c>
      <c r="AA37" s="1">
        <f>IFERROR((1-AA12)/SUM($C12:AA12),0)</f>
        <v>2.5169468648692538E-2</v>
      </c>
      <c r="AB37" s="1">
        <f>IFERROR((1-AB12)/SUM($C12:AB12),0)</f>
        <v>2.4919802320108621E-2</v>
      </c>
      <c r="AC37" s="1">
        <f>IFERROR((1-AC12)/SUM($C12:AC12),0)</f>
        <v>2.4669761708798549E-2</v>
      </c>
      <c r="AD37" s="1">
        <f>IFERROR((1-AD12)/SUM($C12:AD12),0)</f>
        <v>2.4419414229370089E-2</v>
      </c>
      <c r="AE37" s="1">
        <f>IFERROR((1-AE12)/SUM($C12:AE12),0)</f>
        <v>2.416881851556266E-2</v>
      </c>
      <c r="AF37" s="1">
        <f>IFERROR((1-AF12)/SUM($C12:AF12),0)</f>
        <v>2.3918025879338483E-2</v>
      </c>
      <c r="AG37" s="1">
        <f>IFERROR((1-AG12)/SUM($C12:AG12),0)</f>
        <v>2.366708148402856E-2</v>
      </c>
      <c r="AH37" s="1">
        <f>IFERROR((1-AH12)/SUM($C12:AH12),0)</f>
        <v>2.3416025294856462E-2</v>
      </c>
      <c r="AI37" s="1">
        <f>IFERROR((1-AI12)/SUM($C12:AI12),0)</f>
        <v>2.3164892854634477E-2</v>
      </c>
      <c r="AJ37" s="1">
        <f>IFERROR((1-AJ12)/SUM($C12:AJ12),0)</f>
        <v>2.2913715921054515E-2</v>
      </c>
      <c r="AK37" s="1">
        <f>IFERROR((1-AK12)/SUM($C12:AK12),0)</f>
        <v>2.2662522993579407E-2</v>
      </c>
      <c r="AL37" s="1">
        <f>IFERROR((1-AL12)/SUM($C12:AL12),0)</f>
        <v>2.2533846255427214E-2</v>
      </c>
      <c r="AM37" s="1">
        <f>IFERROR((1-AM12)/SUM($C12:AM12),0)</f>
        <v>2.2404065832438359E-2</v>
      </c>
      <c r="AN37" s="1">
        <f>IFERROR((1-AN12)/SUM($C12:AN12),0)</f>
        <v>2.2273280657960994E-2</v>
      </c>
      <c r="AO37" s="1">
        <f>IFERROR((1-AO12)/SUM($C12:AO12),0)</f>
        <v>2.2141579230651069E-2</v>
      </c>
      <c r="AP37" s="1">
        <f>IFERROR((1-AP12)/SUM($C12:AP12),0)</f>
        <v>2.2009040970052622E-2</v>
      </c>
      <c r="AQ37" s="1">
        <f>IFERROR((1-AQ12)/SUM($C12:AQ12),0)</f>
        <v>2.1875737365556144E-2</v>
      </c>
      <c r="AR37" s="1">
        <f>IFERROR((1-AR12)/SUM($C12:AR12),0)</f>
        <v>2.1741732954570003E-2</v>
      </c>
      <c r="AS37" s="1">
        <f>IFERROR((1-AS12)/SUM($C12:AS12),0)</f>
        <v>2.1607086158809539E-2</v>
      </c>
      <c r="AT37" s="1">
        <f>IFERROR((1-AT12)/SUM($C12:AT12),0)</f>
        <v>2.1471850002150582E-2</v>
      </c>
      <c r="AU37" s="1">
        <f>IFERROR((1-AU12)/SUM($C12:AU12),0)</f>
        <v>2.1336072729168053E-2</v>
      </c>
      <c r="AV37" s="1">
        <f>IFERROR((1-AV12)/SUM($C12:AV12),0)</f>
        <v>3.6558442400022838E-2</v>
      </c>
      <c r="AW37" s="1">
        <f>IFERROR((1-AW12)/SUM($C12:AW12),0)</f>
        <v>3.6558442400022838E-2</v>
      </c>
      <c r="AX37" s="1">
        <f>IFERROR((1-AX12)/SUM($C12:AX12),0)</f>
        <v>3.6558442400022838E-2</v>
      </c>
      <c r="AY37" s="1">
        <f>IFERROR((1-AY12)/SUM($C12:AY12),0)</f>
        <v>3.6558442400022838E-2</v>
      </c>
      <c r="AZ37" s="25">
        <f>IFERROR((1-AZ12)/SUM($C12:AZ12),0)</f>
        <v>3.6558442400022838E-2</v>
      </c>
    </row>
    <row r="38" spans="2:52" x14ac:dyDescent="0.2">
      <c r="B38" s="4">
        <f t="shared" si="52"/>
        <v>6</v>
      </c>
      <c r="C38" s="24">
        <f>IFERROR((1-C13)/SUM($C13:C13),0)</f>
        <v>3.0228448531540112E-2</v>
      </c>
      <c r="D38" s="1">
        <f>IFERROR((1-D13)/SUM($C13:D13),0)</f>
        <v>3.0665640536076118E-2</v>
      </c>
      <c r="E38" s="1">
        <f>IFERROR((1-E13)/SUM($C13:E13),0)</f>
        <v>3.0664382591526665E-2</v>
      </c>
      <c r="F38" s="1">
        <f>IFERROR((1-F13)/SUM($C13:F13),0)</f>
        <v>3.0827743764785219E-2</v>
      </c>
      <c r="G38" s="1">
        <f>IFERROR((1-G13)/SUM($C13:G13),0)</f>
        <v>3.1122940146382796E-2</v>
      </c>
      <c r="H38" s="1">
        <f>IFERROR((1-H13)/SUM($C13:H13),0)</f>
        <v>3.1319450093308956E-2</v>
      </c>
      <c r="I38" s="1">
        <f>IFERROR((1-I13)/SUM($C13:I13),0)</f>
        <v>3.1255332122094213E-2</v>
      </c>
      <c r="J38" s="1">
        <f>IFERROR((1-J13)/SUM($C13:J13),0)</f>
        <v>3.1179483741076531E-2</v>
      </c>
      <c r="K38" s="1">
        <f>IFERROR((1-K13)/SUM($C13:K13),0)</f>
        <v>3.1095798007047638E-2</v>
      </c>
      <c r="L38" s="1">
        <f>IFERROR((1-L13)/SUM($C13:L13),0)</f>
        <v>3.0654175503294231E-2</v>
      </c>
      <c r="M38" s="1">
        <f>IFERROR((1-M13)/SUM($C13:M13),0)</f>
        <v>3.023276008527832E-2</v>
      </c>
      <c r="N38" s="1">
        <f>IFERROR((1-N13)/SUM($C13:N13),0)</f>
        <v>2.9826602703651124E-2</v>
      </c>
      <c r="O38" s="1">
        <f>IFERROR((1-O13)/SUM($C13:O13),0)</f>
        <v>2.9432271367186073E-2</v>
      </c>
      <c r="P38" s="1">
        <f>IFERROR((1-P13)/SUM($C13:P13),0)</f>
        <v>2.9047312481961695E-2</v>
      </c>
      <c r="Q38" s="1">
        <f>IFERROR((1-Q13)/SUM($C13:Q13),0)</f>
        <v>2.8608291108760734E-2</v>
      </c>
      <c r="R38" s="1">
        <f>IFERROR((1-R13)/SUM($C13:R13),0)</f>
        <v>2.817782346208577E-2</v>
      </c>
      <c r="S38" s="1">
        <f>IFERROR((1-S13)/SUM($C13:S13),0)</f>
        <v>2.7754497979648445E-2</v>
      </c>
      <c r="T38" s="1">
        <f>IFERROR((1-T13)/SUM($C13:T13),0)</f>
        <v>2.7337217577986184E-2</v>
      </c>
      <c r="U38" s="1">
        <f>IFERROR((1-U13)/SUM($C13:U13),0)</f>
        <v>2.6925117358601952E-2</v>
      </c>
      <c r="V38" s="1">
        <f>IFERROR((1-V13)/SUM($C13:V13),0)</f>
        <v>2.6517506837674308E-2</v>
      </c>
      <c r="W38" s="1">
        <f>IFERROR((1-W13)/SUM($C13:W13),0)</f>
        <v>2.6113828576520649E-2</v>
      </c>
      <c r="X38" s="1">
        <f>IFERROR((1-X13)/SUM($C13:X13),0)</f>
        <v>2.5713628025987135E-2</v>
      </c>
      <c r="Y38" s="1">
        <f>IFERROR((1-Y13)/SUM($C13:Y13),0)</f>
        <v>2.5316531191669728E-2</v>
      </c>
      <c r="Z38" s="1">
        <f>IFERROR((1-Z13)/SUM($C13:Z13),0)</f>
        <v>2.4922227851659425E-2</v>
      </c>
      <c r="AA38" s="1">
        <f>IFERROR((1-AA13)/SUM($C13:AA13),0)</f>
        <v>2.4666327644094207E-2</v>
      </c>
      <c r="AB38" s="1">
        <f>IFERROR((1-AB13)/SUM($C13:AB13),0)</f>
        <v>2.4410285582708191E-2</v>
      </c>
      <c r="AC38" s="1">
        <f>IFERROR((1-AC13)/SUM($C13:AC13),0)</f>
        <v>2.4154150890368917E-2</v>
      </c>
      <c r="AD38" s="1">
        <f>IFERROR((1-AD13)/SUM($C13:AD13),0)</f>
        <v>2.3897966469702166E-2</v>
      </c>
      <c r="AE38" s="1">
        <f>IFERROR((1-AE13)/SUM($C13:AE13),0)</f>
        <v>2.3641769977619704E-2</v>
      </c>
      <c r="AF38" s="1">
        <f>IFERROR((1-AF13)/SUM($C13:AF13),0)</f>
        <v>2.3385594682127416E-2</v>
      </c>
      <c r="AG38" s="1">
        <f>IFERROR((1-AG13)/SUM($C13:AG13),0)</f>
        <v>2.3129470151215348E-2</v>
      </c>
      <c r="AH38" s="1">
        <f>IFERROR((1-AH13)/SUM($C13:AH13),0)</f>
        <v>2.2873422811032888E-2</v>
      </c>
      <c r="AI38" s="1">
        <f>IFERROR((1-AI13)/SUM($C13:AI13),0)</f>
        <v>2.2617476401429016E-2</v>
      </c>
      <c r="AJ38" s="1">
        <f>IFERROR((1-AJ13)/SUM($C13:AJ13),0)</f>
        <v>2.2361652350255411E-2</v>
      </c>
      <c r="AK38" s="1">
        <f>IFERROR((1-AK13)/SUM($C13:AK13),0)</f>
        <v>2.2233744956820699E-2</v>
      </c>
      <c r="AL38" s="1">
        <f>IFERROR((1-AL13)/SUM($C13:AL13),0)</f>
        <v>2.2104558622640245E-2</v>
      </c>
      <c r="AM38" s="1">
        <f>IFERROR((1-AM13)/SUM($C13:AM13),0)</f>
        <v>2.1974211323263639E-2</v>
      </c>
      <c r="AN38" s="1">
        <f>IFERROR((1-AN13)/SUM($C13:AN13),0)</f>
        <v>2.1842808263211399E-2</v>
      </c>
      <c r="AO38" s="1">
        <f>IFERROR((1-AO13)/SUM($C13:AO13),0)</f>
        <v>2.1710443578356078E-2</v>
      </c>
      <c r="AP38" s="1">
        <f>IFERROR((1-AP13)/SUM($C13:AP13),0)</f>
        <v>2.1577201772225382E-2</v>
      </c>
      <c r="AQ38" s="1">
        <f>IFERROR((1-AQ13)/SUM($C13:AQ13),0)</f>
        <v>2.1443158933516334E-2</v>
      </c>
      <c r="AR38" s="1">
        <f>IFERROR((1-AR13)/SUM($C13:AR13),0)</f>
        <v>2.1308383772743376E-2</v>
      </c>
      <c r="AS38" s="1">
        <f>IFERROR((1-AS13)/SUM($C13:AS13),0)</f>
        <v>2.1172938508613424E-2</v>
      </c>
      <c r="AT38" s="1">
        <f>IFERROR((1-AT13)/SUM($C13:AT13),0)</f>
        <v>2.1036879628946858E-2</v>
      </c>
      <c r="AU38" s="1">
        <f>IFERROR((1-AU13)/SUM($C13:AU13),0)</f>
        <v>3.6819732884958614E-2</v>
      </c>
      <c r="AV38" s="1">
        <f>IFERROR((1-AV13)/SUM($C13:AV13),0)</f>
        <v>3.6819732884958614E-2</v>
      </c>
      <c r="AW38" s="1">
        <f>IFERROR((1-AW13)/SUM($C13:AW13),0)</f>
        <v>3.6819732884958614E-2</v>
      </c>
      <c r="AX38" s="1">
        <f>IFERROR((1-AX13)/SUM($C13:AX13),0)</f>
        <v>3.6819732884958614E-2</v>
      </c>
      <c r="AY38" s="1">
        <f>IFERROR((1-AY13)/SUM($C13:AY13),0)</f>
        <v>3.6819732884958614E-2</v>
      </c>
      <c r="AZ38" s="25">
        <f>IFERROR((1-AZ13)/SUM($C13:AZ13),0)</f>
        <v>3.6819732884958614E-2</v>
      </c>
    </row>
    <row r="39" spans="2:52" x14ac:dyDescent="0.2">
      <c r="B39" s="4">
        <f t="shared" si="52"/>
        <v>7</v>
      </c>
      <c r="C39" s="24">
        <f>IFERROR((1-C14)/SUM($C14:C14),0)</f>
        <v>3.1116436397814879E-2</v>
      </c>
      <c r="D39" s="1">
        <f>IFERROR((1-D14)/SUM($C14:D14),0)</f>
        <v>3.0892525556898282E-2</v>
      </c>
      <c r="E39" s="1">
        <f>IFERROR((1-E14)/SUM($C14:E14),0)</f>
        <v>3.1040021758117625E-2</v>
      </c>
      <c r="F39" s="1">
        <f>IFERROR((1-F14)/SUM($C14:F14),0)</f>
        <v>3.136424474982491E-2</v>
      </c>
      <c r="G39" s="1">
        <f>IFERROR((1-G14)/SUM($C14:G14),0)</f>
        <v>3.1558552774045748E-2</v>
      </c>
      <c r="H39" s="1">
        <f>IFERROR((1-H14)/SUM($C14:H14),0)</f>
        <v>3.1445731867642747E-2</v>
      </c>
      <c r="I39" s="1">
        <f>IFERROR((1-I14)/SUM($C14:I14),0)</f>
        <v>3.1332899564239583E-2</v>
      </c>
      <c r="J39" s="1">
        <f>IFERROR((1-J14)/SUM($C14:J14),0)</f>
        <v>3.1220040212921098E-2</v>
      </c>
      <c r="K39" s="1">
        <f>IFERROR((1-K14)/SUM($C14:K14),0)</f>
        <v>3.0709155356769862E-2</v>
      </c>
      <c r="L39" s="1">
        <f>IFERROR((1-L14)/SUM($C14:L14),0)</f>
        <v>3.0233268119143498E-2</v>
      </c>
      <c r="M39" s="1">
        <f>IFERROR((1-M14)/SUM($C14:M14),0)</f>
        <v>2.9782982472893391E-2</v>
      </c>
      <c r="N39" s="1">
        <f>IFERROR((1-N14)/SUM($C14:N14),0)</f>
        <v>2.9352021009282948E-2</v>
      </c>
      <c r="O39" s="1">
        <f>IFERROR((1-O14)/SUM($C14:O14),0)</f>
        <v>2.8936031929891512E-2</v>
      </c>
      <c r="P39" s="1">
        <f>IFERROR((1-P14)/SUM($C14:P14),0)</f>
        <v>2.8464820348670223E-2</v>
      </c>
      <c r="Q39" s="1">
        <f>IFERROR((1-Q14)/SUM($C14:Q14),0)</f>
        <v>2.8006333611595761E-2</v>
      </c>
      <c r="R39" s="1">
        <f>IFERROR((1-R14)/SUM($C14:R14),0)</f>
        <v>2.7558311353944698E-2</v>
      </c>
      <c r="S39" s="1">
        <f>IFERROR((1-S14)/SUM($C14:S14),0)</f>
        <v>2.7119025296990843E-2</v>
      </c>
      <c r="T39" s="1">
        <f>IFERROR((1-T14)/SUM($C14:T14),0)</f>
        <v>2.6687132252838662E-2</v>
      </c>
      <c r="U39" s="1">
        <f>IFERROR((1-U14)/SUM($C14:U14),0)</f>
        <v>2.6261573264270012E-2</v>
      </c>
      <c r="V39" s="1">
        <f>IFERROR((1-V14)/SUM($C14:V14),0)</f>
        <v>2.5841502826130784E-2</v>
      </c>
      <c r="W39" s="1">
        <f>IFERROR((1-W14)/SUM($C14:W14),0)</f>
        <v>2.5426238216663413E-2</v>
      </c>
      <c r="X39" s="1">
        <f>IFERROR((1-X14)/SUM($C14:X14),0)</f>
        <v>2.5015222574125851E-2</v>
      </c>
      <c r="Y39" s="1">
        <f>IFERROR((1-Y14)/SUM($C14:Y14),0)</f>
        <v>2.4607997556670862E-2</v>
      </c>
      <c r="Z39" s="1">
        <f>IFERROR((1-Z14)/SUM($C14:Z14),0)</f>
        <v>2.4347787078894238E-2</v>
      </c>
      <c r="AA39" s="1">
        <f>IFERROR((1-AA14)/SUM($C14:AA14),0)</f>
        <v>2.4087539090770667E-2</v>
      </c>
      <c r="AB39" s="1">
        <f>IFERROR((1-AB14)/SUM($C14:AB14),0)</f>
        <v>2.3827298540868732E-2</v>
      </c>
      <c r="AC39" s="1">
        <f>IFERROR((1-AC14)/SUM($C14:AC14),0)</f>
        <v>2.3567104607255356E-2</v>
      </c>
      <c r="AD39" s="1">
        <f>IFERROR((1-AD14)/SUM($C14:AD14),0)</f>
        <v>2.3306991705093989E-2</v>
      </c>
      <c r="AE39" s="1">
        <f>IFERROR((1-AE14)/SUM($C14:AE14),0)</f>
        <v>2.3046990282942246E-2</v>
      </c>
      <c r="AF39" s="1">
        <f>IFERROR((1-AF14)/SUM($C14:AF14),0)</f>
        <v>2.2787127457721688E-2</v>
      </c>
      <c r="AG39" s="1">
        <f>IFERROR((1-AG14)/SUM($C14:AG14),0)</f>
        <v>2.2527427525278632E-2</v>
      </c>
      <c r="AH39" s="1">
        <f>IFERROR((1-AH14)/SUM($C14:AH14),0)</f>
        <v>2.2267912374115163E-2</v>
      </c>
      <c r="AI39" s="1">
        <f>IFERROR((1-AI14)/SUM($C14:AI14),0)</f>
        <v>2.2008601823105392E-2</v>
      </c>
      <c r="AJ39" s="1">
        <f>IFERROR((1-AJ14)/SUM($C14:AJ14),0)</f>
        <v>2.1882850407338346E-2</v>
      </c>
      <c r="AK39" s="1">
        <f>IFERROR((1-AK14)/SUM($C14:AK14),0)</f>
        <v>2.175555479392299E-2</v>
      </c>
      <c r="AL39" s="1">
        <f>IFERROR((1-AL14)/SUM($C14:AL14),0)</f>
        <v>2.1626861021874975E-2</v>
      </c>
      <c r="AM39" s="1">
        <f>IFERROR((1-AM14)/SUM($C14:AM14),0)</f>
        <v>2.1496898875684279E-2</v>
      </c>
      <c r="AN39" s="1">
        <f>IFERROR((1-AN14)/SUM($C14:AN14),0)</f>
        <v>2.1365784110358197E-2</v>
      </c>
      <c r="AO39" s="1">
        <f>IFERROR((1-AO14)/SUM($C14:AO14),0)</f>
        <v>2.1233620319654728E-2</v>
      </c>
      <c r="AP39" s="1">
        <f>IFERROR((1-AP14)/SUM($C14:AP14),0)</f>
        <v>2.1100500512525822E-2</v>
      </c>
      <c r="AQ39" s="1">
        <f>IFERROR((1-AQ14)/SUM($C14:AQ14),0)</f>
        <v>2.0966508449594232E-2</v>
      </c>
      <c r="AR39" s="1">
        <f>IFERROR((1-AR14)/SUM($C14:AR14),0)</f>
        <v>2.0831719781229836E-2</v>
      </c>
      <c r="AS39" s="1">
        <f>IFERROR((1-AS14)/SUM($C14:AS14),0)</f>
        <v>2.0696203020762579E-2</v>
      </c>
      <c r="AT39" s="1">
        <f>IFERROR((1-AT14)/SUM($C14:AT14),0)</f>
        <v>3.7064032462201316E-2</v>
      </c>
      <c r="AU39" s="1">
        <f>IFERROR((1-AU14)/SUM($C14:AU14),0)</f>
        <v>3.7064032462201316E-2</v>
      </c>
      <c r="AV39" s="1">
        <f>IFERROR((1-AV14)/SUM($C14:AV14),0)</f>
        <v>3.7064032462201316E-2</v>
      </c>
      <c r="AW39" s="1">
        <f>IFERROR((1-AW14)/SUM($C14:AW14),0)</f>
        <v>3.7064032462201316E-2</v>
      </c>
      <c r="AX39" s="1">
        <f>IFERROR((1-AX14)/SUM($C14:AX14),0)</f>
        <v>3.7064032462201316E-2</v>
      </c>
      <c r="AY39" s="1">
        <f>IFERROR((1-AY14)/SUM($C14:AY14),0)</f>
        <v>3.7064032462201316E-2</v>
      </c>
      <c r="AZ39" s="25">
        <f>IFERROR((1-AZ14)/SUM($C14:AZ14),0)</f>
        <v>3.7064032462201316E-2</v>
      </c>
    </row>
    <row r="40" spans="2:52" x14ac:dyDescent="0.2">
      <c r="B40" s="4">
        <f t="shared" si="52"/>
        <v>8</v>
      </c>
      <c r="C40" s="24">
        <f>IFERROR((1-C15)/SUM($C15:C15),0)</f>
        <v>3.0661749217930346E-2</v>
      </c>
      <c r="D40" s="1">
        <f>IFERROR((1-D15)/SUM($C15:D15),0)</f>
        <v>3.1000035218727736E-2</v>
      </c>
      <c r="E40" s="1">
        <f>IFERROR((1-E15)/SUM($C15:E15),0)</f>
        <v>3.1452050189811523E-2</v>
      </c>
      <c r="F40" s="1">
        <f>IFERROR((1-F15)/SUM($C15:F15),0)</f>
        <v>3.1677886265405207E-2</v>
      </c>
      <c r="G40" s="1">
        <f>IFERROR((1-G15)/SUM($C15:G15),0)</f>
        <v>3.1517927994584076E-2</v>
      </c>
      <c r="H40" s="1">
        <f>IFERROR((1-H15)/SUM($C15:H15),0)</f>
        <v>3.137304509683729E-2</v>
      </c>
      <c r="I40" s="1">
        <f>IFERROR((1-I15)/SUM($C15:I15),0)</f>
        <v>3.1236754966597842E-2</v>
      </c>
      <c r="J40" s="1">
        <f>IFERROR((1-J15)/SUM($C15:J15),0)</f>
        <v>3.065084132356229E-2</v>
      </c>
      <c r="K40" s="1">
        <f>IFERROR((1-K15)/SUM($C15:K15),0)</f>
        <v>3.0119323007477418E-2</v>
      </c>
      <c r="L40" s="1">
        <f>IFERROR((1-L15)/SUM($C15:L15),0)</f>
        <v>2.9626087618076769E-2</v>
      </c>
      <c r="M40" s="1">
        <f>IFERROR((1-M15)/SUM($C15:M15),0)</f>
        <v>2.9160857549354345E-2</v>
      </c>
      <c r="N40" s="1">
        <f>IFERROR((1-N15)/SUM($C15:N15),0)</f>
        <v>2.8716770402949843E-2</v>
      </c>
      <c r="O40" s="1">
        <f>IFERROR((1-O15)/SUM($C15:O15),0)</f>
        <v>2.8215701546245749E-2</v>
      </c>
      <c r="P40" s="1">
        <f>IFERROR((1-P15)/SUM($C15:P15),0)</f>
        <v>2.7731826864856268E-2</v>
      </c>
      <c r="Q40" s="1">
        <f>IFERROR((1-Q15)/SUM($C15:Q15),0)</f>
        <v>2.726186451622652E-2</v>
      </c>
      <c r="R40" s="1">
        <f>IFERROR((1-R15)/SUM($C15:R15),0)</f>
        <v>2.6803352785703696E-2</v>
      </c>
      <c r="S40" s="1">
        <f>IFERROR((1-S15)/SUM($C15:S15),0)</f>
        <v>2.6354410080038033E-2</v>
      </c>
      <c r="T40" s="1">
        <f>IFERROR((1-T15)/SUM($C15:T15),0)</f>
        <v>2.5913574485847978E-2</v>
      </c>
      <c r="U40" s="1">
        <f>IFERROR((1-U15)/SUM($C15:U15),0)</f>
        <v>2.5479693731129453E-2</v>
      </c>
      <c r="V40" s="1">
        <f>IFERROR((1-V15)/SUM($C15:V15),0)</f>
        <v>2.505184799551799E-2</v>
      </c>
      <c r="W40" s="1">
        <f>IFERROR((1-W15)/SUM($C15:W15),0)</f>
        <v>2.4629294671149337E-2</v>
      </c>
      <c r="X40" s="1">
        <f>IFERROR((1-X15)/SUM($C15:X15),0)</f>
        <v>2.4211428121263603E-2</v>
      </c>
      <c r="Y40" s="1">
        <f>IFERROR((1-Y15)/SUM($C15:Y15),0)</f>
        <v>2.3949738856157671E-2</v>
      </c>
      <c r="Z40" s="1">
        <f>IFERROR((1-Z15)/SUM($C15:Z15),0)</f>
        <v>2.3687896855072655E-2</v>
      </c>
      <c r="AA40" s="1">
        <f>IFERROR((1-AA15)/SUM($C15:AA15),0)</f>
        <v>2.34259695460102E-2</v>
      </c>
      <c r="AB40" s="1">
        <f>IFERROR((1-AB15)/SUM($C15:AB15),0)</f>
        <v>2.3164014997986936E-2</v>
      </c>
      <c r="AC40" s="1">
        <f>IFERROR((1-AC15)/SUM($C15:AC15),0)</f>
        <v>2.2902083633123939E-2</v>
      </c>
      <c r="AD40" s="1">
        <f>IFERROR((1-AD15)/SUM($C15:AD15),0)</f>
        <v>2.2640219566838107E-2</v>
      </c>
      <c r="AE40" s="1">
        <f>IFERROR((1-AE15)/SUM($C15:AE15),0)</f>
        <v>2.2378461667121013E-2</v>
      </c>
      <c r="AF40" s="1">
        <f>IFERROR((1-AF15)/SUM($C15:AF15),0)</f>
        <v>2.2116844399325524E-2</v>
      </c>
      <c r="AG40" s="1">
        <f>IFERROR((1-AG15)/SUM($C15:AG15),0)</f>
        <v>2.1855398505531514E-2</v>
      </c>
      <c r="AH40" s="1">
        <f>IFERROR((1-AH15)/SUM($C15:AH15),0)</f>
        <v>2.1594151555149082E-2</v>
      </c>
      <c r="AI40" s="1">
        <f>IFERROR((1-AI15)/SUM($C15:AI15),0)</f>
        <v>2.1472336132269908E-2</v>
      </c>
      <c r="AJ40" s="1">
        <f>IFERROR((1-AJ15)/SUM($C15:AJ15),0)</f>
        <v>2.1348589576319885E-2</v>
      </c>
      <c r="AK40" s="1">
        <f>IFERROR((1-AK15)/SUM($C15:AK15),0)</f>
        <v>2.1223098632903628E-2</v>
      </c>
      <c r="AL40" s="1">
        <f>IFERROR((1-AL15)/SUM($C15:AL15),0)</f>
        <v>2.1096028645897661E-2</v>
      </c>
      <c r="AM40" s="1">
        <f>IFERROR((1-AM15)/SUM($C15:AM15),0)</f>
        <v>2.0967526568138089E-2</v>
      </c>
      <c r="AN40" s="1">
        <f>IFERROR((1-AN15)/SUM($C15:AN15),0)</f>
        <v>2.0837723476481024E-2</v>
      </c>
      <c r="AO40" s="1">
        <f>IFERROR((1-AO15)/SUM($C15:AO15),0)</f>
        <v>2.0706736683886999E-2</v>
      </c>
      <c r="AP40" s="1">
        <f>IFERROR((1-AP15)/SUM($C15:AP15),0)</f>
        <v>2.0574671521902701E-2</v>
      </c>
      <c r="AQ40" s="1">
        <f>IFERROR((1-AQ15)/SUM($C15:AQ15),0)</f>
        <v>2.0441622852033516E-2</v>
      </c>
      <c r="AR40" s="1">
        <f>IFERROR((1-AR15)/SUM($C15:AR15),0)</f>
        <v>2.0307676352931299E-2</v>
      </c>
      <c r="AS40" s="1">
        <f>IFERROR((1-AS15)/SUM($C15:AS15),0)</f>
        <v>3.7285793299688064E-2</v>
      </c>
      <c r="AT40" s="1">
        <f>IFERROR((1-AT15)/SUM($C15:AT15),0)</f>
        <v>3.7285793299688064E-2</v>
      </c>
      <c r="AU40" s="1">
        <f>IFERROR((1-AU15)/SUM($C15:AU15),0)</f>
        <v>3.7285793299688064E-2</v>
      </c>
      <c r="AV40" s="1">
        <f>IFERROR((1-AV15)/SUM($C15:AV15),0)</f>
        <v>3.7285793299688064E-2</v>
      </c>
      <c r="AW40" s="1">
        <f>IFERROR((1-AW15)/SUM($C15:AW15),0)</f>
        <v>3.7285793299688064E-2</v>
      </c>
      <c r="AX40" s="1">
        <f>IFERROR((1-AX15)/SUM($C15:AX15),0)</f>
        <v>3.7285793299688064E-2</v>
      </c>
      <c r="AY40" s="1">
        <f>IFERROR((1-AY15)/SUM($C15:AY15),0)</f>
        <v>3.7285793299688064E-2</v>
      </c>
      <c r="AZ40" s="25">
        <f>IFERROR((1-AZ15)/SUM($C15:AZ15),0)</f>
        <v>3.7285793299688064E-2</v>
      </c>
    </row>
    <row r="41" spans="2:52" x14ac:dyDescent="0.2">
      <c r="B41" s="4">
        <f t="shared" si="52"/>
        <v>9</v>
      </c>
      <c r="C41" s="24">
        <f>IFERROR((1-C16)/SUM($C16:C16),0)</f>
        <v>3.1348926122372327E-2</v>
      </c>
      <c r="D41" s="1">
        <f>IFERROR((1-D16)/SUM($C16:D16),0)</f>
        <v>3.1866085085975542E-2</v>
      </c>
      <c r="E41" s="1">
        <f>IFERROR((1-E16)/SUM($C16:E16),0)</f>
        <v>3.2038412998630562E-2</v>
      </c>
      <c r="F41" s="1">
        <f>IFERROR((1-F16)/SUM($C16:F16),0)</f>
        <v>3.1749266653641771E-2</v>
      </c>
      <c r="G41" s="1">
        <f>IFERROR((1-G16)/SUM($C16:G16),0)</f>
        <v>3.1529123844614641E-2</v>
      </c>
      <c r="H41" s="1">
        <f>IFERROR((1-H16)/SUM($C16:H16),0)</f>
        <v>3.1343466796405831E-2</v>
      </c>
      <c r="I41" s="1">
        <f>IFERROR((1-I16)/SUM($C16:I16),0)</f>
        <v>3.064908153772419E-2</v>
      </c>
      <c r="J41" s="1">
        <f>IFERROR((1-J16)/SUM($C16:J16),0)</f>
        <v>3.004170576606666E-2</v>
      </c>
      <c r="K41" s="1">
        <f>IFERROR((1-K16)/SUM($C16:K16),0)</f>
        <v>2.9492619606783614E-2</v>
      </c>
      <c r="L41" s="1">
        <f>IFERROR((1-L16)/SUM($C16:L16),0)</f>
        <v>2.8984549260814667E-2</v>
      </c>
      <c r="M41" s="1">
        <f>IFERROR((1-M16)/SUM($C16:M16),0)</f>
        <v>2.850648467579403E-2</v>
      </c>
      <c r="N41" s="1">
        <f>IFERROR((1-N16)/SUM($C16:N16),0)</f>
        <v>2.7970369248796582E-2</v>
      </c>
      <c r="O41" s="1">
        <f>IFERROR((1-O16)/SUM($C16:O16),0)</f>
        <v>2.745741704242927E-2</v>
      </c>
      <c r="P41" s="1">
        <f>IFERROR((1-P16)/SUM($C16:P16),0)</f>
        <v>2.6962857727941915E-2</v>
      </c>
      <c r="Q41" s="1">
        <f>IFERROR((1-Q16)/SUM($C16:Q16),0)</f>
        <v>2.6483191992834981E-2</v>
      </c>
      <c r="R41" s="1">
        <f>IFERROR((1-R16)/SUM($C16:R16),0)</f>
        <v>2.601579608249752E-2</v>
      </c>
      <c r="S41" s="1">
        <f>IFERROR((1-S16)/SUM($C16:S16),0)</f>
        <v>2.5558665264683873E-2</v>
      </c>
      <c r="T41" s="1">
        <f>IFERROR((1-T16)/SUM($C16:T16),0)</f>
        <v>2.5110242428852288E-2</v>
      </c>
      <c r="U41" s="1">
        <f>IFERROR((1-U16)/SUM($C16:U16),0)</f>
        <v>2.4669300585776432E-2</v>
      </c>
      <c r="V41" s="1">
        <f>IFERROR((1-V16)/SUM($C16:V16),0)</f>
        <v>2.4234860477298576E-2</v>
      </c>
      <c r="W41" s="1">
        <f>IFERROR((1-W16)/SUM($C16:W16),0)</f>
        <v>2.3806131637281135E-2</v>
      </c>
      <c r="X41" s="1">
        <f>IFERROR((1-X16)/SUM($C16:X16),0)</f>
        <v>2.3543590019627681E-2</v>
      </c>
      <c r="Y41" s="1">
        <f>IFERROR((1-Y16)/SUM($C16:Y16),0)</f>
        <v>2.3280718150386584E-2</v>
      </c>
      <c r="Z41" s="1">
        <f>IFERROR((1-Z16)/SUM($C16:Z16),0)</f>
        <v>2.3017615870007037E-2</v>
      </c>
      <c r="AA41" s="1">
        <f>IFERROR((1-AA16)/SUM($C16:AA16),0)</f>
        <v>2.2754368167040098E-2</v>
      </c>
      <c r="AB41" s="1">
        <f>IFERROR((1-AB16)/SUM($C16:AB16),0)</f>
        <v>2.2491048020497197E-2</v>
      </c>
      <c r="AC41" s="1">
        <f>IFERROR((1-AC16)/SUM($C16:AC16),0)</f>
        <v>2.222771860180224E-2</v>
      </c>
      <c r="AD41" s="1">
        <f>IFERROR((1-AD16)/SUM($C16:AD16),0)</f>
        <v>2.1964434998625337E-2</v>
      </c>
      <c r="AE41" s="1">
        <f>IFERROR((1-AE16)/SUM($C16:AE16),0)</f>
        <v>2.1701245577546283E-2</v>
      </c>
      <c r="AF41" s="1">
        <f>IFERROR((1-AF16)/SUM($C16:AF16),0)</f>
        <v>2.1438193070924039E-2</v>
      </c>
      <c r="AG41" s="1">
        <f>IFERROR((1-AG16)/SUM($C16:AG16),0)</f>
        <v>2.1175315451051047E-2</v>
      </c>
      <c r="AH41" s="1">
        <f>IFERROR((1-AH16)/SUM($C16:AH16),0)</f>
        <v>2.1058070076838693E-2</v>
      </c>
      <c r="AI41" s="1">
        <f>IFERROR((1-AI16)/SUM($C16:AI16),0)</f>
        <v>2.0938443735052457E-2</v>
      </c>
      <c r="AJ41" s="1">
        <f>IFERROR((1-AJ16)/SUM($C16:AJ16),0)</f>
        <v>2.0816672106723624E-2</v>
      </c>
      <c r="AK41" s="1">
        <f>IFERROR((1-AK16)/SUM($C16:AK16),0)</f>
        <v>2.0692963046194557E-2</v>
      </c>
      <c r="AL41" s="1">
        <f>IFERROR((1-AL16)/SUM($C16:AL16),0)</f>
        <v>2.0567500606417675E-2</v>
      </c>
      <c r="AM41" s="1">
        <f>IFERROR((1-AM16)/SUM($C16:AM16),0)</f>
        <v>2.0440448383577281E-2</v>
      </c>
      <c r="AN41" s="1">
        <f>IFERROR((1-AN16)/SUM($C16:AN16),0)</f>
        <v>2.0311952311643129E-2</v>
      </c>
      <c r="AO41" s="1">
        <f>IFERROR((1-AO16)/SUM($C16:AO16),0)</f>
        <v>2.018214300958909E-2</v>
      </c>
      <c r="AP41" s="1">
        <f>IFERROR((1-AP16)/SUM($C16:AP16),0)</f>
        <v>2.0051137762654027E-2</v>
      </c>
      <c r="AQ41" s="1">
        <f>IFERROR((1-AQ16)/SUM($C16:AQ16),0)</f>
        <v>1.9919042202533113E-2</v>
      </c>
      <c r="AR41" s="1">
        <f>IFERROR((1-AR16)/SUM($C16:AR16),0)</f>
        <v>3.7534422972038184E-2</v>
      </c>
      <c r="AS41" s="1">
        <f>IFERROR((1-AS16)/SUM($C16:AS16),0)</f>
        <v>3.7534422972038184E-2</v>
      </c>
      <c r="AT41" s="1">
        <f>IFERROR((1-AT16)/SUM($C16:AT16),0)</f>
        <v>3.7534422972038184E-2</v>
      </c>
      <c r="AU41" s="1">
        <f>IFERROR((1-AU16)/SUM($C16:AU16),0)</f>
        <v>3.7534422972038184E-2</v>
      </c>
      <c r="AV41" s="1">
        <f>IFERROR((1-AV16)/SUM($C16:AV16),0)</f>
        <v>3.7534422972038184E-2</v>
      </c>
      <c r="AW41" s="1">
        <f>IFERROR((1-AW16)/SUM($C16:AW16),0)</f>
        <v>3.7534422972038184E-2</v>
      </c>
      <c r="AX41" s="1">
        <f>IFERROR((1-AX16)/SUM($C16:AX16),0)</f>
        <v>3.7534422972038184E-2</v>
      </c>
      <c r="AY41" s="1">
        <f>IFERROR((1-AY16)/SUM($C16:AY16),0)</f>
        <v>3.7534422972038184E-2</v>
      </c>
      <c r="AZ41" s="25">
        <f>IFERROR((1-AZ16)/SUM($C16:AZ16),0)</f>
        <v>3.7534422972038184E-2</v>
      </c>
    </row>
    <row r="42" spans="2:52" x14ac:dyDescent="0.2">
      <c r="B42" s="4">
        <f t="shared" si="52"/>
        <v>10</v>
      </c>
      <c r="C42" s="24">
        <f>IFERROR((1-C17)/SUM($C17:C17),0)</f>
        <v>3.239999999999954E-2</v>
      </c>
      <c r="D42" s="1">
        <f>IFERROR((1-D17)/SUM($C17:D17),0)</f>
        <v>3.239999999999988E-2</v>
      </c>
      <c r="E42" s="1">
        <f>IFERROR((1-E17)/SUM($C17:E17),0)</f>
        <v>3.1891382698977129E-2</v>
      </c>
      <c r="F42" s="1">
        <f>IFERROR((1-F17)/SUM($C17:F17),0)</f>
        <v>3.1577823897126649E-2</v>
      </c>
      <c r="G42" s="1">
        <f>IFERROR((1-G17)/SUM($C17:G17),0)</f>
        <v>3.1342268871202394E-2</v>
      </c>
      <c r="H42" s="1">
        <f>IFERROR((1-H17)/SUM($C17:H17),0)</f>
        <v>3.051930610119637E-2</v>
      </c>
      <c r="I42" s="1">
        <f>IFERROR((1-I17)/SUM($C17:I17),0)</f>
        <v>2.9831120448568883E-2</v>
      </c>
      <c r="J42" s="1">
        <f>IFERROR((1-J17)/SUM($C17:J17),0)</f>
        <v>2.922754202236658E-2</v>
      </c>
      <c r="K42" s="1">
        <f>IFERROR((1-K17)/SUM($C17:K17),0)</f>
        <v>2.868063508365367E-2</v>
      </c>
      <c r="L42" s="1">
        <f>IFERROR((1-L17)/SUM($C17:L17),0)</f>
        <v>2.8173613842244913E-2</v>
      </c>
      <c r="M42" s="1">
        <f>IFERROR((1-M17)/SUM($C17:M17),0)</f>
        <v>2.7606414541143955E-2</v>
      </c>
      <c r="N42" s="1">
        <f>IFERROR((1-N17)/SUM($C17:N17),0)</f>
        <v>2.7068728496589447E-2</v>
      </c>
      <c r="O42" s="1">
        <f>IFERROR((1-O17)/SUM($C17:O17),0)</f>
        <v>2.6553978440605339E-2</v>
      </c>
      <c r="P42" s="1">
        <f>IFERROR((1-P17)/SUM($C17:P17),0)</f>
        <v>2.6057464892040201E-2</v>
      </c>
      <c r="Q42" s="1">
        <f>IFERROR((1-Q17)/SUM($C17:Q17),0)</f>
        <v>2.5575742468284503E-2</v>
      </c>
      <c r="R42" s="1">
        <f>IFERROR((1-R17)/SUM($C17:R17),0)</f>
        <v>2.5106229194869711E-2</v>
      </c>
      <c r="S42" s="1">
        <f>IFERROR((1-S17)/SUM($C17:S17),0)</f>
        <v>2.4646953214084333E-2</v>
      </c>
      <c r="T42" s="1">
        <f>IFERROR((1-T17)/SUM($C17:T17),0)</f>
        <v>2.4196383639535215E-2</v>
      </c>
      <c r="U42" s="1">
        <f>IFERROR((1-U17)/SUM($C17:U17),0)</f>
        <v>2.3753314654614312E-2</v>
      </c>
      <c r="V42" s="1">
        <f>IFERROR((1-V17)/SUM($C17:V17),0)</f>
        <v>2.3316784276281949E-2</v>
      </c>
      <c r="W42" s="1">
        <f>IFERROR((1-W17)/SUM($C17:W17),0)</f>
        <v>2.3057096161230542E-2</v>
      </c>
      <c r="X42" s="1">
        <f>IFERROR((1-X17)/SUM($C17:X17),0)</f>
        <v>2.2796553235870324E-2</v>
      </c>
      <c r="Y42" s="1">
        <f>IFERROR((1-Y17)/SUM($C17:Y17),0)</f>
        <v>2.2535336905681481E-2</v>
      </c>
      <c r="Z42" s="1">
        <f>IFERROR((1-Z17)/SUM($C17:Z17),0)</f>
        <v>2.2273599446454594E-2</v>
      </c>
      <c r="AA42" s="1">
        <f>IFERROR((1-AA17)/SUM($C17:AA17),0)</f>
        <v>2.2011469850052451E-2</v>
      </c>
      <c r="AB42" s="1">
        <f>IFERROR((1-AB17)/SUM($C17:AB17),0)</f>
        <v>2.1749058302183193E-2</v>
      </c>
      <c r="AC42" s="1">
        <f>IFERROR((1-AC17)/SUM($C17:AC17),0)</f>
        <v>2.1486459651708874E-2</v>
      </c>
      <c r="AD42" s="1">
        <f>IFERROR((1-AD17)/SUM($C17:AD17),0)</f>
        <v>2.1223756126959866E-2</v>
      </c>
      <c r="AE42" s="1">
        <f>IFERROR((1-AE17)/SUM($C17:AE17),0)</f>
        <v>2.0961019483166286E-2</v>
      </c>
      <c r="AF42" s="1">
        <f>IFERROR((1-AF17)/SUM($C17:AF17),0)</f>
        <v>2.0698312715424671E-2</v>
      </c>
      <c r="AG42" s="1">
        <f>IFERROR((1-AG17)/SUM($C17:AG17),0)</f>
        <v>2.0587690910738411E-2</v>
      </c>
      <c r="AH42" s="1">
        <f>IFERROR((1-AH17)/SUM($C17:AH17),0)</f>
        <v>2.0474079476328632E-2</v>
      </c>
      <c r="AI42" s="1">
        <f>IFERROR((1-AI17)/SUM($C17:AI17),0)</f>
        <v>2.0357781202345288E-2</v>
      </c>
      <c r="AJ42" s="1">
        <f>IFERROR((1-AJ17)/SUM($C17:AJ17),0)</f>
        <v>2.0239062014480419E-2</v>
      </c>
      <c r="AK42" s="1">
        <f>IFERROR((1-AK17)/SUM($C17:AK17),0)</f>
        <v>2.011815646123687E-2</v>
      </c>
      <c r="AL42" s="1">
        <f>IFERROR((1-AL17)/SUM($C17:AL17),0)</f>
        <v>1.999527224749096E-2</v>
      </c>
      <c r="AM42" s="1">
        <f>IFERROR((1-AM17)/SUM($C17:AM17),0)</f>
        <v>1.9870594002293154E-2</v>
      </c>
      <c r="AN42" s="1">
        <f>IFERROR((1-AN17)/SUM($C17:AN17),0)</f>
        <v>1.9744286427683375E-2</v>
      </c>
      <c r="AO42" s="1">
        <f>IFERROR((1-AO17)/SUM($C17:AO17),0)</f>
        <v>1.9616496944004511E-2</v>
      </c>
      <c r="AP42" s="1">
        <f>IFERROR((1-AP17)/SUM($C17:AP17),0)</f>
        <v>1.9487357923214804E-2</v>
      </c>
      <c r="AQ42" s="1">
        <f>IFERROR((1-AQ17)/SUM($C17:AQ17),0)</f>
        <v>3.7768037046205551E-2</v>
      </c>
      <c r="AR42" s="1">
        <f>IFERROR((1-AR17)/SUM($C17:AR17),0)</f>
        <v>3.7768037046205551E-2</v>
      </c>
      <c r="AS42" s="1">
        <f>IFERROR((1-AS17)/SUM($C17:AS17),0)</f>
        <v>3.7768037046205551E-2</v>
      </c>
      <c r="AT42" s="1">
        <f>IFERROR((1-AT17)/SUM($C17:AT17),0)</f>
        <v>3.7768037046205551E-2</v>
      </c>
      <c r="AU42" s="1">
        <f>IFERROR((1-AU17)/SUM($C17:AU17),0)</f>
        <v>3.7768037046205551E-2</v>
      </c>
      <c r="AV42" s="1">
        <f>IFERROR((1-AV17)/SUM($C17:AV17),0)</f>
        <v>3.7768037046205551E-2</v>
      </c>
      <c r="AW42" s="1">
        <f>IFERROR((1-AW17)/SUM($C17:AW17),0)</f>
        <v>3.7768037046205551E-2</v>
      </c>
      <c r="AX42" s="1">
        <f>IFERROR((1-AX17)/SUM($C17:AX17),0)</f>
        <v>3.7768037046205551E-2</v>
      </c>
      <c r="AY42" s="1">
        <f>IFERROR((1-AY17)/SUM($C17:AY17),0)</f>
        <v>3.7768037046205551E-2</v>
      </c>
      <c r="AZ42" s="25">
        <f>IFERROR((1-AZ17)/SUM($C17:AZ17),0)</f>
        <v>3.7768037046205551E-2</v>
      </c>
    </row>
    <row r="43" spans="2:52" x14ac:dyDescent="0.2">
      <c r="B43" s="4">
        <f t="shared" si="52"/>
        <v>11</v>
      </c>
      <c r="C43" s="24">
        <f>IFERROR((1-C18)/SUM($C18:C18),0)</f>
        <v>3.2400000000000248E-2</v>
      </c>
      <c r="D43" s="1">
        <f>IFERROR((1-D18)/SUM($C18:D18),0)</f>
        <v>3.1624849241353128E-2</v>
      </c>
      <c r="E43" s="1">
        <f>IFERROR((1-E18)/SUM($C18:E18),0)</f>
        <v>3.1286276180238638E-2</v>
      </c>
      <c r="F43" s="1">
        <f>IFERROR((1-F18)/SUM($C18:F18),0)</f>
        <v>3.1056779460268177E-2</v>
      </c>
      <c r="G43" s="1">
        <f>IFERROR((1-G18)/SUM($C18:G18),0)</f>
        <v>3.0107546850487121E-2</v>
      </c>
      <c r="H43" s="1">
        <f>IFERROR((1-H18)/SUM($C18:H18),0)</f>
        <v>2.9356165619125133E-2</v>
      </c>
      <c r="I43" s="1">
        <f>IFERROR((1-I18)/SUM($C18:I18),0)</f>
        <v>2.8718300703891992E-2</v>
      </c>
      <c r="J43" s="1">
        <f>IFERROR((1-J18)/SUM($C18:J18),0)</f>
        <v>2.8151701298466062E-2</v>
      </c>
      <c r="K43" s="1">
        <f>IFERROR((1-K18)/SUM($C18:K18),0)</f>
        <v>2.7632867706169375E-2</v>
      </c>
      <c r="L43" s="1">
        <f>IFERROR((1-L18)/SUM($C18:L18),0)</f>
        <v>2.7047960523964989E-2</v>
      </c>
      <c r="M43" s="1">
        <f>IFERROR((1-M18)/SUM($C18:M18),0)</f>
        <v>2.6497701169180623E-2</v>
      </c>
      <c r="N43" s="1">
        <f>IFERROR((1-N18)/SUM($C18:N18),0)</f>
        <v>2.5973705469421324E-2</v>
      </c>
      <c r="O43" s="1">
        <f>IFERROR((1-O18)/SUM($C18:O18),0)</f>
        <v>2.547016810323648E-2</v>
      </c>
      <c r="P43" s="1">
        <f>IFERROR((1-P18)/SUM($C18:P18),0)</f>
        <v>2.4982944136187631E-2</v>
      </c>
      <c r="Q43" s="1">
        <f>IFERROR((1-Q18)/SUM($C18:Q18),0)</f>
        <v>2.4508996861585985E-2</v>
      </c>
      <c r="R43" s="1">
        <f>IFERROR((1-R18)/SUM($C18:R18),0)</f>
        <v>2.4046052129320629E-2</v>
      </c>
      <c r="S43" s="1">
        <f>IFERROR((1-S18)/SUM($C18:S18),0)</f>
        <v>2.3592374359189899E-2</v>
      </c>
      <c r="T43" s="1">
        <f>IFERROR((1-T18)/SUM($C18:T18),0)</f>
        <v>2.3146617033396426E-2</v>
      </c>
      <c r="U43" s="1">
        <f>IFERROR((1-U18)/SUM($C18:U18),0)</f>
        <v>2.2707720292697929E-2</v>
      </c>
      <c r="V43" s="1">
        <f>IFERROR((1-V18)/SUM($C18:V18),0)</f>
        <v>2.2456802403370422E-2</v>
      </c>
      <c r="W43" s="1">
        <f>IFERROR((1-W18)/SUM($C18:W18),0)</f>
        <v>2.2203897593917221E-2</v>
      </c>
      <c r="X43" s="1">
        <f>IFERROR((1-X18)/SUM($C18:X18),0)</f>
        <v>2.194936085247776E-2</v>
      </c>
      <c r="Y43" s="1">
        <f>IFERROR((1-Y18)/SUM($C18:Y18),0)</f>
        <v>2.1693486252890911E-2</v>
      </c>
      <c r="Z43" s="1">
        <f>IFERROR((1-Z18)/SUM($C18:Z18),0)</f>
        <v>2.143651975564477E-2</v>
      </c>
      <c r="AA43" s="1">
        <f>IFERROR((1-AA18)/SUM($C18:AA18),0)</f>
        <v>2.1178668893040285E-2</v>
      </c>
      <c r="AB43" s="1">
        <f>IFERROR((1-AB18)/SUM($C18:AB18),0)</f>
        <v>2.0920110188950139E-2</v>
      </c>
      <c r="AC43" s="1">
        <f>IFERROR((1-AC18)/SUM($C18:AC18),0)</f>
        <v>2.0660994908290049E-2</v>
      </c>
      <c r="AD43" s="1">
        <f>IFERROR((1-AD18)/SUM($C18:AD18),0)</f>
        <v>2.0401453559137375E-2</v>
      </c>
      <c r="AE43" s="1">
        <f>IFERROR((1-AE18)/SUM($C18:AE18),0)</f>
        <v>2.0141599452335849E-2</v>
      </c>
      <c r="AF43" s="1">
        <f>IFERROR((1-AF18)/SUM($C18:AF18),0)</f>
        <v>2.0040486017798217E-2</v>
      </c>
      <c r="AG43" s="1">
        <f>IFERROR((1-AG18)/SUM($C18:AG18),0)</f>
        <v>1.9935545365011905E-2</v>
      </c>
      <c r="AH43" s="1">
        <f>IFERROR((1-AH18)/SUM($C18:AH18),0)</f>
        <v>1.9827174135832425E-2</v>
      </c>
      <c r="AI43" s="1">
        <f>IFERROR((1-AI18)/SUM($C18:AI18),0)</f>
        <v>1.9715719138271571E-2</v>
      </c>
      <c r="AJ43" s="1">
        <f>IFERROR((1-AJ18)/SUM($C18:AJ18),0)</f>
        <v>1.9601484984201875E-2</v>
      </c>
      <c r="AK43" s="1">
        <f>IFERROR((1-AK18)/SUM($C18:AK18),0)</f>
        <v>1.9484740361866919E-2</v>
      </c>
      <c r="AL43" s="1">
        <f>IFERROR((1-AL18)/SUM($C18:AL18),0)</f>
        <v>1.9365723219658154E-2</v>
      </c>
      <c r="AM43" s="1">
        <f>IFERROR((1-AM18)/SUM($C18:AM18),0)</f>
        <v>1.9244645075437387E-2</v>
      </c>
      <c r="AN43" s="1">
        <f>IFERROR((1-AN18)/SUM($C18:AN18),0)</f>
        <v>1.9121694618806778E-2</v>
      </c>
      <c r="AO43" s="1">
        <f>IFERROR((1-AO18)/SUM($C18:AO18),0)</f>
        <v>1.8997040738080215E-2</v>
      </c>
      <c r="AP43" s="1">
        <f>IFERROR((1-AP18)/SUM($C18:AP18),0)</f>
        <v>3.7971871458910761E-2</v>
      </c>
      <c r="AQ43" s="1">
        <f>IFERROR((1-AQ18)/SUM($C18:AQ18),0)</f>
        <v>3.7971871458910761E-2</v>
      </c>
      <c r="AR43" s="1">
        <f>IFERROR((1-AR18)/SUM($C18:AR18),0)</f>
        <v>3.7971871458910761E-2</v>
      </c>
      <c r="AS43" s="1">
        <f>IFERROR((1-AS18)/SUM($C18:AS18),0)</f>
        <v>3.7971871458910761E-2</v>
      </c>
      <c r="AT43" s="1">
        <f>IFERROR((1-AT18)/SUM($C18:AT18),0)</f>
        <v>3.7971871458910761E-2</v>
      </c>
      <c r="AU43" s="1">
        <f>IFERROR((1-AU18)/SUM($C18:AU18),0)</f>
        <v>3.7971871458910761E-2</v>
      </c>
      <c r="AV43" s="1">
        <f>IFERROR((1-AV18)/SUM($C18:AV18),0)</f>
        <v>3.7971871458910761E-2</v>
      </c>
      <c r="AW43" s="1">
        <f>IFERROR((1-AW18)/SUM($C18:AW18),0)</f>
        <v>3.7971871458910761E-2</v>
      </c>
      <c r="AX43" s="1">
        <f>IFERROR((1-AX18)/SUM($C18:AX18),0)</f>
        <v>3.7971871458910761E-2</v>
      </c>
      <c r="AY43" s="1">
        <f>IFERROR((1-AY18)/SUM($C18:AY18),0)</f>
        <v>3.7971871458910761E-2</v>
      </c>
      <c r="AZ43" s="25">
        <f>IFERROR((1-AZ18)/SUM($C18:AZ18),0)</f>
        <v>3.7971871458910761E-2</v>
      </c>
    </row>
    <row r="44" spans="2:52" x14ac:dyDescent="0.2">
      <c r="B44" s="4">
        <f t="shared" si="52"/>
        <v>12</v>
      </c>
      <c r="C44" s="24">
        <f>IFERROR((1-C19)/SUM($C19:C19),0)</f>
        <v>3.0825803837475435E-2</v>
      </c>
      <c r="D44" s="1">
        <f>IFERROR((1-D19)/SUM($C19:D19),0)</f>
        <v>3.0703604498642251E-2</v>
      </c>
      <c r="E44" s="1">
        <f>IFERROR((1-E19)/SUM($C19:E19),0)</f>
        <v>3.0581305887044198E-2</v>
      </c>
      <c r="F44" s="1">
        <f>IFERROR((1-F19)/SUM($C19:F19),0)</f>
        <v>2.949054061618692E-2</v>
      </c>
      <c r="G44" s="1">
        <f>IFERROR((1-G19)/SUM($C19:G19),0)</f>
        <v>2.8692141745458477E-2</v>
      </c>
      <c r="H44" s="1">
        <f>IFERROR((1-H19)/SUM($C19:H19),0)</f>
        <v>2.8040473339205254E-2</v>
      </c>
      <c r="I44" s="1">
        <f>IFERROR((1-I19)/SUM($C19:I19),0)</f>
        <v>2.7473021016166204E-2</v>
      </c>
      <c r="J44" s="1">
        <f>IFERROR((1-J19)/SUM($C19:J19),0)</f>
        <v>2.6958503327941582E-2</v>
      </c>
      <c r="K44" s="1">
        <f>IFERROR((1-K19)/SUM($C19:K19),0)</f>
        <v>2.6367193792713791E-2</v>
      </c>
      <c r="L44" s="1">
        <f>IFERROR((1-L19)/SUM($C19:L19),0)</f>
        <v>2.5814467966941444E-2</v>
      </c>
      <c r="M44" s="1">
        <f>IFERROR((1-M19)/SUM($C19:M19),0)</f>
        <v>2.5290131525650142E-2</v>
      </c>
      <c r="N44" s="1">
        <f>IFERROR((1-N19)/SUM($C19:N19),0)</f>
        <v>2.4787388710200878E-2</v>
      </c>
      <c r="O44" s="1">
        <f>IFERROR((1-O19)/SUM($C19:O19),0)</f>
        <v>2.430153786639316E-2</v>
      </c>
      <c r="P44" s="1">
        <f>IFERROR((1-P19)/SUM($C19:P19),0)</f>
        <v>2.3829224805564972E-2</v>
      </c>
      <c r="Q44" s="1">
        <f>IFERROR((1-Q19)/SUM($C19:Q19),0)</f>
        <v>2.3367994206469761E-2</v>
      </c>
      <c r="R44" s="1">
        <f>IFERROR((1-R19)/SUM($C19:R19),0)</f>
        <v>2.2916008916851326E-2</v>
      </c>
      <c r="S44" s="1">
        <f>IFERROR((1-S19)/SUM($C19:S19),0)</f>
        <v>2.2471868145538431E-2</v>
      </c>
      <c r="T44" s="1">
        <f>IFERROR((1-T19)/SUM($C19:T19),0)</f>
        <v>2.2034486154119712E-2</v>
      </c>
      <c r="U44" s="1">
        <f>IFERROR((1-U19)/SUM($C19:U19),0)</f>
        <v>2.1796920902068299E-2</v>
      </c>
      <c r="V44" s="1">
        <f>IFERROR((1-V19)/SUM($C19:V19),0)</f>
        <v>2.1555666023710097E-2</v>
      </c>
      <c r="W44" s="1">
        <f>IFERROR((1-W19)/SUM($C19:W19),0)</f>
        <v>2.1311349649961526E-2</v>
      </c>
      <c r="X44" s="1">
        <f>IFERROR((1-X19)/SUM($C19:X19),0)</f>
        <v>2.1064485934934853E-2</v>
      </c>
      <c r="Y44" s="1">
        <f>IFERROR((1-Y19)/SUM($C19:Y19),0)</f>
        <v>2.0815500110156988E-2</v>
      </c>
      <c r="Z44" s="1">
        <f>IFERROR((1-Z19)/SUM($C19:Z19),0)</f>
        <v>2.0564747186448663E-2</v>
      </c>
      <c r="AA44" s="1">
        <f>IFERROR((1-AA19)/SUM($C19:AA19),0)</f>
        <v>2.0312526106427642E-2</v>
      </c>
      <c r="AB44" s="1">
        <f>IFERROR((1-AB19)/SUM($C19:AB19),0)</f>
        <v>2.0059090588591576E-2</v>
      </c>
      <c r="AC44" s="1">
        <f>IFERROR((1-AC19)/SUM($C19:AC19),0)</f>
        <v>1.980465753161724E-2</v>
      </c>
      <c r="AD44" s="1">
        <f>IFERROR((1-AD19)/SUM($C19:AD19),0)</f>
        <v>1.9549413596317827E-2</v>
      </c>
      <c r="AE44" s="1">
        <f>IFERROR((1-AE19)/SUM($C19:AE19),0)</f>
        <v>1.9459846483771536E-2</v>
      </c>
      <c r="AF44" s="1">
        <f>IFERROR((1-AF19)/SUM($C19:AF19),0)</f>
        <v>1.9365420014967463E-2</v>
      </c>
      <c r="AG44" s="1">
        <f>IFERROR((1-AG19)/SUM($C19:AG19),0)</f>
        <v>1.9266650376994807E-2</v>
      </c>
      <c r="AH44" s="1">
        <f>IFERROR((1-AH19)/SUM($C19:AH19),0)</f>
        <v>1.9163986801147819E-2</v>
      </c>
      <c r="AI44" s="1">
        <f>IFERROR((1-AI19)/SUM($C19:AI19),0)</f>
        <v>1.9057822135479994E-2</v>
      </c>
      <c r="AJ44" s="1">
        <f>IFERROR((1-AJ19)/SUM($C19:AJ19),0)</f>
        <v>1.8948501472663987E-2</v>
      </c>
      <c r="AK44" s="1">
        <f>IFERROR((1-AK19)/SUM($C19:AK19),0)</f>
        <v>1.8836329238072418E-2</v>
      </c>
      <c r="AL44" s="1">
        <f>IFERROR((1-AL19)/SUM($C19:AL19),0)</f>
        <v>1.8721575049427085E-2</v>
      </c>
      <c r="AM44" s="1">
        <f>IFERROR((1-AM19)/SUM($C19:AM19),0)</f>
        <v>1.8604478589438488E-2</v>
      </c>
      <c r="AN44" s="1">
        <f>IFERROR((1-AN19)/SUM($C19:AN19),0)</f>
        <v>1.8485253680116255E-2</v>
      </c>
      <c r="AO44" s="1">
        <f>IFERROR((1-AO19)/SUM($C19:AO19),0)</f>
        <v>3.8184631316311127E-2</v>
      </c>
      <c r="AP44" s="1">
        <f>IFERROR((1-AP19)/SUM($C19:AP19),0)</f>
        <v>3.8184631316311127E-2</v>
      </c>
      <c r="AQ44" s="1">
        <f>IFERROR((1-AQ19)/SUM($C19:AQ19),0)</f>
        <v>3.8184631316311127E-2</v>
      </c>
      <c r="AR44" s="1">
        <f>IFERROR((1-AR19)/SUM($C19:AR19),0)</f>
        <v>3.8184631316311127E-2</v>
      </c>
      <c r="AS44" s="1">
        <f>IFERROR((1-AS19)/SUM($C19:AS19),0)</f>
        <v>3.8184631316311127E-2</v>
      </c>
      <c r="AT44" s="1">
        <f>IFERROR((1-AT19)/SUM($C19:AT19),0)</f>
        <v>3.8184631316311127E-2</v>
      </c>
      <c r="AU44" s="1">
        <f>IFERROR((1-AU19)/SUM($C19:AU19),0)</f>
        <v>3.8184631316311127E-2</v>
      </c>
      <c r="AV44" s="1">
        <f>IFERROR((1-AV19)/SUM($C19:AV19),0)</f>
        <v>3.8184631316311127E-2</v>
      </c>
      <c r="AW44" s="1">
        <f>IFERROR((1-AW19)/SUM($C19:AW19),0)</f>
        <v>3.8184631316311127E-2</v>
      </c>
      <c r="AX44" s="1">
        <f>IFERROR((1-AX19)/SUM($C19:AX19),0)</f>
        <v>3.8184631316311127E-2</v>
      </c>
      <c r="AY44" s="1">
        <f>IFERROR((1-AY19)/SUM($C19:AY19),0)</f>
        <v>3.8184631316311127E-2</v>
      </c>
      <c r="AZ44" s="25">
        <f>IFERROR((1-AZ19)/SUM($C19:AZ19),0)</f>
        <v>3.8184631316311127E-2</v>
      </c>
    </row>
    <row r="45" spans="2:52" x14ac:dyDescent="0.2">
      <c r="B45" s="4">
        <f t="shared" si="52"/>
        <v>13</v>
      </c>
      <c r="C45" s="24">
        <f>IFERROR((1-C20)/SUM($C20:C20),0)</f>
        <v>3.0577668588924418E-2</v>
      </c>
      <c r="D45" s="1">
        <f>IFERROR((1-D20)/SUM($C20:D20),0)</f>
        <v>3.045343704952886E-2</v>
      </c>
      <c r="E45" s="1">
        <f>IFERROR((1-E20)/SUM($C20:E20),0)</f>
        <v>2.9018712368841095E-2</v>
      </c>
      <c r="F45" s="1">
        <f>IFERROR((1-F20)/SUM($C20:F20),0)</f>
        <v>2.8119381337718991E-2</v>
      </c>
      <c r="G45" s="1">
        <f>IFERROR((1-G20)/SUM($C20:G20),0)</f>
        <v>2.7434841891450623E-2</v>
      </c>
      <c r="H45" s="1">
        <f>IFERROR((1-H20)/SUM($C20:H20),0)</f>
        <v>2.6858125439909016E-2</v>
      </c>
      <c r="I45" s="1">
        <f>IFERROR((1-I20)/SUM($C20:I20),0)</f>
        <v>2.6343375309023694E-2</v>
      </c>
      <c r="J45" s="1">
        <f>IFERROR((1-J20)/SUM($C20:J20),0)</f>
        <v>2.5739585400537474E-2</v>
      </c>
      <c r="K45" s="1">
        <f>IFERROR((1-K20)/SUM($C20:K20),0)</f>
        <v>2.5180528785834148E-2</v>
      </c>
      <c r="L45" s="1">
        <f>IFERROR((1-L20)/SUM($C20:L20),0)</f>
        <v>2.4653175057990848E-2</v>
      </c>
      <c r="M45" s="1">
        <f>IFERROR((1-M20)/SUM($C20:M20),0)</f>
        <v>2.414923425801227E-2</v>
      </c>
      <c r="N45" s="1">
        <f>IFERROR((1-N20)/SUM($C20:N20),0)</f>
        <v>2.3663184480992326E-2</v>
      </c>
      <c r="O45" s="1">
        <f>IFERROR((1-O20)/SUM($C20:O20),0)</f>
        <v>2.319120841184617E-2</v>
      </c>
      <c r="P45" s="1">
        <f>IFERROR((1-P20)/SUM($C20:P20),0)</f>
        <v>2.2730584977402064E-2</v>
      </c>
      <c r="Q45" s="1">
        <f>IFERROR((1-Q20)/SUM($C20:Q20),0)</f>
        <v>2.2279324011980912E-2</v>
      </c>
      <c r="R45" s="1">
        <f>IFERROR((1-R20)/SUM($C20:R20),0)</f>
        <v>2.1835937752151667E-2</v>
      </c>
      <c r="S45" s="1">
        <f>IFERROR((1-S20)/SUM($C20:S20),0)</f>
        <v>2.1399292886484254E-2</v>
      </c>
      <c r="T45" s="1">
        <f>IFERROR((1-T20)/SUM($C20:T20),0)</f>
        <v>2.1175638034715501E-2</v>
      </c>
      <c r="U45" s="1">
        <f>IFERROR((1-U20)/SUM($C20:U20),0)</f>
        <v>2.0946348437246871E-2</v>
      </c>
      <c r="V45" s="1">
        <f>IFERROR((1-V20)/SUM($C20:V20),0)</f>
        <v>2.0712389438072881E-2</v>
      </c>
      <c r="W45" s="1">
        <f>IFERROR((1-W20)/SUM($C20:W20),0)</f>
        <v>2.0474541915969733E-2</v>
      </c>
      <c r="X45" s="1">
        <f>IFERROR((1-X20)/SUM($C20:X20),0)</f>
        <v>2.0233444719609816E-2</v>
      </c>
      <c r="Y45" s="1">
        <f>IFERROR((1-Y20)/SUM($C20:Y20),0)</f>
        <v>1.9989625877220103E-2</v>
      </c>
      <c r="Z45" s="1">
        <f>IFERROR((1-Z20)/SUM($C20:Z20),0)</f>
        <v>1.9743525899061597E-2</v>
      </c>
      <c r="AA45" s="1">
        <f>IFERROR((1-AA20)/SUM($C20:AA20),0)</f>
        <v>1.9495515415452667E-2</v>
      </c>
      <c r="AB45" s="1">
        <f>IFERROR((1-AB20)/SUM($C20:AB20),0)</f>
        <v>1.9245908694426894E-2</v>
      </c>
      <c r="AC45" s="1">
        <f>IFERROR((1-AC20)/SUM($C20:AC20),0)</f>
        <v>1.8994974120140055E-2</v>
      </c>
      <c r="AD45" s="1">
        <f>IFERROR((1-AD20)/SUM($C20:AD20),0)</f>
        <v>1.8917116492865566E-2</v>
      </c>
      <c r="AE45" s="1">
        <f>IFERROR((1-AE20)/SUM($C20:AE20),0)</f>
        <v>1.8833284536217958E-2</v>
      </c>
      <c r="AF45" s="1">
        <f>IFERROR((1-AF20)/SUM($C20:AF20),0)</f>
        <v>1.8744130352849192E-2</v>
      </c>
      <c r="AG45" s="1">
        <f>IFERROR((1-AG20)/SUM($C20:AG20),0)</f>
        <v>1.8650218683775185E-2</v>
      </c>
      <c r="AH45" s="1">
        <f>IFERROR((1-AH20)/SUM($C20:AH20),0)</f>
        <v>1.8552041130021832E-2</v>
      </c>
      <c r="AI45" s="1">
        <f>IFERROR((1-AI20)/SUM($C20:AI20),0)</f>
        <v>1.8450027680529786E-2</v>
      </c>
      <c r="AJ45" s="1">
        <f>IFERROR((1-AJ20)/SUM($C20:AJ20),0)</f>
        <v>1.8344556123373632E-2</v>
      </c>
      <c r="AK45" s="1">
        <f>IFERROR((1-AK20)/SUM($C20:AK20),0)</f>
        <v>1.8235959780272613E-2</v>
      </c>
      <c r="AL45" s="1">
        <f>IFERROR((1-AL20)/SUM($C20:AL20),0)</f>
        <v>1.812453390286909E-2</v>
      </c>
      <c r="AM45" s="1">
        <f>IFERROR((1-AM20)/SUM($C20:AM20),0)</f>
        <v>1.8010540993353145E-2</v>
      </c>
      <c r="AN45" s="1">
        <f>IFERROR((1-AN20)/SUM($C20:AN20),0)</f>
        <v>3.8467708547014735E-2</v>
      </c>
      <c r="AO45" s="1">
        <f>IFERROR((1-AO20)/SUM($C20:AO20),0)</f>
        <v>3.8467708547014735E-2</v>
      </c>
      <c r="AP45" s="1">
        <f>IFERROR((1-AP20)/SUM($C20:AP20),0)</f>
        <v>3.8467708547014735E-2</v>
      </c>
      <c r="AQ45" s="1">
        <f>IFERROR((1-AQ20)/SUM($C20:AQ20),0)</f>
        <v>3.8467708547014735E-2</v>
      </c>
      <c r="AR45" s="1">
        <f>IFERROR((1-AR20)/SUM($C20:AR20),0)</f>
        <v>3.8467708547014735E-2</v>
      </c>
      <c r="AS45" s="1">
        <f>IFERROR((1-AS20)/SUM($C20:AS20),0)</f>
        <v>3.8467708547014735E-2</v>
      </c>
      <c r="AT45" s="1">
        <f>IFERROR((1-AT20)/SUM($C20:AT20),0)</f>
        <v>3.8467708547014735E-2</v>
      </c>
      <c r="AU45" s="1">
        <f>IFERROR((1-AU20)/SUM($C20:AU20),0)</f>
        <v>3.8467708547014735E-2</v>
      </c>
      <c r="AV45" s="1">
        <f>IFERROR((1-AV20)/SUM($C20:AV20),0)</f>
        <v>3.8467708547014735E-2</v>
      </c>
      <c r="AW45" s="1">
        <f>IFERROR((1-AW20)/SUM($C20:AW20),0)</f>
        <v>3.8467708547014735E-2</v>
      </c>
      <c r="AX45" s="1">
        <f>IFERROR((1-AX20)/SUM($C20:AX20),0)</f>
        <v>3.8467708547014735E-2</v>
      </c>
      <c r="AY45" s="1">
        <f>IFERROR((1-AY20)/SUM($C20:AY20),0)</f>
        <v>3.8467708547014735E-2</v>
      </c>
      <c r="AZ45" s="25">
        <f>IFERROR((1-AZ20)/SUM($C20:AZ20),0)</f>
        <v>3.8467708547014735E-2</v>
      </c>
    </row>
    <row r="46" spans="2:52" x14ac:dyDescent="0.2">
      <c r="B46" s="4">
        <f t="shared" si="52"/>
        <v>14</v>
      </c>
      <c r="C46" s="24">
        <f>IFERROR((1-C21)/SUM($C21:C21),0)</f>
        <v>3.0325438134271049E-2</v>
      </c>
      <c r="D46" s="1">
        <f>IFERROR((1-D21)/SUM($C21:D21),0)</f>
        <v>2.8205278006724455E-2</v>
      </c>
      <c r="E46" s="1">
        <f>IFERROR((1-E21)/SUM($C21:E21),0)</f>
        <v>2.7253523501824681E-2</v>
      </c>
      <c r="F46" s="1">
        <f>IFERROR((1-F21)/SUM($C21:F21),0)</f>
        <v>2.6594442047579072E-2</v>
      </c>
      <c r="G46" s="1">
        <f>IFERROR((1-G21)/SUM($C21:G21),0)</f>
        <v>2.6052913298243996E-2</v>
      </c>
      <c r="H46" s="1">
        <f>IFERROR((1-H21)/SUM($C21:H21),0)</f>
        <v>2.5570584924459638E-2</v>
      </c>
      <c r="I46" s="1">
        <f>IFERROR((1-I21)/SUM($C21:I21),0)</f>
        <v>2.4974230020184465E-2</v>
      </c>
      <c r="J46" s="1">
        <f>IFERROR((1-J21)/SUM($C21:J21),0)</f>
        <v>2.4425345260395859E-2</v>
      </c>
      <c r="K46" s="1">
        <f>IFERROR((1-K21)/SUM($C21:K21),0)</f>
        <v>2.390857037437482E-2</v>
      </c>
      <c r="L46" s="1">
        <f>IFERROR((1-L21)/SUM($C21:L21),0)</f>
        <v>2.3414694156896163E-2</v>
      </c>
      <c r="M46" s="1">
        <f>IFERROR((1-M21)/SUM($C21:M21),0)</f>
        <v>2.293786198780896E-2</v>
      </c>
      <c r="N46" s="1">
        <f>IFERROR((1-N21)/SUM($C21:N21),0)</f>
        <v>2.2474178140839268E-2</v>
      </c>
      <c r="O46" s="1">
        <f>IFERROR((1-O21)/SUM($C21:O21),0)</f>
        <v>2.2020952561619921E-2</v>
      </c>
      <c r="P46" s="1">
        <f>IFERROR((1-P21)/SUM($C21:P21),0)</f>
        <v>2.1576270168031337E-2</v>
      </c>
      <c r="Q46" s="1">
        <f>IFERROR((1-Q21)/SUM($C21:Q21),0)</f>
        <v>2.1138732288428923E-2</v>
      </c>
      <c r="R46" s="1">
        <f>IFERROR((1-R21)/SUM($C21:R21),0)</f>
        <v>2.0707294986994518E-2</v>
      </c>
      <c r="S46" s="1">
        <f>IFERROR((1-S21)/SUM($C21:S21),0)</f>
        <v>2.0502960208882579E-2</v>
      </c>
      <c r="T46" s="1">
        <f>IFERROR((1-T21)/SUM($C21:T21),0)</f>
        <v>2.0290227081047729E-2</v>
      </c>
      <c r="U46" s="1">
        <f>IFERROR((1-U21)/SUM($C21:U21),0)</f>
        <v>2.0070564792885295E-2</v>
      </c>
      <c r="V46" s="1">
        <f>IFERROR((1-V21)/SUM($C21:V21),0)</f>
        <v>1.984514675642151E-2</v>
      </c>
      <c r="W46" s="1">
        <f>IFERROR((1-W21)/SUM($C21:W21),0)</f>
        <v>1.9614921921907558E-2</v>
      </c>
      <c r="X46" s="1">
        <f>IFERROR((1-X21)/SUM($C21:X21),0)</f>
        <v>1.9380666376769943E-2</v>
      </c>
      <c r="Y46" s="1">
        <f>IFERROR((1-Y21)/SUM($C21:Y21),0)</f>
        <v>1.9143021307571288E-2</v>
      </c>
      <c r="Z46" s="1">
        <f>IFERROR((1-Z21)/SUM($C21:Z21),0)</f>
        <v>1.8902521352603903E-2</v>
      </c>
      <c r="AA46" s="1">
        <f>IFERROR((1-AA21)/SUM($C21:AA21),0)</f>
        <v>1.8659616068346371E-2</v>
      </c>
      <c r="AB46" s="1">
        <f>IFERROR((1-AB21)/SUM($C21:AB21),0)</f>
        <v>1.8414686385374746E-2</v>
      </c>
      <c r="AC46" s="1">
        <f>IFERROR((1-AC21)/SUM($C21:AC21),0)</f>
        <v>1.8350590614106061E-2</v>
      </c>
      <c r="AD46" s="1">
        <f>IFERROR((1-AD21)/SUM($C21:AD21),0)</f>
        <v>1.8279176844481246E-2</v>
      </c>
      <c r="AE46" s="1">
        <f>IFERROR((1-AE21)/SUM($C21:AE21),0)</f>
        <v>1.8201266935439508E-2</v>
      </c>
      <c r="AF46" s="1">
        <f>IFERROR((1-AF21)/SUM($C21:AF21),0)</f>
        <v>1.811756895010333E-2</v>
      </c>
      <c r="AG46" s="1">
        <f>IFERROR((1-AG21)/SUM($C21:AG21),0)</f>
        <v>1.8028696267989277E-2</v>
      </c>
      <c r="AH46" s="1">
        <f>IFERROR((1-AH21)/SUM($C21:AH21),0)</f>
        <v>1.7935182966789986E-2</v>
      </c>
      <c r="AI46" s="1">
        <f>IFERROR((1-AI21)/SUM($C21:AI21),0)</f>
        <v>1.7837496296455261E-2</v>
      </c>
      <c r="AJ46" s="1">
        <f>IFERROR((1-AJ21)/SUM($C21:AJ21),0)</f>
        <v>1.7736046867268679E-2</v>
      </c>
      <c r="AK46" s="1">
        <f>IFERROR((1-AK21)/SUM($C21:AK21),0)</f>
        <v>1.7631197026208568E-2</v>
      </c>
      <c r="AL46" s="1">
        <f>IFERROR((1-AL21)/SUM($C21:AL21),0)</f>
        <v>1.7523267786662269E-2</v>
      </c>
      <c r="AM46" s="1">
        <f>IFERROR((1-AM21)/SUM($C21:AM21),0)</f>
        <v>3.8773634069140632E-2</v>
      </c>
      <c r="AN46" s="1">
        <f>IFERROR((1-AN21)/SUM($C21:AN21),0)</f>
        <v>3.8773634069140632E-2</v>
      </c>
      <c r="AO46" s="1">
        <f>IFERROR((1-AO21)/SUM($C21:AO21),0)</f>
        <v>3.8773634069140632E-2</v>
      </c>
      <c r="AP46" s="1">
        <f>IFERROR((1-AP21)/SUM($C21:AP21),0)</f>
        <v>3.8773634069140632E-2</v>
      </c>
      <c r="AQ46" s="1">
        <f>IFERROR((1-AQ21)/SUM($C21:AQ21),0)</f>
        <v>3.8773634069140632E-2</v>
      </c>
      <c r="AR46" s="1">
        <f>IFERROR((1-AR21)/SUM($C21:AR21),0)</f>
        <v>3.8773634069140632E-2</v>
      </c>
      <c r="AS46" s="1">
        <f>IFERROR((1-AS21)/SUM($C21:AS21),0)</f>
        <v>3.8773634069140632E-2</v>
      </c>
      <c r="AT46" s="1">
        <f>IFERROR((1-AT21)/SUM($C21:AT21),0)</f>
        <v>3.8773634069140632E-2</v>
      </c>
      <c r="AU46" s="1">
        <f>IFERROR((1-AU21)/SUM($C21:AU21),0)</f>
        <v>3.8773634069140632E-2</v>
      </c>
      <c r="AV46" s="1">
        <f>IFERROR((1-AV21)/SUM($C21:AV21),0)</f>
        <v>3.8773634069140632E-2</v>
      </c>
      <c r="AW46" s="1">
        <f>IFERROR((1-AW21)/SUM($C21:AW21),0)</f>
        <v>3.8773634069140632E-2</v>
      </c>
      <c r="AX46" s="1">
        <f>IFERROR((1-AX21)/SUM($C21:AX21),0)</f>
        <v>3.8773634069140632E-2</v>
      </c>
      <c r="AY46" s="1">
        <f>IFERROR((1-AY21)/SUM($C21:AY21),0)</f>
        <v>3.8773634069140632E-2</v>
      </c>
      <c r="AZ46" s="25">
        <f>IFERROR((1-AZ21)/SUM($C21:AZ21),0)</f>
        <v>3.8773634069140632E-2</v>
      </c>
    </row>
    <row r="47" spans="2:52" x14ac:dyDescent="0.2">
      <c r="B47" s="4">
        <f t="shared" si="52"/>
        <v>15</v>
      </c>
      <c r="C47" s="24">
        <f>IFERROR((1-C22)/SUM($C22:C22),0)</f>
        <v>2.6029930258920041E-2</v>
      </c>
      <c r="D47" s="1">
        <f>IFERROR((1-D22)/SUM($C22:D22),0)</f>
        <v>2.5657916798728454E-2</v>
      </c>
      <c r="E47" s="1">
        <f>IFERROR((1-E22)/SUM($C22:E22),0)</f>
        <v>2.5286737381408974E-2</v>
      </c>
      <c r="F47" s="1">
        <f>IFERROR((1-F22)/SUM($C22:F22),0)</f>
        <v>2.491642712384113E-2</v>
      </c>
      <c r="G47" s="1">
        <f>IFERROR((1-G22)/SUM($C22:G22),0)</f>
        <v>2.4547020224084868E-2</v>
      </c>
      <c r="H47" s="1">
        <f>IFERROR((1-H22)/SUM($C22:H22),0)</f>
        <v>2.4003586697378961E-2</v>
      </c>
      <c r="I47" s="1">
        <f>IFERROR((1-I22)/SUM($C22:I22),0)</f>
        <v>2.3498171132385039E-2</v>
      </c>
      <c r="J47" s="1">
        <f>IFERROR((1-J22)/SUM($C22:J22),0)</f>
        <v>2.3017072344826389E-2</v>
      </c>
      <c r="K47" s="1">
        <f>IFERROR((1-K22)/SUM($C22:K22),0)</f>
        <v>2.2552687519199161E-2</v>
      </c>
      <c r="L47" s="1">
        <f>IFERROR((1-L22)/SUM($C22:L22),0)</f>
        <v>2.2100464926638527E-2</v>
      </c>
      <c r="M47" s="1">
        <f>IFERROR((1-M22)/SUM($C22:M22),0)</f>
        <v>2.1657517482220973E-2</v>
      </c>
      <c r="N47" s="1">
        <f>IFERROR((1-N22)/SUM($C22:N22),0)</f>
        <v>2.1221929021159294E-2</v>
      </c>
      <c r="O47" s="1">
        <f>IFERROR((1-O22)/SUM($C22:O22),0)</f>
        <v>2.0792380541956007E-2</v>
      </c>
      <c r="P47" s="1">
        <f>IFERROR((1-P22)/SUM($C22:P22),0)</f>
        <v>2.036793653354101E-2</v>
      </c>
      <c r="Q47" s="1">
        <f>IFERROR((1-Q22)/SUM($C22:Q22),0)</f>
        <v>1.9947916724919846E-2</v>
      </c>
      <c r="R47" s="1">
        <f>IFERROR((1-R22)/SUM($C22:R22),0)</f>
        <v>1.9769987489994468E-2</v>
      </c>
      <c r="S47" s="1">
        <f>IFERROR((1-S22)/SUM($C22:S22),0)</f>
        <v>1.9579735825543249E-2</v>
      </c>
      <c r="T47" s="1">
        <f>IFERROR((1-T22)/SUM($C22:T22),0)</f>
        <v>1.9379386516195484E-2</v>
      </c>
      <c r="U47" s="1">
        <f>IFERROR((1-U22)/SUM($C22:U22),0)</f>
        <v>1.9170691922308906E-2</v>
      </c>
      <c r="V47" s="1">
        <f>IFERROR((1-V22)/SUM($C22:V22),0)</f>
        <v>1.8955051582581307E-2</v>
      </c>
      <c r="W47" s="1">
        <f>IFERROR((1-W22)/SUM($C22:W22),0)</f>
        <v>1.8733597194110614E-2</v>
      </c>
      <c r="X47" s="1">
        <f>IFERROR((1-X22)/SUM($C22:X22),0)</f>
        <v>1.8507254124948597E-2</v>
      </c>
      <c r="Y47" s="1">
        <f>IFERROR((1-Y22)/SUM($C22:Y22),0)</f>
        <v>1.8276786687513417E-2</v>
      </c>
      <c r="Z47" s="1">
        <f>IFERROR((1-Z22)/SUM($C22:Z22),0)</f>
        <v>1.8042831964009732E-2</v>
      </c>
      <c r="AA47" s="1">
        <f>IFERROR((1-AA22)/SUM($C22:AA22),0)</f>
        <v>1.7805925424882445E-2</v>
      </c>
      <c r="AB47" s="1">
        <f>IFERROR((1-AB22)/SUM($C22:AB22),0)</f>
        <v>1.7757973930202647E-2</v>
      </c>
      <c r="AC47" s="1">
        <f>IFERROR((1-AC22)/SUM($C22:AC22),0)</f>
        <v>1.7701082484187919E-2</v>
      </c>
      <c r="AD47" s="1">
        <f>IFERROR((1-AD22)/SUM($C22:AD22),0)</f>
        <v>1.7636285528305803E-2</v>
      </c>
      <c r="AE47" s="1">
        <f>IFERROR((1-AE22)/SUM($C22:AE22),0)</f>
        <v>1.756446936012759E-2</v>
      </c>
      <c r="AF47" s="1">
        <f>IFERROR((1-AF22)/SUM($C22:AF22),0)</f>
        <v>1.7486397823064187E-2</v>
      </c>
      <c r="AG47" s="1">
        <f>IFERROR((1-AG22)/SUM($C22:AG22),0)</f>
        <v>1.7402732825144134E-2</v>
      </c>
      <c r="AH47" s="1">
        <f>IFERROR((1-AH22)/SUM($C22:AH22),0)</f>
        <v>1.7314050861741245E-2</v>
      </c>
      <c r="AI47" s="1">
        <f>IFERROR((1-AI22)/SUM($C22:AI22),0)</f>
        <v>1.7220856421666198E-2</v>
      </c>
      <c r="AJ47" s="1">
        <f>IFERROR((1-AJ22)/SUM($C22:AJ22),0)</f>
        <v>1.7123592941601717E-2</v>
      </c>
      <c r="AK47" s="1">
        <f>IFERROR((1-AK22)/SUM($C22:AK22),0)</f>
        <v>1.7022651816509308E-2</v>
      </c>
      <c r="AL47" s="1">
        <f>IFERROR((1-AL22)/SUM($C22:AL22),0)</f>
        <v>3.91039922575682E-2</v>
      </c>
      <c r="AM47" s="1">
        <f>IFERROR((1-AM22)/SUM($C22:AM22),0)</f>
        <v>3.91039922575682E-2</v>
      </c>
      <c r="AN47" s="1">
        <f>IFERROR((1-AN22)/SUM($C22:AN22),0)</f>
        <v>3.91039922575682E-2</v>
      </c>
      <c r="AO47" s="1">
        <f>IFERROR((1-AO22)/SUM($C22:AO22),0)</f>
        <v>3.91039922575682E-2</v>
      </c>
      <c r="AP47" s="1">
        <f>IFERROR((1-AP22)/SUM($C22:AP22),0)</f>
        <v>3.91039922575682E-2</v>
      </c>
      <c r="AQ47" s="1">
        <f>IFERROR((1-AQ22)/SUM($C22:AQ22),0)</f>
        <v>3.91039922575682E-2</v>
      </c>
      <c r="AR47" s="1">
        <f>IFERROR((1-AR22)/SUM($C22:AR22),0)</f>
        <v>3.91039922575682E-2</v>
      </c>
      <c r="AS47" s="1">
        <f>IFERROR((1-AS22)/SUM($C22:AS22),0)</f>
        <v>3.91039922575682E-2</v>
      </c>
      <c r="AT47" s="1">
        <f>IFERROR((1-AT22)/SUM($C22:AT22),0)</f>
        <v>3.91039922575682E-2</v>
      </c>
      <c r="AU47" s="1">
        <f>IFERROR((1-AU22)/SUM($C22:AU22),0)</f>
        <v>3.91039922575682E-2</v>
      </c>
      <c r="AV47" s="1">
        <f>IFERROR((1-AV22)/SUM($C22:AV22),0)</f>
        <v>3.91039922575682E-2</v>
      </c>
      <c r="AW47" s="1">
        <f>IFERROR((1-AW22)/SUM($C22:AW22),0)</f>
        <v>3.91039922575682E-2</v>
      </c>
      <c r="AX47" s="1">
        <f>IFERROR((1-AX22)/SUM($C22:AX22),0)</f>
        <v>3.91039922575682E-2</v>
      </c>
      <c r="AY47" s="1">
        <f>IFERROR((1-AY22)/SUM($C22:AY22),0)</f>
        <v>3.91039922575682E-2</v>
      </c>
      <c r="AZ47" s="25">
        <f>IFERROR((1-AZ22)/SUM($C22:AZ22),0)</f>
        <v>3.91039922575682E-2</v>
      </c>
    </row>
    <row r="48" spans="2:52" x14ac:dyDescent="0.2">
      <c r="B48" s="4">
        <f t="shared" si="52"/>
        <v>16</v>
      </c>
      <c r="C48" s="24">
        <f>IFERROR((1-C23)/SUM($C23:C23),0)</f>
        <v>2.5276500140258118E-2</v>
      </c>
      <c r="D48" s="1">
        <f>IFERROR((1-D23)/SUM($C23:D23),0)</f>
        <v>2.4901134569231487E-2</v>
      </c>
      <c r="E48" s="1">
        <f>IFERROR((1-E23)/SUM($C23:E23),0)</f>
        <v>2.4526718888686416E-2</v>
      </c>
      <c r="F48" s="1">
        <f>IFERROR((1-F23)/SUM($C23:F23),0)</f>
        <v>2.4153289505504019E-2</v>
      </c>
      <c r="G48" s="1">
        <f>IFERROR((1-G23)/SUM($C23:G23),0)</f>
        <v>2.3568427548777835E-2</v>
      </c>
      <c r="H48" s="1">
        <f>IFERROR((1-H23)/SUM($C23:H23),0)</f>
        <v>2.3040279278319184E-2</v>
      </c>
      <c r="I48" s="1">
        <f>IFERROR((1-I23)/SUM($C23:I23),0)</f>
        <v>2.2545222733364671E-2</v>
      </c>
      <c r="J48" s="1">
        <f>IFERROR((1-J23)/SUM($C23:J23),0)</f>
        <v>2.2071456584107318E-2</v>
      </c>
      <c r="K48" s="1">
        <f>IFERROR((1-K23)/SUM($C23:K23),0)</f>
        <v>2.1612436174777549E-2</v>
      </c>
      <c r="L48" s="1">
        <f>IFERROR((1-L23)/SUM($C23:L23),0)</f>
        <v>2.1164245796344013E-2</v>
      </c>
      <c r="M48" s="1">
        <f>IFERROR((1-M23)/SUM($C23:M23),0)</f>
        <v>2.0724403555888945E-2</v>
      </c>
      <c r="N48" s="1">
        <f>IFERROR((1-N23)/SUM($C23:N23),0)</f>
        <v>2.0291263541789745E-2</v>
      </c>
      <c r="O48" s="1">
        <f>IFERROR((1-O23)/SUM($C23:O23),0)</f>
        <v>1.9863693799996175E-2</v>
      </c>
      <c r="P48" s="1">
        <f>IFERROR((1-P23)/SUM($C23:P23),0)</f>
        <v>1.9440892270788445E-2</v>
      </c>
      <c r="Q48" s="1">
        <f>IFERROR((1-Q23)/SUM($C23:Q23),0)</f>
        <v>1.9279000104718651E-2</v>
      </c>
      <c r="R48" s="1">
        <f>IFERROR((1-R23)/SUM($C23:R23),0)</f>
        <v>1.9101659723994503E-2</v>
      </c>
      <c r="S48" s="1">
        <f>IFERROR((1-S23)/SUM($C23:S23),0)</f>
        <v>1.8911795734139276E-2</v>
      </c>
      <c r="T48" s="1">
        <f>IFERROR((1-T23)/SUM($C23:T23),0)</f>
        <v>1.8711676870130593E-2</v>
      </c>
      <c r="U48" s="1">
        <f>IFERROR((1-U23)/SUM($C23:U23),0)</f>
        <v>1.8503090715900318E-2</v>
      </c>
      <c r="V48" s="1">
        <f>IFERROR((1-V23)/SUM($C23:V23),0)</f>
        <v>1.8287465350223017E-2</v>
      </c>
      <c r="W48" s="1">
        <f>IFERROR((1-W23)/SUM($C23:W23),0)</f>
        <v>1.8065955821844729E-2</v>
      </c>
      <c r="X48" s="1">
        <f>IFERROR((1-X23)/SUM($C23:X23),0)</f>
        <v>1.783950677235038E-2</v>
      </c>
      <c r="Y48" s="1">
        <f>IFERROR((1-Y23)/SUM($C23:Y23),0)</f>
        <v>1.7608898545479583E-2</v>
      </c>
      <c r="Z48" s="1">
        <f>IFERROR((1-Z23)/SUM($C23:Z23),0)</f>
        <v>1.7374781649813289E-2</v>
      </c>
      <c r="AA48" s="1">
        <f>IFERROR((1-AA23)/SUM($C23:AA23),0)</f>
        <v>1.7338773788362162E-2</v>
      </c>
      <c r="AB48" s="1">
        <f>IFERROR((1-AB23)/SUM($C23:AB23),0)</f>
        <v>1.7292410768262819E-2</v>
      </c>
      <c r="AC48" s="1">
        <f>IFERROR((1-AC23)/SUM($C23:AC23),0)</f>
        <v>1.7236930528665675E-2</v>
      </c>
      <c r="AD48" s="1">
        <f>IFERROR((1-AD23)/SUM($C23:AD23),0)</f>
        <v>1.7173387508052338E-2</v>
      </c>
      <c r="AE48" s="1">
        <f>IFERROR((1-AE23)/SUM($C23:AE23),0)</f>
        <v>1.7102685529546219E-2</v>
      </c>
      <c r="AF48" s="1">
        <f>IFERROR((1-AF23)/SUM($C23:AF23),0)</f>
        <v>1.7025603853869999E-2</v>
      </c>
      <c r="AG48" s="1">
        <f>IFERROR((1-AG23)/SUM($C23:AG23),0)</f>
        <v>1.6942818000633877E-2</v>
      </c>
      <c r="AH48" s="1">
        <f>IFERROR((1-AH23)/SUM($C23:AH23),0)</f>
        <v>1.6854916523943272E-2</v>
      </c>
      <c r="AI48" s="1">
        <f>IFERROR((1-AI23)/SUM($C23:AI23),0)</f>
        <v>1.6762414630694424E-2</v>
      </c>
      <c r="AJ48" s="1">
        <f>IFERROR((1-AJ23)/SUM($C23:AJ23),0)</f>
        <v>1.6665765313772254E-2</v>
      </c>
      <c r="AK48" s="1">
        <f>IFERROR((1-AK23)/SUM($C23:AK23),0)</f>
        <v>3.9622012910876241E-2</v>
      </c>
      <c r="AL48" s="1">
        <f>IFERROR((1-AL23)/SUM($C23:AL23),0)</f>
        <v>3.9622012910876241E-2</v>
      </c>
      <c r="AM48" s="1">
        <f>IFERROR((1-AM23)/SUM($C23:AM23),0)</f>
        <v>3.9622012910876241E-2</v>
      </c>
      <c r="AN48" s="1">
        <f>IFERROR((1-AN23)/SUM($C23:AN23),0)</f>
        <v>3.9622012910876241E-2</v>
      </c>
      <c r="AO48" s="1">
        <f>IFERROR((1-AO23)/SUM($C23:AO23),0)</f>
        <v>3.9622012910876241E-2</v>
      </c>
      <c r="AP48" s="1">
        <f>IFERROR((1-AP23)/SUM($C23:AP23),0)</f>
        <v>3.9622012910876241E-2</v>
      </c>
      <c r="AQ48" s="1">
        <f>IFERROR((1-AQ23)/SUM($C23:AQ23),0)</f>
        <v>3.9622012910876241E-2</v>
      </c>
      <c r="AR48" s="1">
        <f>IFERROR((1-AR23)/SUM($C23:AR23),0)</f>
        <v>3.9622012910876241E-2</v>
      </c>
      <c r="AS48" s="1">
        <f>IFERROR((1-AS23)/SUM($C23:AS23),0)</f>
        <v>3.9622012910876241E-2</v>
      </c>
      <c r="AT48" s="1">
        <f>IFERROR((1-AT23)/SUM($C23:AT23),0)</f>
        <v>3.9622012910876241E-2</v>
      </c>
      <c r="AU48" s="1">
        <f>IFERROR((1-AU23)/SUM($C23:AU23),0)</f>
        <v>3.9622012910876241E-2</v>
      </c>
      <c r="AV48" s="1">
        <f>IFERROR((1-AV23)/SUM($C23:AV23),0)</f>
        <v>3.9622012910876241E-2</v>
      </c>
      <c r="AW48" s="1">
        <f>IFERROR((1-AW23)/SUM($C23:AW23),0)</f>
        <v>3.9622012910876241E-2</v>
      </c>
      <c r="AX48" s="1">
        <f>IFERROR((1-AX23)/SUM($C23:AX23),0)</f>
        <v>3.9622012910876241E-2</v>
      </c>
      <c r="AY48" s="1">
        <f>IFERROR((1-AY23)/SUM($C23:AY23),0)</f>
        <v>3.9622012910876241E-2</v>
      </c>
      <c r="AZ48" s="25">
        <f>IFERROR((1-AZ23)/SUM($C23:AZ23),0)</f>
        <v>3.9622012910876241E-2</v>
      </c>
    </row>
    <row r="49" spans="2:52" x14ac:dyDescent="0.2">
      <c r="B49" s="4">
        <f t="shared" si="52"/>
        <v>17</v>
      </c>
      <c r="C49" s="24">
        <f>IFERROR((1-C24)/SUM($C24:C24),0)</f>
        <v>2.4516566323287275E-2</v>
      </c>
      <c r="D49" s="1">
        <f>IFERROR((1-D24)/SUM($C24:D24),0)</f>
        <v>2.4138129656029607E-2</v>
      </c>
      <c r="E49" s="1">
        <f>IFERROR((1-E24)/SUM($C24:E24),0)</f>
        <v>2.3760764955777738E-2</v>
      </c>
      <c r="F49" s="1">
        <f>IFERROR((1-F24)/SUM($C24:F24),0)</f>
        <v>2.3115869141913468E-2</v>
      </c>
      <c r="G49" s="1">
        <f>IFERROR((1-G24)/SUM($C24:G24),0)</f>
        <v>2.2561320552133203E-2</v>
      </c>
      <c r="H49" s="1">
        <f>IFERROR((1-H24)/SUM($C24:H24),0)</f>
        <v>2.2052799342575542E-2</v>
      </c>
      <c r="I49" s="1">
        <f>IFERROR((1-I24)/SUM($C24:I24),0)</f>
        <v>2.1571322357530079E-2</v>
      </c>
      <c r="J49" s="1">
        <f>IFERROR((1-J24)/SUM($C24:J24),0)</f>
        <v>2.1107412194180046E-2</v>
      </c>
      <c r="K49" s="1">
        <f>IFERROR((1-K24)/SUM($C24:K24),0)</f>
        <v>2.065581689807789E-2</v>
      </c>
      <c r="L49" s="1">
        <f>IFERROR((1-L24)/SUM($C24:L24),0)</f>
        <v>2.0213396943647773E-2</v>
      </c>
      <c r="M49" s="1">
        <f>IFERROR((1-M24)/SUM($C24:M24),0)</f>
        <v>1.9778164476196038E-2</v>
      </c>
      <c r="N49" s="1">
        <f>IFERROR((1-N24)/SUM($C24:N24),0)</f>
        <v>1.9348802823496429E-2</v>
      </c>
      <c r="O49" s="1">
        <f>IFERROR((1-O24)/SUM($C24:O24),0)</f>
        <v>1.8924407728242838E-2</v>
      </c>
      <c r="P49" s="1">
        <f>IFERROR((1-P24)/SUM($C24:P24),0)</f>
        <v>1.8782188052095125E-2</v>
      </c>
      <c r="Q49" s="1">
        <f>IFERROR((1-Q24)/SUM($C24:Q24),0)</f>
        <v>1.8620491305393574E-2</v>
      </c>
      <c r="R49" s="1">
        <f>IFERROR((1-R24)/SUM($C24:R24),0)</f>
        <v>1.8443200058448114E-2</v>
      </c>
      <c r="S49" s="1">
        <f>IFERROR((1-S24)/SUM($C24:S24),0)</f>
        <v>1.8253274728455143E-2</v>
      </c>
      <c r="T49" s="1">
        <f>IFERROR((1-T24)/SUM($C24:T24),0)</f>
        <v>1.8053012750310495E-2</v>
      </c>
      <c r="U49" s="1">
        <f>IFERROR((1-U24)/SUM($C24:U24),0)</f>
        <v>1.7844224936101098E-2</v>
      </c>
      <c r="V49" s="1">
        <f>IFERROR((1-V24)/SUM($C24:V24),0)</f>
        <v>1.7628358333108208E-2</v>
      </c>
      <c r="W49" s="1">
        <f>IFERROR((1-W24)/SUM($C24:W24),0)</f>
        <v>1.7406583605102891E-2</v>
      </c>
      <c r="X49" s="1">
        <f>IFERROR((1-X24)/SUM($C24:X24),0)</f>
        <v>1.7179858340369503E-2</v>
      </c>
      <c r="Y49" s="1">
        <f>IFERROR((1-Y24)/SUM($C24:Y24),0)</f>
        <v>1.6948973684779194E-2</v>
      </c>
      <c r="Z49" s="1">
        <f>IFERROR((1-Z24)/SUM($C24:Z24),0)</f>
        <v>1.6926027434363958E-2</v>
      </c>
      <c r="AA49" s="1">
        <f>IFERROR((1-AA24)/SUM($C24:AA24),0)</f>
        <v>1.6891108121354682E-2</v>
      </c>
      <c r="AB49" s="1">
        <f>IFERROR((1-AB24)/SUM($C24:AB24),0)</f>
        <v>1.6845696602069769E-2</v>
      </c>
      <c r="AC49" s="1">
        <f>IFERROR((1-AC24)/SUM($C24:AC24),0)</f>
        <v>1.6791046282310387E-2</v>
      </c>
      <c r="AD49" s="1">
        <f>IFERROR((1-AD24)/SUM($C24:AD24),0)</f>
        <v>1.6728225286065875E-2</v>
      </c>
      <c r="AE49" s="1">
        <f>IFERROR((1-AE24)/SUM($C24:AE24),0)</f>
        <v>1.6658149572342715E-2</v>
      </c>
      <c r="AF49" s="1">
        <f>IFERROR((1-AF24)/SUM($C24:AF24),0)</f>
        <v>1.6581609188739986E-2</v>
      </c>
      <c r="AG49" s="1">
        <f>IFERROR((1-AG24)/SUM($C24:AG24),0)</f>
        <v>1.6499289265816543E-2</v>
      </c>
      <c r="AH49" s="1">
        <f>IFERROR((1-AH24)/SUM($C24:AH24),0)</f>
        <v>1.6411786941699754E-2</v>
      </c>
      <c r="AI49" s="1">
        <f>IFERROR((1-AI24)/SUM($C24:AI24),0)</f>
        <v>1.6319625108570952E-2</v>
      </c>
      <c r="AJ49" s="1">
        <f>IFERROR((1-AJ24)/SUM($C24:AJ24),0)</f>
        <v>4.0198683640401647E-2</v>
      </c>
      <c r="AK49" s="1">
        <f>IFERROR((1-AK24)/SUM($C24:AK24),0)</f>
        <v>4.0198683640401647E-2</v>
      </c>
      <c r="AL49" s="1">
        <f>IFERROR((1-AL24)/SUM($C24:AL24),0)</f>
        <v>4.0198683640401647E-2</v>
      </c>
      <c r="AM49" s="1">
        <f>IFERROR((1-AM24)/SUM($C24:AM24),0)</f>
        <v>4.0198683640401647E-2</v>
      </c>
      <c r="AN49" s="1">
        <f>IFERROR((1-AN24)/SUM($C24:AN24),0)</f>
        <v>4.0198683640401647E-2</v>
      </c>
      <c r="AO49" s="1">
        <f>IFERROR((1-AO24)/SUM($C24:AO24),0)</f>
        <v>4.0198683640401647E-2</v>
      </c>
      <c r="AP49" s="1">
        <f>IFERROR((1-AP24)/SUM($C24:AP24),0)</f>
        <v>4.0198683640401647E-2</v>
      </c>
      <c r="AQ49" s="1">
        <f>IFERROR((1-AQ24)/SUM($C24:AQ24),0)</f>
        <v>4.0198683640401647E-2</v>
      </c>
      <c r="AR49" s="1">
        <f>IFERROR((1-AR24)/SUM($C24:AR24),0)</f>
        <v>4.0198683640401647E-2</v>
      </c>
      <c r="AS49" s="1">
        <f>IFERROR((1-AS24)/SUM($C24:AS24),0)</f>
        <v>4.0198683640401647E-2</v>
      </c>
      <c r="AT49" s="1">
        <f>IFERROR((1-AT24)/SUM($C24:AT24),0)</f>
        <v>4.0198683640401647E-2</v>
      </c>
      <c r="AU49" s="1">
        <f>IFERROR((1-AU24)/SUM($C24:AU24),0)</f>
        <v>4.0198683640401647E-2</v>
      </c>
      <c r="AV49" s="1">
        <f>IFERROR((1-AV24)/SUM($C24:AV24),0)</f>
        <v>4.0198683640401647E-2</v>
      </c>
      <c r="AW49" s="1">
        <f>IFERROR((1-AW24)/SUM($C24:AW24),0)</f>
        <v>4.0198683640401647E-2</v>
      </c>
      <c r="AX49" s="1">
        <f>IFERROR((1-AX24)/SUM($C24:AX24),0)</f>
        <v>4.0198683640401647E-2</v>
      </c>
      <c r="AY49" s="1">
        <f>IFERROR((1-AY24)/SUM($C24:AY24),0)</f>
        <v>4.0198683640401647E-2</v>
      </c>
      <c r="AZ49" s="25">
        <f>IFERROR((1-AZ24)/SUM($C24:AZ24),0)</f>
        <v>4.0198683640401647E-2</v>
      </c>
    </row>
    <row r="50" spans="2:52" x14ac:dyDescent="0.2">
      <c r="B50" s="4">
        <f t="shared" si="52"/>
        <v>18</v>
      </c>
      <c r="C50" s="24">
        <f>IFERROR((1-C25)/SUM($C25:C25),0)</f>
        <v>2.375070485118308E-2</v>
      </c>
      <c r="D50" s="1">
        <f>IFERROR((1-D25)/SUM($C25:D25),0)</f>
        <v>2.3369494243433056E-2</v>
      </c>
      <c r="E50" s="1">
        <f>IFERROR((1-E25)/SUM($C25:E25),0)</f>
        <v>2.2627274996692821E-2</v>
      </c>
      <c r="F50" s="1">
        <f>IFERROR((1-F25)/SUM($C25:F25),0)</f>
        <v>2.2044522940121249E-2</v>
      </c>
      <c r="G50" s="1">
        <f>IFERROR((1-G25)/SUM($C25:G25),0)</f>
        <v>2.1526644297085801E-2</v>
      </c>
      <c r="H50" s="1">
        <f>IFERROR((1-H25)/SUM($C25:H25),0)</f>
        <v>2.1042123605723481E-2</v>
      </c>
      <c r="I50" s="1">
        <f>IFERROR((1-I25)/SUM($C25:I25),0)</f>
        <v>2.0577472721332112E-2</v>
      </c>
      <c r="J50" s="1">
        <f>IFERROR((1-J25)/SUM($C25:J25),0)</f>
        <v>2.0125963913109012E-2</v>
      </c>
      <c r="K50" s="1">
        <f>IFERROR((1-K25)/SUM($C25:K25),0)</f>
        <v>1.9683873410720806E-2</v>
      </c>
      <c r="L50" s="1">
        <f>IFERROR((1-L25)/SUM($C25:L25),0)</f>
        <v>1.9248978605242439E-2</v>
      </c>
      <c r="M50" s="1">
        <f>IFERROR((1-M25)/SUM($C25:M25),0)</f>
        <v>1.8819874891144547E-2</v>
      </c>
      <c r="N50" s="1">
        <f>IFERROR((1-N25)/SUM($C25:N25),0)</f>
        <v>1.8395634066439594E-2</v>
      </c>
      <c r="O50" s="1">
        <f>IFERROR((1-O25)/SUM($C25:O25),0)</f>
        <v>1.8277753489604906E-2</v>
      </c>
      <c r="P50" s="1">
        <f>IFERROR((1-P25)/SUM($C25:P25),0)</f>
        <v>1.8135123127788186E-2</v>
      </c>
      <c r="Q50" s="1">
        <f>IFERROR((1-Q25)/SUM($C25:Q25),0)</f>
        <v>1.7972961641107472E-2</v>
      </c>
      <c r="R50" s="1">
        <f>IFERROR((1-R25)/SUM($C25:R25),0)</f>
        <v>1.7795170743421043E-2</v>
      </c>
      <c r="S50" s="1">
        <f>IFERROR((1-S25)/SUM($C25:S25),0)</f>
        <v>1.7604726847273728E-2</v>
      </c>
      <c r="T50" s="1">
        <f>IFERROR((1-T25)/SUM($C25:T25),0)</f>
        <v>1.7403940723712635E-2</v>
      </c>
      <c r="U50" s="1">
        <f>IFERROR((1-U25)/SUM($C25:U25),0)</f>
        <v>1.7194634310328041E-2</v>
      </c>
      <c r="V50" s="1">
        <f>IFERROR((1-V25)/SUM($C25:V25),0)</f>
        <v>1.6978263952979578E-2</v>
      </c>
      <c r="W50" s="1">
        <f>IFERROR((1-W25)/SUM($C25:W25),0)</f>
        <v>1.6756008105162701E-2</v>
      </c>
      <c r="X50" s="1">
        <f>IFERROR((1-X25)/SUM($C25:X25),0)</f>
        <v>1.6528830895863808E-2</v>
      </c>
      <c r="Y50" s="1">
        <f>IFERROR((1-Y25)/SUM($C25:Y25),0)</f>
        <v>1.6520180885661213E-2</v>
      </c>
      <c r="Z50" s="1">
        <f>IFERROR((1-Z25)/SUM($C25:Z25),0)</f>
        <v>1.6497702570145906E-2</v>
      </c>
      <c r="AA50" s="1">
        <f>IFERROR((1-AA25)/SUM($C25:AA25),0)</f>
        <v>1.6463168009465044E-2</v>
      </c>
      <c r="AB50" s="1">
        <f>IFERROR((1-AB25)/SUM($C25:AB25),0)</f>
        <v>1.6418066902287615E-2</v>
      </c>
      <c r="AC50" s="1">
        <f>IFERROR((1-AC25)/SUM($C25:AC25),0)</f>
        <v>1.6363660802866855E-2</v>
      </c>
      <c r="AD50" s="1">
        <f>IFERROR((1-AD25)/SUM($C25:AD25),0)</f>
        <v>1.6301025301023727E-2</v>
      </c>
      <c r="AE50" s="1">
        <f>IFERROR((1-AE25)/SUM($C25:AE25),0)</f>
        <v>1.6231083171651416E-2</v>
      </c>
      <c r="AF50" s="1">
        <f>IFERROR((1-AF25)/SUM($C25:AF25),0)</f>
        <v>1.6154630671653018E-2</v>
      </c>
      <c r="AG50" s="1">
        <f>IFERROR((1-AG25)/SUM($C25:AG25),0)</f>
        <v>1.6072358581934499E-2</v>
      </c>
      <c r="AH50" s="1">
        <f>IFERROR((1-AH25)/SUM($C25:AH25),0)</f>
        <v>1.5984869180119023E-2</v>
      </c>
      <c r="AI50" s="1">
        <f>IFERROR((1-AI25)/SUM($C25:AI25),0)</f>
        <v>4.083912763104023E-2</v>
      </c>
      <c r="AJ50" s="1">
        <f>IFERROR((1-AJ25)/SUM($C25:AJ25),0)</f>
        <v>4.083912763104023E-2</v>
      </c>
      <c r="AK50" s="1">
        <f>IFERROR((1-AK25)/SUM($C25:AK25),0)</f>
        <v>4.083912763104023E-2</v>
      </c>
      <c r="AL50" s="1">
        <f>IFERROR((1-AL25)/SUM($C25:AL25),0)</f>
        <v>4.083912763104023E-2</v>
      </c>
      <c r="AM50" s="1">
        <f>IFERROR((1-AM25)/SUM($C25:AM25),0)</f>
        <v>4.083912763104023E-2</v>
      </c>
      <c r="AN50" s="1">
        <f>IFERROR((1-AN25)/SUM($C25:AN25),0)</f>
        <v>4.083912763104023E-2</v>
      </c>
      <c r="AO50" s="1">
        <f>IFERROR((1-AO25)/SUM($C25:AO25),0)</f>
        <v>4.083912763104023E-2</v>
      </c>
      <c r="AP50" s="1">
        <f>IFERROR((1-AP25)/SUM($C25:AP25),0)</f>
        <v>4.083912763104023E-2</v>
      </c>
      <c r="AQ50" s="1">
        <f>IFERROR((1-AQ25)/SUM($C25:AQ25),0)</f>
        <v>4.083912763104023E-2</v>
      </c>
      <c r="AR50" s="1">
        <f>IFERROR((1-AR25)/SUM($C25:AR25),0)</f>
        <v>4.083912763104023E-2</v>
      </c>
      <c r="AS50" s="1">
        <f>IFERROR((1-AS25)/SUM($C25:AS25),0)</f>
        <v>4.083912763104023E-2</v>
      </c>
      <c r="AT50" s="1">
        <f>IFERROR((1-AT25)/SUM($C25:AT25),0)</f>
        <v>4.083912763104023E-2</v>
      </c>
      <c r="AU50" s="1">
        <f>IFERROR((1-AU25)/SUM($C25:AU25),0)</f>
        <v>4.083912763104023E-2</v>
      </c>
      <c r="AV50" s="1">
        <f>IFERROR((1-AV25)/SUM($C25:AV25),0)</f>
        <v>4.083912763104023E-2</v>
      </c>
      <c r="AW50" s="1">
        <f>IFERROR((1-AW25)/SUM($C25:AW25),0)</f>
        <v>4.083912763104023E-2</v>
      </c>
      <c r="AX50" s="1">
        <f>IFERROR((1-AX25)/SUM($C25:AX25),0)</f>
        <v>4.083912763104023E-2</v>
      </c>
      <c r="AY50" s="1">
        <f>IFERROR((1-AY25)/SUM($C25:AY25),0)</f>
        <v>4.083912763104023E-2</v>
      </c>
      <c r="AZ50" s="25">
        <f>IFERROR((1-AZ25)/SUM($C25:AZ25),0)</f>
        <v>4.083912763104023E-2</v>
      </c>
    </row>
    <row r="51" spans="2:52" x14ac:dyDescent="0.2">
      <c r="B51" s="4">
        <f t="shared" si="52"/>
        <v>19</v>
      </c>
      <c r="C51" s="24">
        <f>IFERROR((1-C26)/SUM($C26:C26),0)</f>
        <v>2.2979523597526644E-2</v>
      </c>
      <c r="D51" s="1">
        <f>IFERROR((1-D26)/SUM($C26:D26),0)</f>
        <v>2.2046654803707037E-2</v>
      </c>
      <c r="E51" s="1">
        <f>IFERROR((1-E26)/SUM($C26:E26),0)</f>
        <v>2.1450706063582108E-2</v>
      </c>
      <c r="F51" s="1">
        <f>IFERROR((1-F26)/SUM($C26:F26),0)</f>
        <v>2.0940409044965035E-2</v>
      </c>
      <c r="G51" s="1">
        <f>IFERROR((1-G26)/SUM($C26:G26),0)</f>
        <v>2.0465542897894387E-2</v>
      </c>
      <c r="H51" s="1">
        <f>IFERROR((1-H26)/SUM($C26:H26),0)</f>
        <v>2.0009392934653498E-2</v>
      </c>
      <c r="I51" s="1">
        <f>IFERROR((1-I26)/SUM($C26:I26),0)</f>
        <v>1.9564816154909716E-2</v>
      </c>
      <c r="J51" s="1">
        <f>IFERROR((1-J26)/SUM($C26:J26),0)</f>
        <v>1.9128257630178246E-2</v>
      </c>
      <c r="K51" s="1">
        <f>IFERROR((1-K26)/SUM($C26:K26),0)</f>
        <v>1.8697755971229326E-2</v>
      </c>
      <c r="L51" s="1">
        <f>IFERROR((1-L26)/SUM($C26:L26),0)</f>
        <v>1.8272145522991674E-2</v>
      </c>
      <c r="M51" s="1">
        <f>IFERROR((1-M26)/SUM($C26:M26),0)</f>
        <v>1.7850693735313512E-2</v>
      </c>
      <c r="N51" s="1">
        <f>IFERROR((1-N26)/SUM($C26:N26),0)</f>
        <v>1.7763278239345818E-2</v>
      </c>
      <c r="O51" s="1">
        <f>IFERROR((1-O26)/SUM($C26:O26),0)</f>
        <v>1.7644085301612905E-2</v>
      </c>
      <c r="P51" s="1">
        <f>IFERROR((1-P26)/SUM($C26:P26),0)</f>
        <v>1.7500238524412026E-2</v>
      </c>
      <c r="Q51" s="1">
        <f>IFERROR((1-Q26)/SUM($C26:Q26),0)</f>
        <v>1.7336944505827408E-2</v>
      </c>
      <c r="R51" s="1">
        <f>IFERROR((1-R26)/SUM($C26:R26),0)</f>
        <v>1.7158098085251927E-2</v>
      </c>
      <c r="S51" s="1">
        <f>IFERROR((1-S26)/SUM($C26:S26),0)</f>
        <v>1.6966671819363652E-2</v>
      </c>
      <c r="T51" s="1">
        <f>IFERROR((1-T26)/SUM($C26:T26),0)</f>
        <v>1.6764974398074194E-2</v>
      </c>
      <c r="U51" s="1">
        <f>IFERROR((1-U26)/SUM($C26:U26),0)</f>
        <v>1.6554826721292566E-2</v>
      </c>
      <c r="V51" s="1">
        <f>IFERROR((1-V26)/SUM($C26:V26),0)</f>
        <v>1.6337684702189499E-2</v>
      </c>
      <c r="W51" s="1">
        <f>IFERROR((1-W26)/SUM($C26:W26),0)</f>
        <v>1.6114726699764811E-2</v>
      </c>
      <c r="X51" s="1">
        <f>IFERROR((1-X26)/SUM($C26:X26),0)</f>
        <v>1.6121743145144144E-2</v>
      </c>
      <c r="Y51" s="1">
        <f>IFERROR((1-Y26)/SUM($C26:Y26),0)</f>
        <v>1.6112796492673703E-2</v>
      </c>
      <c r="Z51" s="1">
        <f>IFERROR((1-Z26)/SUM($C26:Z26),0)</f>
        <v>1.6090009568657429E-2</v>
      </c>
      <c r="AA51" s="1">
        <f>IFERROR((1-AA26)/SUM($C26:AA26),0)</f>
        <v>1.6055153834050241E-2</v>
      </c>
      <c r="AB51" s="1">
        <f>IFERROR((1-AB26)/SUM($C26:AB26),0)</f>
        <v>1.6009719343964477E-2</v>
      </c>
      <c r="AC51" s="1">
        <f>IFERROR((1-AC26)/SUM($C26:AC26),0)</f>
        <v>1.5954968624323586E-2</v>
      </c>
      <c r="AD51" s="1">
        <f>IFERROR((1-AD26)/SUM($C26:AD26),0)</f>
        <v>1.5891978619975888E-2</v>
      </c>
      <c r="AE51" s="1">
        <f>IFERROR((1-AE26)/SUM($C26:AE26),0)</f>
        <v>1.5821673685849646E-2</v>
      </c>
      <c r="AF51" s="1">
        <f>IFERROR((1-AF26)/SUM($C26:AF26),0)</f>
        <v>1.5744851775794447E-2</v>
      </c>
      <c r="AG51" s="1">
        <f>IFERROR((1-AG26)/SUM($C26:AG26),0)</f>
        <v>1.5662205411085772E-2</v>
      </c>
      <c r="AH51" s="1">
        <f>IFERROR((1-AH26)/SUM($C26:AH26),0)</f>
        <v>4.1549136847630688E-2</v>
      </c>
      <c r="AI51" s="1">
        <f>IFERROR((1-AI26)/SUM($C26:AI26),0)</f>
        <v>4.1549136847630688E-2</v>
      </c>
      <c r="AJ51" s="1">
        <f>IFERROR((1-AJ26)/SUM($C26:AJ26),0)</f>
        <v>4.1549136847630688E-2</v>
      </c>
      <c r="AK51" s="1">
        <f>IFERROR((1-AK26)/SUM($C26:AK26),0)</f>
        <v>4.1549136847630688E-2</v>
      </c>
      <c r="AL51" s="1">
        <f>IFERROR((1-AL26)/SUM($C26:AL26),0)</f>
        <v>4.1549136847630688E-2</v>
      </c>
      <c r="AM51" s="1">
        <f>IFERROR((1-AM26)/SUM($C26:AM26),0)</f>
        <v>4.1549136847630688E-2</v>
      </c>
      <c r="AN51" s="1">
        <f>IFERROR((1-AN26)/SUM($C26:AN26),0)</f>
        <v>4.1549136847630688E-2</v>
      </c>
      <c r="AO51" s="1">
        <f>IFERROR((1-AO26)/SUM($C26:AO26),0)</f>
        <v>4.1549136847630688E-2</v>
      </c>
      <c r="AP51" s="1">
        <f>IFERROR((1-AP26)/SUM($C26:AP26),0)</f>
        <v>4.1549136847630688E-2</v>
      </c>
      <c r="AQ51" s="1">
        <f>IFERROR((1-AQ26)/SUM($C26:AQ26),0)</f>
        <v>4.1549136847630688E-2</v>
      </c>
      <c r="AR51" s="1">
        <f>IFERROR((1-AR26)/SUM($C26:AR26),0)</f>
        <v>4.1549136847630688E-2</v>
      </c>
      <c r="AS51" s="1">
        <f>IFERROR((1-AS26)/SUM($C26:AS26),0)</f>
        <v>4.1549136847630688E-2</v>
      </c>
      <c r="AT51" s="1">
        <f>IFERROR((1-AT26)/SUM($C26:AT26),0)</f>
        <v>4.1549136847630688E-2</v>
      </c>
      <c r="AU51" s="1">
        <f>IFERROR((1-AU26)/SUM($C26:AU26),0)</f>
        <v>4.1549136847630688E-2</v>
      </c>
      <c r="AV51" s="1">
        <f>IFERROR((1-AV26)/SUM($C26:AV26),0)</f>
        <v>4.1549136847630688E-2</v>
      </c>
      <c r="AW51" s="1">
        <f>IFERROR((1-AW26)/SUM($C26:AW26),0)</f>
        <v>4.1549136847630688E-2</v>
      </c>
      <c r="AX51" s="1">
        <f>IFERROR((1-AX26)/SUM($C26:AX26),0)</f>
        <v>4.1549136847630688E-2</v>
      </c>
      <c r="AY51" s="1">
        <f>IFERROR((1-AY26)/SUM($C26:AY26),0)</f>
        <v>4.1549136847630688E-2</v>
      </c>
      <c r="AZ51" s="25">
        <f>IFERROR((1-AZ26)/SUM($C26:AZ26),0)</f>
        <v>4.1549136847630688E-2</v>
      </c>
    </row>
    <row r="52" spans="2:52" x14ac:dyDescent="0.2">
      <c r="B52" s="4">
        <f t="shared" si="52"/>
        <v>20</v>
      </c>
      <c r="C52" s="24">
        <f>IFERROR((1-C27)/SUM($C27:C27),0)</f>
        <v>2.1094107974824222E-2</v>
      </c>
      <c r="D52" s="1">
        <f>IFERROR((1-D27)/SUM($C27:D27),0)</f>
        <v>2.0662359845990901E-2</v>
      </c>
      <c r="E52" s="1">
        <f>IFERROR((1-E27)/SUM($C27:E27),0)</f>
        <v>2.0232624470412734E-2</v>
      </c>
      <c r="F52" s="1">
        <f>IFERROR((1-F27)/SUM($C27:F27),0)</f>
        <v>1.9804944623969069E-2</v>
      </c>
      <c r="G52" s="1">
        <f>IFERROR((1-G27)/SUM($C27:G27),0)</f>
        <v>1.9379360815001686E-2</v>
      </c>
      <c r="H52" s="1">
        <f>IFERROR((1-H27)/SUM($C27:H27),0)</f>
        <v>1.8955911285573716E-2</v>
      </c>
      <c r="I52" s="1">
        <f>IFERROR((1-I27)/SUM($C27:I27),0)</f>
        <v>1.8534632017289557E-2</v>
      </c>
      <c r="J52" s="1">
        <f>IFERROR((1-J27)/SUM($C27:J27),0)</f>
        <v>1.8115556741447634E-2</v>
      </c>
      <c r="K52" s="1">
        <f>IFERROR((1-K27)/SUM($C27:K27),0)</f>
        <v>1.769871695328808E-2</v>
      </c>
      <c r="L52" s="1">
        <f>IFERROR((1-L27)/SUM($C27:L27),0)</f>
        <v>1.7284141930099826E-2</v>
      </c>
      <c r="M52" s="1">
        <f>IFERROR((1-M27)/SUM($C27:M27),0)</f>
        <v>1.7235445540789297E-2</v>
      </c>
      <c r="N52" s="1">
        <f>IFERROR((1-N27)/SUM($C27:N27),0)</f>
        <v>1.7145397095264546E-2</v>
      </c>
      <c r="O52" s="1">
        <f>IFERROR((1-O27)/SUM($C27:O27),0)</f>
        <v>1.7023908108145011E-2</v>
      </c>
      <c r="P52" s="1">
        <f>IFERROR((1-P27)/SUM($C27:P27),0)</f>
        <v>1.6878033804691928E-2</v>
      </c>
      <c r="Q52" s="1">
        <f>IFERROR((1-Q27)/SUM($C27:Q27),0)</f>
        <v>1.6712934133343075E-2</v>
      </c>
      <c r="R52" s="1">
        <f>IFERROR((1-R27)/SUM($C27:R27),0)</f>
        <v>1.6532471139519448E-2</v>
      </c>
      <c r="S52" s="1">
        <f>IFERROR((1-S27)/SUM($C27:S27),0)</f>
        <v>1.6339593708902967E-2</v>
      </c>
      <c r="T52" s="1">
        <f>IFERROR((1-T27)/SUM($C27:T27),0)</f>
        <v>1.6136593034475434E-2</v>
      </c>
      <c r="U52" s="1">
        <f>IFERROR((1-U27)/SUM($C27:U27),0)</f>
        <v>1.592527679806453E-2</v>
      </c>
      <c r="V52" s="1">
        <f>IFERROR((1-V27)/SUM($C27:V27),0)</f>
        <v>1.5707090722150471E-2</v>
      </c>
      <c r="W52" s="1">
        <f>IFERROR((1-W27)/SUM($C27:W27),0)</f>
        <v>1.5731302339729393E-2</v>
      </c>
      <c r="X52" s="1">
        <f>IFERROR((1-X27)/SUM($C27:X27),0)</f>
        <v>1.573708467557336E-2</v>
      </c>
      <c r="Y52" s="1">
        <f>IFERROR((1-Y27)/SUM($C27:Y27),0)</f>
        <v>1.5726985355171533E-2</v>
      </c>
      <c r="Z52" s="1">
        <f>IFERROR((1-Z27)/SUM($C27:Z27),0)</f>
        <v>1.570311335717552E-2</v>
      </c>
      <c r="AA52" s="1">
        <f>IFERROR((1-AA27)/SUM($C27:AA27),0)</f>
        <v>1.5667229698751908E-2</v>
      </c>
      <c r="AB52" s="1">
        <f>IFERROR((1-AB27)/SUM($C27:AB27),0)</f>
        <v>1.5620816507625727E-2</v>
      </c>
      <c r="AC52" s="1">
        <f>IFERROR((1-AC27)/SUM($C27:AC27),0)</f>
        <v>1.5565130260928543E-2</v>
      </c>
      <c r="AD52" s="1">
        <f>IFERROR((1-AD27)/SUM($C27:AD27),0)</f>
        <v>1.5501243269365327E-2</v>
      </c>
      <c r="AE52" s="1">
        <f>IFERROR((1-AE27)/SUM($C27:AE27),0)</f>
        <v>1.5430076327160027E-2</v>
      </c>
      <c r="AF52" s="1">
        <f>IFERROR((1-AF27)/SUM($C27:AF27),0)</f>
        <v>1.5352424647426205E-2</v>
      </c>
      <c r="AG52" s="1">
        <f>IFERROR((1-AG27)/SUM($C27:AG27),0)</f>
        <v>4.2335286749399292E-2</v>
      </c>
      <c r="AH52" s="1">
        <f>IFERROR((1-AH27)/SUM($C27:AH27),0)</f>
        <v>4.2335286749399292E-2</v>
      </c>
      <c r="AI52" s="1">
        <f>IFERROR((1-AI27)/SUM($C27:AI27),0)</f>
        <v>4.2335286749399292E-2</v>
      </c>
      <c r="AJ52" s="1">
        <f>IFERROR((1-AJ27)/SUM($C27:AJ27),0)</f>
        <v>4.2335286749399292E-2</v>
      </c>
      <c r="AK52" s="1">
        <f>IFERROR((1-AK27)/SUM($C27:AK27),0)</f>
        <v>4.2335286749399292E-2</v>
      </c>
      <c r="AL52" s="1">
        <f>IFERROR((1-AL27)/SUM($C27:AL27),0)</f>
        <v>4.2335286749399292E-2</v>
      </c>
      <c r="AM52" s="1">
        <f>IFERROR((1-AM27)/SUM($C27:AM27),0)</f>
        <v>4.2335286749399292E-2</v>
      </c>
      <c r="AN52" s="1">
        <f>IFERROR((1-AN27)/SUM($C27:AN27),0)</f>
        <v>4.2335286749399292E-2</v>
      </c>
      <c r="AO52" s="1">
        <f>IFERROR((1-AO27)/SUM($C27:AO27),0)</f>
        <v>4.2335286749399292E-2</v>
      </c>
      <c r="AP52" s="1">
        <f>IFERROR((1-AP27)/SUM($C27:AP27),0)</f>
        <v>4.2335286749399292E-2</v>
      </c>
      <c r="AQ52" s="1">
        <f>IFERROR((1-AQ27)/SUM($C27:AQ27),0)</f>
        <v>4.2335286749399292E-2</v>
      </c>
      <c r="AR52" s="1">
        <f>IFERROR((1-AR27)/SUM($C27:AR27),0)</f>
        <v>4.2335286749399292E-2</v>
      </c>
      <c r="AS52" s="1">
        <f>IFERROR((1-AS27)/SUM($C27:AS27),0)</f>
        <v>4.2335286749399292E-2</v>
      </c>
      <c r="AT52" s="1">
        <f>IFERROR((1-AT27)/SUM($C27:AT27),0)</f>
        <v>4.2335286749399292E-2</v>
      </c>
      <c r="AU52" s="1">
        <f>IFERROR((1-AU27)/SUM($C27:AU27),0)</f>
        <v>4.2335286749399292E-2</v>
      </c>
      <c r="AV52" s="1">
        <f>IFERROR((1-AV27)/SUM($C27:AV27),0)</f>
        <v>4.2335286749399292E-2</v>
      </c>
      <c r="AW52" s="1">
        <f>IFERROR((1-AW27)/SUM($C27:AW27),0)</f>
        <v>4.2335286749399292E-2</v>
      </c>
      <c r="AX52" s="1">
        <f>IFERROR((1-AX27)/SUM($C27:AX27),0)</f>
        <v>4.2335286749399292E-2</v>
      </c>
      <c r="AY52" s="1">
        <f>IFERROR((1-AY27)/SUM($C27:AY27),0)</f>
        <v>4.2335286749399292E-2</v>
      </c>
      <c r="AZ52" s="25">
        <f>IFERROR((1-AZ27)/SUM($C27:AZ27),0)</f>
        <v>4.2335286749399292E-2</v>
      </c>
    </row>
    <row r="53" spans="2:52" x14ac:dyDescent="0.2">
      <c r="B53" s="4">
        <f t="shared" si="52"/>
        <v>21</v>
      </c>
      <c r="C53" s="26">
        <f>IFERROR((1-C28)/SUM($C28:C28),0)</f>
        <v>2.0221880957892499E-2</v>
      </c>
      <c r="D53" s="27">
        <f>IFERROR((1-D28)/SUM($C28:D28),0)</f>
        <v>1.9788961854033605E-2</v>
      </c>
      <c r="E53" s="27">
        <f>IFERROR((1-E28)/SUM($C28:E28),0)</f>
        <v>1.9358231734173694E-2</v>
      </c>
      <c r="F53" s="27">
        <f>IFERROR((1-F28)/SUM($C28:F28),0)</f>
        <v>1.8929732086248607E-2</v>
      </c>
      <c r="G53" s="27">
        <f>IFERROR((1-G28)/SUM($C28:G28),0)</f>
        <v>1.8503501964094369E-2</v>
      </c>
      <c r="H53" s="27">
        <f>IFERROR((1-H28)/SUM($C28:H28),0)</f>
        <v>1.8079577996615116E-2</v>
      </c>
      <c r="I53" s="27">
        <f>IFERROR((1-I28)/SUM($C28:I28),0)</f>
        <v>1.7657994401583495E-2</v>
      </c>
      <c r="J53" s="27">
        <f>IFERROR((1-J28)/SUM($C28:J28),0)</f>
        <v>1.7238783003807927E-2</v>
      </c>
      <c r="K53" s="27">
        <f>IFERROR((1-K28)/SUM($C28:K28),0)</f>
        <v>1.6821973257404664E-2</v>
      </c>
      <c r="L53" s="27">
        <f>IFERROR((1-L28)/SUM($C28:L28),0)</f>
        <v>1.6810989632327404E-2</v>
      </c>
      <c r="M53" s="27">
        <f>IFERROR((1-M28)/SUM($C28:M28),0)</f>
        <v>1.6747527299976223E-2</v>
      </c>
      <c r="N53" s="27">
        <f>IFERROR((1-N28)/SUM($C28:N28),0)</f>
        <v>1.6645135688346621E-2</v>
      </c>
      <c r="O53" s="27">
        <f>IFERROR((1-O28)/SUM($C28:O28),0)</f>
        <v>1.6513162342594066E-2</v>
      </c>
      <c r="P53" s="27">
        <f>IFERROR((1-P28)/SUM($C28:P28),0)</f>
        <v>1.6358266081745305E-2</v>
      </c>
      <c r="Q53" s="27">
        <f>IFERROR((1-Q28)/SUM($C28:Q28),0)</f>
        <v>1.6185320077812201E-2</v>
      </c>
      <c r="R53" s="27">
        <f>IFERROR((1-R28)/SUM($C28:R28),0)</f>
        <v>1.5997973756906637E-2</v>
      </c>
      <c r="S53" s="27">
        <f>IFERROR((1-S28)/SUM($C28:S28),0)</f>
        <v>1.5799014993309879E-2</v>
      </c>
      <c r="T53" s="27">
        <f>IFERROR((1-T28)/SUM($C28:T28),0)</f>
        <v>1.559061077506101E-2</v>
      </c>
      <c r="U53" s="27">
        <f>IFERROR((1-U28)/SUM($C28:U28),0)</f>
        <v>1.5374471395870153E-2</v>
      </c>
      <c r="V53" s="27">
        <f>IFERROR((1-V28)/SUM($C28:V28),0)</f>
        <v>1.5414626801994626E-2</v>
      </c>
      <c r="W53" s="27">
        <f>IFERROR((1-W28)/SUM($C28:W28),0)</f>
        <v>1.5433778680927665E-2</v>
      </c>
      <c r="X53" s="27">
        <f>IFERROR((1-X28)/SUM($C28:X28),0)</f>
        <v>1.5434951688040958E-2</v>
      </c>
      <c r="Y53" s="27">
        <f>IFERROR((1-Y28)/SUM($C28:Y28),0)</f>
        <v>1.5420627887274831E-2</v>
      </c>
      <c r="Z53" s="27">
        <f>IFERROR((1-Z28)/SUM($C28:Z28),0)</f>
        <v>1.5392863398882892E-2</v>
      </c>
      <c r="AA53" s="27">
        <f>IFERROR((1-AA28)/SUM($C28:AA28),0)</f>
        <v>1.5353376184921375E-2</v>
      </c>
      <c r="AB53" s="27">
        <f>IFERROR((1-AB28)/SUM($C28:AB28),0)</f>
        <v>1.5303612974176373E-2</v>
      </c>
      <c r="AC53" s="27">
        <f>IFERROR((1-AC28)/SUM($C28:AC28),0)</f>
        <v>1.5244800889544042E-2</v>
      </c>
      <c r="AD53" s="27">
        <f>IFERROR((1-AD28)/SUM($C28:AD28),0)</f>
        <v>1.5177987707656149E-2</v>
      </c>
      <c r="AE53" s="27">
        <f>IFERROR((1-AE28)/SUM($C28:AE28),0)</f>
        <v>1.5104073567652225E-2</v>
      </c>
      <c r="AF53" s="27">
        <f>IFERROR((1-AF28)/SUM($C28:AF28),0)</f>
        <v>4.3254053839734179E-2</v>
      </c>
      <c r="AG53" s="27">
        <f>IFERROR((1-AG28)/SUM($C28:AG28),0)</f>
        <v>4.3254053839734179E-2</v>
      </c>
      <c r="AH53" s="27">
        <f>IFERROR((1-AH28)/SUM($C28:AH28),0)</f>
        <v>4.3254053839734179E-2</v>
      </c>
      <c r="AI53" s="27">
        <f>IFERROR((1-AI28)/SUM($C28:AI28),0)</f>
        <v>4.3254053839734179E-2</v>
      </c>
      <c r="AJ53" s="27">
        <f>IFERROR((1-AJ28)/SUM($C28:AJ28),0)</f>
        <v>4.3254053839734179E-2</v>
      </c>
      <c r="AK53" s="27">
        <f>IFERROR((1-AK28)/SUM($C28:AK28),0)</f>
        <v>4.3254053839734179E-2</v>
      </c>
      <c r="AL53" s="27">
        <f>IFERROR((1-AL28)/SUM($C28:AL28),0)</f>
        <v>4.3254053839734179E-2</v>
      </c>
      <c r="AM53" s="27">
        <f>IFERROR((1-AM28)/SUM($C28:AM28),0)</f>
        <v>4.3254053839734179E-2</v>
      </c>
      <c r="AN53" s="27">
        <f>IFERROR((1-AN28)/SUM($C28:AN28),0)</f>
        <v>4.3254053839734179E-2</v>
      </c>
      <c r="AO53" s="27">
        <f>IFERROR((1-AO28)/SUM($C28:AO28),0)</f>
        <v>4.3254053839734179E-2</v>
      </c>
      <c r="AP53" s="27">
        <f>IFERROR((1-AP28)/SUM($C28:AP28),0)</f>
        <v>4.3254053839734179E-2</v>
      </c>
      <c r="AQ53" s="27">
        <f>IFERROR((1-AQ28)/SUM($C28:AQ28),0)</f>
        <v>4.3254053839734179E-2</v>
      </c>
      <c r="AR53" s="27">
        <f>IFERROR((1-AR28)/SUM($C28:AR28),0)</f>
        <v>4.3254053839734179E-2</v>
      </c>
      <c r="AS53" s="27">
        <f>IFERROR((1-AS28)/SUM($C28:AS28),0)</f>
        <v>4.3254053839734179E-2</v>
      </c>
      <c r="AT53" s="27">
        <f>IFERROR((1-AT28)/SUM($C28:AT28),0)</f>
        <v>4.3254053839734179E-2</v>
      </c>
      <c r="AU53" s="27">
        <f>IFERROR((1-AU28)/SUM($C28:AU28),0)</f>
        <v>4.3254053839734179E-2</v>
      </c>
      <c r="AV53" s="27">
        <f>IFERROR((1-AV28)/SUM($C28:AV28),0)</f>
        <v>4.3254053839734179E-2</v>
      </c>
      <c r="AW53" s="27">
        <f>IFERROR((1-AW28)/SUM($C28:AW28),0)</f>
        <v>4.3254053839734179E-2</v>
      </c>
      <c r="AX53" s="27">
        <f>IFERROR((1-AX28)/SUM($C28:AX28),0)</f>
        <v>4.3254053839734179E-2</v>
      </c>
      <c r="AY53" s="27">
        <f>IFERROR((1-AY28)/SUM($C28:AY28),0)</f>
        <v>4.3254053839734179E-2</v>
      </c>
      <c r="AZ53" s="28">
        <f>IFERROR((1-AZ28)/SUM($C28:AZ28),0)</f>
        <v>4.3254053839734179E-2</v>
      </c>
    </row>
  </sheetData>
  <conditionalFormatting sqref="C7:AZ28">
    <cfRule type="cellIs" dxfId="3" priority="1" operator="equal">
      <formula>0</formula>
    </cfRule>
  </conditionalFormatting>
  <hyperlinks>
    <hyperlink ref="A2" location="'Q2 - Forward'!A5" display="Forward ZC" xr:uid="{A342BB8B-7DFB-463A-89D7-0F5D6B088E53}"/>
    <hyperlink ref="A3" location="'Q2 - Forward'!A30" display="Forward CMS" xr:uid="{849AB44F-2027-4C04-AC27-100523B5F122}"/>
  </hyperlinks>
  <pageMargins left="0.7" right="0.7" top="0.75" bottom="0.75" header="0.3" footer="0.3"/>
  <headerFooter>
    <oddFooter>&amp;C_x000D_&amp;1#&amp;"Calibri"&amp;10&amp;K000000 C1 - Interne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B13B-C9FB-294D-9795-7CE7D6A8E1EF}">
  <dimension ref="A1:AZ140"/>
  <sheetViews>
    <sheetView showGridLines="0" tabSelected="1" topLeftCell="A93" zoomScale="80" zoomScaleNormal="80" workbookViewId="0">
      <selection activeCell="Q109" sqref="Q109"/>
    </sheetView>
  </sheetViews>
  <sheetFormatPr baseColWidth="10" defaultRowHeight="15" x14ac:dyDescent="0.2"/>
  <cols>
    <col min="1" max="1" width="26" customWidth="1"/>
    <col min="3" max="52" width="12.6640625" bestFit="1" customWidth="1"/>
  </cols>
  <sheetData>
    <row r="1" spans="1:52" ht="16" x14ac:dyDescent="0.2">
      <c r="A1" s="8" t="s">
        <v>36</v>
      </c>
    </row>
    <row r="2" spans="1:52" x14ac:dyDescent="0.2">
      <c r="A2" s="9" t="s">
        <v>29</v>
      </c>
    </row>
    <row r="3" spans="1:52" x14ac:dyDescent="0.2">
      <c r="A3" s="9" t="s">
        <v>30</v>
      </c>
    </row>
    <row r="4" spans="1:52" x14ac:dyDescent="0.2">
      <c r="A4" s="9" t="s">
        <v>35</v>
      </c>
    </row>
    <row r="5" spans="1:52" x14ac:dyDescent="0.2">
      <c r="A5" s="9" t="s">
        <v>34</v>
      </c>
    </row>
    <row r="6" spans="1:52" x14ac:dyDescent="0.2">
      <c r="A6" s="9" t="s">
        <v>40</v>
      </c>
    </row>
    <row r="7" spans="1:52" ht="16" x14ac:dyDescent="0.2">
      <c r="A7" s="5"/>
    </row>
    <row r="8" spans="1:52" ht="16" x14ac:dyDescent="0.2">
      <c r="A8" s="5" t="s">
        <v>29</v>
      </c>
    </row>
    <row r="9" spans="1:52" ht="16" x14ac:dyDescent="0.2">
      <c r="B9" s="3" t="s">
        <v>26</v>
      </c>
      <c r="C9" s="3" cm="1">
        <f t="array" ref="C9:AZ9">TRANSPOSE('Question 1'!G5:G54)</f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3">
        <v>9</v>
      </c>
      <c r="L9" s="3">
        <v>10</v>
      </c>
      <c r="M9" s="3">
        <v>11</v>
      </c>
      <c r="N9" s="3">
        <v>12</v>
      </c>
      <c r="O9" s="3">
        <v>13</v>
      </c>
      <c r="P9" s="3">
        <v>14</v>
      </c>
      <c r="Q9" s="3">
        <v>15</v>
      </c>
      <c r="R9" s="3">
        <v>16</v>
      </c>
      <c r="S9" s="3">
        <v>17</v>
      </c>
      <c r="T9" s="3">
        <v>18</v>
      </c>
      <c r="U9" s="3">
        <v>19</v>
      </c>
      <c r="V9" s="3">
        <v>20</v>
      </c>
      <c r="W9" s="3">
        <v>21</v>
      </c>
      <c r="X9" s="3">
        <v>22</v>
      </c>
      <c r="Y9" s="3">
        <v>23</v>
      </c>
      <c r="Z9" s="3">
        <v>24</v>
      </c>
      <c r="AA9" s="3">
        <v>25</v>
      </c>
      <c r="AB9" s="3">
        <v>26</v>
      </c>
      <c r="AC9" s="3">
        <v>27</v>
      </c>
      <c r="AD9" s="3">
        <v>28</v>
      </c>
      <c r="AE9" s="3">
        <v>29</v>
      </c>
      <c r="AF9" s="3">
        <v>30</v>
      </c>
      <c r="AG9" s="3">
        <v>31</v>
      </c>
      <c r="AH9" s="3">
        <v>32</v>
      </c>
      <c r="AI9" s="3">
        <v>33</v>
      </c>
      <c r="AJ9" s="3">
        <v>34</v>
      </c>
      <c r="AK9" s="3">
        <v>35</v>
      </c>
      <c r="AL9" s="3">
        <v>36</v>
      </c>
      <c r="AM9" s="3">
        <v>37</v>
      </c>
      <c r="AN9" s="3">
        <v>38</v>
      </c>
      <c r="AO9" s="3">
        <v>39</v>
      </c>
      <c r="AP9" s="3">
        <v>40</v>
      </c>
      <c r="AQ9" s="3">
        <v>41</v>
      </c>
      <c r="AR9" s="3">
        <v>42</v>
      </c>
      <c r="AS9" s="3">
        <v>43</v>
      </c>
      <c r="AT9" s="3">
        <v>44</v>
      </c>
      <c r="AU9" s="3">
        <v>45</v>
      </c>
      <c r="AV9" s="3">
        <v>46</v>
      </c>
      <c r="AW9" s="3">
        <v>47</v>
      </c>
      <c r="AX9" s="3">
        <v>48</v>
      </c>
      <c r="AY9" s="3">
        <v>49</v>
      </c>
      <c r="AZ9" s="3">
        <v>50</v>
      </c>
    </row>
    <row r="10" spans="1:52" x14ac:dyDescent="0.2">
      <c r="B10" s="4">
        <f>0</f>
        <v>0</v>
      </c>
      <c r="C10" s="12">
        <f>IFERROR(('Question 2 - Forward'!C7)^(-1/'Question 2 - Forward'!C$6)-1,0)</f>
        <v>3.7300000000000111E-2</v>
      </c>
      <c r="D10" s="13">
        <f>IFERROR(('Question 2 - Forward'!D7)^(-1/'Question 2 - Forward'!D$6)-1,0)</f>
        <v>3.8013309231196057E-2</v>
      </c>
      <c r="E10" s="13">
        <f>IFERROR(('Question 2 - Forward'!E7)^(-1/'Question 2 - Forward'!E$6)-1,0)</f>
        <v>3.6349638812771534E-2</v>
      </c>
      <c r="F10" s="13">
        <f>IFERROR(('Question 2 - Forward'!F7)^(-1/'Question 2 - Forward'!F$6)-1,0)</f>
        <v>3.478384855331651E-2</v>
      </c>
      <c r="G10" s="13">
        <f>IFERROR(('Question 2 - Forward'!G7)^(-1/'Question 2 - Forward'!G$6)-1,0)</f>
        <v>3.3846703652154808E-2</v>
      </c>
      <c r="H10" s="13">
        <f>IFERROR(('Question 2 - Forward'!H7)^(-1/'Question 2 - Forward'!H$6)-1,0)</f>
        <v>3.3114618720331501E-2</v>
      </c>
      <c r="I10" s="13">
        <f>IFERROR(('Question 2 - Forward'!I7)^(-1/'Question 2 - Forward'!I$6)-1,0)</f>
        <v>3.2701814186338218E-2</v>
      </c>
      <c r="J10" s="13">
        <f>IFERROR(('Question 2 - Forward'!J7)^(-1/'Question 2 - Forward'!J$6)-1,0)</f>
        <v>3.2503508734736064E-2</v>
      </c>
      <c r="K10" s="13">
        <f>IFERROR(('Question 2 - Forward'!K7)^(-1/'Question 2 - Forward'!K$6)-1,0)</f>
        <v>3.2298706369211505E-2</v>
      </c>
      <c r="L10" s="13">
        <f>IFERROR(('Question 2 - Forward'!L7)^(-1/'Question 2 - Forward'!L$6)-1,0)</f>
        <v>3.2203688997986646E-2</v>
      </c>
      <c r="M10" s="13">
        <f>IFERROR(('Question 2 - Forward'!M7)^(-1/'Question 2 - Forward'!M$6)-1,0)</f>
        <v>3.2221533910105737E-2</v>
      </c>
      <c r="N10" s="13">
        <f>IFERROR(('Question 2 - Forward'!N7)^(-1/'Question 2 - Forward'!N$6)-1,0)</f>
        <v>3.2236404905868987E-2</v>
      </c>
      <c r="O10" s="13">
        <f>IFERROR(('Question 2 - Forward'!O7)^(-1/'Question 2 - Forward'!O$6)-1,0)</f>
        <v>3.2127828633921052E-2</v>
      </c>
      <c r="P10" s="13">
        <f>IFERROR(('Question 2 - Forward'!P7)^(-1/'Question 2 - Forward'!P$6)-1,0)</f>
        <v>3.201702563120068E-2</v>
      </c>
      <c r="Q10" s="13">
        <f>IFERROR(('Question 2 - Forward'!Q7)^(-1/'Question 2 - Forward'!Q$6)-1,0)</f>
        <v>3.1904166778559784E-2</v>
      </c>
      <c r="R10" s="13">
        <f>IFERROR(('Question 2 - Forward'!R7)^(-1/'Question 2 - Forward'!R$6)-1,0)</f>
        <v>3.1536043697940608E-2</v>
      </c>
      <c r="S10" s="13">
        <f>IFERROR(('Question 2 - Forward'!S7)^(-1/'Question 2 - Forward'!S$6)-1,0)</f>
        <v>3.1166779645578124E-2</v>
      </c>
      <c r="T10" s="13">
        <f>IFERROR(('Question 2 - Forward'!T7)^(-1/'Question 2 - Forward'!T$6)-1,0)</f>
        <v>3.0796193459365906E-2</v>
      </c>
      <c r="U10" s="13">
        <f>IFERROR(('Question 2 - Forward'!U7)^(-1/'Question 2 - Forward'!U$6)-1,0)</f>
        <v>3.0424172353497703E-2</v>
      </c>
      <c r="V10" s="13">
        <f>IFERROR(('Question 2 - Forward'!V7)^(-1/'Question 2 - Forward'!V$6)-1,0)</f>
        <v>3.0050656457836888E-2</v>
      </c>
      <c r="W10" s="13">
        <f>IFERROR(('Question 2 - Forward'!W7)^(-1/'Question 2 - Forward'!W$6)-1,0)</f>
        <v>2.9622378117696746E-2</v>
      </c>
      <c r="X10" s="13">
        <f>IFERROR(('Question 2 - Forward'!X7)^(-1/'Question 2 - Forward'!X$6)-1,0)</f>
        <v>2.9193209693211264E-2</v>
      </c>
      <c r="Y10" s="13">
        <f>IFERROR(('Question 2 - Forward'!Y7)^(-1/'Question 2 - Forward'!Y$6)-1,0)</f>
        <v>2.8763171822715927E-2</v>
      </c>
      <c r="Z10" s="13">
        <f>IFERROR(('Question 2 - Forward'!Z7)^(-1/'Question 2 - Forward'!Z$6)-1,0)</f>
        <v>2.8332319703081366E-2</v>
      </c>
      <c r="AA10" s="13">
        <f>IFERROR(('Question 2 - Forward'!AA7)^(-1/'Question 2 - Forward'!AA$6)-1,0)</f>
        <v>2.7900736739290721E-2</v>
      </c>
      <c r="AB10" s="13">
        <f>IFERROR(('Question 2 - Forward'!AB7)^(-1/'Question 2 - Forward'!AB$6)-1,0)</f>
        <v>2.7468529465782821E-2</v>
      </c>
      <c r="AC10" s="13">
        <f>IFERROR(('Question 2 - Forward'!AC7)^(-1/'Question 2 - Forward'!AC$6)-1,0)</f>
        <v>2.7035823405597625E-2</v>
      </c>
      <c r="AD10" s="13">
        <f>IFERROR(('Question 2 - Forward'!AD7)^(-1/'Question 2 - Forward'!AD$6)-1,0)</f>
        <v>2.6602759630892425E-2</v>
      </c>
      <c r="AE10" s="13">
        <f>IFERROR(('Question 2 - Forward'!AE7)^(-1/'Question 2 - Forward'!AE$6)-1,0)</f>
        <v>2.6169491855722482E-2</v>
      </c>
      <c r="AF10" s="13">
        <f>IFERROR(('Question 2 - Forward'!AF7)^(-1/'Question 2 - Forward'!AF$6)-1,0)</f>
        <v>2.5736183939079949E-2</v>
      </c>
      <c r="AG10" s="13">
        <f>IFERROR(('Question 2 - Forward'!AG7)^(-1/'Question 2 - Forward'!AG$6)-1,0)</f>
        <v>2.5443578121188359E-2</v>
      </c>
      <c r="AH10" s="13">
        <f>IFERROR(('Question 2 - Forward'!AH7)^(-1/'Question 2 - Forward'!AH$6)-1,0)</f>
        <v>2.5148894740572025E-2</v>
      </c>
      <c r="AI10" s="13">
        <f>IFERROR(('Question 2 - Forward'!AI7)^(-1/'Question 2 - Forward'!AI$6)-1,0)</f>
        <v>2.4852334896977801E-2</v>
      </c>
      <c r="AJ10" s="13">
        <f>IFERROR(('Question 2 - Forward'!AJ7)^(-1/'Question 2 - Forward'!AJ$6)-1,0)</f>
        <v>2.455409164587552E-2</v>
      </c>
      <c r="AK10" s="13">
        <f>IFERROR(('Question 2 - Forward'!AK7)^(-1/'Question 2 - Forward'!AK$6)-1,0)</f>
        <v>2.4254351134316954E-2</v>
      </c>
      <c r="AL10" s="13">
        <f>IFERROR(('Question 2 - Forward'!AL7)^(-1/'Question 2 - Forward'!AL$6)-1,0)</f>
        <v>2.3953293486165927E-2</v>
      </c>
      <c r="AM10" s="13">
        <f>IFERROR(('Question 2 - Forward'!AM7)^(-1/'Question 2 - Forward'!AM$6)-1,0)</f>
        <v>2.3651093484653218E-2</v>
      </c>
      <c r="AN10" s="13">
        <f>IFERROR(('Question 2 - Forward'!AN7)^(-1/'Question 2 - Forward'!AN$6)-1,0)</f>
        <v>2.3347921090603352E-2</v>
      </c>
      <c r="AO10" s="13">
        <f>IFERROR(('Question 2 - Forward'!AO7)^(-1/'Question 2 - Forward'!AO$6)-1,0)</f>
        <v>2.3043941827293857E-2</v>
      </c>
      <c r="AP10" s="13">
        <f>IFERROR(('Question 2 - Forward'!AP7)^(-1/'Question 2 - Forward'!AP$6)-1,0)</f>
        <v>2.2739317057160369E-2</v>
      </c>
      <c r="AQ10" s="13">
        <f>IFERROR(('Question 2 - Forward'!AQ7)^(-1/'Question 2 - Forward'!AQ$6)-1,0)</f>
        <v>2.258164641941196E-2</v>
      </c>
      <c r="AR10" s="13">
        <f>IFERROR(('Question 2 - Forward'!AR7)^(-1/'Question 2 - Forward'!AR$6)-1,0)</f>
        <v>2.2421562444935317E-2</v>
      </c>
      <c r="AS10" s="13">
        <f>IFERROR(('Question 2 - Forward'!AS7)^(-1/'Question 2 - Forward'!AS$6)-1,0)</f>
        <v>2.2259215556655887E-2</v>
      </c>
      <c r="AT10" s="13">
        <f>IFERROR(('Question 2 - Forward'!AT7)^(-1/'Question 2 - Forward'!AT$6)-1,0)</f>
        <v>2.2094747596179021E-2</v>
      </c>
      <c r="AU10" s="13">
        <f>IFERROR(('Question 2 - Forward'!AU7)^(-1/'Question 2 - Forward'!AU$6)-1,0)</f>
        <v>2.1928292835219354E-2</v>
      </c>
      <c r="AV10" s="13">
        <f>IFERROR(('Question 2 - Forward'!AV7)^(-1/'Question 2 - Forward'!AV$6)-1,0)</f>
        <v>2.1759978842054162E-2</v>
      </c>
      <c r="AW10" s="13">
        <f>IFERROR(('Question 2 - Forward'!AW7)^(-1/'Question 2 - Forward'!AW$6)-1,0)</f>
        <v>2.1589927224320959E-2</v>
      </c>
      <c r="AX10" s="13">
        <f>IFERROR(('Question 2 - Forward'!AX7)^(-1/'Question 2 - Forward'!AX$6)-1,0)</f>
        <v>2.1418254265995751E-2</v>
      </c>
      <c r="AY10" s="13">
        <f>IFERROR(('Question 2 - Forward'!AY7)^(-1/'Question 2 - Forward'!AY$6)-1,0)</f>
        <v>2.124507147356236E-2</v>
      </c>
      <c r="AZ10" s="14">
        <f>IFERROR(('Question 2 - Forward'!AZ7)^(-1/'Question 2 - Forward'!AZ$6)-1,0)</f>
        <v>2.107048604403805E-2</v>
      </c>
    </row>
    <row r="11" spans="1:52" x14ac:dyDescent="0.2">
      <c r="B11" s="4">
        <f>B10+1</f>
        <v>1</v>
      </c>
      <c r="C11" s="15">
        <f>IFERROR(('Question 2 - Forward'!C8)^(-1/'Question 2 - Forward'!C$6)-1,0)</f>
        <v>3.8727108976283287E-2</v>
      </c>
      <c r="D11" s="16">
        <f>IFERROR(('Question 2 - Forward'!D8)^(-1/'Question 2 - Forward'!D$6)-1,0)</f>
        <v>3.5874784784886149E-2</v>
      </c>
      <c r="E11" s="16">
        <f>IFERROR(('Question 2 - Forward'!E8)^(-1/'Question 2 - Forward'!E$6)-1,0)</f>
        <v>3.3946488439077882E-2</v>
      </c>
      <c r="F11" s="16">
        <f>IFERROR(('Question 2 - Forward'!F8)^(-1/'Question 2 - Forward'!F$6)-1,0)</f>
        <v>3.2985177380932207E-2</v>
      </c>
      <c r="G11" s="16">
        <f>IFERROR(('Question 2 - Forward'!G8)^(-1/'Question 2 - Forward'!G$6)-1,0)</f>
        <v>3.2279571150286568E-2</v>
      </c>
      <c r="H11" s="16">
        <f>IFERROR(('Question 2 - Forward'!H8)^(-1/'Question 2 - Forward'!H$6)-1,0)</f>
        <v>3.1937434012240917E-2</v>
      </c>
      <c r="I11" s="16">
        <f>IFERROR(('Question 2 - Forward'!I8)^(-1/'Question 2 - Forward'!I$6)-1,0)</f>
        <v>3.1820108628658472E-2</v>
      </c>
      <c r="J11" s="16">
        <f>IFERROR(('Question 2 - Forward'!J8)^(-1/'Question 2 - Forward'!J$6)-1,0)</f>
        <v>3.1675242535817771E-2</v>
      </c>
      <c r="K11" s="16">
        <f>IFERROR(('Question 2 - Forward'!K8)^(-1/'Question 2 - Forward'!K$6)-1,0)</f>
        <v>3.1638980058587451E-2</v>
      </c>
      <c r="L11" s="16">
        <f>IFERROR(('Question 2 - Forward'!L8)^(-1/'Question 2 - Forward'!L$6)-1,0)</f>
        <v>3.1715056801994823E-2</v>
      </c>
      <c r="M11" s="16">
        <f>IFERROR(('Question 2 - Forward'!M8)^(-1/'Question 2 - Forward'!M$6)-1,0)</f>
        <v>3.177730558307279E-2</v>
      </c>
      <c r="N11" s="16">
        <f>IFERROR(('Question 2 - Forward'!N8)^(-1/'Question 2 - Forward'!N$6)-1,0)</f>
        <v>3.1697980236629508E-2</v>
      </c>
      <c r="O11" s="16">
        <f>IFERROR(('Question 2 - Forward'!O8)^(-1/'Question 2 - Forward'!O$6)-1,0)</f>
        <v>3.1611759196844114E-2</v>
      </c>
      <c r="P11" s="16">
        <f>IFERROR(('Question 2 - Forward'!P8)^(-1/'Question 2 - Forward'!P$6)-1,0)</f>
        <v>3.1519825887073027E-2</v>
      </c>
      <c r="Q11" s="16">
        <f>IFERROR(('Question 2 - Forward'!Q8)^(-1/'Question 2 - Forward'!Q$6)-1,0)</f>
        <v>3.1152920710571852E-2</v>
      </c>
      <c r="R11" s="16">
        <f>IFERROR(('Question 2 - Forward'!R8)^(-1/'Question 2 - Forward'!R$6)-1,0)</f>
        <v>3.0784659674548243E-2</v>
      </c>
      <c r="S11" s="16">
        <f>IFERROR(('Question 2 - Forward'!S8)^(-1/'Question 2 - Forward'!S$6)-1,0)</f>
        <v>3.0414889027169378E-2</v>
      </c>
      <c r="T11" s="16">
        <f>IFERROR(('Question 2 - Forward'!T8)^(-1/'Question 2 - Forward'!T$6)-1,0)</f>
        <v>3.0043521088595426E-2</v>
      </c>
      <c r="U11" s="16">
        <f>IFERROR(('Question 2 - Forward'!U8)^(-1/'Question 2 - Forward'!U$6)-1,0)</f>
        <v>2.9670518582652017E-2</v>
      </c>
      <c r="V11" s="16">
        <f>IFERROR(('Question 2 - Forward'!V8)^(-1/'Question 2 - Forward'!V$6)-1,0)</f>
        <v>2.9239992221788302E-2</v>
      </c>
      <c r="W11" s="16">
        <f>IFERROR(('Question 2 - Forward'!W8)^(-1/'Question 2 - Forward'!W$6)-1,0)</f>
        <v>2.8808756324760099E-2</v>
      </c>
      <c r="X11" s="16">
        <f>IFERROR(('Question 2 - Forward'!X8)^(-1/'Question 2 - Forward'!X$6)-1,0)</f>
        <v>2.8376807893331302E-2</v>
      </c>
      <c r="Y11" s="16">
        <f>IFERROR(('Question 2 - Forward'!Y8)^(-1/'Question 2 - Forward'!Y$6)-1,0)</f>
        <v>2.7944184086140522E-2</v>
      </c>
      <c r="Z11" s="16">
        <f>IFERROR(('Question 2 - Forward'!Z8)^(-1/'Question 2 - Forward'!Z$6)-1,0)</f>
        <v>2.7510954436810175E-2</v>
      </c>
      <c r="AA11" s="16">
        <f>IFERROR(('Question 2 - Forward'!AA8)^(-1/'Question 2 - Forward'!AA$6)-1,0)</f>
        <v>2.7077214738372213E-2</v>
      </c>
      <c r="AB11" s="16">
        <f>IFERROR(('Question 2 - Forward'!AB8)^(-1/'Question 2 - Forward'!AB$6)-1,0)</f>
        <v>2.6643082140966889E-2</v>
      </c>
      <c r="AC11" s="16">
        <f>IFERROR(('Question 2 - Forward'!AC8)^(-1/'Question 2 - Forward'!AC$6)-1,0)</f>
        <v>2.6208691146209384E-2</v>
      </c>
      <c r="AD11" s="16">
        <f>IFERROR(('Question 2 - Forward'!AD8)^(-1/'Question 2 - Forward'!AD$6)-1,0)</f>
        <v>2.5774190274248321E-2</v>
      </c>
      <c r="AE11" s="16">
        <f>IFERROR(('Question 2 - Forward'!AE8)^(-1/'Question 2 - Forward'!AE$6)-1,0)</f>
        <v>2.5339739243403159E-2</v>
      </c>
      <c r="AF11" s="16">
        <f>IFERROR(('Question 2 - Forward'!AF8)^(-1/'Question 2 - Forward'!AF$6)-1,0)</f>
        <v>2.5050706656169597E-2</v>
      </c>
      <c r="AG11" s="16">
        <f>IFERROR(('Question 2 - Forward'!AG8)^(-1/'Question 2 - Forward'!AG$6)-1,0)</f>
        <v>2.4759302476261347E-2</v>
      </c>
      <c r="AH11" s="16">
        <f>IFERROR(('Question 2 - Forward'!AH8)^(-1/'Question 2 - Forward'!AH$6)-1,0)</f>
        <v>2.4465761630052318E-2</v>
      </c>
      <c r="AI11" s="16">
        <f>IFERROR(('Question 2 - Forward'!AI8)^(-1/'Question 2 - Forward'!AI$6)-1,0)</f>
        <v>2.4170306652354201E-2</v>
      </c>
      <c r="AJ11" s="16">
        <f>IFERROR(('Question 2 - Forward'!AJ8)^(-1/'Question 2 - Forward'!AJ$6)-1,0)</f>
        <v>2.3873149494748613E-2</v>
      </c>
      <c r="AK11" s="16">
        <f>IFERROR(('Question 2 - Forward'!AK8)^(-1/'Question 2 - Forward'!AK$6)-1,0)</f>
        <v>2.3574492960914295E-2</v>
      </c>
      <c r="AL11" s="16">
        <f>IFERROR(('Question 2 - Forward'!AL8)^(-1/'Question 2 - Forward'!AL$6)-1,0)</f>
        <v>2.3274531842016666E-2</v>
      </c>
      <c r="AM11" s="16">
        <f>IFERROR(('Question 2 - Forward'!AM8)^(-1/'Question 2 - Forward'!AM$6)-1,0)</f>
        <v>2.2973453809940203E-2</v>
      </c>
      <c r="AN11" s="16">
        <f>IFERROR(('Question 2 - Forward'!AN8)^(-1/'Question 2 - Forward'!AN$6)-1,0)</f>
        <v>2.2671440114474084E-2</v>
      </c>
      <c r="AO11" s="16">
        <f>IFERROR(('Question 2 - Forward'!AO8)^(-1/'Question 2 - Forward'!AO$6)-1,0)</f>
        <v>2.2368666121550529E-2</v>
      </c>
      <c r="AP11" s="16">
        <f>IFERROR(('Question 2 - Forward'!AP8)^(-1/'Question 2 - Forward'!AP$6)-1,0)</f>
        <v>2.2216375771229036E-2</v>
      </c>
      <c r="AQ11" s="16">
        <f>IFERROR(('Question 2 - Forward'!AQ8)^(-1/'Question 2 - Forward'!AQ$6)-1,0)</f>
        <v>2.2061352259127309E-2</v>
      </c>
      <c r="AR11" s="16">
        <f>IFERROR(('Question 2 - Forward'!AR8)^(-1/'Question 2 - Forward'!AR$6)-1,0)</f>
        <v>2.1903772405234001E-2</v>
      </c>
      <c r="AS11" s="16">
        <f>IFERROR(('Question 2 - Forward'!AS8)^(-1/'Question 2 - Forward'!AS$6)-1,0)</f>
        <v>2.1743801794585238E-2</v>
      </c>
      <c r="AT11" s="16">
        <f>IFERROR(('Question 2 - Forward'!AT8)^(-1/'Question 2 - Forward'!AT$6)-1,0)</f>
        <v>2.1581596112924206E-2</v>
      </c>
      <c r="AU11" s="16">
        <f>IFERROR(('Question 2 - Forward'!AU8)^(-1/'Question 2 - Forward'!AU$6)-1,0)</f>
        <v>2.1417302290976492E-2</v>
      </c>
      <c r="AV11" s="16">
        <f>IFERROR(('Question 2 - Forward'!AV8)^(-1/'Question 2 - Forward'!AV$6)-1,0)</f>
        <v>2.1251059486179669E-2</v>
      </c>
      <c r="AW11" s="16">
        <f>IFERROR(('Question 2 - Forward'!AW8)^(-1/'Question 2 - Forward'!AW$6)-1,0)</f>
        <v>2.1082999925870816E-2</v>
      </c>
      <c r="AX11" s="16">
        <f>IFERROR(('Question 2 - Forward'!AX8)^(-1/'Question 2 - Forward'!AX$6)-1,0)</f>
        <v>2.0913249632022346E-2</v>
      </c>
      <c r="AY11" s="16">
        <f>IFERROR(('Question 2 - Forward'!AY8)^(-1/'Question 2 - Forward'!AY$6)-1,0)</f>
        <v>2.0741929044399088E-2</v>
      </c>
      <c r="AZ11" s="17">
        <f>IFERROR(('Question 2 - Forward'!AZ8)^(-1/'Question 2 - Forward'!AZ$6)-1,0)</f>
        <v>0</v>
      </c>
    </row>
    <row r="12" spans="1:52" x14ac:dyDescent="0.2">
      <c r="B12" s="4">
        <f t="shared" ref="B12:B31" si="0">B11+1</f>
        <v>2</v>
      </c>
      <c r="C12" s="15">
        <f>IFERROR(('Question 2 - Forward'!C9)^(-1/'Question 2 - Forward'!C$6)-1,0)</f>
        <v>3.3030293019563617E-2</v>
      </c>
      <c r="D12" s="16">
        <f>IFERROR(('Question 2 - Forward'!D9)^(-1/'Question 2 - Forward'!D$6)-1,0)</f>
        <v>3.1564435353804488E-2</v>
      </c>
      <c r="E12" s="16">
        <f>IFERROR(('Question 2 - Forward'!E9)^(-1/'Question 2 - Forward'!E$6)-1,0)</f>
        <v>3.1078262324467421E-2</v>
      </c>
      <c r="F12" s="16">
        <f>IFERROR(('Question 2 - Forward'!F9)^(-1/'Question 2 - Forward'!F$6)-1,0)</f>
        <v>3.0673949682104684E-2</v>
      </c>
      <c r="G12" s="16">
        <f>IFERROR(('Question 2 - Forward'!G9)^(-1/'Question 2 - Forward'!G$6)-1,0)</f>
        <v>3.0584834042830744E-2</v>
      </c>
      <c r="H12" s="16">
        <f>IFERROR(('Question 2 - Forward'!H9)^(-1/'Question 2 - Forward'!H$6)-1,0)</f>
        <v>3.0673415398671189E-2</v>
      </c>
      <c r="I12" s="16">
        <f>IFERROR(('Question 2 - Forward'!I9)^(-1/'Question 2 - Forward'!I$6)-1,0)</f>
        <v>3.0671748793337672E-2</v>
      </c>
      <c r="J12" s="16">
        <f>IFERROR(('Question 2 - Forward'!J9)^(-1/'Question 2 - Forward'!J$6)-1,0)</f>
        <v>3.0756371637750357E-2</v>
      </c>
      <c r="K12" s="16">
        <f>IFERROR(('Question 2 - Forward'!K9)^(-1/'Question 2 - Forward'!K$6)-1,0)</f>
        <v>3.0938867713737661E-2</v>
      </c>
      <c r="L12" s="16">
        <f>IFERROR(('Question 2 - Forward'!L9)^(-1/'Question 2 - Forward'!L$6)-1,0)</f>
        <v>3.1084887838206843E-2</v>
      </c>
      <c r="M12" s="16">
        <f>IFERROR(('Question 2 - Forward'!M9)^(-1/'Question 2 - Forward'!M$6)-1,0)</f>
        <v>3.10613320566826E-2</v>
      </c>
      <c r="N12" s="16">
        <f>IFERROR(('Question 2 - Forward'!N9)^(-1/'Question 2 - Forward'!N$6)-1,0)</f>
        <v>3.1021018099432363E-2</v>
      </c>
      <c r="O12" s="16">
        <f>IFERROR(('Question 2 - Forward'!O9)^(-1/'Question 2 - Forward'!O$6)-1,0)</f>
        <v>3.0967495280437518E-2</v>
      </c>
      <c r="P12" s="16">
        <f>IFERROR(('Question 2 - Forward'!P9)^(-1/'Question 2 - Forward'!P$6)-1,0)</f>
        <v>3.0614025421557445E-2</v>
      </c>
      <c r="Q12" s="16">
        <f>IFERROR(('Question 2 - Forward'!Q9)^(-1/'Question 2 - Forward'!Q$6)-1,0)</f>
        <v>3.0257327519742194E-2</v>
      </c>
      <c r="R12" s="16">
        <f>IFERROR(('Question 2 - Forward'!R9)^(-1/'Question 2 - Forward'!R$6)-1,0)</f>
        <v>2.9897589396811197E-2</v>
      </c>
      <c r="S12" s="16">
        <f>IFERROR(('Question 2 - Forward'!S9)^(-1/'Question 2 - Forward'!S$6)-1,0)</f>
        <v>2.9534988447463828E-2</v>
      </c>
      <c r="T12" s="16">
        <f>IFERROR(('Question 2 - Forward'!T9)^(-1/'Question 2 - Forward'!T$6)-1,0)</f>
        <v>2.9169696350426655E-2</v>
      </c>
      <c r="U12" s="16">
        <f>IFERROR(('Question 2 - Forward'!U9)^(-1/'Question 2 - Forward'!U$6)-1,0)</f>
        <v>2.8743077509708836E-2</v>
      </c>
      <c r="V12" s="16">
        <f>IFERROR(('Question 2 - Forward'!V9)^(-1/'Question 2 - Forward'!V$6)-1,0)</f>
        <v>2.831533227767391E-2</v>
      </c>
      <c r="W12" s="16">
        <f>IFERROR(('Question 2 - Forward'!W9)^(-1/'Question 2 - Forward'!W$6)-1,0)</f>
        <v>2.7886517109694031E-2</v>
      </c>
      <c r="X12" s="16">
        <f>IFERROR(('Question 2 - Forward'!X9)^(-1/'Question 2 - Forward'!X$6)-1,0)</f>
        <v>2.7456719614345149E-2</v>
      </c>
      <c r="Y12" s="16">
        <f>IFERROR(('Question 2 - Forward'!Y9)^(-1/'Question 2 - Forward'!Y$6)-1,0)</f>
        <v>2.7026052390593858E-2</v>
      </c>
      <c r="Z12" s="16">
        <f>IFERROR(('Question 2 - Forward'!Z9)^(-1/'Question 2 - Forward'!Z$6)-1,0)</f>
        <v>2.659464819595847E-2</v>
      </c>
      <c r="AA12" s="16">
        <f>IFERROR(('Question 2 - Forward'!AA9)^(-1/'Question 2 - Forward'!AA$6)-1,0)</f>
        <v>2.616265606840007E-2</v>
      </c>
      <c r="AB12" s="16">
        <f>IFERROR(('Question 2 - Forward'!AB9)^(-1/'Question 2 - Forward'!AB$6)-1,0)</f>
        <v>2.5730238143061968E-2</v>
      </c>
      <c r="AC12" s="16">
        <f>IFERROR(('Question 2 - Forward'!AC9)^(-1/'Question 2 - Forward'!AC$6)-1,0)</f>
        <v>2.5297566983919495E-2</v>
      </c>
      <c r="AD12" s="16">
        <f>IFERROR(('Question 2 - Forward'!AD9)^(-1/'Question 2 - Forward'!AD$6)-1,0)</f>
        <v>2.4864823303968775E-2</v>
      </c>
      <c r="AE12" s="16">
        <f>IFERROR(('Question 2 - Forward'!AE9)^(-1/'Question 2 - Forward'!AE$6)-1,0)</f>
        <v>2.4582331993495021E-2</v>
      </c>
      <c r="AF12" s="16">
        <f>IFERROR(('Question 2 - Forward'!AF9)^(-1/'Question 2 - Forward'!AF$6)-1,0)</f>
        <v>2.4296957811228648E-2</v>
      </c>
      <c r="AG12" s="16">
        <f>IFERROR(('Question 2 - Forward'!AG9)^(-1/'Question 2 - Forward'!AG$6)-1,0)</f>
        <v>2.4008992693630882E-2</v>
      </c>
      <c r="AH12" s="16">
        <f>IFERROR(('Question 2 - Forward'!AH9)^(-1/'Question 2 - Forward'!AH$6)-1,0)</f>
        <v>2.3718708670539268E-2</v>
      </c>
      <c r="AI12" s="16">
        <f>IFERROR(('Question 2 - Forward'!AI9)^(-1/'Question 2 - Forward'!AI$6)-1,0)</f>
        <v>2.3426360866409368E-2</v>
      </c>
      <c r="AJ12" s="16">
        <f>IFERROR(('Question 2 - Forward'!AJ9)^(-1/'Question 2 - Forward'!AJ$6)-1,0)</f>
        <v>2.3132189907187684E-2</v>
      </c>
      <c r="AK12" s="16">
        <f>IFERROR(('Question 2 - Forward'!AK9)^(-1/'Question 2 - Forward'!AK$6)-1,0)</f>
        <v>2.2836423852220511E-2</v>
      </c>
      <c r="AL12" s="16">
        <f>IFERROR(('Question 2 - Forward'!AL9)^(-1/'Question 2 - Forward'!AL$6)-1,0)</f>
        <v>2.253927974461023E-2</v>
      </c>
      <c r="AM12" s="16">
        <f>IFERROR(('Question 2 - Forward'!AM9)^(-1/'Question 2 - Forward'!AM$6)-1,0)</f>
        <v>2.224096485372673E-2</v>
      </c>
      <c r="AN12" s="16">
        <f>IFERROR(('Question 2 - Forward'!AN9)^(-1/'Question 2 - Forward'!AN$6)-1,0)</f>
        <v>2.1941677668544823E-2</v>
      </c>
      <c r="AO12" s="16">
        <f>IFERROR(('Question 2 - Forward'!AO9)^(-1/'Question 2 - Forward'!AO$6)-1,0)</f>
        <v>2.1796492491540365E-2</v>
      </c>
      <c r="AP12" s="16">
        <f>IFERROR(('Question 2 - Forward'!AP9)^(-1/'Question 2 - Forward'!AP$6)-1,0)</f>
        <v>2.1648152310101976E-2</v>
      </c>
      <c r="AQ12" s="16">
        <f>IFERROR(('Question 2 - Forward'!AQ9)^(-1/'Question 2 - Forward'!AQ$6)-1,0)</f>
        <v>2.149686907726589E-2</v>
      </c>
      <c r="AR12" s="16">
        <f>IFERROR(('Question 2 - Forward'!AR9)^(-1/'Question 2 - Forward'!AR$6)-1,0)</f>
        <v>2.1342839900539756E-2</v>
      </c>
      <c r="AS12" s="16">
        <f>IFERROR(('Question 2 - Forward'!AS9)^(-1/'Question 2 - Forward'!AS$6)-1,0)</f>
        <v>2.1186248827970378E-2</v>
      </c>
      <c r="AT12" s="16">
        <f>IFERROR(('Question 2 - Forward'!AT9)^(-1/'Question 2 - Forward'!AT$6)-1,0)</f>
        <v>2.1027268377125097E-2</v>
      </c>
      <c r="AU12" s="16">
        <f>IFERROR(('Question 2 - Forward'!AU9)^(-1/'Question 2 - Forward'!AU$6)-1,0)</f>
        <v>2.08660608466813E-2</v>
      </c>
      <c r="AV12" s="16">
        <f>IFERROR(('Question 2 - Forward'!AV9)^(-1/'Question 2 - Forward'!AV$6)-1,0)</f>
        <v>2.0702779443486197E-2</v>
      </c>
      <c r="AW12" s="16">
        <f>IFERROR(('Question 2 - Forward'!AW9)^(-1/'Question 2 - Forward'!AW$6)-1,0)</f>
        <v>2.0537569252444765E-2</v>
      </c>
      <c r="AX12" s="16">
        <f>IFERROR(('Question 2 - Forward'!AX9)^(-1/'Question 2 - Forward'!AX$6)-1,0)</f>
        <v>2.0370568072104245E-2</v>
      </c>
      <c r="AY12" s="16">
        <f>IFERROR(('Question 2 - Forward'!AY9)^(-1/'Question 2 - Forward'!AY$6)-1,0)</f>
        <v>0</v>
      </c>
      <c r="AZ12" s="17">
        <f>IFERROR(('Question 2 - Forward'!AZ9)^(-1/'Question 2 - Forward'!AZ$6)-1,0)</f>
        <v>0</v>
      </c>
    </row>
    <row r="13" spans="1:52" x14ac:dyDescent="0.2">
      <c r="B13" s="4">
        <f t="shared" si="0"/>
        <v>3</v>
      </c>
      <c r="C13" s="15">
        <f>IFERROR(('Question 2 - Forward'!C10)^(-1/'Question 2 - Forward'!C$6)-1,0)</f>
        <v>3.0100657722591295E-2</v>
      </c>
      <c r="D13" s="16">
        <f>IFERROR(('Question 2 - Forward'!D10)^(-1/'Question 2 - Forward'!D$6)-1,0)</f>
        <v>3.0103630633605549E-2</v>
      </c>
      <c r="E13" s="16">
        <f>IFERROR(('Question 2 - Forward'!E10)^(-1/'Question 2 - Forward'!E$6)-1,0)</f>
        <v>2.9889696913843133E-2</v>
      </c>
      <c r="F13" s="16">
        <f>IFERROR(('Question 2 - Forward'!F10)^(-1/'Question 2 - Forward'!F$6)-1,0)</f>
        <v>2.9974374374432511E-2</v>
      </c>
      <c r="G13" s="16">
        <f>IFERROR(('Question 2 - Forward'!G10)^(-1/'Question 2 - Forward'!G$6)-1,0)</f>
        <v>3.0202685538641472E-2</v>
      </c>
      <c r="H13" s="16">
        <f>IFERROR(('Question 2 - Forward'!H10)^(-1/'Question 2 - Forward'!H$6)-1,0)</f>
        <v>3.0279181950086942E-2</v>
      </c>
      <c r="I13" s="16">
        <f>IFERROR(('Question 2 - Forward'!I10)^(-1/'Question 2 - Forward'!I$6)-1,0)</f>
        <v>3.0431934586486298E-2</v>
      </c>
      <c r="J13" s="16">
        <f>IFERROR(('Question 2 - Forward'!J10)^(-1/'Question 2 - Forward'!J$6)-1,0)</f>
        <v>3.0677737443864705E-2</v>
      </c>
      <c r="K13" s="16">
        <f>IFERROR(('Question 2 - Forward'!K10)^(-1/'Question 2 - Forward'!K$6)-1,0)</f>
        <v>3.0868957980886957E-2</v>
      </c>
      <c r="L13" s="16">
        <f>IFERROR(('Question 2 - Forward'!L10)^(-1/'Question 2 - Forward'!L$6)-1,0)</f>
        <v>3.086464248525056E-2</v>
      </c>
      <c r="M13" s="16">
        <f>IFERROR(('Question 2 - Forward'!M10)^(-1/'Question 2 - Forward'!M$6)-1,0)</f>
        <v>3.0838550647466878E-2</v>
      </c>
      <c r="N13" s="16">
        <f>IFERROR(('Question 2 - Forward'!N10)^(-1/'Question 2 - Forward'!N$6)-1,0)</f>
        <v>3.0795781513095699E-2</v>
      </c>
      <c r="O13" s="16">
        <f>IFERROR(('Question 2 - Forward'!O10)^(-1/'Question 2 - Forward'!O$6)-1,0)</f>
        <v>3.0428392944866767E-2</v>
      </c>
      <c r="P13" s="16">
        <f>IFERROR(('Question 2 - Forward'!P10)^(-1/'Question 2 - Forward'!P$6)-1,0)</f>
        <v>3.0059543619368023E-2</v>
      </c>
      <c r="Q13" s="16">
        <f>IFERROR(('Question 2 - Forward'!Q10)^(-1/'Question 2 - Forward'!Q$6)-1,0)</f>
        <v>2.9689080587074868E-2</v>
      </c>
      <c r="R13" s="16">
        <f>IFERROR(('Question 2 - Forward'!R10)^(-1/'Question 2 - Forward'!R$6)-1,0)</f>
        <v>2.9316925005032024E-2</v>
      </c>
      <c r="S13" s="16">
        <f>IFERROR(('Question 2 - Forward'!S10)^(-1/'Question 2 - Forward'!S$6)-1,0)</f>
        <v>2.8943052260647306E-2</v>
      </c>
      <c r="T13" s="16">
        <f>IFERROR(('Question 2 - Forward'!T10)^(-1/'Question 2 - Forward'!T$6)-1,0)</f>
        <v>2.8505421247649432E-2</v>
      </c>
      <c r="U13" s="16">
        <f>IFERROR(('Question 2 - Forward'!U10)^(-1/'Question 2 - Forward'!U$6)-1,0)</f>
        <v>2.8067773433310128E-2</v>
      </c>
      <c r="V13" s="16">
        <f>IFERROR(('Question 2 - Forward'!V10)^(-1/'Question 2 - Forward'!V$6)-1,0)</f>
        <v>2.7630001703550233E-2</v>
      </c>
      <c r="W13" s="16">
        <f>IFERROR(('Question 2 - Forward'!W10)^(-1/'Question 2 - Forward'!W$6)-1,0)</f>
        <v>2.7192062726658195E-2</v>
      </c>
      <c r="X13" s="16">
        <f>IFERROR(('Question 2 - Forward'!X10)^(-1/'Question 2 - Forward'!X$6)-1,0)</f>
        <v>2.6753963092794208E-2</v>
      </c>
      <c r="Y13" s="16">
        <f>IFERROR(('Question 2 - Forward'!Y10)^(-1/'Question 2 - Forward'!Y$6)-1,0)</f>
        <v>2.6315748850854526E-2</v>
      </c>
      <c r="Z13" s="16">
        <f>IFERROR(('Question 2 - Forward'!Z10)^(-1/'Question 2 - Forward'!Z$6)-1,0)</f>
        <v>2.5877497446948894E-2</v>
      </c>
      <c r="AA13" s="16">
        <f>IFERROR(('Question 2 - Forward'!AA10)^(-1/'Question 2 - Forward'!AA$6)-1,0)</f>
        <v>2.5439311389788388E-2</v>
      </c>
      <c r="AB13" s="16">
        <f>IFERROR(('Question 2 - Forward'!AB10)^(-1/'Question 2 - Forward'!AB$6)-1,0)</f>
        <v>2.500131317822829E-2</v>
      </c>
      <c r="AC13" s="16">
        <f>IFERROR(('Question 2 - Forward'!AC10)^(-1/'Question 2 - Forward'!AC$6)-1,0)</f>
        <v>2.456364116615517E-2</v>
      </c>
      <c r="AD13" s="16">
        <f>IFERROR(('Question 2 - Forward'!AD10)^(-1/'Question 2 - Forward'!AD$6)-1,0)</f>
        <v>2.4281900212493879E-2</v>
      </c>
      <c r="AE13" s="16">
        <f>IFERROR(('Question 2 - Forward'!AE10)^(-1/'Question 2 - Forward'!AE$6)-1,0)</f>
        <v>2.3997128787929256E-2</v>
      </c>
      <c r="AF13" s="16">
        <f>IFERROR(('Question 2 - Forward'!AF10)^(-1/'Question 2 - Forward'!AF$6)-1,0)</f>
        <v>2.3709643312717077E-2</v>
      </c>
      <c r="AG13" s="16">
        <f>IFERROR(('Question 2 - Forward'!AG10)^(-1/'Question 2 - Forward'!AG$6)-1,0)</f>
        <v>2.3419736495337018E-2</v>
      </c>
      <c r="AH13" s="16">
        <f>IFERROR(('Question 2 - Forward'!AH10)^(-1/'Question 2 - Forward'!AH$6)-1,0)</f>
        <v>2.31276810218215E-2</v>
      </c>
      <c r="AI13" s="16">
        <f>IFERROR(('Question 2 - Forward'!AI10)^(-1/'Question 2 - Forward'!AI$6)-1,0)</f>
        <v>2.2833732507666848E-2</v>
      </c>
      <c r="AJ13" s="16">
        <f>IFERROR(('Question 2 - Forward'!AJ10)^(-1/'Question 2 - Forward'!AJ$6)-1,0)</f>
        <v>2.2538131864682676E-2</v>
      </c>
      <c r="AK13" s="16">
        <f>IFERROR(('Question 2 - Forward'!AK10)^(-1/'Question 2 - Forward'!AK$6)-1,0)</f>
        <v>2.2241107200871468E-2</v>
      </c>
      <c r="AL13" s="16">
        <f>IFERROR(('Question 2 - Forward'!AL10)^(-1/'Question 2 - Forward'!AL$6)-1,0)</f>
        <v>2.1942875345702495E-2</v>
      </c>
      <c r="AM13" s="16">
        <f>IFERROR(('Question 2 - Forward'!AM10)^(-1/'Question 2 - Forward'!AM$6)-1,0)</f>
        <v>2.1643643073652852E-2</v>
      </c>
      <c r="AN13" s="16">
        <f>IFERROR(('Question 2 - Forward'!AN10)^(-1/'Question 2 - Forward'!AN$6)-1,0)</f>
        <v>2.1502521726566526E-2</v>
      </c>
      <c r="AO13" s="16">
        <f>IFERROR(('Question 2 - Forward'!AO10)^(-1/'Question 2 - Forward'!AO$6)-1,0)</f>
        <v>2.1357957538718386E-2</v>
      </c>
      <c r="AP13" s="16">
        <f>IFERROR(('Question 2 - Forward'!AP10)^(-1/'Question 2 - Forward'!AP$6)-1,0)</f>
        <v>2.1210189321253736E-2</v>
      </c>
      <c r="AQ13" s="16">
        <f>IFERROR(('Question 2 - Forward'!AQ10)^(-1/'Question 2 - Forward'!AQ$6)-1,0)</f>
        <v>2.1059438059482405E-2</v>
      </c>
      <c r="AR13" s="16">
        <f>IFERROR(('Question 2 - Forward'!AR10)^(-1/'Question 2 - Forward'!AR$6)-1,0)</f>
        <v>2.09059090958581E-2</v>
      </c>
      <c r="AS13" s="16">
        <f>IFERROR(('Question 2 - Forward'!AS10)^(-1/'Question 2 - Forward'!AS$6)-1,0)</f>
        <v>2.0749793994573107E-2</v>
      </c>
      <c r="AT13" s="16">
        <f>IFERROR(('Question 2 - Forward'!AT10)^(-1/'Question 2 - Forward'!AT$6)-1,0)</f>
        <v>2.0591272138103633E-2</v>
      </c>
      <c r="AU13" s="16">
        <f>IFERROR(('Question 2 - Forward'!AU10)^(-1/'Question 2 - Forward'!AU$6)-1,0)</f>
        <v>2.0430512097174169E-2</v>
      </c>
      <c r="AV13" s="16">
        <f>IFERROR(('Question 2 - Forward'!AV10)^(-1/'Question 2 - Forward'!AV$6)-1,0)</f>
        <v>2.0267672808482295E-2</v>
      </c>
      <c r="AW13" s="16">
        <f>IFERROR(('Question 2 - Forward'!AW10)^(-1/'Question 2 - Forward'!AW$6)-1,0)</f>
        <v>2.0102904588760628E-2</v>
      </c>
      <c r="AX13" s="16">
        <f>IFERROR(('Question 2 - Forward'!AX10)^(-1/'Question 2 - Forward'!AX$6)-1,0)</f>
        <v>0</v>
      </c>
      <c r="AY13" s="16">
        <f>IFERROR(('Question 2 - Forward'!AY10)^(-1/'Question 2 - Forward'!AY$6)-1,0)</f>
        <v>0</v>
      </c>
      <c r="AZ13" s="17">
        <f>IFERROR(('Question 2 - Forward'!AZ10)^(-1/'Question 2 - Forward'!AZ$6)-1,0)</f>
        <v>0</v>
      </c>
    </row>
    <row r="14" spans="1:52" x14ac:dyDescent="0.2">
      <c r="B14" s="4">
        <f t="shared" si="0"/>
        <v>4</v>
      </c>
      <c r="C14" s="15">
        <f>IFERROR(('Question 2 - Forward'!C11)^(-1/'Question 2 - Forward'!C$6)-1,0)</f>
        <v>3.0106603553199607E-2</v>
      </c>
      <c r="D14" s="16">
        <f>IFERROR(('Question 2 - Forward'!D11)^(-1/'Question 2 - Forward'!D$6)-1,0)</f>
        <v>2.9784232711519865E-2</v>
      </c>
      <c r="E14" s="16">
        <f>IFERROR(('Question 2 - Forward'!E11)^(-1/'Question 2 - Forward'!E$6)-1,0)</f>
        <v>2.9932283365468937E-2</v>
      </c>
      <c r="F14" s="16">
        <f>IFERROR(('Question 2 - Forward'!F11)^(-1/'Question 2 - Forward'!F$6)-1,0)</f>
        <v>3.0228194071598269E-2</v>
      </c>
      <c r="G14" s="16">
        <f>IFERROR(('Question 2 - Forward'!G11)^(-1/'Question 2 - Forward'!G$6)-1,0)</f>
        <v>3.031489050816627E-2</v>
      </c>
      <c r="H14" s="16">
        <f>IFERROR(('Question 2 - Forward'!H11)^(-1/'Question 2 - Forward'!H$6)-1,0)</f>
        <v>3.0487157754023997E-2</v>
      </c>
      <c r="I14" s="16">
        <f>IFERROR(('Question 2 - Forward'!I11)^(-1/'Question 2 - Forward'!I$6)-1,0)</f>
        <v>3.0760203790825225E-2</v>
      </c>
      <c r="J14" s="16">
        <f>IFERROR(('Question 2 - Forward'!J11)^(-1/'Question 2 - Forward'!J$6)-1,0)</f>
        <v>3.0965035796041596E-2</v>
      </c>
      <c r="K14" s="16">
        <f>IFERROR(('Question 2 - Forward'!K11)^(-1/'Question 2 - Forward'!K$6)-1,0)</f>
        <v>3.0949564649786598E-2</v>
      </c>
      <c r="L14" s="16">
        <f>IFERROR(('Question 2 - Forward'!L11)^(-1/'Question 2 - Forward'!L$6)-1,0)</f>
        <v>3.0912369005361429E-2</v>
      </c>
      <c r="M14" s="16">
        <f>IFERROR(('Question 2 - Forward'!M11)^(-1/'Question 2 - Forward'!M$6)-1,0)</f>
        <v>3.0858997840248259E-2</v>
      </c>
      <c r="N14" s="16">
        <f>IFERROR(('Question 2 - Forward'!N11)^(-1/'Question 2 - Forward'!N$6)-1,0)</f>
        <v>3.0455708919642221E-2</v>
      </c>
      <c r="O14" s="16">
        <f>IFERROR(('Question 2 - Forward'!O11)^(-1/'Question 2 - Forward'!O$6)-1,0)</f>
        <v>3.0056381064013316E-2</v>
      </c>
      <c r="P14" s="16">
        <f>IFERROR(('Question 2 - Forward'!P11)^(-1/'Question 2 - Forward'!P$6)-1,0)</f>
        <v>2.9659688513600013E-2</v>
      </c>
      <c r="Q14" s="16">
        <f>IFERROR(('Question 2 - Forward'!Q11)^(-1/'Question 2 - Forward'!Q$6)-1,0)</f>
        <v>2.9264697363576841E-2</v>
      </c>
      <c r="R14" s="16">
        <f>IFERROR(('Question 2 - Forward'!R11)^(-1/'Question 2 - Forward'!R$6)-1,0)</f>
        <v>2.8870745128155351E-2</v>
      </c>
      <c r="S14" s="16">
        <f>IFERROR(('Question 2 - Forward'!S11)^(-1/'Question 2 - Forward'!S$6)-1,0)</f>
        <v>2.8411660778791203E-2</v>
      </c>
      <c r="T14" s="16">
        <f>IFERROR(('Question 2 - Forward'!T11)^(-1/'Question 2 - Forward'!T$6)-1,0)</f>
        <v>2.7954953122057757E-2</v>
      </c>
      <c r="U14" s="16">
        <f>IFERROR(('Question 2 - Forward'!U11)^(-1/'Question 2 - Forward'!U$6)-1,0)</f>
        <v>2.7500131449501586E-2</v>
      </c>
      <c r="V14" s="16">
        <f>IFERROR(('Question 2 - Forward'!V11)^(-1/'Question 2 - Forward'!V$6)-1,0)</f>
        <v>2.7046848753702335E-2</v>
      </c>
      <c r="W14" s="16">
        <f>IFERROR(('Question 2 - Forward'!W11)^(-1/'Question 2 - Forward'!W$6)-1,0)</f>
        <v>2.6594868172587383E-2</v>
      </c>
      <c r="X14" s="16">
        <f>IFERROR(('Question 2 - Forward'!X11)^(-1/'Question 2 - Forward'!X$6)-1,0)</f>
        <v>2.6144038358701716E-2</v>
      </c>
      <c r="Y14" s="16">
        <f>IFERROR(('Question 2 - Forward'!Y11)^(-1/'Question 2 - Forward'!Y$6)-1,0)</f>
        <v>2.5694275051598936E-2</v>
      </c>
      <c r="Z14" s="16">
        <f>IFERROR(('Question 2 - Forward'!Z11)^(-1/'Question 2 - Forward'!Z$6)-1,0)</f>
        <v>2.5245547041463645E-2</v>
      </c>
      <c r="AA14" s="16">
        <f>IFERROR(('Question 2 - Forward'!AA11)^(-1/'Question 2 - Forward'!AA$6)-1,0)</f>
        <v>2.4797865294406085E-2</v>
      </c>
      <c r="AB14" s="16">
        <f>IFERROR(('Question 2 - Forward'!AB11)^(-1/'Question 2 - Forward'!AB$6)-1,0)</f>
        <v>2.4351274390588706E-2</v>
      </c>
      <c r="AC14" s="16">
        <f>IFERROR(('Question 2 - Forward'!AC11)^(-1/'Question 2 - Forward'!AC$6)-1,0)</f>
        <v>2.4067023043664149E-2</v>
      </c>
      <c r="AD14" s="16">
        <f>IFERROR(('Question 2 - Forward'!AD11)^(-1/'Question 2 - Forward'!AD$6)-1,0)</f>
        <v>2.3779815747827948E-2</v>
      </c>
      <c r="AE14" s="16">
        <f>IFERROR(('Question 2 - Forward'!AE11)^(-1/'Question 2 - Forward'!AE$6)-1,0)</f>
        <v>2.3489972143033944E-2</v>
      </c>
      <c r="AF14" s="16">
        <f>IFERROR(('Question 2 - Forward'!AF11)^(-1/'Question 2 - Forward'!AF$6)-1,0)</f>
        <v>2.3197786931981268E-2</v>
      </c>
      <c r="AG14" s="16">
        <f>IFERROR(('Question 2 - Forward'!AG11)^(-1/'Question 2 - Forward'!AG$6)-1,0)</f>
        <v>2.2903533886119876E-2</v>
      </c>
      <c r="AH14" s="16">
        <f>IFERROR(('Question 2 - Forward'!AH11)^(-1/'Question 2 - Forward'!AH$6)-1,0)</f>
        <v>2.260746903183497E-2</v>
      </c>
      <c r="AI14" s="16">
        <f>IFERROR(('Question 2 - Forward'!AI11)^(-1/'Question 2 - Forward'!AI$6)-1,0)</f>
        <v>2.2309833191264339E-2</v>
      </c>
      <c r="AJ14" s="16">
        <f>IFERROR(('Question 2 - Forward'!AJ11)^(-1/'Question 2 - Forward'!AJ$6)-1,0)</f>
        <v>2.2010854011728087E-2</v>
      </c>
      <c r="AK14" s="16">
        <f>IFERROR(('Question 2 - Forward'!AK11)^(-1/'Question 2 - Forward'!AK$6)-1,0)</f>
        <v>2.1710747587656787E-2</v>
      </c>
      <c r="AL14" s="16">
        <f>IFERROR(('Question 2 - Forward'!AL11)^(-1/'Question 2 - Forward'!AL$6)-1,0)</f>
        <v>2.1409719756316781E-2</v>
      </c>
      <c r="AM14" s="16">
        <f>IFERROR(('Question 2 - Forward'!AM11)^(-1/'Question 2 - Forward'!AM$6)-1,0)</f>
        <v>2.1271138425511094E-2</v>
      </c>
      <c r="AN14" s="16">
        <f>IFERROR(('Question 2 - Forward'!AN11)^(-1/'Question 2 - Forward'!AN$6)-1,0)</f>
        <v>2.1128891278920259E-2</v>
      </c>
      <c r="AO14" s="16">
        <f>IFERROR(('Question 2 - Forward'!AO11)^(-1/'Question 2 - Forward'!AO$6)-1,0)</f>
        <v>2.0983240385105129E-2</v>
      </c>
      <c r="AP14" s="16">
        <f>IFERROR(('Question 2 - Forward'!AP11)^(-1/'Question 2 - Forward'!AP$6)-1,0)</f>
        <v>2.0834427216941176E-2</v>
      </c>
      <c r="AQ14" s="16">
        <f>IFERROR(('Question 2 - Forward'!AQ11)^(-1/'Question 2 - Forward'!AQ$6)-1,0)</f>
        <v>2.0682675225260461E-2</v>
      </c>
      <c r="AR14" s="16">
        <f>IFERROR(('Question 2 - Forward'!AR11)^(-1/'Question 2 - Forward'!AR$6)-1,0)</f>
        <v>2.0528192030779158E-2</v>
      </c>
      <c r="AS14" s="16">
        <f>IFERROR(('Question 2 - Forward'!AS11)^(-1/'Question 2 - Forward'!AS$6)-1,0)</f>
        <v>2.0371171296111434E-2</v>
      </c>
      <c r="AT14" s="16">
        <f>IFERROR(('Question 2 - Forward'!AT11)^(-1/'Question 2 - Forward'!AT$6)-1,0)</f>
        <v>2.0211794328529153E-2</v>
      </c>
      <c r="AU14" s="16">
        <f>IFERROR(('Question 2 - Forward'!AU11)^(-1/'Question 2 - Forward'!AU$6)-1,0)</f>
        <v>2.0050231455200684E-2</v>
      </c>
      <c r="AV14" s="16">
        <f>IFERROR(('Question 2 - Forward'!AV11)^(-1/'Question 2 - Forward'!AV$6)-1,0)</f>
        <v>1.9886643205471843E-2</v>
      </c>
      <c r="AW14" s="16">
        <f>IFERROR(('Question 2 - Forward'!AW11)^(-1/'Question 2 - Forward'!AW$6)-1,0)</f>
        <v>0</v>
      </c>
      <c r="AX14" s="16">
        <f>IFERROR(('Question 2 - Forward'!AX11)^(-1/'Question 2 - Forward'!AX$6)-1,0)</f>
        <v>0</v>
      </c>
      <c r="AY14" s="16">
        <f>IFERROR(('Question 2 - Forward'!AY11)^(-1/'Question 2 - Forward'!AY$6)-1,0)</f>
        <v>0</v>
      </c>
      <c r="AZ14" s="17">
        <f>IFERROR(('Question 2 - Forward'!AZ11)^(-1/'Question 2 - Forward'!AZ$6)-1,0)</f>
        <v>0</v>
      </c>
    </row>
    <row r="15" spans="1:52" x14ac:dyDescent="0.2">
      <c r="B15" s="4">
        <f t="shared" si="0"/>
        <v>5</v>
      </c>
      <c r="C15" s="15">
        <f>IFERROR(('Question 2 - Forward'!C12)^(-1/'Question 2 - Forward'!C$6)-1,0)</f>
        <v>2.9461962755475746E-2</v>
      </c>
      <c r="D15" s="16">
        <f>IFERROR(('Question 2 - Forward'!D12)^(-1/'Question 2 - Forward'!D$6)-1,0)</f>
        <v>2.9845134334191004E-2</v>
      </c>
      <c r="E15" s="16">
        <f>IFERROR(('Question 2 - Forward'!E12)^(-1/'Question 2 - Forward'!E$6)-1,0)</f>
        <v>3.0268727433682807E-2</v>
      </c>
      <c r="F15" s="16">
        <f>IFERROR(('Question 2 - Forward'!F12)^(-1/'Question 2 - Forward'!F$6)-1,0)</f>
        <v>3.0366968827122198E-2</v>
      </c>
      <c r="G15" s="16">
        <f>IFERROR(('Question 2 - Forward'!G12)^(-1/'Question 2 - Forward'!G$6)-1,0)</f>
        <v>3.0563285463188761E-2</v>
      </c>
      <c r="H15" s="16">
        <f>IFERROR(('Question 2 - Forward'!H12)^(-1/'Question 2 - Forward'!H$6)-1,0)</f>
        <v>3.086917747547524E-2</v>
      </c>
      <c r="I15" s="16">
        <f>IFERROR(('Question 2 - Forward'!I12)^(-1/'Question 2 - Forward'!I$6)-1,0)</f>
        <v>3.1087727357127948E-2</v>
      </c>
      <c r="J15" s="16">
        <f>IFERROR(('Question 2 - Forward'!J12)^(-1/'Question 2 - Forward'!J$6)-1,0)</f>
        <v>3.1054983277933879E-2</v>
      </c>
      <c r="K15" s="16">
        <f>IFERROR(('Question 2 - Forward'!K12)^(-1/'Question 2 - Forward'!K$6)-1,0)</f>
        <v>3.1001937397347135E-2</v>
      </c>
      <c r="L15" s="16">
        <f>IFERROR(('Question 2 - Forward'!L12)^(-1/'Question 2 - Forward'!L$6)-1,0)</f>
        <v>3.0934267487693345E-2</v>
      </c>
      <c r="M15" s="16">
        <f>IFERROR(('Question 2 - Forward'!M12)^(-1/'Question 2 - Forward'!M$6)-1,0)</f>
        <v>3.048745163727351E-2</v>
      </c>
      <c r="N15" s="16">
        <f>IFERROR(('Question 2 - Forward'!N12)^(-1/'Question 2 - Forward'!N$6)-1,0)</f>
        <v>3.0052195967108952E-2</v>
      </c>
      <c r="O15" s="16">
        <f>IFERROR(('Question 2 - Forward'!O12)^(-1/'Question 2 - Forward'!O$6)-1,0)</f>
        <v>2.962531846587857E-2</v>
      </c>
      <c r="P15" s="16">
        <f>IFERROR(('Question 2 - Forward'!P12)^(-1/'Question 2 - Forward'!P$6)-1,0)</f>
        <v>2.9204587543812499E-2</v>
      </c>
      <c r="Q15" s="16">
        <f>IFERROR(('Question 2 - Forward'!Q12)^(-1/'Question 2 - Forward'!Q$6)-1,0)</f>
        <v>2.8788407304637609E-2</v>
      </c>
      <c r="R15" s="16">
        <f>IFERROR(('Question 2 - Forward'!R12)^(-1/'Question 2 - Forward'!R$6)-1,0)</f>
        <v>2.8305819502164153E-2</v>
      </c>
      <c r="S15" s="16">
        <f>IFERROR(('Question 2 - Forward'!S12)^(-1/'Question 2 - Forward'!S$6)-1,0)</f>
        <v>2.7828525502088475E-2</v>
      </c>
      <c r="T15" s="16">
        <f>IFERROR(('Question 2 - Forward'!T12)^(-1/'Question 2 - Forward'!T$6)-1,0)</f>
        <v>2.7355520973974645E-2</v>
      </c>
      <c r="U15" s="16">
        <f>IFERROR(('Question 2 - Forward'!U12)^(-1/'Question 2 - Forward'!U$6)-1,0)</f>
        <v>2.6886061022249663E-2</v>
      </c>
      <c r="V15" s="16">
        <f>IFERROR(('Question 2 - Forward'!V12)^(-1/'Question 2 - Forward'!V$6)-1,0)</f>
        <v>2.6419596004537027E-2</v>
      </c>
      <c r="W15" s="16">
        <f>IFERROR(('Question 2 - Forward'!W12)^(-1/'Question 2 - Forward'!W$6)-1,0)</f>
        <v>2.5955725454272827E-2</v>
      </c>
      <c r="X15" s="16">
        <f>IFERROR(('Question 2 - Forward'!X12)^(-1/'Question 2 - Forward'!X$6)-1,0)</f>
        <v>2.5494164340136072E-2</v>
      </c>
      <c r="Y15" s="16">
        <f>IFERROR(('Question 2 - Forward'!Y12)^(-1/'Question 2 - Forward'!Y$6)-1,0)</f>
        <v>2.5034717904097503E-2</v>
      </c>
      <c r="Z15" s="16">
        <f>IFERROR(('Question 2 - Forward'!Z12)^(-1/'Question 2 - Forward'!Z$6)-1,0)</f>
        <v>2.4577262575496972E-2</v>
      </c>
      <c r="AA15" s="16">
        <f>IFERROR(('Question 2 - Forward'!AA12)^(-1/'Question 2 - Forward'!AA$6)-1,0)</f>
        <v>2.4121731262031432E-2</v>
      </c>
      <c r="AB15" s="16">
        <f>IFERROR(('Question 2 - Forward'!AB12)^(-1/'Question 2 - Forward'!AB$6)-1,0)</f>
        <v>2.3835439979571493E-2</v>
      </c>
      <c r="AC15" s="16">
        <f>IFERROR(('Question 2 - Forward'!AC12)^(-1/'Question 2 - Forward'!AC$6)-1,0)</f>
        <v>2.3546238000124342E-2</v>
      </c>
      <c r="AD15" s="16">
        <f>IFERROR(('Question 2 - Forward'!AD12)^(-1/'Question 2 - Forward'!AD$6)-1,0)</f>
        <v>2.3254451544591381E-2</v>
      </c>
      <c r="AE15" s="16">
        <f>IFERROR(('Question 2 - Forward'!AE12)^(-1/'Question 2 - Forward'!AE$6)-1,0)</f>
        <v>2.2960380123227209E-2</v>
      </c>
      <c r="AF15" s="16">
        <f>IFERROR(('Question 2 - Forward'!AF12)^(-1/'Question 2 - Forward'!AF$6)-1,0)</f>
        <v>2.2664300970719031E-2</v>
      </c>
      <c r="AG15" s="16">
        <f>IFERROR(('Question 2 - Forward'!AG12)^(-1/'Question 2 - Forward'!AG$6)-1,0)</f>
        <v>2.2366472551976768E-2</v>
      </c>
      <c r="AH15" s="16">
        <f>IFERROR(('Question 2 - Forward'!AH12)^(-1/'Question 2 - Forward'!AH$6)-1,0)</f>
        <v>2.2067137342486998E-2</v>
      </c>
      <c r="AI15" s="16">
        <f>IFERROR(('Question 2 - Forward'!AI12)^(-1/'Question 2 - Forward'!AI$6)-1,0)</f>
        <v>2.1766524038253854E-2</v>
      </c>
      <c r="AJ15" s="16">
        <f>IFERROR(('Question 2 - Forward'!AJ12)^(-1/'Question 2 - Forward'!AJ$6)-1,0)</f>
        <v>2.1464849314419165E-2</v>
      </c>
      <c r="AK15" s="16">
        <f>IFERROR(('Question 2 - Forward'!AK12)^(-1/'Question 2 - Forward'!AK$6)-1,0)</f>
        <v>2.1162319224944826E-2</v>
      </c>
      <c r="AL15" s="16">
        <f>IFERROR(('Question 2 - Forward'!AL12)^(-1/'Question 2 - Forward'!AL$6)-1,0)</f>
        <v>2.1026793649487674E-2</v>
      </c>
      <c r="AM15" s="16">
        <f>IFERROR(('Question 2 - Forward'!AM12)^(-1/'Question 2 - Forward'!AM$6)-1,0)</f>
        <v>2.0887339413157013E-2</v>
      </c>
      <c r="AN15" s="16">
        <f>IFERROR(('Question 2 - Forward'!AN12)^(-1/'Question 2 - Forward'!AN$6)-1,0)</f>
        <v>2.0744246208026063E-2</v>
      </c>
      <c r="AO15" s="16">
        <f>IFERROR(('Question 2 - Forward'!AO12)^(-1/'Question 2 - Forward'!AO$6)-1,0)</f>
        <v>2.0597779771423408E-2</v>
      </c>
      <c r="AP15" s="16">
        <f>IFERROR(('Question 2 - Forward'!AP12)^(-1/'Question 2 - Forward'!AP$6)-1,0)</f>
        <v>2.0448184943328895E-2</v>
      </c>
      <c r="AQ15" s="16">
        <f>IFERROR(('Question 2 - Forward'!AQ12)^(-1/'Question 2 - Forward'!AQ$6)-1,0)</f>
        <v>2.0295688262021994E-2</v>
      </c>
      <c r="AR15" s="16">
        <f>IFERROR(('Question 2 - Forward'!AR12)^(-1/'Question 2 - Forward'!AR$6)-1,0)</f>
        <v>2.0140500174590237E-2</v>
      </c>
      <c r="AS15" s="16">
        <f>IFERROR(('Question 2 - Forward'!AS12)^(-1/'Question 2 - Forward'!AS$6)-1,0)</f>
        <v>1.998281692473558E-2</v>
      </c>
      <c r="AT15" s="16">
        <f>IFERROR(('Question 2 - Forward'!AT12)^(-1/'Question 2 - Forward'!AT$6)-1,0)</f>
        <v>1.9822822169061061E-2</v>
      </c>
      <c r="AU15" s="16">
        <f>IFERROR(('Question 2 - Forward'!AU12)^(-1/'Question 2 - Forward'!AU$6)-1,0)</f>
        <v>1.9660688364005585E-2</v>
      </c>
      <c r="AV15" s="16">
        <f>IFERROR(('Question 2 - Forward'!AV12)^(-1/'Question 2 - Forward'!AV$6)-1,0)</f>
        <v>0</v>
      </c>
      <c r="AW15" s="16">
        <f>IFERROR(('Question 2 - Forward'!AW12)^(-1/'Question 2 - Forward'!AW$6)-1,0)</f>
        <v>0</v>
      </c>
      <c r="AX15" s="16">
        <f>IFERROR(('Question 2 - Forward'!AX12)^(-1/'Question 2 - Forward'!AX$6)-1,0)</f>
        <v>0</v>
      </c>
      <c r="AY15" s="16">
        <f>IFERROR(('Question 2 - Forward'!AY12)^(-1/'Question 2 - Forward'!AY$6)-1,0)</f>
        <v>0</v>
      </c>
      <c r="AZ15" s="17">
        <f>IFERROR(('Question 2 - Forward'!AZ12)^(-1/'Question 2 - Forward'!AZ$6)-1,0)</f>
        <v>0</v>
      </c>
    </row>
    <row r="16" spans="1:52" x14ac:dyDescent="0.2">
      <c r="B16" s="4">
        <f t="shared" si="0"/>
        <v>6</v>
      </c>
      <c r="C16" s="15">
        <f>IFERROR(('Question 2 - Forward'!C13)^(-1/'Question 2 - Forward'!C$6)-1,0)</f>
        <v>3.0228448531540053E-2</v>
      </c>
      <c r="D16" s="16">
        <f>IFERROR(('Question 2 - Forward'!D13)^(-1/'Question 2 - Forward'!D$6)-1,0)</f>
        <v>3.0672346832634867E-2</v>
      </c>
      <c r="E16" s="16">
        <f>IFERROR(('Question 2 - Forward'!E13)^(-1/'Question 2 - Forward'!E$6)-1,0)</f>
        <v>3.06688142822924E-2</v>
      </c>
      <c r="F16" s="16">
        <f>IFERROR(('Question 2 - Forward'!F13)^(-1/'Question 2 - Forward'!F$6)-1,0)</f>
        <v>3.0838800184596504E-2</v>
      </c>
      <c r="G16" s="16">
        <f>IFERROR(('Question 2 - Forward'!G13)^(-1/'Question 2 - Forward'!G$6)-1,0)</f>
        <v>3.1150851165081539E-2</v>
      </c>
      <c r="H16" s="16">
        <f>IFERROR(('Question 2 - Forward'!H13)^(-1/'Question 2 - Forward'!H$6)-1,0)</f>
        <v>3.1358937629583306E-2</v>
      </c>
      <c r="I16" s="16">
        <f>IFERROR(('Question 2 - Forward'!I13)^(-1/'Question 2 - Forward'!I$6)-1,0)</f>
        <v>3.1282758781057574E-2</v>
      </c>
      <c r="J16" s="16">
        <f>IFERROR(('Question 2 - Forward'!J13)^(-1/'Question 2 - Forward'!J$6)-1,0)</f>
        <v>3.119459613247666E-2</v>
      </c>
      <c r="K16" s="16">
        <f>IFERROR(('Question 2 - Forward'!K13)^(-1/'Question 2 - Forward'!K$6)-1,0)</f>
        <v>3.1097986825416424E-2</v>
      </c>
      <c r="L16" s="16">
        <f>IFERROR(('Question 2 - Forward'!L13)^(-1/'Question 2 - Forward'!L$6)-1,0)</f>
        <v>3.0590056692883394E-2</v>
      </c>
      <c r="M16" s="16">
        <f>IFERROR(('Question 2 - Forward'!M13)^(-1/'Question 2 - Forward'!M$6)-1,0)</f>
        <v>3.0105870309309779E-2</v>
      </c>
      <c r="N16" s="16">
        <f>IFERROR(('Question 2 - Forward'!N13)^(-1/'Question 2 - Forward'!N$6)-1,0)</f>
        <v>2.9638932611751434E-2</v>
      </c>
      <c r="O16" s="16">
        <f>IFERROR(('Question 2 - Forward'!O13)^(-1/'Question 2 - Forward'!O$6)-1,0)</f>
        <v>2.9184792116041081E-2</v>
      </c>
      <c r="P16" s="16">
        <f>IFERROR(('Question 2 - Forward'!P13)^(-1/'Question 2 - Forward'!P$6)-1,0)</f>
        <v>2.8740313067684875E-2</v>
      </c>
      <c r="Q16" s="16">
        <f>IFERROR(('Question 2 - Forward'!Q13)^(-1/'Question 2 - Forward'!Q$6)-1,0)</f>
        <v>2.8228789467225956E-2</v>
      </c>
      <c r="R16" s="16">
        <f>IFERROR(('Question 2 - Forward'!R13)^(-1/'Question 2 - Forward'!R$6)-1,0)</f>
        <v>2.7726521770950585E-2</v>
      </c>
      <c r="S16" s="16">
        <f>IFERROR(('Question 2 - Forward'!S13)^(-1/'Question 2 - Forward'!S$6)-1,0)</f>
        <v>2.7231746945095336E-2</v>
      </c>
      <c r="T16" s="16">
        <f>IFERROR(('Question 2 - Forward'!T13)^(-1/'Question 2 - Forward'!T$6)-1,0)</f>
        <v>2.6743144504252081E-2</v>
      </c>
      <c r="U16" s="16">
        <f>IFERROR(('Question 2 - Forward'!U13)^(-1/'Question 2 - Forward'!U$6)-1,0)</f>
        <v>2.6259720732411562E-2</v>
      </c>
      <c r="V16" s="16">
        <f>IFERROR(('Question 2 - Forward'!V13)^(-1/'Question 2 - Forward'!V$6)-1,0)</f>
        <v>2.5780727401931269E-2</v>
      </c>
      <c r="W16" s="16">
        <f>IFERROR(('Question 2 - Forward'!W13)^(-1/'Question 2 - Forward'!W$6)-1,0)</f>
        <v>2.5305603480787253E-2</v>
      </c>
      <c r="X16" s="16">
        <f>IFERROR(('Question 2 - Forward'!X13)^(-1/'Question 2 - Forward'!X$6)-1,0)</f>
        <v>2.4833932508195877E-2</v>
      </c>
      <c r="Y16" s="16">
        <f>IFERROR(('Question 2 - Forward'!Y13)^(-1/'Question 2 - Forward'!Y$6)-1,0)</f>
        <v>2.4365410868365744E-2</v>
      </c>
      <c r="Z16" s="16">
        <f>IFERROR(('Question 2 - Forward'!Z13)^(-1/'Question 2 - Forward'!Z$6)-1,0)</f>
        <v>2.3899823785327623E-2</v>
      </c>
      <c r="AA16" s="16">
        <f>IFERROR(('Question 2 - Forward'!AA13)^(-1/'Question 2 - Forward'!AA$6)-1,0)</f>
        <v>2.3611019826672353E-2</v>
      </c>
      <c r="AB16" s="16">
        <f>IFERROR(('Question 2 - Forward'!AB13)^(-1/'Question 2 - Forward'!AB$6)-1,0)</f>
        <v>2.3319390258302652E-2</v>
      </c>
      <c r="AC16" s="16">
        <f>IFERROR(('Question 2 - Forward'!AC13)^(-1/'Question 2 - Forward'!AC$6)-1,0)</f>
        <v>2.3025263945798624E-2</v>
      </c>
      <c r="AD16" s="16">
        <f>IFERROR(('Question 2 - Forward'!AD13)^(-1/'Question 2 - Forward'!AD$6)-1,0)</f>
        <v>2.2728941706021688E-2</v>
      </c>
      <c r="AE16" s="16">
        <f>IFERROR(('Question 2 - Forward'!AE13)^(-1/'Question 2 - Forward'!AE$6)-1,0)</f>
        <v>2.2430701125856212E-2</v>
      </c>
      <c r="AF16" s="16">
        <f>IFERROR(('Question 2 - Forward'!AF13)^(-1/'Question 2 - Forward'!AF$6)-1,0)</f>
        <v>2.2130800343969304E-2</v>
      </c>
      <c r="AG16" s="16">
        <f>IFERROR(('Question 2 - Forward'!AG13)^(-1/'Question 2 - Forward'!AG$6)-1,0)</f>
        <v>2.1829481030339659E-2</v>
      </c>
      <c r="AH16" s="16">
        <f>IFERROR(('Question 2 - Forward'!AH13)^(-1/'Question 2 - Forward'!AH$6)-1,0)</f>
        <v>2.1526970740216811E-2</v>
      </c>
      <c r="AI16" s="16">
        <f>IFERROR(('Question 2 - Forward'!AI13)^(-1/'Question 2 - Forward'!AI$6)-1,0)</f>
        <v>2.1223484776917934E-2</v>
      </c>
      <c r="AJ16" s="16">
        <f>IFERROR(('Question 2 - Forward'!AJ13)^(-1/'Question 2 - Forward'!AJ$6)-1,0)</f>
        <v>2.0919227666762685E-2</v>
      </c>
      <c r="AK16" s="16">
        <f>IFERROR(('Question 2 - Forward'!AK13)^(-1/'Question 2 - Forward'!AK$6)-1,0)</f>
        <v>2.0786807102345817E-2</v>
      </c>
      <c r="AL16" s="16">
        <f>IFERROR(('Question 2 - Forward'!AL13)^(-1/'Question 2 - Forward'!AL$6)-1,0)</f>
        <v>2.0650177693049221E-2</v>
      </c>
      <c r="AM16" s="16">
        <f>IFERROR(('Question 2 - Forward'!AM13)^(-1/'Question 2 - Forward'!AM$6)-1,0)</f>
        <v>2.0509659651784196E-2</v>
      </c>
      <c r="AN16" s="16">
        <f>IFERROR(('Question 2 - Forward'!AN13)^(-1/'Question 2 - Forward'!AN$6)-1,0)</f>
        <v>2.036554539627633E-2</v>
      </c>
      <c r="AO16" s="16">
        <f>IFERROR(('Question 2 - Forward'!AO13)^(-1/'Question 2 - Forward'!AO$6)-1,0)</f>
        <v>2.0218103176662394E-2</v>
      </c>
      <c r="AP16" s="16">
        <f>IFERROR(('Question 2 - Forward'!AP13)^(-1/'Question 2 - Forward'!AP$6)-1,0)</f>
        <v>2.0067580144359498E-2</v>
      </c>
      <c r="AQ16" s="16">
        <f>IFERROR(('Question 2 - Forward'!AQ13)^(-1/'Question 2 - Forward'!AQ$6)-1,0)</f>
        <v>1.9914204957219628E-2</v>
      </c>
      <c r="AR16" s="16">
        <f>IFERROR(('Question 2 - Forward'!AR13)^(-1/'Question 2 - Forward'!AR$6)-1,0)</f>
        <v>1.9758189997981956E-2</v>
      </c>
      <c r="AS16" s="16">
        <f>IFERROR(('Question 2 - Forward'!AS13)^(-1/'Question 2 - Forward'!AS$6)-1,0)</f>
        <v>1.959973326880049E-2</v>
      </c>
      <c r="AT16" s="16">
        <f>IFERROR(('Question 2 - Forward'!AT13)^(-1/'Question 2 - Forward'!AT$6)-1,0)</f>
        <v>1.9439020013304331E-2</v>
      </c>
      <c r="AU16" s="16">
        <f>IFERROR(('Question 2 - Forward'!AU13)^(-1/'Question 2 - Forward'!AU$6)-1,0)</f>
        <v>0</v>
      </c>
      <c r="AV16" s="16">
        <f>IFERROR(('Question 2 - Forward'!AV13)^(-1/'Question 2 - Forward'!AV$6)-1,0)</f>
        <v>0</v>
      </c>
      <c r="AW16" s="16">
        <f>IFERROR(('Question 2 - Forward'!AW13)^(-1/'Question 2 - Forward'!AW$6)-1,0)</f>
        <v>0</v>
      </c>
      <c r="AX16" s="16">
        <f>IFERROR(('Question 2 - Forward'!AX13)^(-1/'Question 2 - Forward'!AX$6)-1,0)</f>
        <v>0</v>
      </c>
      <c r="AY16" s="16">
        <f>IFERROR(('Question 2 - Forward'!AY13)^(-1/'Question 2 - Forward'!AY$6)-1,0)</f>
        <v>0</v>
      </c>
      <c r="AZ16" s="17">
        <f>IFERROR(('Question 2 - Forward'!AZ13)^(-1/'Question 2 - Forward'!AZ$6)-1,0)</f>
        <v>0</v>
      </c>
    </row>
    <row r="17" spans="2:52" x14ac:dyDescent="0.2">
      <c r="B17" s="4">
        <f t="shared" si="0"/>
        <v>7</v>
      </c>
      <c r="C17" s="15">
        <f>IFERROR(('Question 2 - Forward'!C14)^(-1/'Question 2 - Forward'!C$6)-1,0)</f>
        <v>3.1116436397814917E-2</v>
      </c>
      <c r="D17" s="16">
        <f>IFERROR(('Question 2 - Forward'!D14)^(-1/'Question 2 - Forward'!D$6)-1,0)</f>
        <v>3.0889067739652942E-2</v>
      </c>
      <c r="E17" s="16">
        <f>IFERROR(('Question 2 - Forward'!E14)^(-1/'Question 2 - Forward'!E$6)-1,0)</f>
        <v>3.1042331080278096E-2</v>
      </c>
      <c r="F17" s="16">
        <f>IFERROR(('Question 2 - Forward'!F14)^(-1/'Question 2 - Forward'!F$6)-1,0)</f>
        <v>3.1381580835545764E-2</v>
      </c>
      <c r="G17" s="16">
        <f>IFERROR(('Question 2 - Forward'!G14)^(-1/'Question 2 - Forward'!G$6)-1,0)</f>
        <v>3.1585184266494037E-2</v>
      </c>
      <c r="H17" s="16">
        <f>IFERROR(('Question 2 - Forward'!H14)^(-1/'Question 2 - Forward'!H$6)-1,0)</f>
        <v>3.1458582024571191E-2</v>
      </c>
      <c r="I17" s="16">
        <f>IFERROR(('Question 2 - Forward'!I14)^(-1/'Question 2 - Forward'!I$6)-1,0)</f>
        <v>3.1332691161994886E-2</v>
      </c>
      <c r="J17" s="16">
        <f>IFERROR(('Question 2 - Forward'!J14)^(-1/'Question 2 - Forward'!J$6)-1,0)</f>
        <v>3.1206730702628027E-2</v>
      </c>
      <c r="K17" s="16">
        <f>IFERROR(('Question 2 - Forward'!K14)^(-1/'Question 2 - Forward'!K$6)-1,0)</f>
        <v>3.0630243211462016E-2</v>
      </c>
      <c r="L17" s="16">
        <f>IFERROR(('Question 2 - Forward'!L14)^(-1/'Question 2 - Forward'!L$6)-1,0)</f>
        <v>3.0093613289265742E-2</v>
      </c>
      <c r="M17" s="16">
        <f>IFERROR(('Question 2 - Forward'!M14)^(-1/'Question 2 - Forward'!M$6)-1,0)</f>
        <v>2.9585356985514677E-2</v>
      </c>
      <c r="N17" s="16">
        <f>IFERROR(('Question 2 - Forward'!N14)^(-1/'Question 2 - Forward'!N$6)-1,0)</f>
        <v>2.9097868486377187E-2</v>
      </c>
      <c r="O17" s="16">
        <f>IFERROR(('Question 2 - Forward'!O14)^(-1/'Question 2 - Forward'!O$6)-1,0)</f>
        <v>2.862593018392956E-2</v>
      </c>
      <c r="P17" s="16">
        <f>IFERROR(('Question 2 - Forward'!P14)^(-1/'Question 2 - Forward'!P$6)-1,0)</f>
        <v>2.8086105285759055E-2</v>
      </c>
      <c r="Q17" s="16">
        <f>IFERROR(('Question 2 - Forward'!Q14)^(-1/'Question 2 - Forward'!Q$6)-1,0)</f>
        <v>2.7559942851493879E-2</v>
      </c>
      <c r="R17" s="16">
        <f>IFERROR(('Question 2 - Forward'!R14)^(-1/'Question 2 - Forward'!R$6)-1,0)</f>
        <v>2.7044742781981324E-2</v>
      </c>
      <c r="S17" s="16">
        <f>IFERROR(('Question 2 - Forward'!S14)^(-1/'Question 2 - Forward'!S$6)-1,0)</f>
        <v>2.6538494202021257E-2</v>
      </c>
      <c r="T17" s="16">
        <f>IFERROR(('Question 2 - Forward'!T14)^(-1/'Question 2 - Forward'!T$6)-1,0)</f>
        <v>2.6039684677619857E-2</v>
      </c>
      <c r="U17" s="16">
        <f>IFERROR(('Question 2 - Forward'!U14)^(-1/'Question 2 - Forward'!U$6)-1,0)</f>
        <v>2.5547169448203899E-2</v>
      </c>
      <c r="V17" s="16">
        <f>IFERROR(('Question 2 - Forward'!V14)^(-1/'Question 2 - Forward'!V$6)-1,0)</f>
        <v>2.5060079652192702E-2</v>
      </c>
      <c r="W17" s="16">
        <f>IFERROR(('Question 2 - Forward'!W14)^(-1/'Question 2 - Forward'!W$6)-1,0)</f>
        <v>2.4577756539255757E-2</v>
      </c>
      <c r="X17" s="16">
        <f>IFERROR(('Question 2 - Forward'!X14)^(-1/'Question 2 - Forward'!X$6)-1,0)</f>
        <v>2.4099703397211236E-2</v>
      </c>
      <c r="Y17" s="16">
        <f>IFERROR(('Question 2 - Forward'!Y14)^(-1/'Question 2 - Forward'!Y$6)-1,0)</f>
        <v>2.3625549802647194E-2</v>
      </c>
      <c r="Z17" s="16">
        <f>IFERROR(('Question 2 - Forward'!Z14)^(-1/'Question 2 - Forward'!Z$6)-1,0)</f>
        <v>2.3336217957437677E-2</v>
      </c>
      <c r="AA17" s="16">
        <f>IFERROR(('Question 2 - Forward'!AA14)^(-1/'Question 2 - Forward'!AA$6)-1,0)</f>
        <v>2.3043993759362946E-2</v>
      </c>
      <c r="AB17" s="16">
        <f>IFERROR(('Question 2 - Forward'!AB14)^(-1/'Question 2 - Forward'!AB$6)-1,0)</f>
        <v>2.2749226425627489E-2</v>
      </c>
      <c r="AC17" s="16">
        <f>IFERROR(('Question 2 - Forward'!AC14)^(-1/'Question 2 - Forward'!AC$6)-1,0)</f>
        <v>2.2452233065448635E-2</v>
      </c>
      <c r="AD17" s="16">
        <f>IFERROR(('Question 2 - Forward'!AD14)^(-1/'Question 2 - Forward'!AD$6)-1,0)</f>
        <v>2.2153304395592155E-2</v>
      </c>
      <c r="AE17" s="16">
        <f>IFERROR(('Question 2 - Forward'!AE14)^(-1/'Question 2 - Forward'!AE$6)-1,0)</f>
        <v>2.185270919768878E-2</v>
      </c>
      <c r="AF17" s="16">
        <f>IFERROR(('Question 2 - Forward'!AF14)^(-1/'Question 2 - Forward'!AF$6)-1,0)</f>
        <v>2.1550697811512975E-2</v>
      </c>
      <c r="AG17" s="16">
        <f>IFERROR(('Question 2 - Forward'!AG14)^(-1/'Question 2 - Forward'!AG$6)-1,0)</f>
        <v>2.1247504883122659E-2</v>
      </c>
      <c r="AH17" s="16">
        <f>IFERROR(('Question 2 - Forward'!AH14)^(-1/'Question 2 - Forward'!AH$6)-1,0)</f>
        <v>2.0943351532612731E-2</v>
      </c>
      <c r="AI17" s="16">
        <f>IFERROR(('Question 2 - Forward'!AI14)^(-1/'Question 2 - Forward'!AI$6)-1,0)</f>
        <v>2.0638447066838372E-2</v>
      </c>
      <c r="AJ17" s="16">
        <f>IFERROR(('Question 2 - Forward'!AJ14)^(-1/'Question 2 - Forward'!AJ$6)-1,0)</f>
        <v>2.0510425578414537E-2</v>
      </c>
      <c r="AK17" s="16">
        <f>IFERROR(('Question 2 - Forward'!AK14)^(-1/'Question 2 - Forward'!AK$6)-1,0)</f>
        <v>2.0377825279588091E-2</v>
      </c>
      <c r="AL17" s="16">
        <f>IFERROR(('Question 2 - Forward'!AL14)^(-1/'Question 2 - Forward'!AL$6)-1,0)</f>
        <v>2.0241006066218592E-2</v>
      </c>
      <c r="AM17" s="16">
        <f>IFERROR(('Question 2 - Forward'!AM14)^(-1/'Question 2 - Forward'!AM$6)-1,0)</f>
        <v>2.0100295002082325E-2</v>
      </c>
      <c r="AN17" s="16">
        <f>IFERROR(('Question 2 - Forward'!AN14)^(-1/'Question 2 - Forward'!AN$6)-1,0)</f>
        <v>1.9955990703867554E-2</v>
      </c>
      <c r="AO17" s="16">
        <f>IFERROR(('Question 2 - Forward'!AO14)^(-1/'Question 2 - Forward'!AO$6)-1,0)</f>
        <v>1.9808367036732388E-2</v>
      </c>
      <c r="AP17" s="16">
        <f>IFERROR(('Question 2 - Forward'!AP14)^(-1/'Question 2 - Forward'!AP$6)-1,0)</f>
        <v>1.9657676240656619E-2</v>
      </c>
      <c r="AQ17" s="16">
        <f>IFERROR(('Question 2 - Forward'!AQ14)^(-1/'Question 2 - Forward'!AQ$6)-1,0)</f>
        <v>1.9504151584471607E-2</v>
      </c>
      <c r="AR17" s="16">
        <f>IFERROR(('Question 2 - Forward'!AR14)^(-1/'Question 2 - Forward'!AR$6)-1,0)</f>
        <v>1.9348009626098728E-2</v>
      </c>
      <c r="AS17" s="16">
        <f>IFERROR(('Question 2 - Forward'!AS14)^(-1/'Question 2 - Forward'!AS$6)-1,0)</f>
        <v>1.9189452143008268E-2</v>
      </c>
      <c r="AT17" s="16">
        <f>IFERROR(('Question 2 - Forward'!AT14)^(-1/'Question 2 - Forward'!AT$6)-1,0)</f>
        <v>0</v>
      </c>
      <c r="AU17" s="16">
        <f>IFERROR(('Question 2 - Forward'!AU14)^(-1/'Question 2 - Forward'!AU$6)-1,0)</f>
        <v>0</v>
      </c>
      <c r="AV17" s="16">
        <f>IFERROR(('Question 2 - Forward'!AV14)^(-1/'Question 2 - Forward'!AV$6)-1,0)</f>
        <v>0</v>
      </c>
      <c r="AW17" s="16">
        <f>IFERROR(('Question 2 - Forward'!AW14)^(-1/'Question 2 - Forward'!AW$6)-1,0)</f>
        <v>0</v>
      </c>
      <c r="AX17" s="16">
        <f>IFERROR(('Question 2 - Forward'!AX14)^(-1/'Question 2 - Forward'!AX$6)-1,0)</f>
        <v>0</v>
      </c>
      <c r="AY17" s="16">
        <f>IFERROR(('Question 2 - Forward'!AY14)^(-1/'Question 2 - Forward'!AY$6)-1,0)</f>
        <v>0</v>
      </c>
      <c r="AZ17" s="17">
        <f>IFERROR(('Question 2 - Forward'!AZ14)^(-1/'Question 2 - Forward'!AZ$6)-1,0)</f>
        <v>0</v>
      </c>
    </row>
    <row r="18" spans="2:52" x14ac:dyDescent="0.2">
      <c r="B18" s="4">
        <f t="shared" si="0"/>
        <v>8</v>
      </c>
      <c r="C18" s="15">
        <f>IFERROR(('Question 2 - Forward'!C15)^(-1/'Question 2 - Forward'!C$6)-1,0)</f>
        <v>3.0661749217930412E-2</v>
      </c>
      <c r="D18" s="16">
        <f>IFERROR(('Question 2 - Forward'!D15)^(-1/'Question 2 - Forward'!D$6)-1,0)</f>
        <v>3.1005280418736847E-2</v>
      </c>
      <c r="E18" s="16">
        <f>IFERROR(('Question 2 - Forward'!E15)^(-1/'Question 2 - Forward'!E$6)-1,0)</f>
        <v>3.1469977465046428E-2</v>
      </c>
      <c r="F18" s="16">
        <f>IFERROR(('Question 2 - Forward'!F15)^(-1/'Question 2 - Forward'!F$6)-1,0)</f>
        <v>3.1702404525793426E-2</v>
      </c>
      <c r="G18" s="16">
        <f>IFERROR(('Question 2 - Forward'!G15)^(-1/'Question 2 - Forward'!G$6)-1,0)</f>
        <v>3.15270247724313E-2</v>
      </c>
      <c r="H18" s="16">
        <f>IFERROR(('Question 2 - Forward'!H15)^(-1/'Question 2 - Forward'!H$6)-1,0)</f>
        <v>3.1368738031933185E-2</v>
      </c>
      <c r="I18" s="16">
        <f>IFERROR(('Question 2 - Forward'!I15)^(-1/'Question 2 - Forward'!I$6)-1,0)</f>
        <v>3.1219630534485177E-2</v>
      </c>
      <c r="J18" s="16">
        <f>IFERROR(('Question 2 - Forward'!J15)^(-1/'Question 2 - Forward'!J$6)-1,0)</f>
        <v>3.0569485184551048E-2</v>
      </c>
      <c r="K18" s="16">
        <f>IFERROR(('Question 2 - Forward'!K15)^(-1/'Question 2 - Forward'!K$6)-1,0)</f>
        <v>2.9980028925033597E-2</v>
      </c>
      <c r="L18" s="16">
        <f>IFERROR(('Question 2 - Forward'!L15)^(-1/'Question 2 - Forward'!L$6)-1,0)</f>
        <v>2.9432374140441864E-2</v>
      </c>
      <c r="M18" s="16">
        <f>IFERROR(('Question 2 - Forward'!M15)^(-1/'Question 2 - Forward'!M$6)-1,0)</f>
        <v>2.8914558378795974E-2</v>
      </c>
      <c r="N18" s="16">
        <f>IFERROR(('Question 2 - Forward'!N15)^(-1/'Question 2 - Forward'!N$6)-1,0)</f>
        <v>2.8418659730438778E-2</v>
      </c>
      <c r="O18" s="16">
        <f>IFERROR(('Question 2 - Forward'!O15)^(-1/'Question 2 - Forward'!O$6)-1,0)</f>
        <v>2.7853372105446805E-2</v>
      </c>
      <c r="P18" s="16">
        <f>IFERROR(('Question 2 - Forward'!P15)^(-1/'Question 2 - Forward'!P$6)-1,0)</f>
        <v>2.730637749847098E-2</v>
      </c>
      <c r="Q18" s="16">
        <f>IFERROR(('Question 2 - Forward'!Q15)^(-1/'Question 2 - Forward'!Q$6)-1,0)</f>
        <v>2.6773868920560773E-2</v>
      </c>
      <c r="R18" s="16">
        <f>IFERROR(('Question 2 - Forward'!R15)^(-1/'Question 2 - Forward'!R$6)-1,0)</f>
        <v>2.6253048610283436E-2</v>
      </c>
      <c r="S18" s="16">
        <f>IFERROR(('Question 2 - Forward'!S15)^(-1/'Question 2 - Forward'!S$6)-1,0)</f>
        <v>2.5741831839454887E-2</v>
      </c>
      <c r="T18" s="16">
        <f>IFERROR(('Question 2 - Forward'!T15)^(-1/'Question 2 - Forward'!T$6)-1,0)</f>
        <v>2.5238649229150312E-2</v>
      </c>
      <c r="U18" s="16">
        <f>IFERROR(('Question 2 - Forward'!U15)^(-1/'Question 2 - Forward'!U$6)-1,0)</f>
        <v>2.4742311256592986E-2</v>
      </c>
      <c r="V18" s="16">
        <f>IFERROR(('Question 2 - Forward'!V15)^(-1/'Question 2 - Forward'!V$6)-1,0)</f>
        <v>2.4251913171904782E-2</v>
      </c>
      <c r="W18" s="16">
        <f>IFERROR(('Question 2 - Forward'!W15)^(-1/'Question 2 - Forward'!W$6)-1,0)</f>
        <v>2.3766766848279719E-2</v>
      </c>
      <c r="X18" s="16">
        <f>IFERROR(('Question 2 - Forward'!X15)^(-1/'Question 2 - Forward'!X$6)-1,0)</f>
        <v>2.3286350994751182E-2</v>
      </c>
      <c r="Y18" s="16">
        <f>IFERROR(('Question 2 - Forward'!Y15)^(-1/'Question 2 - Forward'!Y$6)-1,0)</f>
        <v>2.2999282490903994E-2</v>
      </c>
      <c r="Z18" s="16">
        <f>IFERROR(('Question 2 - Forward'!Z15)^(-1/'Question 2 - Forward'!Z$6)-1,0)</f>
        <v>2.2709016906748314E-2</v>
      </c>
      <c r="AA18" s="16">
        <f>IFERROR(('Question 2 - Forward'!AA15)^(-1/'Question 2 - Forward'!AA$6)-1,0)</f>
        <v>2.241595397612195E-2</v>
      </c>
      <c r="AB18" s="16">
        <f>IFERROR(('Question 2 - Forward'!AB15)^(-1/'Question 2 - Forward'!AB$6)-1,0)</f>
        <v>2.2120452314622563E-2</v>
      </c>
      <c r="AC18" s="16">
        <f>IFERROR(('Question 2 - Forward'!AC15)^(-1/'Question 2 - Forward'!AC$6)-1,0)</f>
        <v>2.1822837014841667E-2</v>
      </c>
      <c r="AD18" s="16">
        <f>IFERROR(('Question 2 - Forward'!AD15)^(-1/'Question 2 - Forward'!AD$6)-1,0)</f>
        <v>2.152340553579668E-2</v>
      </c>
      <c r="AE18" s="16">
        <f>IFERROR(('Question 2 - Forward'!AE15)^(-1/'Question 2 - Forward'!AE$6)-1,0)</f>
        <v>2.1222432298898752E-2</v>
      </c>
      <c r="AF18" s="16">
        <f>IFERROR(('Question 2 - Forward'!AF15)^(-1/'Question 2 - Forward'!AF$6)-1,0)</f>
        <v>2.0920172293490413E-2</v>
      </c>
      <c r="AG18" s="16">
        <f>IFERROR(('Question 2 - Forward'!AG15)^(-1/'Question 2 - Forward'!AG$6)-1,0)</f>
        <v>2.0616863917399364E-2</v>
      </c>
      <c r="AH18" s="16">
        <f>IFERROR(('Question 2 - Forward'!AH15)^(-1/'Question 2 - Forward'!AH$6)-1,0)</f>
        <v>2.0312731222148273E-2</v>
      </c>
      <c r="AI18" s="16">
        <f>IFERROR(('Question 2 - Forward'!AI15)^(-1/'Question 2 - Forward'!AI$6)-1,0)</f>
        <v>2.0190740013143804E-2</v>
      </c>
      <c r="AJ18" s="16">
        <f>IFERROR(('Question 2 - Forward'!AJ15)^(-1/'Question 2 - Forward'!AJ$6)-1,0)</f>
        <v>2.0063682556044071E-2</v>
      </c>
      <c r="AK18" s="16">
        <f>IFERROR(('Question 2 - Forward'!AK15)^(-1/'Question 2 - Forward'!AK$6)-1,0)</f>
        <v>1.9931970744069938E-2</v>
      </c>
      <c r="AL18" s="16">
        <f>IFERROR(('Question 2 - Forward'!AL15)^(-1/'Question 2 - Forward'!AL$6)-1,0)</f>
        <v>1.979597695586377E-2</v>
      </c>
      <c r="AM18" s="16">
        <f>IFERROR(('Question 2 - Forward'!AM15)^(-1/'Question 2 - Forward'!AM$6)-1,0)</f>
        <v>1.9656039460829833E-2</v>
      </c>
      <c r="AN18" s="16">
        <f>IFERROR(('Question 2 - Forward'!AN15)^(-1/'Question 2 - Forward'!AN$6)-1,0)</f>
        <v>1.9512466955990737E-2</v>
      </c>
      <c r="AO18" s="16">
        <f>IFERROR(('Question 2 - Forward'!AO15)^(-1/'Question 2 - Forward'!AO$6)-1,0)</f>
        <v>1.9365542389771395E-2</v>
      </c>
      <c r="AP18" s="16">
        <f>IFERROR(('Question 2 - Forward'!AP15)^(-1/'Question 2 - Forward'!AP$6)-1,0)</f>
        <v>1.9215526197166932E-2</v>
      </c>
      <c r="AQ18" s="16">
        <f>IFERROR(('Question 2 - Forward'!AQ15)^(-1/'Question 2 - Forward'!AQ$6)-1,0)</f>
        <v>1.9062659046573227E-2</v>
      </c>
      <c r="AR18" s="16">
        <f>IFERROR(('Question 2 - Forward'!AR15)^(-1/'Question 2 - Forward'!AR$6)-1,0)</f>
        <v>1.8907164179553293E-2</v>
      </c>
      <c r="AS18" s="16">
        <f>IFERROR(('Question 2 - Forward'!AS15)^(-1/'Question 2 - Forward'!AS$6)-1,0)</f>
        <v>0</v>
      </c>
      <c r="AT18" s="16">
        <f>IFERROR(('Question 2 - Forward'!AT15)^(-1/'Question 2 - Forward'!AT$6)-1,0)</f>
        <v>0</v>
      </c>
      <c r="AU18" s="16">
        <f>IFERROR(('Question 2 - Forward'!AU15)^(-1/'Question 2 - Forward'!AU$6)-1,0)</f>
        <v>0</v>
      </c>
      <c r="AV18" s="16">
        <f>IFERROR(('Question 2 - Forward'!AV15)^(-1/'Question 2 - Forward'!AV$6)-1,0)</f>
        <v>0</v>
      </c>
      <c r="AW18" s="16">
        <f>IFERROR(('Question 2 - Forward'!AW15)^(-1/'Question 2 - Forward'!AW$6)-1,0)</f>
        <v>0</v>
      </c>
      <c r="AX18" s="16">
        <f>IFERROR(('Question 2 - Forward'!AX15)^(-1/'Question 2 - Forward'!AX$6)-1,0)</f>
        <v>0</v>
      </c>
      <c r="AY18" s="16">
        <f>IFERROR(('Question 2 - Forward'!AY15)^(-1/'Question 2 - Forward'!AY$6)-1,0)</f>
        <v>0</v>
      </c>
      <c r="AZ18" s="17">
        <f>IFERROR(('Question 2 - Forward'!AZ15)^(-1/'Question 2 - Forward'!AZ$6)-1,0)</f>
        <v>0</v>
      </c>
    </row>
    <row r="19" spans="2:52" x14ac:dyDescent="0.2">
      <c r="B19" s="4">
        <f t="shared" si="0"/>
        <v>9</v>
      </c>
      <c r="C19" s="15">
        <f>IFERROR(('Question 2 - Forward'!C16)^(-1/'Question 2 - Forward'!C$6)-1,0)</f>
        <v>3.1348926122372278E-2</v>
      </c>
      <c r="D19" s="16">
        <f>IFERROR(('Question 2 - Forward'!D16)^(-1/'Question 2 - Forward'!D$6)-1,0)</f>
        <v>3.1874329232361776E-2</v>
      </c>
      <c r="E19" s="16">
        <f>IFERROR(('Question 2 - Forward'!E16)^(-1/'Question 2 - Forward'!E$6)-1,0)</f>
        <v>3.2049523075103892E-2</v>
      </c>
      <c r="F19" s="16">
        <f>IFERROR(('Question 2 - Forward'!F16)^(-1/'Question 2 - Forward'!F$6)-1,0)</f>
        <v>3.1743457141652831E-2</v>
      </c>
      <c r="G19" s="16">
        <f>IFERROR(('Question 2 - Forward'!G16)^(-1/'Question 2 - Forward'!G$6)-1,0)</f>
        <v>3.1510193979694678E-2</v>
      </c>
      <c r="H19" s="16">
        <f>IFERROR(('Question 2 - Forward'!H16)^(-1/'Question 2 - Forward'!H$6)-1,0)</f>
        <v>3.1312640107940881E-2</v>
      </c>
      <c r="I19" s="16">
        <f>IFERROR(('Question 2 - Forward'!I16)^(-1/'Question 2 - Forward'!I$6)-1,0)</f>
        <v>3.0556305282608331E-2</v>
      </c>
      <c r="J19" s="16">
        <f>IFERROR(('Question 2 - Forward'!J16)^(-1/'Question 2 - Forward'!J$6)-1,0)</f>
        <v>2.9894845599617748E-2</v>
      </c>
      <c r="K19" s="16">
        <f>IFERROR(('Question 2 - Forward'!K16)^(-1/'Question 2 - Forward'!K$6)-1,0)</f>
        <v>2.9295867460179092E-2</v>
      </c>
      <c r="L19" s="16">
        <f>IFERROR(('Question 2 - Forward'!L16)^(-1/'Question 2 - Forward'!L$6)-1,0)</f>
        <v>2.8740002280096544E-2</v>
      </c>
      <c r="M19" s="16">
        <f>IFERROR(('Question 2 - Forward'!M16)^(-1/'Question 2 - Forward'!M$6)-1,0)</f>
        <v>2.8214984735203563E-2</v>
      </c>
      <c r="N19" s="16">
        <f>IFERROR(('Question 2 - Forward'!N16)^(-1/'Question 2 - Forward'!N$6)-1,0)</f>
        <v>2.7619686385843112E-2</v>
      </c>
      <c r="O19" s="16">
        <f>IFERROR(('Question 2 - Forward'!O16)^(-1/'Question 2 - Forward'!O$6)-1,0)</f>
        <v>2.7048724891638454E-2</v>
      </c>
      <c r="P19" s="16">
        <f>IFERROR(('Question 2 - Forward'!P16)^(-1/'Question 2 - Forward'!P$6)-1,0)</f>
        <v>2.6496725037782776E-2</v>
      </c>
      <c r="Q19" s="16">
        <f>IFERROR(('Question 2 - Forward'!Q16)^(-1/'Question 2 - Forward'!Q$6)-1,0)</f>
        <v>2.5959806651830952E-2</v>
      </c>
      <c r="R19" s="16">
        <f>IFERROR(('Question 2 - Forward'!R16)^(-1/'Question 2 - Forward'!R$6)-1,0)</f>
        <v>2.5435117960603382E-2</v>
      </c>
      <c r="S19" s="16">
        <f>IFERROR(('Question 2 - Forward'!S16)^(-1/'Question 2 - Forward'!S$6)-1,0)</f>
        <v>2.4920533453779425E-2</v>
      </c>
      <c r="T19" s="16">
        <f>IFERROR(('Question 2 - Forward'!T16)^(-1/'Question 2 - Forward'!T$6)-1,0)</f>
        <v>2.4414452234730044E-2</v>
      </c>
      <c r="U19" s="16">
        <f>IFERROR(('Question 2 - Forward'!U16)^(-1/'Question 2 - Forward'!U$6)-1,0)</f>
        <v>2.3915659813112056E-2</v>
      </c>
      <c r="V19" s="16">
        <f>IFERROR(('Question 2 - Forward'!V16)^(-1/'Question 2 - Forward'!V$6)-1,0)</f>
        <v>2.3423231122938759E-2</v>
      </c>
      <c r="W19" s="16">
        <f>IFERROR(('Question 2 - Forward'!W16)^(-1/'Question 2 - Forward'!W$6)-1,0)</f>
        <v>2.2936461020398813E-2</v>
      </c>
      <c r="X19" s="16">
        <f>IFERROR(('Question 2 - Forward'!X16)^(-1/'Question 2 - Forward'!X$6)-1,0)</f>
        <v>2.2652345309872146E-2</v>
      </c>
      <c r="Y19" s="16">
        <f>IFERROR(('Question 2 - Forward'!Y16)^(-1/'Question 2 - Forward'!Y$6)-1,0)</f>
        <v>2.236464138365335E-2</v>
      </c>
      <c r="Z19" s="16">
        <f>IFERROR(('Question 2 - Forward'!Z16)^(-1/'Question 2 - Forward'!Z$6)-1,0)</f>
        <v>2.2073814496361255E-2</v>
      </c>
      <c r="AA19" s="16">
        <f>IFERROR(('Question 2 - Forward'!AA16)^(-1/'Question 2 - Forward'!AA$6)-1,0)</f>
        <v>2.1780276653726949E-2</v>
      </c>
      <c r="AB19" s="16">
        <f>IFERROR(('Question 2 - Forward'!AB16)^(-1/'Question 2 - Forward'!AB$6)-1,0)</f>
        <v>2.1484396831948249E-2</v>
      </c>
      <c r="AC19" s="16">
        <f>IFERROR(('Question 2 - Forward'!AC16)^(-1/'Question 2 - Forward'!AC$6)-1,0)</f>
        <v>2.1186508845143504E-2</v>
      </c>
      <c r="AD19" s="16">
        <f>IFERROR(('Question 2 - Forward'!AD16)^(-1/'Question 2 - Forward'!AD$6)-1,0)</f>
        <v>2.0886917449440823E-2</v>
      </c>
      <c r="AE19" s="16">
        <f>IFERROR(('Question 2 - Forward'!AE16)^(-1/'Question 2 - Forward'!AE$6)-1,0)</f>
        <v>2.0585903110583281E-2</v>
      </c>
      <c r="AF19" s="16">
        <f>IFERROR(('Question 2 - Forward'!AF16)^(-1/'Question 2 - Forward'!AF$6)-1,0)</f>
        <v>2.0283725748730497E-2</v>
      </c>
      <c r="AG19" s="16">
        <f>IFERROR(('Question 2 - Forward'!AG16)^(-1/'Question 2 - Forward'!AG$6)-1,0)</f>
        <v>1.9980627693770181E-2</v>
      </c>
      <c r="AH19" s="16">
        <f>IFERROR(('Question 2 - Forward'!AH16)^(-1/'Question 2 - Forward'!AH$6)-1,0)</f>
        <v>1.9865240761861136E-2</v>
      </c>
      <c r="AI19" s="16">
        <f>IFERROR(('Question 2 - Forward'!AI16)^(-1/'Question 2 - Forward'!AI$6)-1,0)</f>
        <v>1.9744235914981756E-2</v>
      </c>
      <c r="AJ19" s="16">
        <f>IFERROR(('Question 2 - Forward'!AJ16)^(-1/'Question 2 - Forward'!AJ$6)-1,0)</f>
        <v>1.9618085756801573E-2</v>
      </c>
      <c r="AK19" s="16">
        <f>IFERROR(('Question 2 - Forward'!AK16)^(-1/'Question 2 - Forward'!AK$6)-1,0)</f>
        <v>1.948721531819686E-2</v>
      </c>
      <c r="AL19" s="16">
        <f>IFERROR(('Question 2 - Forward'!AL16)^(-1/'Question 2 - Forward'!AL$6)-1,0)</f>
        <v>1.9352008730366466E-2</v>
      </c>
      <c r="AM19" s="16">
        <f>IFERROR(('Question 2 - Forward'!AM16)^(-1/'Question 2 - Forward'!AM$6)-1,0)</f>
        <v>1.9212814800677824E-2</v>
      </c>
      <c r="AN19" s="16">
        <f>IFERROR(('Question 2 - Forward'!AN16)^(-1/'Question 2 - Forward'!AN$6)-1,0)</f>
        <v>1.9069951692837428E-2</v>
      </c>
      <c r="AO19" s="16">
        <f>IFERROR(('Question 2 - Forward'!AO16)^(-1/'Question 2 - Forward'!AO$6)-1,0)</f>
        <v>1.892371087176925E-2</v>
      </c>
      <c r="AP19" s="16">
        <f>IFERROR(('Question 2 - Forward'!AP16)^(-1/'Question 2 - Forward'!AP$6)-1,0)</f>
        <v>1.8774360441621063E-2</v>
      </c>
      <c r="AQ19" s="16">
        <f>IFERROR(('Question 2 - Forward'!AQ16)^(-1/'Question 2 - Forward'!AQ$6)-1,0)</f>
        <v>1.8622147980374537E-2</v>
      </c>
      <c r="AR19" s="16">
        <f>IFERROR(('Question 2 - Forward'!AR16)^(-1/'Question 2 - Forward'!AR$6)-1,0)</f>
        <v>0</v>
      </c>
      <c r="AS19" s="16">
        <f>IFERROR(('Question 2 - Forward'!AS16)^(-1/'Question 2 - Forward'!AS$6)-1,0)</f>
        <v>0</v>
      </c>
      <c r="AT19" s="16">
        <f>IFERROR(('Question 2 - Forward'!AT16)^(-1/'Question 2 - Forward'!AT$6)-1,0)</f>
        <v>0</v>
      </c>
      <c r="AU19" s="16">
        <f>IFERROR(('Question 2 - Forward'!AU16)^(-1/'Question 2 - Forward'!AU$6)-1,0)</f>
        <v>0</v>
      </c>
      <c r="AV19" s="16">
        <f>IFERROR(('Question 2 - Forward'!AV16)^(-1/'Question 2 - Forward'!AV$6)-1,0)</f>
        <v>0</v>
      </c>
      <c r="AW19" s="16">
        <f>IFERROR(('Question 2 - Forward'!AW16)^(-1/'Question 2 - Forward'!AW$6)-1,0)</f>
        <v>0</v>
      </c>
      <c r="AX19" s="16">
        <f>IFERROR(('Question 2 - Forward'!AX16)^(-1/'Question 2 - Forward'!AX$6)-1,0)</f>
        <v>0</v>
      </c>
      <c r="AY19" s="16">
        <f>IFERROR(('Question 2 - Forward'!AY16)^(-1/'Question 2 - Forward'!AY$6)-1,0)</f>
        <v>0</v>
      </c>
      <c r="AZ19" s="17">
        <f>IFERROR(('Question 2 - Forward'!AZ16)^(-1/'Question 2 - Forward'!AZ$6)-1,0)</f>
        <v>0</v>
      </c>
    </row>
    <row r="20" spans="2:52" x14ac:dyDescent="0.2">
      <c r="B20" s="4">
        <f t="shared" si="0"/>
        <v>10</v>
      </c>
      <c r="C20" s="15">
        <f>IFERROR(('Question 2 - Forward'!C17)^(-1/'Question 2 - Forward'!C$6)-1,0)</f>
        <v>3.239999999999954E-2</v>
      </c>
      <c r="D20" s="16">
        <f>IFERROR(('Question 2 - Forward'!D17)^(-1/'Question 2 - Forward'!D$6)-1,0)</f>
        <v>3.2399999999999984E-2</v>
      </c>
      <c r="E20" s="16">
        <f>IFERROR(('Question 2 - Forward'!E17)^(-1/'Question 2 - Forward'!E$6)-1,0)</f>
        <v>3.1875001017104054E-2</v>
      </c>
      <c r="F20" s="16">
        <f>IFERROR(('Question 2 - Forward'!F17)^(-1/'Question 2 - Forward'!F$6)-1,0)</f>
        <v>3.1550514883996739E-2</v>
      </c>
      <c r="G20" s="16">
        <f>IFERROR(('Question 2 - Forward'!G17)^(-1/'Question 2 - Forward'!G$6)-1,0)</f>
        <v>3.1305383058254144E-2</v>
      </c>
      <c r="H20" s="16">
        <f>IFERROR(('Question 2 - Forward'!H17)^(-1/'Question 2 - Forward'!H$6)-1,0)</f>
        <v>3.0424261045028933E-2</v>
      </c>
      <c r="I20" s="16">
        <f>IFERROR(('Question 2 - Forward'!I17)^(-1/'Question 2 - Forward'!I$6)-1,0)</f>
        <v>2.9687287231767057E-2</v>
      </c>
      <c r="J20" s="16">
        <f>IFERROR(('Question 2 - Forward'!J17)^(-1/'Question 2 - Forward'!J$6)-1,0)</f>
        <v>2.9039522656603145E-2</v>
      </c>
      <c r="K20" s="16">
        <f>IFERROR(('Question 2 - Forward'!K17)^(-1/'Question 2 - Forward'!K$6)-1,0)</f>
        <v>2.8450529541194314E-2</v>
      </c>
      <c r="L20" s="16">
        <f>IFERROR(('Question 2 - Forward'!L17)^(-1/'Question 2 - Forward'!L$6)-1,0)</f>
        <v>2.7902114842461634E-2</v>
      </c>
      <c r="M20" s="16">
        <f>IFERROR(('Question 2 - Forward'!M17)^(-1/'Question 2 - Forward'!M$6)-1,0)</f>
        <v>2.728133397864374E-2</v>
      </c>
      <c r="N20" s="16">
        <f>IFERROR(('Question 2 - Forward'!N17)^(-1/'Question 2 - Forward'!N$6)-1,0)</f>
        <v>2.6691185146944463E-2</v>
      </c>
      <c r="O20" s="16">
        <f>IFERROR(('Question 2 - Forward'!O17)^(-1/'Question 2 - Forward'!O$6)-1,0)</f>
        <v>2.6124425719770139E-2</v>
      </c>
      <c r="P20" s="16">
        <f>IFERROR(('Question 2 - Forward'!P17)^(-1/'Question 2 - Forward'!P$6)-1,0)</f>
        <v>2.5575948838421958E-2</v>
      </c>
      <c r="Q20" s="16">
        <f>IFERROR(('Question 2 - Forward'!Q17)^(-1/'Question 2 - Forward'!Q$6)-1,0)</f>
        <v>2.504207193181518E-2</v>
      </c>
      <c r="R20" s="16">
        <f>IFERROR(('Question 2 - Forward'!R17)^(-1/'Question 2 - Forward'!R$6)-1,0)</f>
        <v>2.4520091898621255E-2</v>
      </c>
      <c r="S20" s="16">
        <f>IFERROR(('Question 2 - Forward'!S17)^(-1/'Question 2 - Forward'!S$6)-1,0)</f>
        <v>2.4007997077122534E-2</v>
      </c>
      <c r="T20" s="16">
        <f>IFERROR(('Question 2 - Forward'!T17)^(-1/'Question 2 - Forward'!T$6)-1,0)</f>
        <v>2.3504274991919427E-2</v>
      </c>
      <c r="U20" s="16">
        <f>IFERROR(('Question 2 - Forward'!U17)^(-1/'Question 2 - Forward'!U$6)-1,0)</f>
        <v>2.3007780572486425E-2</v>
      </c>
      <c r="V20" s="16">
        <f>IFERROR(('Question 2 - Forward'!V17)^(-1/'Question 2 - Forward'!V$6)-1,0)</f>
        <v>2.2517643670855403E-2</v>
      </c>
      <c r="W20" s="16">
        <f>IFERROR(('Question 2 - Forward'!W17)^(-1/'Question 2 - Forward'!W$6)-1,0)</f>
        <v>2.2240056464814861E-2</v>
      </c>
      <c r="X20" s="16">
        <f>IFERROR(('Question 2 - Forward'!X17)^(-1/'Question 2 - Forward'!X$6)-1,0)</f>
        <v>2.1958129556689299E-2</v>
      </c>
      <c r="Y20" s="16">
        <f>IFERROR(('Question 2 - Forward'!Y17)^(-1/'Question 2 - Forward'!Y$6)-1,0)</f>
        <v>2.1672446384737087E-2</v>
      </c>
      <c r="Z20" s="16">
        <f>IFERROR(('Question 2 - Forward'!Z17)^(-1/'Question 2 - Forward'!Z$6)-1,0)</f>
        <v>2.1383515224709715E-2</v>
      </c>
      <c r="AA20" s="16">
        <f>IFERROR(('Question 2 - Forward'!AA17)^(-1/'Question 2 - Forward'!AA$6)-1,0)</f>
        <v>2.1091784198811858E-2</v>
      </c>
      <c r="AB20" s="16">
        <f>IFERROR(('Question 2 - Forward'!AB17)^(-1/'Question 2 - Forward'!AB$6)-1,0)</f>
        <v>2.0797652737483796E-2</v>
      </c>
      <c r="AC20" s="16">
        <f>IFERROR(('Question 2 - Forward'!AC17)^(-1/'Question 2 - Forward'!AC$6)-1,0)</f>
        <v>2.0501480414110596E-2</v>
      </c>
      <c r="AD20" s="16">
        <f>IFERROR(('Question 2 - Forward'!AD17)^(-1/'Question 2 - Forward'!AD$6)-1,0)</f>
        <v>2.0203593810630416E-2</v>
      </c>
      <c r="AE20" s="16">
        <f>IFERROR(('Question 2 - Forward'!AE17)^(-1/'Question 2 - Forward'!AE$6)-1,0)</f>
        <v>1.9904291891187587E-2</v>
      </c>
      <c r="AF20" s="16">
        <f>IFERROR(('Question 2 - Forward'!AF17)^(-1/'Question 2 - Forward'!AF$6)-1,0)</f>
        <v>1.9603850234350517E-2</v>
      </c>
      <c r="AG20" s="16">
        <f>IFERROR(('Question 2 - Forward'!AG17)^(-1/'Question 2 - Forward'!AG$6)-1,0)</f>
        <v>1.9496935878945187E-2</v>
      </c>
      <c r="AH20" s="16">
        <f>IFERROR(('Question 2 - Forward'!AH17)^(-1/'Question 2 - Forward'!AH$6)-1,0)</f>
        <v>1.9383701032093859E-2</v>
      </c>
      <c r="AI20" s="16">
        <f>IFERROR(('Question 2 - Forward'!AI17)^(-1/'Question 2 - Forward'!AI$6)-1,0)</f>
        <v>1.9264696372030654E-2</v>
      </c>
      <c r="AJ20" s="16">
        <f>IFERROR(('Question 2 - Forward'!AJ17)^(-1/'Question 2 - Forward'!AJ$6)-1,0)</f>
        <v>1.9140414433472808E-2</v>
      </c>
      <c r="AK20" s="16">
        <f>IFERROR(('Question 2 - Forward'!AK17)^(-1/'Question 2 - Forward'!AK$6)-1,0)</f>
        <v>1.9011297979192987E-2</v>
      </c>
      <c r="AL20" s="16">
        <f>IFERROR(('Question 2 - Forward'!AL17)^(-1/'Question 2 - Forward'!AL$6)-1,0)</f>
        <v>1.8877746961169617E-2</v>
      </c>
      <c r="AM20" s="16">
        <f>IFERROR(('Question 2 - Forward'!AM17)^(-1/'Question 2 - Forward'!AM$6)-1,0)</f>
        <v>1.8740124337530251E-2</v>
      </c>
      <c r="AN20" s="16">
        <f>IFERROR(('Question 2 - Forward'!AN17)^(-1/'Question 2 - Forward'!AN$6)-1,0)</f>
        <v>1.859876095560864E-2</v>
      </c>
      <c r="AO20" s="16">
        <f>IFERROR(('Question 2 - Forward'!AO17)^(-1/'Question 2 - Forward'!AO$6)-1,0)</f>
        <v>1.8453959668432107E-2</v>
      </c>
      <c r="AP20" s="16">
        <f>IFERROR(('Question 2 - Forward'!AP17)^(-1/'Question 2 - Forward'!AP$6)-1,0)</f>
        <v>1.830599881860917E-2</v>
      </c>
      <c r="AQ20" s="16">
        <f>IFERROR(('Question 2 - Forward'!AQ17)^(-1/'Question 2 - Forward'!AQ$6)-1,0)</f>
        <v>0</v>
      </c>
      <c r="AR20" s="16">
        <f>IFERROR(('Question 2 - Forward'!AR17)^(-1/'Question 2 - Forward'!AR$6)-1,0)</f>
        <v>0</v>
      </c>
      <c r="AS20" s="16">
        <f>IFERROR(('Question 2 - Forward'!AS17)^(-1/'Question 2 - Forward'!AS$6)-1,0)</f>
        <v>0</v>
      </c>
      <c r="AT20" s="16">
        <f>IFERROR(('Question 2 - Forward'!AT17)^(-1/'Question 2 - Forward'!AT$6)-1,0)</f>
        <v>0</v>
      </c>
      <c r="AU20" s="16">
        <f>IFERROR(('Question 2 - Forward'!AU17)^(-1/'Question 2 - Forward'!AU$6)-1,0)</f>
        <v>0</v>
      </c>
      <c r="AV20" s="16">
        <f>IFERROR(('Question 2 - Forward'!AV17)^(-1/'Question 2 - Forward'!AV$6)-1,0)</f>
        <v>0</v>
      </c>
      <c r="AW20" s="16">
        <f>IFERROR(('Question 2 - Forward'!AW17)^(-1/'Question 2 - Forward'!AW$6)-1,0)</f>
        <v>0</v>
      </c>
      <c r="AX20" s="16">
        <f>IFERROR(('Question 2 - Forward'!AX17)^(-1/'Question 2 - Forward'!AX$6)-1,0)</f>
        <v>0</v>
      </c>
      <c r="AY20" s="16">
        <f>IFERROR(('Question 2 - Forward'!AY17)^(-1/'Question 2 - Forward'!AY$6)-1,0)</f>
        <v>0</v>
      </c>
      <c r="AZ20" s="17">
        <f>IFERROR(('Question 2 - Forward'!AZ17)^(-1/'Question 2 - Forward'!AZ$6)-1,0)</f>
        <v>0</v>
      </c>
    </row>
    <row r="21" spans="2:52" x14ac:dyDescent="0.2">
      <c r="B21" s="4">
        <f t="shared" si="0"/>
        <v>11</v>
      </c>
      <c r="C21" s="15">
        <f>IFERROR(('Question 2 - Forward'!C18)^(-1/'Question 2 - Forward'!C$6)-1,0)</f>
        <v>3.2400000000000206E-2</v>
      </c>
      <c r="D21" s="16">
        <f>IFERROR(('Question 2 - Forward'!D18)^(-1/'Question 2 - Forward'!D$6)-1,0)</f>
        <v>3.161260164938362E-2</v>
      </c>
      <c r="E21" s="16">
        <f>IFERROR(('Question 2 - Forward'!E18)^(-1/'Question 2 - Forward'!E$6)-1,0)</f>
        <v>3.1267508535534505E-2</v>
      </c>
      <c r="F21" s="16">
        <f>IFERROR(('Question 2 - Forward'!F18)^(-1/'Question 2 - Forward'!F$6)-1,0)</f>
        <v>3.1031910212055758E-2</v>
      </c>
      <c r="G21" s="16">
        <f>IFERROR(('Question 2 - Forward'!G18)^(-1/'Question 2 - Forward'!G$6)-1,0)</f>
        <v>3.0029567210434926E-2</v>
      </c>
      <c r="H21" s="16">
        <f>IFERROR(('Question 2 - Forward'!H18)^(-1/'Question 2 - Forward'!H$6)-1,0)</f>
        <v>2.9235861930604123E-2</v>
      </c>
      <c r="I21" s="16">
        <f>IFERROR(('Question 2 - Forward'!I18)^(-1/'Question 2 - Forward'!I$6)-1,0)</f>
        <v>2.8560348227290255E-2</v>
      </c>
      <c r="J21" s="16">
        <f>IFERROR(('Question 2 - Forward'!J18)^(-1/'Question 2 - Forward'!J$6)-1,0)</f>
        <v>2.7957909258246039E-2</v>
      </c>
      <c r="K21" s="16">
        <f>IFERROR(('Question 2 - Forward'!K18)^(-1/'Question 2 - Forward'!K$6)-1,0)</f>
        <v>2.740356102291841E-2</v>
      </c>
      <c r="L21" s="16">
        <f>IFERROR(('Question 2 - Forward'!L18)^(-1/'Question 2 - Forward'!L$6)-1,0)</f>
        <v>2.6770865273911149E-2</v>
      </c>
      <c r="M21" s="16">
        <f>IFERROR(('Question 2 - Forward'!M18)^(-1/'Question 2 - Forward'!M$6)-1,0)</f>
        <v>2.6173769952431147E-2</v>
      </c>
      <c r="N21" s="16">
        <f>IFERROR(('Question 2 - Forward'!N18)^(-1/'Question 2 - Forward'!N$6)-1,0)</f>
        <v>2.5603186311464521E-2</v>
      </c>
      <c r="O21" s="16">
        <f>IFERROR(('Question 2 - Forward'!O18)^(-1/'Question 2 - Forward'!O$6)-1,0)</f>
        <v>2.5052893943378951E-2</v>
      </c>
      <c r="P21" s="16">
        <f>IFERROR(('Question 2 - Forward'!P18)^(-1/'Question 2 - Forward'!P$6)-1,0)</f>
        <v>2.4518516717587424E-2</v>
      </c>
      <c r="Q21" s="16">
        <f>IFERROR(('Question 2 - Forward'!Q18)^(-1/'Question 2 - Forward'!Q$6)-1,0)</f>
        <v>2.3996908251839866E-2</v>
      </c>
      <c r="R21" s="16">
        <f>IFERROR(('Question 2 - Forward'!R18)^(-1/'Question 2 - Forward'!R$6)-1,0)</f>
        <v>2.348576763944088E-2</v>
      </c>
      <c r="S21" s="16">
        <f>IFERROR(('Question 2 - Forward'!S18)^(-1/'Question 2 - Forward'!S$6)-1,0)</f>
        <v>2.2983390568303452E-2</v>
      </c>
      <c r="T21" s="16">
        <f>IFERROR(('Question 2 - Forward'!T18)^(-1/'Question 2 - Forward'!T$6)-1,0)</f>
        <v>2.2488503153769157E-2</v>
      </c>
      <c r="U21" s="16">
        <f>IFERROR(('Question 2 - Forward'!U18)^(-1/'Question 2 - Forward'!U$6)-1,0)</f>
        <v>2.2000148000900888E-2</v>
      </c>
      <c r="V21" s="16">
        <f>IFERROR(('Question 2 - Forward'!V18)^(-1/'Question 2 - Forward'!V$6)-1,0)</f>
        <v>2.1734692111390563E-2</v>
      </c>
      <c r="W21" s="16">
        <f>IFERROR(('Question 2 - Forward'!W18)^(-1/'Question 2 - Forward'!W$6)-1,0)</f>
        <v>2.1463540415758597E-2</v>
      </c>
      <c r="X21" s="16">
        <f>IFERROR(('Question 2 - Forward'!X18)^(-1/'Question 2 - Forward'!X$6)-1,0)</f>
        <v>2.1187487648558045E-2</v>
      </c>
      <c r="Y21" s="16">
        <f>IFERROR(('Question 2 - Forward'!Y18)^(-1/'Question 2 - Forward'!Y$6)-1,0)</f>
        <v>2.0907213381542444E-2</v>
      </c>
      <c r="Z21" s="16">
        <f>IFERROR(('Question 2 - Forward'!Z18)^(-1/'Question 2 - Forward'!Z$6)-1,0)</f>
        <v>2.0623305986793294E-2</v>
      </c>
      <c r="AA21" s="16">
        <f>IFERROR(('Question 2 - Forward'!AA18)^(-1/'Question 2 - Forward'!AA$6)-1,0)</f>
        <v>2.0336280762921266E-2</v>
      </c>
      <c r="AB21" s="16">
        <f>IFERROR(('Question 2 - Forward'!AB18)^(-1/'Question 2 - Forward'!AB$6)-1,0)</f>
        <v>2.0046593796013257E-2</v>
      </c>
      <c r="AC21" s="16">
        <f>IFERROR(('Question 2 - Forward'!AC18)^(-1/'Question 2 - Forward'!AC$6)-1,0)</f>
        <v>1.9754652662176797E-2</v>
      </c>
      <c r="AD21" s="16">
        <f>IFERROR(('Question 2 - Forward'!AD18)^(-1/'Question 2 - Forward'!AD$6)-1,0)</f>
        <v>1.946082476305766E-2</v>
      </c>
      <c r="AE21" s="16">
        <f>IFERROR(('Question 2 - Forward'!AE18)^(-1/'Question 2 - Forward'!AE$6)-1,0)</f>
        <v>1.9165443868071952E-2</v>
      </c>
      <c r="AF21" s="16">
        <f>IFERROR(('Question 2 - Forward'!AF18)^(-1/'Question 2 - Forward'!AF$6)-1,0)</f>
        <v>1.9069622321876256E-2</v>
      </c>
      <c r="AG21" s="16">
        <f>IFERROR(('Question 2 - Forward'!AG18)^(-1/'Question 2 - Forward'!AG$6)-1,0)</f>
        <v>1.8966563872002906E-2</v>
      </c>
      <c r="AH21" s="16">
        <f>IFERROR(('Question 2 - Forward'!AH18)^(-1/'Question 2 - Forward'!AH$6)-1,0)</f>
        <v>1.8856922142309163E-2</v>
      </c>
      <c r="AI21" s="16">
        <f>IFERROR(('Question 2 - Forward'!AI18)^(-1/'Question 2 - Forward'!AI$6)-1,0)</f>
        <v>1.8741278394276417E-2</v>
      </c>
      <c r="AJ21" s="16">
        <f>IFERROR(('Question 2 - Forward'!AJ18)^(-1/'Question 2 - Forward'!AJ$6)-1,0)</f>
        <v>1.862015223226865E-2</v>
      </c>
      <c r="AK21" s="16">
        <f>IFERROR(('Question 2 - Forward'!AK18)^(-1/'Question 2 - Forward'!AK$6)-1,0)</f>
        <v>1.8494010458651289E-2</v>
      </c>
      <c r="AL21" s="16">
        <f>IFERROR(('Question 2 - Forward'!AL18)^(-1/'Question 2 - Forward'!AL$6)-1,0)</f>
        <v>1.8363274437747323E-2</v>
      </c>
      <c r="AM21" s="16">
        <f>IFERROR(('Question 2 - Forward'!AM18)^(-1/'Question 2 - Forward'!AM$6)-1,0)</f>
        <v>1.8228326250186777E-2</v>
      </c>
      <c r="AN21" s="16">
        <f>IFERROR(('Question 2 - Forward'!AN18)^(-1/'Question 2 - Forward'!AN$6)-1,0)</f>
        <v>1.808951386007851E-2</v>
      </c>
      <c r="AO21" s="16">
        <f>IFERROR(('Question 2 - Forward'!AO18)^(-1/'Question 2 - Forward'!AO$6)-1,0)</f>
        <v>1.7947155471960574E-2</v>
      </c>
      <c r="AP21" s="16">
        <f>IFERROR(('Question 2 - Forward'!AP18)^(-1/'Question 2 - Forward'!AP$6)-1,0)</f>
        <v>0</v>
      </c>
      <c r="AQ21" s="16">
        <f>IFERROR(('Question 2 - Forward'!AQ18)^(-1/'Question 2 - Forward'!AQ$6)-1,0)</f>
        <v>0</v>
      </c>
      <c r="AR21" s="16">
        <f>IFERROR(('Question 2 - Forward'!AR18)^(-1/'Question 2 - Forward'!AR$6)-1,0)</f>
        <v>0</v>
      </c>
      <c r="AS21" s="16">
        <f>IFERROR(('Question 2 - Forward'!AS18)^(-1/'Question 2 - Forward'!AS$6)-1,0)</f>
        <v>0</v>
      </c>
      <c r="AT21" s="16">
        <f>IFERROR(('Question 2 - Forward'!AT18)^(-1/'Question 2 - Forward'!AT$6)-1,0)</f>
        <v>0</v>
      </c>
      <c r="AU21" s="16">
        <f>IFERROR(('Question 2 - Forward'!AU18)^(-1/'Question 2 - Forward'!AU$6)-1,0)</f>
        <v>0</v>
      </c>
      <c r="AV21" s="16">
        <f>IFERROR(('Question 2 - Forward'!AV18)^(-1/'Question 2 - Forward'!AV$6)-1,0)</f>
        <v>0</v>
      </c>
      <c r="AW21" s="16">
        <f>IFERROR(('Question 2 - Forward'!AW18)^(-1/'Question 2 - Forward'!AW$6)-1,0)</f>
        <v>0</v>
      </c>
      <c r="AX21" s="16">
        <f>IFERROR(('Question 2 - Forward'!AX18)^(-1/'Question 2 - Forward'!AX$6)-1,0)</f>
        <v>0</v>
      </c>
      <c r="AY21" s="16">
        <f>IFERROR(('Question 2 - Forward'!AY18)^(-1/'Question 2 - Forward'!AY$6)-1,0)</f>
        <v>0</v>
      </c>
      <c r="AZ21" s="17">
        <f>IFERROR(('Question 2 - Forward'!AZ18)^(-1/'Question 2 - Forward'!AZ$6)-1,0)</f>
        <v>0</v>
      </c>
    </row>
    <row r="22" spans="2:52" x14ac:dyDescent="0.2">
      <c r="B22" s="4">
        <f t="shared" si="0"/>
        <v>12</v>
      </c>
      <c r="C22" s="15">
        <f>IFERROR(('Question 2 - Forward'!C19)^(-1/'Question 2 - Forward'!C$6)-1,0)</f>
        <v>3.0825803837475352E-2</v>
      </c>
      <c r="D22" s="16">
        <f>IFERROR(('Question 2 - Forward'!D19)^(-1/'Question 2 - Forward'!D$6)-1,0)</f>
        <v>3.0701728746066248E-2</v>
      </c>
      <c r="E22" s="16">
        <f>IFERROR(('Question 2 - Forward'!E19)^(-1/'Question 2 - Forward'!E$6)-1,0)</f>
        <v>3.0576283274936111E-2</v>
      </c>
      <c r="F22" s="16">
        <f>IFERROR(('Question 2 - Forward'!F19)^(-1/'Question 2 - Forward'!F$6)-1,0)</f>
        <v>2.9437809909648394E-2</v>
      </c>
      <c r="G22" s="16">
        <f>IFERROR(('Question 2 - Forward'!G19)^(-1/'Question 2 - Forward'!G$6)-1,0)</f>
        <v>2.8604198977346229E-2</v>
      </c>
      <c r="H22" s="16">
        <f>IFERROR(('Question 2 - Forward'!H19)^(-1/'Question 2 - Forward'!H$6)-1,0)</f>
        <v>2.7921796059158455E-2</v>
      </c>
      <c r="I22" s="16">
        <f>IFERROR(('Question 2 - Forward'!I19)^(-1/'Question 2 - Forward'!I$6)-1,0)</f>
        <v>2.7324887026167088E-2</v>
      </c>
      <c r="J22" s="16">
        <f>IFERROR(('Question 2 - Forward'!J19)^(-1/'Question 2 - Forward'!J$6)-1,0)</f>
        <v>2.678070877855232E-2</v>
      </c>
      <c r="K22" s="16">
        <f>IFERROR(('Question 2 - Forward'!K19)^(-1/'Question 2 - Forward'!K$6)-1,0)</f>
        <v>2.6147303540609013E-2</v>
      </c>
      <c r="L22" s="16">
        <f>IFERROR(('Question 2 - Forward'!L19)^(-1/'Question 2 - Forward'!L$6)-1,0)</f>
        <v>2.5553215908708182E-2</v>
      </c>
      <c r="M22" s="16">
        <f>IFERROR(('Question 2 - Forward'!M19)^(-1/'Question 2 - Forward'!M$6)-1,0)</f>
        <v>2.4987517451970698E-2</v>
      </c>
      <c r="N22" s="16">
        <f>IFERROR(('Question 2 - Forward'!N19)^(-1/'Question 2 - Forward'!N$6)-1,0)</f>
        <v>2.4443000382603497E-2</v>
      </c>
      <c r="O22" s="16">
        <f>IFERROR(('Question 2 - Forward'!O19)^(-1/'Question 2 - Forward'!O$6)-1,0)</f>
        <v>2.3914746827552902E-2</v>
      </c>
      <c r="P22" s="16">
        <f>IFERROR(('Question 2 - Forward'!P19)^(-1/'Question 2 - Forward'!P$6)-1,0)</f>
        <v>2.3399311223186503E-2</v>
      </c>
      <c r="Q22" s="16">
        <f>IFERROR(('Question 2 - Forward'!Q19)^(-1/'Question 2 - Forward'!Q$6)-1,0)</f>
        <v>2.2894229565599389E-2</v>
      </c>
      <c r="R22" s="16">
        <f>IFERROR(('Question 2 - Forward'!R19)^(-1/'Question 2 - Forward'!R$6)-1,0)</f>
        <v>2.2397712450213048E-2</v>
      </c>
      <c r="S22" s="16">
        <f>IFERROR(('Question 2 - Forward'!S19)^(-1/'Question 2 - Forward'!S$6)-1,0)</f>
        <v>2.1908446191392317E-2</v>
      </c>
      <c r="T22" s="16">
        <f>IFERROR(('Question 2 - Forward'!T19)^(-1/'Question 2 - Forward'!T$6)-1,0)</f>
        <v>2.1425459978014816E-2</v>
      </c>
      <c r="U22" s="16">
        <f>IFERROR(('Question 2 - Forward'!U19)^(-1/'Question 2 - Forward'!U$6)-1,0)</f>
        <v>2.1176422173985632E-2</v>
      </c>
      <c r="V22" s="16">
        <f>IFERROR(('Question 2 - Forward'!V19)^(-1/'Question 2 - Forward'!V$6)-1,0)</f>
        <v>2.0919768819922746E-2</v>
      </c>
      <c r="W22" s="16">
        <f>IFERROR(('Question 2 - Forward'!W19)^(-1/'Question 2 - Forward'!W$6)-1,0)</f>
        <v>2.0656606487284845E-2</v>
      </c>
      <c r="X22" s="16">
        <f>IFERROR(('Question 2 - Forward'!X19)^(-1/'Question 2 - Forward'!X$6)-1,0)</f>
        <v>2.038786468718623E-2</v>
      </c>
      <c r="Y22" s="16">
        <f>IFERROR(('Question 2 - Forward'!Y19)^(-1/'Question 2 - Forward'!Y$6)-1,0)</f>
        <v>2.0114334322170579E-2</v>
      </c>
      <c r="Z22" s="16">
        <f>IFERROR(('Question 2 - Forward'!Z19)^(-1/'Question 2 - Forward'!Z$6)-1,0)</f>
        <v>1.9836696438034984E-2</v>
      </c>
      <c r="AA22" s="16">
        <f>IFERROR(('Question 2 - Forward'!AA19)^(-1/'Question 2 - Forward'!AA$6)-1,0)</f>
        <v>1.9555543991246704E-2</v>
      </c>
      <c r="AB22" s="16">
        <f>IFERROR(('Question 2 - Forward'!AB19)^(-1/'Question 2 - Forward'!AB$6)-1,0)</f>
        <v>1.92713985130335E-2</v>
      </c>
      <c r="AC22" s="16">
        <f>IFERROR(('Question 2 - Forward'!AC19)^(-1/'Question 2 - Forward'!AC$6)-1,0)</f>
        <v>1.8984722994788372E-2</v>
      </c>
      <c r="AD22" s="16">
        <f>IFERROR(('Question 2 - Forward'!AD19)^(-1/'Question 2 - Forward'!AD$6)-1,0)</f>
        <v>1.869593194174124E-2</v>
      </c>
      <c r="AE22" s="16">
        <f>IFERROR(('Question 2 - Forward'!AE19)^(-1/'Question 2 - Forward'!AE$6)-1,0)</f>
        <v>1.8613036921315107E-2</v>
      </c>
      <c r="AF22" s="16">
        <f>IFERROR(('Question 2 - Forward'!AF19)^(-1/'Question 2 - Forward'!AF$6)-1,0)</f>
        <v>1.8521805709702743E-2</v>
      </c>
      <c r="AG22" s="16">
        <f>IFERROR(('Question 2 - Forward'!AG19)^(-1/'Question 2 - Forward'!AG$6)-1,0)</f>
        <v>1.8423019160231924E-2</v>
      </c>
      <c r="AH22" s="16">
        <f>IFERROR(('Question 2 - Forward'!AH19)^(-1/'Question 2 - Forward'!AH$6)-1,0)</f>
        <v>1.8317367628909009E-2</v>
      </c>
      <c r="AI22" s="16">
        <f>IFERROR(('Question 2 - Forward'!AI19)^(-1/'Question 2 - Forward'!AI$6)-1,0)</f>
        <v>1.820546474674356E-2</v>
      </c>
      <c r="AJ22" s="16">
        <f>IFERROR(('Question 2 - Forward'!AJ19)^(-1/'Question 2 - Forward'!AJ$6)-1,0)</f>
        <v>1.8087858747200869E-2</v>
      </c>
      <c r="AK22" s="16">
        <f>IFERROR(('Question 2 - Forward'!AK19)^(-1/'Question 2 - Forward'!AK$6)-1,0)</f>
        <v>1.7965041836779605E-2</v>
      </c>
      <c r="AL22" s="16">
        <f>IFERROR(('Question 2 - Forward'!AL19)^(-1/'Question 2 - Forward'!AL$6)-1,0)</f>
        <v>1.7837457988493233E-2</v>
      </c>
      <c r="AM22" s="16">
        <f>IFERROR(('Question 2 - Forward'!AM19)^(-1/'Question 2 - Forward'!AM$6)-1,0)</f>
        <v>1.7705509456120927E-2</v>
      </c>
      <c r="AN22" s="16">
        <f>IFERROR(('Question 2 - Forward'!AN19)^(-1/'Question 2 - Forward'!AN$6)-1,0)</f>
        <v>1.7569562244554193E-2</v>
      </c>
      <c r="AO22" s="16">
        <f>IFERROR(('Question 2 - Forward'!AO19)^(-1/'Question 2 - Forward'!AO$6)-1,0)</f>
        <v>0</v>
      </c>
      <c r="AP22" s="16">
        <f>IFERROR(('Question 2 - Forward'!AP19)^(-1/'Question 2 - Forward'!AP$6)-1,0)</f>
        <v>0</v>
      </c>
      <c r="AQ22" s="16">
        <f>IFERROR(('Question 2 - Forward'!AQ19)^(-1/'Question 2 - Forward'!AQ$6)-1,0)</f>
        <v>0</v>
      </c>
      <c r="AR22" s="16">
        <f>IFERROR(('Question 2 - Forward'!AR19)^(-1/'Question 2 - Forward'!AR$6)-1,0)</f>
        <v>0</v>
      </c>
      <c r="AS22" s="16">
        <f>IFERROR(('Question 2 - Forward'!AS19)^(-1/'Question 2 - Forward'!AS$6)-1,0)</f>
        <v>0</v>
      </c>
      <c r="AT22" s="16">
        <f>IFERROR(('Question 2 - Forward'!AT19)^(-1/'Question 2 - Forward'!AT$6)-1,0)</f>
        <v>0</v>
      </c>
      <c r="AU22" s="16">
        <f>IFERROR(('Question 2 - Forward'!AU19)^(-1/'Question 2 - Forward'!AU$6)-1,0)</f>
        <v>0</v>
      </c>
      <c r="AV22" s="16">
        <f>IFERROR(('Question 2 - Forward'!AV19)^(-1/'Question 2 - Forward'!AV$6)-1,0)</f>
        <v>0</v>
      </c>
      <c r="AW22" s="16">
        <f>IFERROR(('Question 2 - Forward'!AW19)^(-1/'Question 2 - Forward'!AW$6)-1,0)</f>
        <v>0</v>
      </c>
      <c r="AX22" s="16">
        <f>IFERROR(('Question 2 - Forward'!AX19)^(-1/'Question 2 - Forward'!AX$6)-1,0)</f>
        <v>0</v>
      </c>
      <c r="AY22" s="16">
        <f>IFERROR(('Question 2 - Forward'!AY19)^(-1/'Question 2 - Forward'!AY$6)-1,0)</f>
        <v>0</v>
      </c>
      <c r="AZ22" s="17">
        <f>IFERROR(('Question 2 - Forward'!AZ19)^(-1/'Question 2 - Forward'!AZ$6)-1,0)</f>
        <v>0</v>
      </c>
    </row>
    <row r="23" spans="2:52" x14ac:dyDescent="0.2">
      <c r="B23" s="4">
        <f t="shared" si="0"/>
        <v>13</v>
      </c>
      <c r="C23" s="15">
        <f>IFERROR(('Question 2 - Forward'!C20)^(-1/'Question 2 - Forward'!C$6)-1,0)</f>
        <v>3.0577668588924523E-2</v>
      </c>
      <c r="D23" s="16">
        <f>IFERROR(('Question 2 - Forward'!D20)^(-1/'Question 2 - Forward'!D$6)-1,0)</f>
        <v>3.0451545644082811E-2</v>
      </c>
      <c r="E23" s="16">
        <f>IFERROR(('Question 2 - Forward'!E20)^(-1/'Question 2 - Forward'!E$6)-1,0)</f>
        <v>2.8975560706111736E-2</v>
      </c>
      <c r="F23" s="16">
        <f>IFERROR(('Question 2 - Forward'!F20)^(-1/'Question 2 - Forward'!F$6)-1,0)</f>
        <v>2.8049546280800364E-2</v>
      </c>
      <c r="G23" s="16">
        <f>IFERROR(('Question 2 - Forward'!G20)^(-1/'Question 2 - Forward'!G$6)-1,0)</f>
        <v>2.7341976970712611E-2</v>
      </c>
      <c r="H23" s="16">
        <f>IFERROR(('Question 2 - Forward'!H20)^(-1/'Question 2 - Forward'!H$6)-1,0)</f>
        <v>2.6742557945944156E-2</v>
      </c>
      <c r="I23" s="16">
        <f>IFERROR(('Question 2 - Forward'!I20)^(-1/'Question 2 - Forward'!I$6)-1,0)</f>
        <v>2.6204135305706089E-2</v>
      </c>
      <c r="J23" s="16">
        <f>IFERROR(('Question 2 - Forward'!J20)^(-1/'Question 2 - Forward'!J$6)-1,0)</f>
        <v>2.5563985986747806E-2</v>
      </c>
      <c r="K23" s="16">
        <f>IFERROR(('Question 2 - Forward'!K20)^(-1/'Question 2 - Forward'!K$6)-1,0)</f>
        <v>2.4969040078240967E-2</v>
      </c>
      <c r="L23" s="16">
        <f>IFERROR(('Question 2 - Forward'!L20)^(-1/'Question 2 - Forward'!L$6)-1,0)</f>
        <v>2.4405510557947041E-2</v>
      </c>
      <c r="M23" s="16">
        <f>IFERROR(('Question 2 - Forward'!M20)^(-1/'Question 2 - Forward'!M$6)-1,0)</f>
        <v>2.3864708974107529E-2</v>
      </c>
      <c r="N23" s="16">
        <f>IFERROR(('Question 2 - Forward'!N20)^(-1/'Question 2 - Forward'!N$6)-1,0)</f>
        <v>2.3340921192355202E-2</v>
      </c>
      <c r="O23" s="16">
        <f>IFERROR(('Question 2 - Forward'!O20)^(-1/'Question 2 - Forward'!O$6)-1,0)</f>
        <v>2.2830263611674173E-2</v>
      </c>
      <c r="P23" s="16">
        <f>IFERROR(('Question 2 - Forward'!P20)^(-1/'Question 2 - Forward'!P$6)-1,0)</f>
        <v>2.2330029407206853E-2</v>
      </c>
      <c r="Q23" s="16">
        <f>IFERROR(('Question 2 - Forward'!Q20)^(-1/'Question 2 - Forward'!Q$6)-1,0)</f>
        <v>2.183829603021703E-2</v>
      </c>
      <c r="R23" s="16">
        <f>IFERROR(('Question 2 - Forward'!R20)^(-1/'Question 2 - Forward'!R$6)-1,0)</f>
        <v>2.1353679624857458E-2</v>
      </c>
      <c r="S23" s="16">
        <f>IFERROR(('Question 2 - Forward'!S20)^(-1/'Question 2 - Forward'!S$6)-1,0)</f>
        <v>2.0875175850198824E-2</v>
      </c>
      <c r="T23" s="16">
        <f>IFERROR(('Question 2 - Forward'!T20)^(-1/'Question 2 - Forward'!T$6)-1,0)</f>
        <v>2.0643001708487985E-2</v>
      </c>
      <c r="U23" s="16">
        <f>IFERROR(('Question 2 - Forward'!U20)^(-1/'Question 2 - Forward'!U$6)-1,0)</f>
        <v>2.0401043578298639E-2</v>
      </c>
      <c r="V23" s="16">
        <f>IFERROR(('Question 2 - Forward'!V20)^(-1/'Question 2 - Forward'!V$6)-1,0)</f>
        <v>2.015078828949779E-2</v>
      </c>
      <c r="W23" s="16">
        <f>IFERROR(('Question 2 - Forward'!W20)^(-1/'Question 2 - Forward'!W$6)-1,0)</f>
        <v>1.9893464803725891E-2</v>
      </c>
      <c r="X23" s="16">
        <f>IFERROR(('Question 2 - Forward'!X20)^(-1/'Question 2 - Forward'!X$6)-1,0)</f>
        <v>1.9630102765130442E-2</v>
      </c>
      <c r="Y23" s="16">
        <f>IFERROR(('Question 2 - Forward'!Y20)^(-1/'Question 2 - Forward'!Y$6)-1,0)</f>
        <v>1.9361575690022725E-2</v>
      </c>
      <c r="Z23" s="16">
        <f>IFERROR(('Question 2 - Forward'!Z20)^(-1/'Question 2 - Forward'!Z$6)-1,0)</f>
        <v>1.9088633274189304E-2</v>
      </c>
      <c r="AA23" s="16">
        <f>IFERROR(('Question 2 - Forward'!AA20)^(-1/'Question 2 - Forward'!AA$6)-1,0)</f>
        <v>1.8811925864904655E-2</v>
      </c>
      <c r="AB23" s="16">
        <f>IFERROR(('Question 2 - Forward'!AB20)^(-1/'Question 2 - Forward'!AB$6)-1,0)</f>
        <v>1.8532023208298165E-2</v>
      </c>
      <c r="AC23" s="16">
        <f>IFERROR(('Question 2 - Forward'!AC20)^(-1/'Question 2 - Forward'!AC$6)-1,0)</f>
        <v>1.8249428958299951E-2</v>
      </c>
      <c r="AD23" s="16">
        <f>IFERROR(('Question 2 - Forward'!AD20)^(-1/'Question 2 - Forward'!AD$6)-1,0)</f>
        <v>1.8179552978336622E-2</v>
      </c>
      <c r="AE23" s="16">
        <f>IFERROR(('Question 2 - Forward'!AE20)^(-1/'Question 2 - Forward'!AE$6)-1,0)</f>
        <v>1.8100159438097396E-2</v>
      </c>
      <c r="AF23" s="16">
        <f>IFERROR(('Question 2 - Forward'!AF20)^(-1/'Question 2 - Forward'!AF$6)-1,0)</f>
        <v>1.8012173082042171E-2</v>
      </c>
      <c r="AG23" s="16">
        <f>IFERROR(('Question 2 - Forward'!AG20)^(-1/'Question 2 - Forward'!AG$6)-1,0)</f>
        <v>1.7916406708381016E-2</v>
      </c>
      <c r="AH23" s="16">
        <f>IFERROR(('Question 2 - Forward'!AH20)^(-1/'Question 2 - Forward'!AH$6)-1,0)</f>
        <v>1.7813578716748379E-2</v>
      </c>
      <c r="AI23" s="16">
        <f>IFERROR(('Question 2 - Forward'!AI20)^(-1/'Question 2 - Forward'!AI$6)-1,0)</f>
        <v>1.7704327451729229E-2</v>
      </c>
      <c r="AJ23" s="16">
        <f>IFERROR(('Question 2 - Forward'!AJ20)^(-1/'Question 2 - Forward'!AJ$6)-1,0)</f>
        <v>1.7589223000637588E-2</v>
      </c>
      <c r="AK23" s="16">
        <f>IFERROR(('Question 2 - Forward'!AK20)^(-1/'Question 2 - Forward'!AK$6)-1,0)</f>
        <v>1.7468776953763809E-2</v>
      </c>
      <c r="AL23" s="16">
        <f>IFERROR(('Question 2 - Forward'!AL20)^(-1/'Question 2 - Forward'!AL$6)-1,0)</f>
        <v>1.7343450522609993E-2</v>
      </c>
      <c r="AM23" s="16">
        <f>IFERROR(('Question 2 - Forward'!AM20)^(-1/'Question 2 - Forward'!AM$6)-1,0)</f>
        <v>1.7213661326328067E-2</v>
      </c>
      <c r="AN23" s="16">
        <f>IFERROR(('Question 2 - Forward'!AN20)^(-1/'Question 2 - Forward'!AN$6)-1,0)</f>
        <v>0</v>
      </c>
      <c r="AO23" s="16">
        <f>IFERROR(('Question 2 - Forward'!AO20)^(-1/'Question 2 - Forward'!AO$6)-1,0)</f>
        <v>0</v>
      </c>
      <c r="AP23" s="16">
        <f>IFERROR(('Question 2 - Forward'!AP20)^(-1/'Question 2 - Forward'!AP$6)-1,0)</f>
        <v>0</v>
      </c>
      <c r="AQ23" s="16">
        <f>IFERROR(('Question 2 - Forward'!AQ20)^(-1/'Question 2 - Forward'!AQ$6)-1,0)</f>
        <v>0</v>
      </c>
      <c r="AR23" s="16">
        <f>IFERROR(('Question 2 - Forward'!AR20)^(-1/'Question 2 - Forward'!AR$6)-1,0)</f>
        <v>0</v>
      </c>
      <c r="AS23" s="16">
        <f>IFERROR(('Question 2 - Forward'!AS20)^(-1/'Question 2 - Forward'!AS$6)-1,0)</f>
        <v>0</v>
      </c>
      <c r="AT23" s="16">
        <f>IFERROR(('Question 2 - Forward'!AT20)^(-1/'Question 2 - Forward'!AT$6)-1,0)</f>
        <v>0</v>
      </c>
      <c r="AU23" s="16">
        <f>IFERROR(('Question 2 - Forward'!AU20)^(-1/'Question 2 - Forward'!AU$6)-1,0)</f>
        <v>0</v>
      </c>
      <c r="AV23" s="16">
        <f>IFERROR(('Question 2 - Forward'!AV20)^(-1/'Question 2 - Forward'!AV$6)-1,0)</f>
        <v>0</v>
      </c>
      <c r="AW23" s="16">
        <f>IFERROR(('Question 2 - Forward'!AW20)^(-1/'Question 2 - Forward'!AW$6)-1,0)</f>
        <v>0</v>
      </c>
      <c r="AX23" s="16">
        <f>IFERROR(('Question 2 - Forward'!AX20)^(-1/'Question 2 - Forward'!AX$6)-1,0)</f>
        <v>0</v>
      </c>
      <c r="AY23" s="16">
        <f>IFERROR(('Question 2 - Forward'!AY20)^(-1/'Question 2 - Forward'!AY$6)-1,0)</f>
        <v>0</v>
      </c>
      <c r="AZ23" s="17">
        <f>IFERROR(('Question 2 - Forward'!AZ20)^(-1/'Question 2 - Forward'!AZ$6)-1,0)</f>
        <v>0</v>
      </c>
    </row>
    <row r="24" spans="2:52" x14ac:dyDescent="0.2">
      <c r="B24" s="4">
        <f t="shared" si="0"/>
        <v>14</v>
      </c>
      <c r="C24" s="15">
        <f>IFERROR(('Question 2 - Forward'!C21)^(-1/'Question 2 - Forward'!C$6)-1,0)</f>
        <v>3.0325438134271021E-2</v>
      </c>
      <c r="D24" s="16">
        <f>IFERROR(('Question 2 - Forward'!D21)^(-1/'Question 2 - Forward'!D$6)-1,0)</f>
        <v>2.8175440979260724E-2</v>
      </c>
      <c r="E24" s="16">
        <f>IFERROR(('Question 2 - Forward'!E21)^(-1/'Question 2 - Forward'!E$6)-1,0)</f>
        <v>2.7208217767225706E-2</v>
      </c>
      <c r="F24" s="16">
        <f>IFERROR(('Question 2 - Forward'!F21)^(-1/'Question 2 - Forward'!F$6)-1,0)</f>
        <v>2.6534642666928621E-2</v>
      </c>
      <c r="G24" s="16">
        <f>IFERROR(('Question 2 - Forward'!G21)^(-1/'Question 2 - Forward'!G$6)-1,0)</f>
        <v>2.5977250121181017E-2</v>
      </c>
      <c r="H24" s="16">
        <f>IFERROR(('Question 2 - Forward'!H21)^(-1/'Question 2 - Forward'!H$6)-1,0)</f>
        <v>2.5477019693227687E-2</v>
      </c>
      <c r="I24" s="16">
        <f>IFERROR(('Question 2 - Forward'!I21)^(-1/'Question 2 - Forward'!I$6)-1,0)</f>
        <v>2.4849739506240809E-2</v>
      </c>
      <c r="J24" s="16">
        <f>IFERROR(('Question 2 - Forward'!J21)^(-1/'Question 2 - Forward'!J$6)-1,0)</f>
        <v>2.4270111104930825E-2</v>
      </c>
      <c r="K24" s="16">
        <f>IFERROR(('Question 2 - Forward'!K21)^(-1/'Question 2 - Forward'!K$6)-1,0)</f>
        <v>2.3722001085759281E-2</v>
      </c>
      <c r="L24" s="16">
        <f>IFERROR(('Question 2 - Forward'!L21)^(-1/'Question 2 - Forward'!L$6)-1,0)</f>
        <v>2.3195822698897528E-2</v>
      </c>
      <c r="M24" s="16">
        <f>IFERROR(('Question 2 - Forward'!M21)^(-1/'Question 2 - Forward'!M$6)-1,0)</f>
        <v>2.2685560279642081E-2</v>
      </c>
      <c r="N24" s="16">
        <f>IFERROR(('Question 2 - Forward'!N21)^(-1/'Question 2 - Forward'!N$6)-1,0)</f>
        <v>2.2187281542833892E-2</v>
      </c>
      <c r="O24" s="16">
        <f>IFERROR(('Question 2 - Forward'!O21)^(-1/'Question 2 - Forward'!O$6)-1,0)</f>
        <v>2.1698336328084045E-2</v>
      </c>
      <c r="P24" s="16">
        <f>IFERROR(('Question 2 - Forward'!P21)^(-1/'Question 2 - Forward'!P$6)-1,0)</f>
        <v>2.121689846848307E-2</v>
      </c>
      <c r="Q24" s="16">
        <f>IFERROR(('Question 2 - Forward'!Q21)^(-1/'Question 2 - Forward'!Q$6)-1,0)</f>
        <v>2.074169061621145E-2</v>
      </c>
      <c r="R24" s="16">
        <f>IFERROR(('Question 2 - Forward'!R21)^(-1/'Question 2 - Forward'!R$6)-1,0)</f>
        <v>2.0271811965532072E-2</v>
      </c>
      <c r="S24" s="16">
        <f>IFERROR(('Question 2 - Forward'!S21)^(-1/'Question 2 - Forward'!S$6)-1,0)</f>
        <v>2.0061601033255272E-2</v>
      </c>
      <c r="T24" s="16">
        <f>IFERROR(('Question 2 - Forward'!T21)^(-1/'Question 2 - Forward'!T$6)-1,0)</f>
        <v>1.9838631219112335E-2</v>
      </c>
      <c r="U24" s="16">
        <f>IFERROR(('Question 2 - Forward'!U21)^(-1/'Question 2 - Forward'!U$6)-1,0)</f>
        <v>1.9604936772191106E-2</v>
      </c>
      <c r="V24" s="16">
        <f>IFERROR(('Question 2 - Forward'!V21)^(-1/'Question 2 - Forward'!V$6)-1,0)</f>
        <v>1.9362171796718286E-2</v>
      </c>
      <c r="W24" s="16">
        <f>IFERROR(('Question 2 - Forward'!W21)^(-1/'Question 2 - Forward'!W$6)-1,0)</f>
        <v>1.9111700678015486E-2</v>
      </c>
      <c r="X24" s="16">
        <f>IFERROR(('Question 2 - Forward'!X21)^(-1/'Question 2 - Forward'!X$6)-1,0)</f>
        <v>1.8854663763225643E-2</v>
      </c>
      <c r="Y24" s="16">
        <f>IFERROR(('Question 2 - Forward'!Y21)^(-1/'Question 2 - Forward'!Y$6)-1,0)</f>
        <v>1.8592025824089031E-2</v>
      </c>
      <c r="Z24" s="16">
        <f>IFERROR(('Question 2 - Forward'!Z21)^(-1/'Question 2 - Forward'!Z$6)-1,0)</f>
        <v>1.8324612322263567E-2</v>
      </c>
      <c r="AA24" s="16">
        <f>IFERROR(('Question 2 - Forward'!AA21)^(-1/'Question 2 - Forward'!AA$6)-1,0)</f>
        <v>1.8053136892787647E-2</v>
      </c>
      <c r="AB24" s="16">
        <f>IFERROR(('Question 2 - Forward'!AB21)^(-1/'Question 2 - Forward'!AB$6)-1,0)</f>
        <v>1.7778222411580558E-2</v>
      </c>
      <c r="AC24" s="16">
        <f>IFERROR(('Question 2 - Forward'!AC21)^(-1/'Question 2 - Forward'!AC$6)-1,0)</f>
        <v>1.7723239021417037E-2</v>
      </c>
      <c r="AD24" s="16">
        <f>IFERROR(('Question 2 - Forward'!AD21)^(-1/'Question 2 - Forward'!AD$6)-1,0)</f>
        <v>1.7657339053516852E-2</v>
      </c>
      <c r="AE24" s="16">
        <f>IFERROR(('Question 2 - Forward'!AE21)^(-1/'Question 2 - Forward'!AE$6)-1,0)</f>
        <v>1.7581623506712329E-2</v>
      </c>
      <c r="AF24" s="16">
        <f>IFERROR(('Question 2 - Forward'!AF21)^(-1/'Question 2 - Forward'!AF$6)-1,0)</f>
        <v>1.7497054251966349E-2</v>
      </c>
      <c r="AG24" s="16">
        <f>IFERROR(('Question 2 - Forward'!AG21)^(-1/'Question 2 - Forward'!AG$6)-1,0)</f>
        <v>1.7404476521245993E-2</v>
      </c>
      <c r="AH24" s="16">
        <f>IFERROR(('Question 2 - Forward'!AH21)^(-1/'Question 2 - Forward'!AH$6)-1,0)</f>
        <v>1.7304637167422365E-2</v>
      </c>
      <c r="AI24" s="16">
        <f>IFERROR(('Question 2 - Forward'!AI21)^(-1/'Question 2 - Forward'!AI$6)-1,0)</f>
        <v>1.7198199590545915E-2</v>
      </c>
      <c r="AJ24" s="16">
        <f>IFERROR(('Question 2 - Forward'!AJ21)^(-1/'Question 2 - Forward'!AJ$6)-1,0)</f>
        <v>1.708575601557949E-2</v>
      </c>
      <c r="AK24" s="16">
        <f>IFERROR(('Question 2 - Forward'!AK21)^(-1/'Question 2 - Forward'!AK$6)-1,0)</f>
        <v>1.696783765040899E-2</v>
      </c>
      <c r="AL24" s="16">
        <f>IFERROR(('Question 2 - Forward'!AL21)^(-1/'Question 2 - Forward'!AL$6)-1,0)</f>
        <v>1.6844923135688195E-2</v>
      </c>
      <c r="AM24" s="16">
        <f>IFERROR(('Question 2 - Forward'!AM21)^(-1/'Question 2 - Forward'!AM$6)-1,0)</f>
        <v>0</v>
      </c>
      <c r="AN24" s="16">
        <f>IFERROR(('Question 2 - Forward'!AN21)^(-1/'Question 2 - Forward'!AN$6)-1,0)</f>
        <v>0</v>
      </c>
      <c r="AO24" s="16">
        <f>IFERROR(('Question 2 - Forward'!AO21)^(-1/'Question 2 - Forward'!AO$6)-1,0)</f>
        <v>0</v>
      </c>
      <c r="AP24" s="16">
        <f>IFERROR(('Question 2 - Forward'!AP21)^(-1/'Question 2 - Forward'!AP$6)-1,0)</f>
        <v>0</v>
      </c>
      <c r="AQ24" s="16">
        <f>IFERROR(('Question 2 - Forward'!AQ21)^(-1/'Question 2 - Forward'!AQ$6)-1,0)</f>
        <v>0</v>
      </c>
      <c r="AR24" s="16">
        <f>IFERROR(('Question 2 - Forward'!AR21)^(-1/'Question 2 - Forward'!AR$6)-1,0)</f>
        <v>0</v>
      </c>
      <c r="AS24" s="16">
        <f>IFERROR(('Question 2 - Forward'!AS21)^(-1/'Question 2 - Forward'!AS$6)-1,0)</f>
        <v>0</v>
      </c>
      <c r="AT24" s="16">
        <f>IFERROR(('Question 2 - Forward'!AT21)^(-1/'Question 2 - Forward'!AT$6)-1,0)</f>
        <v>0</v>
      </c>
      <c r="AU24" s="16">
        <f>IFERROR(('Question 2 - Forward'!AU21)^(-1/'Question 2 - Forward'!AU$6)-1,0)</f>
        <v>0</v>
      </c>
      <c r="AV24" s="16">
        <f>IFERROR(('Question 2 - Forward'!AV21)^(-1/'Question 2 - Forward'!AV$6)-1,0)</f>
        <v>0</v>
      </c>
      <c r="AW24" s="16">
        <f>IFERROR(('Question 2 - Forward'!AW21)^(-1/'Question 2 - Forward'!AW$6)-1,0)</f>
        <v>0</v>
      </c>
      <c r="AX24" s="16">
        <f>IFERROR(('Question 2 - Forward'!AX21)^(-1/'Question 2 - Forward'!AX$6)-1,0)</f>
        <v>0</v>
      </c>
      <c r="AY24" s="16">
        <f>IFERROR(('Question 2 - Forward'!AY21)^(-1/'Question 2 - Forward'!AY$6)-1,0)</f>
        <v>0</v>
      </c>
      <c r="AZ24" s="17">
        <f>IFERROR(('Question 2 - Forward'!AZ21)^(-1/'Question 2 - Forward'!AZ$6)-1,0)</f>
        <v>0</v>
      </c>
    </row>
    <row r="25" spans="2:52" x14ac:dyDescent="0.2">
      <c r="B25" s="4">
        <f t="shared" si="0"/>
        <v>15</v>
      </c>
      <c r="C25" s="15">
        <f>IFERROR(('Question 2 - Forward'!C22)^(-1/'Question 2 - Forward'!C$6)-1,0)</f>
        <v>2.6029930258919975E-2</v>
      </c>
      <c r="D25" s="16">
        <f>IFERROR(('Question 2 - Forward'!D22)^(-1/'Question 2 - Forward'!D$6)-1,0)</f>
        <v>2.5653146017218909E-2</v>
      </c>
      <c r="E25" s="16">
        <f>IFERROR(('Question 2 - Forward'!E22)^(-1/'Question 2 - Forward'!E$6)-1,0)</f>
        <v>2.5274146088224425E-2</v>
      </c>
      <c r="F25" s="16">
        <f>IFERROR(('Question 2 - Forward'!F22)^(-1/'Question 2 - Forward'!F$6)-1,0)</f>
        <v>2.4893073376603958E-2</v>
      </c>
      <c r="G25" s="16">
        <f>IFERROR(('Question 2 - Forward'!G22)^(-1/'Question 2 - Forward'!G$6)-1,0)</f>
        <v>2.451007728127319E-2</v>
      </c>
      <c r="H25" s="16">
        <f>IFERROR(('Question 2 - Forward'!H22)^(-1/'Question 2 - Forward'!H$6)-1,0)</f>
        <v>2.3939956497783133E-2</v>
      </c>
      <c r="I25" s="16">
        <f>IFERROR(('Question 2 - Forward'!I22)^(-1/'Question 2 - Forward'!I$6)-1,0)</f>
        <v>2.3407974402150256E-2</v>
      </c>
      <c r="J25" s="16">
        <f>IFERROR(('Question 2 - Forward'!J22)^(-1/'Question 2 - Forward'!J$6)-1,0)</f>
        <v>2.2899552796157741E-2</v>
      </c>
      <c r="K25" s="16">
        <f>IFERROR(('Question 2 - Forward'!K22)^(-1/'Question 2 - Forward'!K$6)-1,0)</f>
        <v>2.2406694859520515E-2</v>
      </c>
      <c r="L25" s="16">
        <f>IFERROR(('Question 2 - Forward'!L22)^(-1/'Question 2 - Forward'!L$6)-1,0)</f>
        <v>2.1924695188865417E-2</v>
      </c>
      <c r="M25" s="16">
        <f>IFERROR(('Question 2 - Forward'!M22)^(-1/'Question 2 - Forward'!M$6)-1,0)</f>
        <v>2.1450644234744631E-2</v>
      </c>
      <c r="N25" s="16">
        <f>IFERROR(('Question 2 - Forward'!N22)^(-1/'Question 2 - Forward'!N$6)-1,0)</f>
        <v>2.0982680219325367E-2</v>
      </c>
      <c r="O25" s="16">
        <f>IFERROR(('Question 2 - Forward'!O22)^(-1/'Question 2 - Forward'!O$6)-1,0)</f>
        <v>2.0519585978635346E-2</v>
      </c>
      <c r="P25" s="16">
        <f>IFERROR(('Question 2 - Forward'!P22)^(-1/'Question 2 - Forward'!P$6)-1,0)</f>
        <v>2.0060558242708915E-2</v>
      </c>
      <c r="Q25" s="16">
        <f>IFERROR(('Question 2 - Forward'!Q22)^(-1/'Question 2 - Forward'!Q$6)-1,0)</f>
        <v>1.960506887621416E-2</v>
      </c>
      <c r="R25" s="16">
        <f>IFERROR(('Question 2 - Forward'!R22)^(-1/'Question 2 - Forward'!R$6)-1,0)</f>
        <v>1.9423516711104316E-2</v>
      </c>
      <c r="S25" s="16">
        <f>IFERROR(('Question 2 - Forward'!S22)^(-1/'Question 2 - Forward'!S$6)-1,0)</f>
        <v>1.9225094858401626E-2</v>
      </c>
      <c r="T25" s="16">
        <f>IFERROR(('Question 2 - Forward'!T22)^(-1/'Question 2 - Forward'!T$6)-1,0)</f>
        <v>1.9012634783391436E-2</v>
      </c>
      <c r="U25" s="16">
        <f>IFERROR(('Question 2 - Forward'!U22)^(-1/'Question 2 - Forward'!U$6)-1,0)</f>
        <v>1.8788400150282936E-2</v>
      </c>
      <c r="V25" s="16">
        <f>IFERROR(('Question 2 - Forward'!V22)^(-1/'Question 2 - Forward'!V$6)-1,0)</f>
        <v>1.8554228633935299E-2</v>
      </c>
      <c r="W25" s="16">
        <f>IFERROR(('Question 2 - Forward'!W22)^(-1/'Question 2 - Forward'!W$6)-1,0)</f>
        <v>1.8311633140706496E-2</v>
      </c>
      <c r="X25" s="16">
        <f>IFERROR(('Question 2 - Forward'!X22)^(-1/'Question 2 - Forward'!X$6)-1,0)</f>
        <v>1.8061875345082967E-2</v>
      </c>
      <c r="Y25" s="16">
        <f>IFERROR(('Question 2 - Forward'!Y22)^(-1/'Question 2 - Forward'!Y$6)-1,0)</f>
        <v>1.7806019963470199E-2</v>
      </c>
      <c r="Z25" s="16">
        <f>IFERROR(('Question 2 - Forward'!Z22)^(-1/'Question 2 - Forward'!Z$6)-1,0)</f>
        <v>1.7544975382057348E-2</v>
      </c>
      <c r="AA25" s="16">
        <f>IFERROR(('Question 2 - Forward'!AA22)^(-1/'Question 2 - Forward'!AA$6)-1,0)</f>
        <v>1.7279524460117823E-2</v>
      </c>
      <c r="AB25" s="16">
        <f>IFERROR(('Question 2 - Forward'!AB22)^(-1/'Question 2 - Forward'!AB$6)-1,0)</f>
        <v>1.7241629456276941E-2</v>
      </c>
      <c r="AC25" s="16">
        <f>IFERROR(('Question 2 - Forward'!AC22)^(-1/'Question 2 - Forward'!AC$6)-1,0)</f>
        <v>1.7191153300006645E-2</v>
      </c>
      <c r="AD25" s="16">
        <f>IFERROR(('Question 2 - Forward'!AD22)^(-1/'Question 2 - Forward'!AD$6)-1,0)</f>
        <v>1.7129414185053315E-2</v>
      </c>
      <c r="AE25" s="16">
        <f>IFERROR(('Question 2 - Forward'!AE22)^(-1/'Question 2 - Forward'!AE$6)-1,0)</f>
        <v>1.7057556491285153E-2</v>
      </c>
      <c r="AF25" s="16">
        <f>IFERROR(('Question 2 - Forward'!AF22)^(-1/'Question 2 - Forward'!AF$6)-1,0)</f>
        <v>1.6976579791528223E-2</v>
      </c>
      <c r="AG25" s="16">
        <f>IFERROR(('Question 2 - Forward'!AG22)^(-1/'Question 2 - Forward'!AG$6)-1,0)</f>
        <v>1.6887362234057735E-2</v>
      </c>
      <c r="AH25" s="16">
        <f>IFERROR(('Question 2 - Forward'!AH22)^(-1/'Question 2 - Forward'!AH$6)-1,0)</f>
        <v>1.6790679528720709E-2</v>
      </c>
      <c r="AI25" s="16">
        <f>IFERROR(('Question 2 - Forward'!AI22)^(-1/'Question 2 - Forward'!AI$6)-1,0)</f>
        <v>1.6687220467538788E-2</v>
      </c>
      <c r="AJ25" s="16">
        <f>IFERROR(('Question 2 - Forward'!AJ22)^(-1/'Question 2 - Forward'!AJ$6)-1,0)</f>
        <v>1.6577599692055411E-2</v>
      </c>
      <c r="AK25" s="16">
        <f>IFERROR(('Question 2 - Forward'!AK22)^(-1/'Question 2 - Forward'!AK$6)-1,0)</f>
        <v>1.6462368257229798E-2</v>
      </c>
      <c r="AL25" s="16">
        <f>IFERROR(('Question 2 - Forward'!AL22)^(-1/'Question 2 - Forward'!AL$6)-1,0)</f>
        <v>0</v>
      </c>
      <c r="AM25" s="16">
        <f>IFERROR(('Question 2 - Forward'!AM22)^(-1/'Question 2 - Forward'!AM$6)-1,0)</f>
        <v>0</v>
      </c>
      <c r="AN25" s="16">
        <f>IFERROR(('Question 2 - Forward'!AN22)^(-1/'Question 2 - Forward'!AN$6)-1,0)</f>
        <v>0</v>
      </c>
      <c r="AO25" s="16">
        <f>IFERROR(('Question 2 - Forward'!AO22)^(-1/'Question 2 - Forward'!AO$6)-1,0)</f>
        <v>0</v>
      </c>
      <c r="AP25" s="16">
        <f>IFERROR(('Question 2 - Forward'!AP22)^(-1/'Question 2 - Forward'!AP$6)-1,0)</f>
        <v>0</v>
      </c>
      <c r="AQ25" s="16">
        <f>IFERROR(('Question 2 - Forward'!AQ22)^(-1/'Question 2 - Forward'!AQ$6)-1,0)</f>
        <v>0</v>
      </c>
      <c r="AR25" s="16">
        <f>IFERROR(('Question 2 - Forward'!AR22)^(-1/'Question 2 - Forward'!AR$6)-1,0)</f>
        <v>0</v>
      </c>
      <c r="AS25" s="16">
        <f>IFERROR(('Question 2 - Forward'!AS22)^(-1/'Question 2 - Forward'!AS$6)-1,0)</f>
        <v>0</v>
      </c>
      <c r="AT25" s="16">
        <f>IFERROR(('Question 2 - Forward'!AT22)^(-1/'Question 2 - Forward'!AT$6)-1,0)</f>
        <v>0</v>
      </c>
      <c r="AU25" s="16">
        <f>IFERROR(('Question 2 - Forward'!AU22)^(-1/'Question 2 - Forward'!AU$6)-1,0)</f>
        <v>0</v>
      </c>
      <c r="AV25" s="16">
        <f>IFERROR(('Question 2 - Forward'!AV22)^(-1/'Question 2 - Forward'!AV$6)-1,0)</f>
        <v>0</v>
      </c>
      <c r="AW25" s="16">
        <f>IFERROR(('Question 2 - Forward'!AW22)^(-1/'Question 2 - Forward'!AW$6)-1,0)</f>
        <v>0</v>
      </c>
      <c r="AX25" s="16">
        <f>IFERROR(('Question 2 - Forward'!AX22)^(-1/'Question 2 - Forward'!AX$6)-1,0)</f>
        <v>0</v>
      </c>
      <c r="AY25" s="16">
        <f>IFERROR(('Question 2 - Forward'!AY22)^(-1/'Question 2 - Forward'!AY$6)-1,0)</f>
        <v>0</v>
      </c>
      <c r="AZ25" s="17">
        <f>IFERROR(('Question 2 - Forward'!AZ22)^(-1/'Question 2 - Forward'!AZ$6)-1,0)</f>
        <v>0</v>
      </c>
    </row>
    <row r="26" spans="2:52" x14ac:dyDescent="0.2">
      <c r="B26" s="4">
        <f t="shared" si="0"/>
        <v>16</v>
      </c>
      <c r="C26" s="15">
        <f>IFERROR(('Question 2 - Forward'!C23)^(-1/'Question 2 - Forward'!C$6)-1,0)</f>
        <v>2.5276500140258173E-2</v>
      </c>
      <c r="D26" s="16">
        <f>IFERROR(('Question 2 - Forward'!D23)^(-1/'Question 2 - Forward'!D$6)-1,0)</f>
        <v>2.4896462797903585E-2</v>
      </c>
      <c r="E26" s="16">
        <f>IFERROR(('Question 2 - Forward'!E23)^(-1/'Question 2 - Forward'!E$6)-1,0)</f>
        <v>2.4514401074753112E-2</v>
      </c>
      <c r="F26" s="16">
        <f>IFERROR(('Question 2 - Forward'!F23)^(-1/'Question 2 - Forward'!F$6)-1,0)</f>
        <v>2.4130465940743306E-2</v>
      </c>
      <c r="G26" s="16">
        <f>IFERROR(('Question 2 - Forward'!G23)^(-1/'Question 2 - Forward'!G$6)-1,0)</f>
        <v>2.3522472884462076E-2</v>
      </c>
      <c r="H26" s="16">
        <f>IFERROR(('Question 2 - Forward'!H23)^(-1/'Question 2 - Forward'!H$6)-1,0)</f>
        <v>2.2971633635064714E-2</v>
      </c>
      <c r="I26" s="16">
        <f>IFERROR(('Question 2 - Forward'!I23)^(-1/'Question 2 - Forward'!I$6)-1,0)</f>
        <v>2.2453136342064806E-2</v>
      </c>
      <c r="J26" s="16">
        <f>IFERROR(('Question 2 - Forward'!J23)^(-1/'Question 2 - Forward'!J$6)-1,0)</f>
        <v>2.1954690996209836E-2</v>
      </c>
      <c r="K26" s="16">
        <f>IFERROR(('Question 2 - Forward'!K23)^(-1/'Question 2 - Forward'!K$6)-1,0)</f>
        <v>2.1469573076896342E-2</v>
      </c>
      <c r="L26" s="16">
        <f>IFERROR(('Question 2 - Forward'!L23)^(-1/'Question 2 - Forward'!L$6)-1,0)</f>
        <v>2.0993841223134746E-2</v>
      </c>
      <c r="M26" s="16">
        <f>IFERROR(('Question 2 - Forward'!M23)^(-1/'Question 2 - Forward'!M$6)-1,0)</f>
        <v>2.0525072309027559E-2</v>
      </c>
      <c r="N26" s="16">
        <f>IFERROR(('Question 2 - Forward'!N23)^(-1/'Question 2 - Forward'!N$6)-1,0)</f>
        <v>2.0061728640798915E-2</v>
      </c>
      <c r="O26" s="16">
        <f>IFERROR(('Question 2 - Forward'!O23)^(-1/'Question 2 - Forward'!O$6)-1,0)</f>
        <v>1.9602816858043104E-2</v>
      </c>
      <c r="P26" s="16">
        <f>IFERROR(('Question 2 - Forward'!P23)^(-1/'Question 2 - Forward'!P$6)-1,0)</f>
        <v>1.9147692674030603E-2</v>
      </c>
      <c r="Q26" s="16">
        <f>IFERROR(('Question 2 - Forward'!Q23)^(-1/'Question 2 - Forward'!Q$6)-1,0)</f>
        <v>1.8984604623192736E-2</v>
      </c>
      <c r="R26" s="16">
        <f>IFERROR(('Question 2 - Forward'!R23)^(-1/'Question 2 - Forward'!R$6)-1,0)</f>
        <v>1.8801294252743572E-2</v>
      </c>
      <c r="S26" s="16">
        <f>IFERROR(('Question 2 - Forward'!S23)^(-1/'Question 2 - Forward'!S$6)-1,0)</f>
        <v>1.8601350511369574E-2</v>
      </c>
      <c r="T26" s="16">
        <f>IFERROR(('Question 2 - Forward'!T23)^(-1/'Question 2 - Forward'!T$6)-1,0)</f>
        <v>1.8387594840828525E-2</v>
      </c>
      <c r="U26" s="16">
        <f>IFERROR(('Question 2 - Forward'!U23)^(-1/'Question 2 - Forward'!U$6)-1,0)</f>
        <v>1.8162282955023423E-2</v>
      </c>
      <c r="V26" s="16">
        <f>IFERROR(('Question 2 - Forward'!V23)^(-1/'Question 2 - Forward'!V$6)-1,0)</f>
        <v>1.7927246024540988E-2</v>
      </c>
      <c r="W26" s="16">
        <f>IFERROR(('Question 2 - Forward'!W23)^(-1/'Question 2 - Forward'!W$6)-1,0)</f>
        <v>1.7683991450239356E-2</v>
      </c>
      <c r="X26" s="16">
        <f>IFERROR(('Question 2 - Forward'!X23)^(-1/'Question 2 - Forward'!X$6)-1,0)</f>
        <v>1.7433776076232643E-2</v>
      </c>
      <c r="Y26" s="16">
        <f>IFERROR(('Question 2 - Forward'!Y23)^(-1/'Question 2 - Forward'!Y$6)-1,0)</f>
        <v>1.7177660226874503E-2</v>
      </c>
      <c r="Z26" s="16">
        <f>IFERROR(('Question 2 - Forward'!Z23)^(-1/'Question 2 - Forward'!Z$6)-1,0)</f>
        <v>1.6916548160082812E-2</v>
      </c>
      <c r="AA26" s="16">
        <f>IFERROR(('Question 2 - Forward'!AA23)^(-1/'Question 2 - Forward'!AA$6)-1,0)</f>
        <v>1.6891667450276593E-2</v>
      </c>
      <c r="AB26" s="16">
        <f>IFERROR(('Question 2 - Forward'!AB23)^(-1/'Question 2 - Forward'!AB$6)-1,0)</f>
        <v>1.6852725143742919E-2</v>
      </c>
      <c r="AC26" s="16">
        <f>IFERROR(('Question 2 - Forward'!AC23)^(-1/'Question 2 - Forward'!AC$6)-1,0)</f>
        <v>1.6801252347931728E-2</v>
      </c>
      <c r="AD26" s="16">
        <f>IFERROR(('Question 2 - Forward'!AD23)^(-1/'Question 2 - Forward'!AD$6)-1,0)</f>
        <v>1.6738569798488978E-2</v>
      </c>
      <c r="AE26" s="16">
        <f>IFERROR(('Question 2 - Forward'!AE23)^(-1/'Question 2 - Forward'!AE$6)-1,0)</f>
        <v>1.6665824156414155E-2</v>
      </c>
      <c r="AF26" s="16">
        <f>IFERROR(('Question 2 - Forward'!AF23)^(-1/'Question 2 - Forward'!AF$6)-1,0)</f>
        <v>1.6584017038158372E-2</v>
      </c>
      <c r="AG26" s="16">
        <f>IFERROR(('Question 2 - Forward'!AG23)^(-1/'Question 2 - Forward'!AG$6)-1,0)</f>
        <v>1.6494028416508266E-2</v>
      </c>
      <c r="AH26" s="16">
        <f>IFERROR(('Question 2 - Forward'!AH23)^(-1/'Question 2 - Forward'!AH$6)-1,0)</f>
        <v>1.6396635621398259E-2</v>
      </c>
      <c r="AI26" s="16">
        <f>IFERROR(('Question 2 - Forward'!AI23)^(-1/'Question 2 - Forward'!AI$6)-1,0)</f>
        <v>1.6292528872390744E-2</v>
      </c>
      <c r="AJ26" s="16">
        <f>IFERROR(('Question 2 - Forward'!AJ23)^(-1/'Question 2 - Forward'!AJ$6)-1,0)</f>
        <v>1.6182324055773911E-2</v>
      </c>
      <c r="AK26" s="16">
        <f>IFERROR(('Question 2 - Forward'!AK23)^(-1/'Question 2 - Forward'!AK$6)-1,0)</f>
        <v>0</v>
      </c>
      <c r="AL26" s="16">
        <f>IFERROR(('Question 2 - Forward'!AL23)^(-1/'Question 2 - Forward'!AL$6)-1,0)</f>
        <v>0</v>
      </c>
      <c r="AM26" s="16">
        <f>IFERROR(('Question 2 - Forward'!AM23)^(-1/'Question 2 - Forward'!AM$6)-1,0)</f>
        <v>0</v>
      </c>
      <c r="AN26" s="16">
        <f>IFERROR(('Question 2 - Forward'!AN23)^(-1/'Question 2 - Forward'!AN$6)-1,0)</f>
        <v>0</v>
      </c>
      <c r="AO26" s="16">
        <f>IFERROR(('Question 2 - Forward'!AO23)^(-1/'Question 2 - Forward'!AO$6)-1,0)</f>
        <v>0</v>
      </c>
      <c r="AP26" s="16">
        <f>IFERROR(('Question 2 - Forward'!AP23)^(-1/'Question 2 - Forward'!AP$6)-1,0)</f>
        <v>0</v>
      </c>
      <c r="AQ26" s="16">
        <f>IFERROR(('Question 2 - Forward'!AQ23)^(-1/'Question 2 - Forward'!AQ$6)-1,0)</f>
        <v>0</v>
      </c>
      <c r="AR26" s="16">
        <f>IFERROR(('Question 2 - Forward'!AR23)^(-1/'Question 2 - Forward'!AR$6)-1,0)</f>
        <v>0</v>
      </c>
      <c r="AS26" s="16">
        <f>IFERROR(('Question 2 - Forward'!AS23)^(-1/'Question 2 - Forward'!AS$6)-1,0)</f>
        <v>0</v>
      </c>
      <c r="AT26" s="16">
        <f>IFERROR(('Question 2 - Forward'!AT23)^(-1/'Question 2 - Forward'!AT$6)-1,0)</f>
        <v>0</v>
      </c>
      <c r="AU26" s="16">
        <f>IFERROR(('Question 2 - Forward'!AU23)^(-1/'Question 2 - Forward'!AU$6)-1,0)</f>
        <v>0</v>
      </c>
      <c r="AV26" s="16">
        <f>IFERROR(('Question 2 - Forward'!AV23)^(-1/'Question 2 - Forward'!AV$6)-1,0)</f>
        <v>0</v>
      </c>
      <c r="AW26" s="16">
        <f>IFERROR(('Question 2 - Forward'!AW23)^(-1/'Question 2 - Forward'!AW$6)-1,0)</f>
        <v>0</v>
      </c>
      <c r="AX26" s="16">
        <f>IFERROR(('Question 2 - Forward'!AX23)^(-1/'Question 2 - Forward'!AX$6)-1,0)</f>
        <v>0</v>
      </c>
      <c r="AY26" s="16">
        <f>IFERROR(('Question 2 - Forward'!AY23)^(-1/'Question 2 - Forward'!AY$6)-1,0)</f>
        <v>0</v>
      </c>
      <c r="AZ26" s="17">
        <f>IFERROR(('Question 2 - Forward'!AZ23)^(-1/'Question 2 - Forward'!AZ$6)-1,0)</f>
        <v>0</v>
      </c>
    </row>
    <row r="27" spans="2:52" x14ac:dyDescent="0.2">
      <c r="B27" s="4">
        <f t="shared" si="0"/>
        <v>17</v>
      </c>
      <c r="C27" s="15">
        <f>IFERROR(('Question 2 - Forward'!C24)^(-1/'Question 2 - Forward'!C$6)-1,0)</f>
        <v>2.4516566323287359E-2</v>
      </c>
      <c r="D27" s="16">
        <f>IFERROR(('Question 2 - Forward'!D24)^(-1/'Question 2 - Forward'!D$6)-1,0)</f>
        <v>2.413356399699107E-2</v>
      </c>
      <c r="E27" s="16">
        <f>IFERROR(('Question 2 - Forward'!E24)^(-1/'Question 2 - Forward'!E$6)-1,0)</f>
        <v>2.3748739281607811E-2</v>
      </c>
      <c r="F27" s="16">
        <f>IFERROR(('Question 2 - Forward'!F24)^(-1/'Question 2 - Forward'!F$6)-1,0)</f>
        <v>2.3084435140389159E-2</v>
      </c>
      <c r="G27" s="16">
        <f>IFERROR(('Question 2 - Forward'!G24)^(-1/'Question 2 - Forward'!G$6)-1,0)</f>
        <v>2.251128248005263E-2</v>
      </c>
      <c r="H27" s="16">
        <f>IFERROR(('Question 2 - Forward'!H24)^(-1/'Question 2 - Forward'!H$6)-1,0)</f>
        <v>2.1983332177313963E-2</v>
      </c>
      <c r="I27" s="16">
        <f>IFERROR(('Question 2 - Forward'!I24)^(-1/'Question 2 - Forward'!I$6)-1,0)</f>
        <v>2.1481026208963527E-2</v>
      </c>
      <c r="J27" s="16">
        <f>IFERROR(('Question 2 - Forward'!J24)^(-1/'Question 2 - Forward'!J$6)-1,0)</f>
        <v>2.0994702167550061E-2</v>
      </c>
      <c r="K27" s="16">
        <f>IFERROR(('Question 2 - Forward'!K24)^(-1/'Question 2 - Forward'!K$6)-1,0)</f>
        <v>2.0519095860758174E-2</v>
      </c>
      <c r="L27" s="16">
        <f>IFERROR(('Question 2 - Forward'!L24)^(-1/'Question 2 - Forward'!L$6)-1,0)</f>
        <v>2.0051142285350654E-2</v>
      </c>
      <c r="M27" s="16">
        <f>IFERROR(('Question 2 - Forward'!M24)^(-1/'Question 2 - Forward'!M$6)-1,0)</f>
        <v>1.9588975747555581E-2</v>
      </c>
      <c r="N27" s="16">
        <f>IFERROR(('Question 2 - Forward'!N24)^(-1/'Question 2 - Forward'!N$6)-1,0)</f>
        <v>1.9131429549633427E-2</v>
      </c>
      <c r="O27" s="16">
        <f>IFERROR(('Question 2 - Forward'!O24)^(-1/'Question 2 - Forward'!O$6)-1,0)</f>
        <v>1.8677766222598757E-2</v>
      </c>
      <c r="P27" s="16">
        <f>IFERROR(('Question 2 - Forward'!P24)^(-1/'Question 2 - Forward'!P$6)-1,0)</f>
        <v>1.8536663828634836E-2</v>
      </c>
      <c r="Q27" s="16">
        <f>IFERROR(('Question 2 - Forward'!Q24)^(-1/'Question 2 - Forward'!Q$6)-1,0)</f>
        <v>1.837107075681832E-2</v>
      </c>
      <c r="R27" s="16">
        <f>IFERROR(('Question 2 - Forward'!R24)^(-1/'Question 2 - Forward'!R$6)-1,0)</f>
        <v>1.8185599583538492E-2</v>
      </c>
      <c r="S27" s="16">
        <f>IFERROR(('Question 2 - Forward'!S24)^(-1/'Question 2 - Forward'!S$6)-1,0)</f>
        <v>1.7983809630776726E-2</v>
      </c>
      <c r="T27" s="16">
        <f>IFERROR(('Question 2 - Forward'!T24)^(-1/'Question 2 - Forward'!T$6)-1,0)</f>
        <v>1.7768499250326419E-2</v>
      </c>
      <c r="U27" s="16">
        <f>IFERROR(('Question 2 - Forward'!U24)^(-1/'Question 2 - Forward'!U$6)-1,0)</f>
        <v>1.7541905770115829E-2</v>
      </c>
      <c r="V27" s="16">
        <f>IFERROR(('Question 2 - Forward'!V24)^(-1/'Question 2 - Forward'!V$6)-1,0)</f>
        <v>1.7305845396004438E-2</v>
      </c>
      <c r="W27" s="16">
        <f>IFERROR(('Question 2 - Forward'!W24)^(-1/'Question 2 - Forward'!W$6)-1,0)</f>
        <v>1.7061813070466281E-2</v>
      </c>
      <c r="X27" s="16">
        <f>IFERROR(('Question 2 - Forward'!X24)^(-1/'Question 2 - Forward'!X$6)-1,0)</f>
        <v>1.6811055022473598E-2</v>
      </c>
      <c r="Y27" s="16">
        <f>IFERROR(('Question 2 - Forward'!Y24)^(-1/'Question 2 - Forward'!Y$6)-1,0)</f>
        <v>1.6554622317399348E-2</v>
      </c>
      <c r="Z27" s="16">
        <f>IFERROR(('Question 2 - Forward'!Z24)^(-1/'Question 2 - Forward'!Z$6)-1,0)</f>
        <v>1.6543791435796873E-2</v>
      </c>
      <c r="AA27" s="16">
        <f>IFERROR(('Question 2 - Forward'!AA24)^(-1/'Question 2 - Forward'!AA$6)-1,0)</f>
        <v>1.651721752421409E-2</v>
      </c>
      <c r="AB27" s="16">
        <f>IFERROR(('Question 2 - Forward'!AB24)^(-1/'Question 2 - Forward'!AB$6)-1,0)</f>
        <v>1.6476684107805228E-2</v>
      </c>
      <c r="AC27" s="16">
        <f>IFERROR(('Question 2 - Forward'!AC24)^(-1/'Question 2 - Forward'!AC$6)-1,0)</f>
        <v>1.6423719236107415E-2</v>
      </c>
      <c r="AD27" s="16">
        <f>IFERROR(('Question 2 - Forward'!AD24)^(-1/'Question 2 - Forward'!AD$6)-1,0)</f>
        <v>1.6359641113843137E-2</v>
      </c>
      <c r="AE27" s="16">
        <f>IFERROR(('Question 2 - Forward'!AE24)^(-1/'Question 2 - Forward'!AE$6)-1,0)</f>
        <v>1.6285594286799432E-2</v>
      </c>
      <c r="AF27" s="16">
        <f>IFERROR(('Question 2 - Forward'!AF24)^(-1/'Question 2 - Forward'!AF$6)-1,0)</f>
        <v>1.6202578582434901E-2</v>
      </c>
      <c r="AG27" s="16">
        <f>IFERROR(('Question 2 - Forward'!AG24)^(-1/'Question 2 - Forward'!AG$6)-1,0)</f>
        <v>1.6111472438260277E-2</v>
      </c>
      <c r="AH27" s="16">
        <f>IFERROR(('Question 2 - Forward'!AH24)^(-1/'Question 2 - Forward'!AH$6)-1,0)</f>
        <v>1.6013051843547066E-2</v>
      </c>
      <c r="AI27" s="16">
        <f>IFERROR(('Question 2 - Forward'!AI24)^(-1/'Question 2 - Forward'!AI$6)-1,0)</f>
        <v>1.5908005823375149E-2</v>
      </c>
      <c r="AJ27" s="16">
        <f>IFERROR(('Question 2 - Forward'!AJ24)^(-1/'Question 2 - Forward'!AJ$6)-1,0)</f>
        <v>0</v>
      </c>
      <c r="AK27" s="16">
        <f>IFERROR(('Question 2 - Forward'!AK24)^(-1/'Question 2 - Forward'!AK$6)-1,0)</f>
        <v>0</v>
      </c>
      <c r="AL27" s="16">
        <f>IFERROR(('Question 2 - Forward'!AL24)^(-1/'Question 2 - Forward'!AL$6)-1,0)</f>
        <v>0</v>
      </c>
      <c r="AM27" s="16">
        <f>IFERROR(('Question 2 - Forward'!AM24)^(-1/'Question 2 - Forward'!AM$6)-1,0)</f>
        <v>0</v>
      </c>
      <c r="AN27" s="16">
        <f>IFERROR(('Question 2 - Forward'!AN24)^(-1/'Question 2 - Forward'!AN$6)-1,0)</f>
        <v>0</v>
      </c>
      <c r="AO27" s="16">
        <f>IFERROR(('Question 2 - Forward'!AO24)^(-1/'Question 2 - Forward'!AO$6)-1,0)</f>
        <v>0</v>
      </c>
      <c r="AP27" s="16">
        <f>IFERROR(('Question 2 - Forward'!AP24)^(-1/'Question 2 - Forward'!AP$6)-1,0)</f>
        <v>0</v>
      </c>
      <c r="AQ27" s="16">
        <f>IFERROR(('Question 2 - Forward'!AQ24)^(-1/'Question 2 - Forward'!AQ$6)-1,0)</f>
        <v>0</v>
      </c>
      <c r="AR27" s="16">
        <f>IFERROR(('Question 2 - Forward'!AR24)^(-1/'Question 2 - Forward'!AR$6)-1,0)</f>
        <v>0</v>
      </c>
      <c r="AS27" s="16">
        <f>IFERROR(('Question 2 - Forward'!AS24)^(-1/'Question 2 - Forward'!AS$6)-1,0)</f>
        <v>0</v>
      </c>
      <c r="AT27" s="16">
        <f>IFERROR(('Question 2 - Forward'!AT24)^(-1/'Question 2 - Forward'!AT$6)-1,0)</f>
        <v>0</v>
      </c>
      <c r="AU27" s="16">
        <f>IFERROR(('Question 2 - Forward'!AU24)^(-1/'Question 2 - Forward'!AU$6)-1,0)</f>
        <v>0</v>
      </c>
      <c r="AV27" s="16">
        <f>IFERROR(('Question 2 - Forward'!AV24)^(-1/'Question 2 - Forward'!AV$6)-1,0)</f>
        <v>0</v>
      </c>
      <c r="AW27" s="16">
        <f>IFERROR(('Question 2 - Forward'!AW24)^(-1/'Question 2 - Forward'!AW$6)-1,0)</f>
        <v>0</v>
      </c>
      <c r="AX27" s="16">
        <f>IFERROR(('Question 2 - Forward'!AX24)^(-1/'Question 2 - Forward'!AX$6)-1,0)</f>
        <v>0</v>
      </c>
      <c r="AY27" s="16">
        <f>IFERROR(('Question 2 - Forward'!AY24)^(-1/'Question 2 - Forward'!AY$6)-1,0)</f>
        <v>0</v>
      </c>
      <c r="AZ27" s="17">
        <f>IFERROR(('Question 2 - Forward'!AZ24)^(-1/'Question 2 - Forward'!AZ$6)-1,0)</f>
        <v>0</v>
      </c>
    </row>
    <row r="28" spans="2:52" x14ac:dyDescent="0.2">
      <c r="B28" s="4">
        <f t="shared" si="0"/>
        <v>18</v>
      </c>
      <c r="C28" s="15">
        <f>IFERROR(('Question 2 - Forward'!C25)^(-1/'Question 2 - Forward'!C$6)-1,0)</f>
        <v>2.3750704851183135E-2</v>
      </c>
      <c r="D28" s="16">
        <f>IFERROR(('Question 2 - Forward'!D25)^(-1/'Question 2 - Forward'!D$6)-1,0)</f>
        <v>2.3365041581592916E-2</v>
      </c>
      <c r="E28" s="16">
        <f>IFERROR(('Question 2 - Forward'!E25)^(-1/'Question 2 - Forward'!E$6)-1,0)</f>
        <v>2.2607503088703851E-2</v>
      </c>
      <c r="F28" s="16">
        <f>IFERROR(('Question 2 - Forward'!F25)^(-1/'Question 2 - Forward'!F$6)-1,0)</f>
        <v>2.2010575091043982E-2</v>
      </c>
      <c r="G28" s="16">
        <f>IFERROR(('Question 2 - Forward'!G25)^(-1/'Question 2 - Forward'!G$6)-1,0)</f>
        <v>2.1477437489546558E-2</v>
      </c>
      <c r="H28" s="16">
        <f>IFERROR(('Question 2 - Forward'!H25)^(-1/'Question 2 - Forward'!H$6)-1,0)</f>
        <v>2.0975977994060813E-2</v>
      </c>
      <c r="I28" s="16">
        <f>IFERROR(('Question 2 - Forward'!I25)^(-1/'Question 2 - Forward'!I$6)-1,0)</f>
        <v>2.0492567991992061E-2</v>
      </c>
      <c r="J28" s="16">
        <f>IFERROR(('Question 2 - Forward'!J25)^(-1/'Question 2 - Forward'!J$6)-1,0)</f>
        <v>2.0020509993794455E-2</v>
      </c>
      <c r="K28" s="16">
        <f>IFERROR(('Question 2 - Forward'!K25)^(-1/'Question 2 - Forward'!K$6)-1,0)</f>
        <v>1.9556187024117877E-2</v>
      </c>
      <c r="L28" s="16">
        <f>IFERROR(('Question 2 - Forward'!L25)^(-1/'Question 2 - Forward'!L$6)-1,0)</f>
        <v>1.9097522080827156E-2</v>
      </c>
      <c r="M28" s="16">
        <f>IFERROR(('Question 2 - Forward'!M25)^(-1/'Question 2 - Forward'!M$6)-1,0)</f>
        <v>1.8643277492738752E-2</v>
      </c>
      <c r="N28" s="16">
        <f>IFERROR(('Question 2 - Forward'!N25)^(-1/'Question 2 - Forward'!N$6)-1,0)</f>
        <v>1.8192704202004695E-2</v>
      </c>
      <c r="O28" s="16">
        <f>IFERROR(('Question 2 - Forward'!O25)^(-1/'Question 2 - Forward'!O$6)-1,0)</f>
        <v>1.8078119640665413E-2</v>
      </c>
      <c r="P28" s="16">
        <f>IFERROR(('Question 2 - Forward'!P25)^(-1/'Question 2 - Forward'!P$6)-1,0)</f>
        <v>1.7933520001849113E-2</v>
      </c>
      <c r="Q28" s="16">
        <f>IFERROR(('Question 2 - Forward'!Q25)^(-1/'Question 2 - Forward'!Q$6)-1,0)</f>
        <v>1.776492882098557E-2</v>
      </c>
      <c r="R28" s="16">
        <f>IFERROR(('Question 2 - Forward'!R25)^(-1/'Question 2 - Forward'!R$6)-1,0)</f>
        <v>1.7576898200011515E-2</v>
      </c>
      <c r="S28" s="16">
        <f>IFERROR(('Question 2 - Forward'!S25)^(-1/'Question 2 - Forward'!S$6)-1,0)</f>
        <v>1.7372941151915233E-2</v>
      </c>
      <c r="T28" s="16">
        <f>IFERROR(('Question 2 - Forward'!T25)^(-1/'Question 2 - Forward'!T$6)-1,0)</f>
        <v>1.7155819835201536E-2</v>
      </c>
      <c r="U28" s="16">
        <f>IFERROR(('Question 2 - Forward'!U25)^(-1/'Question 2 - Forward'!U$6)-1,0)</f>
        <v>1.6927742728320982E-2</v>
      </c>
      <c r="V28" s="16">
        <f>IFERROR(('Question 2 - Forward'!V25)^(-1/'Question 2 - Forward'!V$6)-1,0)</f>
        <v>1.6690502591823364E-2</v>
      </c>
      <c r="W28" s="16">
        <f>IFERROR(('Question 2 - Forward'!W25)^(-1/'Question 2 - Forward'!W$6)-1,0)</f>
        <v>1.6445574943516839E-2</v>
      </c>
      <c r="X28" s="16">
        <f>IFERROR(('Question 2 - Forward'!X25)^(-1/'Question 2 - Forward'!X$6)-1,0)</f>
        <v>1.619418960503749E-2</v>
      </c>
      <c r="Y28" s="16">
        <f>IFERROR(('Question 2 - Forward'!Y25)^(-1/'Question 2 - Forward'!Y$6)-1,0)</f>
        <v>1.6198559980936444E-2</v>
      </c>
      <c r="Z28" s="16">
        <f>IFERROR(('Question 2 - Forward'!Z25)^(-1/'Question 2 - Forward'!Z$6)-1,0)</f>
        <v>1.6185270150194997E-2</v>
      </c>
      <c r="AA28" s="16">
        <f>IFERROR(('Question 2 - Forward'!AA25)^(-1/'Question 2 - Forward'!AA$6)-1,0)</f>
        <v>1.6156404459451545E-2</v>
      </c>
      <c r="AB28" s="16">
        <f>IFERROR(('Question 2 - Forward'!AB25)^(-1/'Question 2 - Forward'!AB$6)-1,0)</f>
        <v>1.6113735778168214E-2</v>
      </c>
      <c r="AC28" s="16">
        <f>IFERROR(('Question 2 - Forward'!AC25)^(-1/'Question 2 - Forward'!AC$6)-1,0)</f>
        <v>1.605878316796816E-2</v>
      </c>
      <c r="AD28" s="16">
        <f>IFERROR(('Question 2 - Forward'!AD25)^(-1/'Question 2 - Forward'!AD$6)-1,0)</f>
        <v>1.5992857195230581E-2</v>
      </c>
      <c r="AE28" s="16">
        <f>IFERROR(('Question 2 - Forward'!AE25)^(-1/'Question 2 - Forward'!AE$6)-1,0)</f>
        <v>1.5917095863959618E-2</v>
      </c>
      <c r="AF28" s="16">
        <f>IFERROR(('Question 2 - Forward'!AF25)^(-1/'Question 2 - Forward'!AF$6)-1,0)</f>
        <v>1.5832493353527877E-2</v>
      </c>
      <c r="AG28" s="16">
        <f>IFERROR(('Question 2 - Forward'!AG25)^(-1/'Question 2 - Forward'!AG$6)-1,0)</f>
        <v>1.57399231831723E-2</v>
      </c>
      <c r="AH28" s="16">
        <f>IFERROR(('Question 2 - Forward'!AH25)^(-1/'Question 2 - Forward'!AH$6)-1,0)</f>
        <v>1.5640157020404999E-2</v>
      </c>
      <c r="AI28" s="16">
        <f>IFERROR(('Question 2 - Forward'!AI25)^(-1/'Question 2 - Forward'!AI$6)-1,0)</f>
        <v>0</v>
      </c>
      <c r="AJ28" s="16">
        <f>IFERROR(('Question 2 - Forward'!AJ25)^(-1/'Question 2 - Forward'!AJ$6)-1,0)</f>
        <v>0</v>
      </c>
      <c r="AK28" s="16">
        <f>IFERROR(('Question 2 - Forward'!AK25)^(-1/'Question 2 - Forward'!AK$6)-1,0)</f>
        <v>0</v>
      </c>
      <c r="AL28" s="16">
        <f>IFERROR(('Question 2 - Forward'!AL25)^(-1/'Question 2 - Forward'!AL$6)-1,0)</f>
        <v>0</v>
      </c>
      <c r="AM28" s="16">
        <f>IFERROR(('Question 2 - Forward'!AM25)^(-1/'Question 2 - Forward'!AM$6)-1,0)</f>
        <v>0</v>
      </c>
      <c r="AN28" s="16">
        <f>IFERROR(('Question 2 - Forward'!AN25)^(-1/'Question 2 - Forward'!AN$6)-1,0)</f>
        <v>0</v>
      </c>
      <c r="AO28" s="16">
        <f>IFERROR(('Question 2 - Forward'!AO25)^(-1/'Question 2 - Forward'!AO$6)-1,0)</f>
        <v>0</v>
      </c>
      <c r="AP28" s="16">
        <f>IFERROR(('Question 2 - Forward'!AP25)^(-1/'Question 2 - Forward'!AP$6)-1,0)</f>
        <v>0</v>
      </c>
      <c r="AQ28" s="16">
        <f>IFERROR(('Question 2 - Forward'!AQ25)^(-1/'Question 2 - Forward'!AQ$6)-1,0)</f>
        <v>0</v>
      </c>
      <c r="AR28" s="16">
        <f>IFERROR(('Question 2 - Forward'!AR25)^(-1/'Question 2 - Forward'!AR$6)-1,0)</f>
        <v>0</v>
      </c>
      <c r="AS28" s="16">
        <f>IFERROR(('Question 2 - Forward'!AS25)^(-1/'Question 2 - Forward'!AS$6)-1,0)</f>
        <v>0</v>
      </c>
      <c r="AT28" s="16">
        <f>IFERROR(('Question 2 - Forward'!AT25)^(-1/'Question 2 - Forward'!AT$6)-1,0)</f>
        <v>0</v>
      </c>
      <c r="AU28" s="16">
        <f>IFERROR(('Question 2 - Forward'!AU25)^(-1/'Question 2 - Forward'!AU$6)-1,0)</f>
        <v>0</v>
      </c>
      <c r="AV28" s="16">
        <f>IFERROR(('Question 2 - Forward'!AV25)^(-1/'Question 2 - Forward'!AV$6)-1,0)</f>
        <v>0</v>
      </c>
      <c r="AW28" s="16">
        <f>IFERROR(('Question 2 - Forward'!AW25)^(-1/'Question 2 - Forward'!AW$6)-1,0)</f>
        <v>0</v>
      </c>
      <c r="AX28" s="16">
        <f>IFERROR(('Question 2 - Forward'!AX25)^(-1/'Question 2 - Forward'!AX$6)-1,0)</f>
        <v>0</v>
      </c>
      <c r="AY28" s="16">
        <f>IFERROR(('Question 2 - Forward'!AY25)^(-1/'Question 2 - Forward'!AY$6)-1,0)</f>
        <v>0</v>
      </c>
      <c r="AZ28" s="17">
        <f>IFERROR(('Question 2 - Forward'!AZ25)^(-1/'Question 2 - Forward'!AZ$6)-1,0)</f>
        <v>0</v>
      </c>
    </row>
    <row r="29" spans="2:52" x14ac:dyDescent="0.2">
      <c r="B29" s="4">
        <f t="shared" si="0"/>
        <v>19</v>
      </c>
      <c r="C29" s="15">
        <f>IFERROR(('Question 2 - Forward'!C26)^(-1/'Question 2 - Forward'!C$6)-1,0)</f>
        <v>2.2979523597526752E-2</v>
      </c>
      <c r="D29" s="16">
        <f>IFERROR(('Question 2 - Forward'!D26)^(-1/'Question 2 - Forward'!D$6)-1,0)</f>
        <v>2.203638101797889E-2</v>
      </c>
      <c r="E29" s="16">
        <f>IFERROR(('Question 2 - Forward'!E26)^(-1/'Question 2 - Forward'!E$6)-1,0)</f>
        <v>2.1431189375382687E-2</v>
      </c>
      <c r="F29" s="16">
        <f>IFERROR(('Question 2 - Forward'!F26)^(-1/'Question 2 - Forward'!F$6)-1,0)</f>
        <v>2.0909909814660788E-2</v>
      </c>
      <c r="G29" s="16">
        <f>IFERROR(('Question 2 - Forward'!G26)^(-1/'Question 2 - Forward'!G$6)-1,0)</f>
        <v>2.0421935734752372E-2</v>
      </c>
      <c r="H29" s="16">
        <f>IFERROR(('Question 2 - Forward'!H26)^(-1/'Question 2 - Forward'!H$6)-1,0)</f>
        <v>1.9950554189410274E-2</v>
      </c>
      <c r="I29" s="16">
        <f>IFERROR(('Question 2 - Forward'!I26)^(-1/'Question 2 - Forward'!I$6)-1,0)</f>
        <v>1.9488735685048608E-2</v>
      </c>
      <c r="J29" s="16">
        <f>IFERROR(('Question 2 - Forward'!J26)^(-1/'Question 2 - Forward'!J$6)-1,0)</f>
        <v>1.9033082119449096E-2</v>
      </c>
      <c r="K29" s="16">
        <f>IFERROR(('Question 2 - Forward'!K26)^(-1/'Question 2 - Forward'!K$6)-1,0)</f>
        <v>1.8581809077453437E-2</v>
      </c>
      <c r="L29" s="16">
        <f>IFERROR(('Question 2 - Forward'!L26)^(-1/'Question 2 - Forward'!L$6)-1,0)</f>
        <v>1.8133938294099705E-2</v>
      </c>
      <c r="M29" s="16">
        <f>IFERROR(('Question 2 - Forward'!M26)^(-1/'Question 2 - Forward'!M$6)-1,0)</f>
        <v>1.7688930149879933E-2</v>
      </c>
      <c r="N29" s="16">
        <f>IFERROR(('Question 2 - Forward'!N26)^(-1/'Question 2 - Forward'!N$6)-1,0)</f>
        <v>1.7606825406902837E-2</v>
      </c>
      <c r="O29" s="16">
        <f>IFERROR(('Question 2 - Forward'!O26)^(-1/'Question 2 - Forward'!O$6)-1,0)</f>
        <v>1.7487415768726366E-2</v>
      </c>
      <c r="P29" s="16">
        <f>IFERROR(('Question 2 - Forward'!P26)^(-1/'Question 2 - Forward'!P$6)-1,0)</f>
        <v>1.7338715040706276E-2</v>
      </c>
      <c r="Q29" s="16">
        <f>IFERROR(('Question 2 - Forward'!Q26)^(-1/'Question 2 - Forward'!Q$6)-1,0)</f>
        <v>1.7166637371499816E-2</v>
      </c>
      <c r="R29" s="16">
        <f>IFERROR(('Question 2 - Forward'!R26)^(-1/'Question 2 - Forward'!R$6)-1,0)</f>
        <v>1.6975652730059521E-2</v>
      </c>
      <c r="S29" s="16">
        <f>IFERROR(('Question 2 - Forward'!S26)^(-1/'Question 2 - Forward'!S$6)-1,0)</f>
        <v>1.6769211120108096E-2</v>
      </c>
      <c r="T29" s="16">
        <f>IFERROR(('Question 2 - Forward'!T26)^(-1/'Question 2 - Forward'!T$6)-1,0)</f>
        <v>1.6550025391050216E-2</v>
      </c>
      <c r="U29" s="16">
        <f>IFERROR(('Question 2 - Forward'!U26)^(-1/'Question 2 - Forward'!U$6)-1,0)</f>
        <v>1.6320264700848464E-2</v>
      </c>
      <c r="V29" s="16">
        <f>IFERROR(('Question 2 - Forward'!V26)^(-1/'Question 2 - Forward'!V$6)-1,0)</f>
        <v>1.6081689881262351E-2</v>
      </c>
      <c r="W29" s="16">
        <f>IFERROR(('Question 2 - Forward'!W26)^(-1/'Question 2 - Forward'!W$6)-1,0)</f>
        <v>1.5835750060559928E-2</v>
      </c>
      <c r="X29" s="16">
        <f>IFERROR(('Question 2 - Forward'!X26)^(-1/'Question 2 - Forward'!X$6)-1,0)</f>
        <v>1.5856607515375654E-2</v>
      </c>
      <c r="Y29" s="16">
        <f>IFERROR(('Question 2 - Forward'!Y26)^(-1/'Question 2 - Forward'!Y$6)-1,0)</f>
        <v>1.5857609438989284E-2</v>
      </c>
      <c r="Z29" s="16">
        <f>IFERROR(('Question 2 - Forward'!Z26)^(-1/'Question 2 - Forward'!Z$6)-1,0)</f>
        <v>1.5841200740367212E-2</v>
      </c>
      <c r="AA29" s="16">
        <f>IFERROR(('Question 2 - Forward'!AA26)^(-1/'Question 2 - Forward'!AA$6)-1,0)</f>
        <v>1.580944483478941E-2</v>
      </c>
      <c r="AB29" s="16">
        <f>IFERROR(('Question 2 - Forward'!AB26)^(-1/'Question 2 - Forward'!AB$6)-1,0)</f>
        <v>1.5764096966801588E-2</v>
      </c>
      <c r="AC29" s="16">
        <f>IFERROR(('Question 2 - Forward'!AC26)^(-1/'Question 2 - Forward'!AC$6)-1,0)</f>
        <v>1.5706661247277598E-2</v>
      </c>
      <c r="AD29" s="16">
        <f>IFERROR(('Question 2 - Forward'!AD26)^(-1/'Question 2 - Forward'!AD$6)-1,0)</f>
        <v>1.563843546831345E-2</v>
      </c>
      <c r="AE29" s="16">
        <f>IFERROR(('Question 2 - Forward'!AE26)^(-1/'Question 2 - Forward'!AE$6)-1,0)</f>
        <v>1.5560546640719153E-2</v>
      </c>
      <c r="AF29" s="16">
        <f>IFERROR(('Question 2 - Forward'!AF26)^(-1/'Question 2 - Forward'!AF$6)-1,0)</f>
        <v>1.5473979415028927E-2</v>
      </c>
      <c r="AG29" s="16">
        <f>IFERROR(('Question 2 - Forward'!AG26)^(-1/'Question 2 - Forward'!AG$6)-1,0)</f>
        <v>1.5379598990326926E-2</v>
      </c>
      <c r="AH29" s="16">
        <f>IFERROR(('Question 2 - Forward'!AH26)^(-1/'Question 2 - Forward'!AH$6)-1,0)</f>
        <v>0</v>
      </c>
      <c r="AI29" s="16">
        <f>IFERROR(('Question 2 - Forward'!AI26)^(-1/'Question 2 - Forward'!AI$6)-1,0)</f>
        <v>0</v>
      </c>
      <c r="AJ29" s="16">
        <f>IFERROR(('Question 2 - Forward'!AJ26)^(-1/'Question 2 - Forward'!AJ$6)-1,0)</f>
        <v>0</v>
      </c>
      <c r="AK29" s="16">
        <f>IFERROR(('Question 2 - Forward'!AK26)^(-1/'Question 2 - Forward'!AK$6)-1,0)</f>
        <v>0</v>
      </c>
      <c r="AL29" s="16">
        <f>IFERROR(('Question 2 - Forward'!AL26)^(-1/'Question 2 - Forward'!AL$6)-1,0)</f>
        <v>0</v>
      </c>
      <c r="AM29" s="16">
        <f>IFERROR(('Question 2 - Forward'!AM26)^(-1/'Question 2 - Forward'!AM$6)-1,0)</f>
        <v>0</v>
      </c>
      <c r="AN29" s="16">
        <f>IFERROR(('Question 2 - Forward'!AN26)^(-1/'Question 2 - Forward'!AN$6)-1,0)</f>
        <v>0</v>
      </c>
      <c r="AO29" s="16">
        <f>IFERROR(('Question 2 - Forward'!AO26)^(-1/'Question 2 - Forward'!AO$6)-1,0)</f>
        <v>0</v>
      </c>
      <c r="AP29" s="16">
        <f>IFERROR(('Question 2 - Forward'!AP26)^(-1/'Question 2 - Forward'!AP$6)-1,0)</f>
        <v>0</v>
      </c>
      <c r="AQ29" s="16">
        <f>IFERROR(('Question 2 - Forward'!AQ26)^(-1/'Question 2 - Forward'!AQ$6)-1,0)</f>
        <v>0</v>
      </c>
      <c r="AR29" s="16">
        <f>IFERROR(('Question 2 - Forward'!AR26)^(-1/'Question 2 - Forward'!AR$6)-1,0)</f>
        <v>0</v>
      </c>
      <c r="AS29" s="16">
        <f>IFERROR(('Question 2 - Forward'!AS26)^(-1/'Question 2 - Forward'!AS$6)-1,0)</f>
        <v>0</v>
      </c>
      <c r="AT29" s="16">
        <f>IFERROR(('Question 2 - Forward'!AT26)^(-1/'Question 2 - Forward'!AT$6)-1,0)</f>
        <v>0</v>
      </c>
      <c r="AU29" s="16">
        <f>IFERROR(('Question 2 - Forward'!AU26)^(-1/'Question 2 - Forward'!AU$6)-1,0)</f>
        <v>0</v>
      </c>
      <c r="AV29" s="16">
        <f>IFERROR(('Question 2 - Forward'!AV26)^(-1/'Question 2 - Forward'!AV$6)-1,0)</f>
        <v>0</v>
      </c>
      <c r="AW29" s="16">
        <f>IFERROR(('Question 2 - Forward'!AW26)^(-1/'Question 2 - Forward'!AW$6)-1,0)</f>
        <v>0</v>
      </c>
      <c r="AX29" s="16">
        <f>IFERROR(('Question 2 - Forward'!AX26)^(-1/'Question 2 - Forward'!AX$6)-1,0)</f>
        <v>0</v>
      </c>
      <c r="AY29" s="16">
        <f>IFERROR(('Question 2 - Forward'!AY26)^(-1/'Question 2 - Forward'!AY$6)-1,0)</f>
        <v>0</v>
      </c>
      <c r="AZ29" s="17">
        <f>IFERROR(('Question 2 - Forward'!AZ26)^(-1/'Question 2 - Forward'!AZ$6)-1,0)</f>
        <v>0</v>
      </c>
    </row>
    <row r="30" spans="2:52" x14ac:dyDescent="0.2">
      <c r="B30" s="4">
        <f t="shared" si="0"/>
        <v>20</v>
      </c>
      <c r="C30" s="15">
        <f>IFERROR(('Question 2 - Forward'!C27)^(-1/'Question 2 - Forward'!C$6)-1,0)</f>
        <v>2.1094107974824139E-2</v>
      </c>
      <c r="D30" s="16">
        <f>IFERROR(('Question 2 - Forward'!D27)^(-1/'Question 2 - Forward'!D$6)-1,0)</f>
        <v>2.0657901293619885E-2</v>
      </c>
      <c r="E30" s="16">
        <f>IFERROR(('Question 2 - Forward'!E27)^(-1/'Question 2 - Forward'!E$6)-1,0)</f>
        <v>2.0220969435493119E-2</v>
      </c>
      <c r="F30" s="16">
        <f>IFERROR(('Question 2 - Forward'!F27)^(-1/'Question 2 - Forward'!F$6)-1,0)</f>
        <v>1.9783538506301657E-2</v>
      </c>
      <c r="G30" s="16">
        <f>IFERROR(('Question 2 - Forward'!G27)^(-1/'Question 2 - Forward'!G$6)-1,0)</f>
        <v>1.9345837386176123E-2</v>
      </c>
      <c r="H30" s="16">
        <f>IFERROR(('Question 2 - Forward'!H27)^(-1/'Question 2 - Forward'!H$6)-1,0)</f>
        <v>1.8908096897677584E-2</v>
      </c>
      <c r="I30" s="16">
        <f>IFERROR(('Question 2 - Forward'!I27)^(-1/'Question 2 - Forward'!I$6)-1,0)</f>
        <v>1.8470548957969291E-2</v>
      </c>
      <c r="J30" s="16">
        <f>IFERROR(('Question 2 - Forward'!J27)^(-1/'Question 2 - Forward'!J$6)-1,0)</f>
        <v>1.8033425722326912E-2</v>
      </c>
      <c r="K30" s="16">
        <f>IFERROR(('Question 2 - Forward'!K27)^(-1/'Question 2 - Forward'!K$6)-1,0)</f>
        <v>1.7596958726439071E-2</v>
      </c>
      <c r="L30" s="16">
        <f>IFERROR(('Question 2 - Forward'!L27)^(-1/'Question 2 - Forward'!L$6)-1,0)</f>
        <v>1.7161378034950658E-2</v>
      </c>
      <c r="M30" s="16">
        <f>IFERROR(('Question 2 - Forward'!M27)^(-1/'Question 2 - Forward'!M$6)-1,0)</f>
        <v>1.7119799744128361E-2</v>
      </c>
      <c r="N30" s="16">
        <f>IFERROR(('Question 2 - Forward'!N27)^(-1/'Question 2 - Forward'!N$6)-1,0)</f>
        <v>1.7031073256216001E-2</v>
      </c>
      <c r="O30" s="16">
        <f>IFERROR(('Question 2 - Forward'!O27)^(-1/'Question 2 - Forward'!O$6)-1,0)</f>
        <v>1.6906097211821347E-2</v>
      </c>
      <c r="P30" s="16">
        <f>IFERROR(('Question 2 - Forward'!P27)^(-1/'Question 2 - Forward'!P$6)-1,0)</f>
        <v>1.6752697368340064E-2</v>
      </c>
      <c r="Q30" s="16">
        <f>IFERROR(('Question 2 - Forward'!Q27)^(-1/'Question 2 - Forward'!Q$6)-1,0)</f>
        <v>1.6576649828288659E-2</v>
      </c>
      <c r="R30" s="16">
        <f>IFERROR(('Question 2 - Forward'!R27)^(-1/'Question 2 - Forward'!R$6)-1,0)</f>
        <v>1.6382320783589144E-2</v>
      </c>
      <c r="S30" s="16">
        <f>IFERROR(('Question 2 - Forward'!S27)^(-1/'Question 2 - Forward'!S$6)-1,0)</f>
        <v>1.6173080541344032E-2</v>
      </c>
      <c r="T30" s="16">
        <f>IFERROR(('Question 2 - Forward'!T27)^(-1/'Question 2 - Forward'!T$6)-1,0)</f>
        <v>1.5951579538744376E-2</v>
      </c>
      <c r="U30" s="16">
        <f>IFERROR(('Question 2 - Forward'!U27)^(-1/'Question 2 - Forward'!U$6)-1,0)</f>
        <v>1.5719937155664887E-2</v>
      </c>
      <c r="V30" s="16">
        <f>IFERROR(('Question 2 - Forward'!V27)^(-1/'Question 2 - Forward'!V$6)-1,0)</f>
        <v>1.5479873826343749E-2</v>
      </c>
      <c r="W30" s="16">
        <f>IFERROR(('Question 2 - Forward'!W27)^(-1/'Question 2 - Forward'!W$6)-1,0)</f>
        <v>1.5518660873450996E-2</v>
      </c>
      <c r="X30" s="16">
        <f>IFERROR(('Question 2 - Forward'!X27)^(-1/'Question 2 - Forward'!X$6)-1,0)</f>
        <v>1.5535066778181505E-2</v>
      </c>
      <c r="Y30" s="16">
        <f>IFERROR(('Question 2 - Forward'!Y27)^(-1/'Question 2 - Forward'!Y$6)-1,0)</f>
        <v>1.5531971328175631E-2</v>
      </c>
      <c r="Z30" s="16">
        <f>IFERROR(('Question 2 - Forward'!Z27)^(-1/'Question 2 - Forward'!Z$6)-1,0)</f>
        <v>1.5511784610686474E-2</v>
      </c>
      <c r="AA30" s="16">
        <f>IFERROR(('Question 2 - Forward'!AA27)^(-1/'Question 2 - Forward'!AA$6)-1,0)</f>
        <v>1.5476540871189215E-2</v>
      </c>
      <c r="AB30" s="16">
        <f>IFERROR(('Question 2 - Forward'!AB27)^(-1/'Question 2 - Forward'!AB$6)-1,0)</f>
        <v>1.5427970730487628E-2</v>
      </c>
      <c r="AC30" s="16">
        <f>IFERROR(('Question 2 - Forward'!AC27)^(-1/'Question 2 - Forward'!AC$6)-1,0)</f>
        <v>1.5367557360324247E-2</v>
      </c>
      <c r="AD30" s="16">
        <f>IFERROR(('Question 2 - Forward'!AD27)^(-1/'Question 2 - Forward'!AD$6)-1,0)</f>
        <v>1.5296580620461908E-2</v>
      </c>
      <c r="AE30" s="16">
        <f>IFERROR(('Question 2 - Forward'!AE27)^(-1/'Question 2 - Forward'!AE$6)-1,0)</f>
        <v>1.5216152057946575E-2</v>
      </c>
      <c r="AF30" s="16">
        <f>IFERROR(('Question 2 - Forward'!AF27)^(-1/'Question 2 - Forward'!AF$6)-1,0)</f>
        <v>1.5127242897133186E-2</v>
      </c>
      <c r="AG30" s="16">
        <f>IFERROR(('Question 2 - Forward'!AG27)^(-1/'Question 2 - Forward'!AG$6)-1,0)</f>
        <v>0</v>
      </c>
      <c r="AH30" s="16">
        <f>IFERROR(('Question 2 - Forward'!AH27)^(-1/'Question 2 - Forward'!AH$6)-1,0)</f>
        <v>0</v>
      </c>
      <c r="AI30" s="16">
        <f>IFERROR(('Question 2 - Forward'!AI27)^(-1/'Question 2 - Forward'!AI$6)-1,0)</f>
        <v>0</v>
      </c>
      <c r="AJ30" s="16">
        <f>IFERROR(('Question 2 - Forward'!AJ27)^(-1/'Question 2 - Forward'!AJ$6)-1,0)</f>
        <v>0</v>
      </c>
      <c r="AK30" s="16">
        <f>IFERROR(('Question 2 - Forward'!AK27)^(-1/'Question 2 - Forward'!AK$6)-1,0)</f>
        <v>0</v>
      </c>
      <c r="AL30" s="16">
        <f>IFERROR(('Question 2 - Forward'!AL27)^(-1/'Question 2 - Forward'!AL$6)-1,0)</f>
        <v>0</v>
      </c>
      <c r="AM30" s="16">
        <f>IFERROR(('Question 2 - Forward'!AM27)^(-1/'Question 2 - Forward'!AM$6)-1,0)</f>
        <v>0</v>
      </c>
      <c r="AN30" s="16">
        <f>IFERROR(('Question 2 - Forward'!AN27)^(-1/'Question 2 - Forward'!AN$6)-1,0)</f>
        <v>0</v>
      </c>
      <c r="AO30" s="16">
        <f>IFERROR(('Question 2 - Forward'!AO27)^(-1/'Question 2 - Forward'!AO$6)-1,0)</f>
        <v>0</v>
      </c>
      <c r="AP30" s="16">
        <f>IFERROR(('Question 2 - Forward'!AP27)^(-1/'Question 2 - Forward'!AP$6)-1,0)</f>
        <v>0</v>
      </c>
      <c r="AQ30" s="16">
        <f>IFERROR(('Question 2 - Forward'!AQ27)^(-1/'Question 2 - Forward'!AQ$6)-1,0)</f>
        <v>0</v>
      </c>
      <c r="AR30" s="16">
        <f>IFERROR(('Question 2 - Forward'!AR27)^(-1/'Question 2 - Forward'!AR$6)-1,0)</f>
        <v>0</v>
      </c>
      <c r="AS30" s="16">
        <f>IFERROR(('Question 2 - Forward'!AS27)^(-1/'Question 2 - Forward'!AS$6)-1,0)</f>
        <v>0</v>
      </c>
      <c r="AT30" s="16">
        <f>IFERROR(('Question 2 - Forward'!AT27)^(-1/'Question 2 - Forward'!AT$6)-1,0)</f>
        <v>0</v>
      </c>
      <c r="AU30" s="16">
        <f>IFERROR(('Question 2 - Forward'!AU27)^(-1/'Question 2 - Forward'!AU$6)-1,0)</f>
        <v>0</v>
      </c>
      <c r="AV30" s="16">
        <f>IFERROR(('Question 2 - Forward'!AV27)^(-1/'Question 2 - Forward'!AV$6)-1,0)</f>
        <v>0</v>
      </c>
      <c r="AW30" s="16">
        <f>IFERROR(('Question 2 - Forward'!AW27)^(-1/'Question 2 - Forward'!AW$6)-1,0)</f>
        <v>0</v>
      </c>
      <c r="AX30" s="16">
        <f>IFERROR(('Question 2 - Forward'!AX27)^(-1/'Question 2 - Forward'!AX$6)-1,0)</f>
        <v>0</v>
      </c>
      <c r="AY30" s="16">
        <f>IFERROR(('Question 2 - Forward'!AY27)^(-1/'Question 2 - Forward'!AY$6)-1,0)</f>
        <v>0</v>
      </c>
      <c r="AZ30" s="17">
        <f>IFERROR(('Question 2 - Forward'!AZ27)^(-1/'Question 2 - Forward'!AZ$6)-1,0)</f>
        <v>0</v>
      </c>
    </row>
    <row r="31" spans="2:52" x14ac:dyDescent="0.2">
      <c r="B31" s="4">
        <f t="shared" si="0"/>
        <v>21</v>
      </c>
      <c r="C31" s="18">
        <f>IFERROR(('Question 2 - Forward'!C28)^(-1/'Question 2 - Forward'!C$6)-1,0)</f>
        <v>2.0221880957892457E-2</v>
      </c>
      <c r="D31" s="19">
        <f>IFERROR(('Question 2 - Forward'!D28)^(-1/'Question 2 - Forward'!D$6)-1,0)</f>
        <v>1.9784680188839721E-2</v>
      </c>
      <c r="E31" s="19">
        <f>IFERROR(('Question 2 - Forward'!E28)^(-1/'Question 2 - Forward'!E$6)-1,0)</f>
        <v>1.9347055925629242E-2</v>
      </c>
      <c r="F31" s="19">
        <f>IFERROR(('Question 2 - Forward'!F28)^(-1/'Question 2 - Forward'!F$6)-1,0)</f>
        <v>1.8909237643870869E-2</v>
      </c>
      <c r="G31" s="19">
        <f>IFERROR(('Question 2 - Forward'!G28)^(-1/'Question 2 - Forward'!G$6)-1,0)</f>
        <v>1.8471456594235214E-2</v>
      </c>
      <c r="H31" s="19">
        <f>IFERROR(('Question 2 - Forward'!H28)^(-1/'Question 2 - Forward'!H$6)-1,0)</f>
        <v>1.8033944952409842E-2</v>
      </c>
      <c r="I31" s="19">
        <f>IFERROR(('Question 2 - Forward'!I28)^(-1/'Question 2 - Forward'!I$6)-1,0)</f>
        <v>1.7596934961446875E-2</v>
      </c>
      <c r="J31" s="19">
        <f>IFERROR(('Question 2 - Forward'!J28)^(-1/'Question 2 - Forward'!J$6)-1,0)</f>
        <v>1.7160658073962276E-2</v>
      </c>
      <c r="K31" s="19">
        <f>IFERROR(('Question 2 - Forward'!K28)^(-1/'Question 2 - Forward'!K$6)-1,0)</f>
        <v>1.672534410164328E-2</v>
      </c>
      <c r="L31" s="19">
        <f>IFERROR(('Question 2 - Forward'!L28)^(-1/'Question 2 - Forward'!L$6)-1,0)</f>
        <v>1.6723220701695851E-2</v>
      </c>
      <c r="M31" s="19">
        <f>IFERROR(('Question 2 - Forward'!M28)^(-1/'Question 2 - Forward'!M$6)-1,0)</f>
        <v>1.6662509112346902E-2</v>
      </c>
      <c r="N31" s="19">
        <f>IFERROR(('Question 2 - Forward'!N28)^(-1/'Question 2 - Forward'!N$6)-1,0)</f>
        <v>1.6557872643664373E-2</v>
      </c>
      <c r="O31" s="19">
        <f>IFERROR(('Question 2 - Forward'!O28)^(-1/'Question 2 - Forward'!O$6)-1,0)</f>
        <v>1.6419508261019455E-2</v>
      </c>
      <c r="P31" s="19">
        <f>IFERROR(('Question 2 - Forward'!P28)^(-1/'Question 2 - Forward'!P$6)-1,0)</f>
        <v>1.6254740060341888E-2</v>
      </c>
      <c r="Q31" s="19">
        <f>IFERROR(('Question 2 - Forward'!Q28)^(-1/'Question 2 - Forward'!Q$6)-1,0)</f>
        <v>1.6068975809496955E-2</v>
      </c>
      <c r="R31" s="19">
        <f>IFERROR(('Question 2 - Forward'!R28)^(-1/'Question 2 - Forward'!R$6)-1,0)</f>
        <v>1.5866304968692013E-2</v>
      </c>
      <c r="S31" s="19">
        <f>IFERROR(('Question 2 - Forward'!S28)^(-1/'Question 2 - Forward'!S$6)-1,0)</f>
        <v>1.564988569538639E-2</v>
      </c>
      <c r="T31" s="19">
        <f>IFERROR(('Question 2 - Forward'!T28)^(-1/'Question 2 - Forward'!T$6)-1,0)</f>
        <v>1.5422202833847098E-2</v>
      </c>
      <c r="U31" s="19">
        <f>IFERROR(('Question 2 - Forward'!U28)^(-1/'Question 2 - Forward'!U$6)-1,0)</f>
        <v>1.5185244389791297E-2</v>
      </c>
      <c r="V31" s="19">
        <f>IFERROR(('Question 2 - Forward'!V28)^(-1/'Question 2 - Forward'!V$6)-1,0)</f>
        <v>1.5240689043977795E-2</v>
      </c>
      <c r="W31" s="19">
        <f>IFERROR(('Question 2 - Forward'!W28)^(-1/'Question 2 - Forward'!W$6)-1,0)</f>
        <v>1.5271106736618023E-2</v>
      </c>
      <c r="X31" s="19">
        <f>IFERROR(('Question 2 - Forward'!X28)^(-1/'Question 2 - Forward'!X$6)-1,0)</f>
        <v>1.5279868082634707E-2</v>
      </c>
      <c r="Y31" s="19">
        <f>IFERROR(('Question 2 - Forward'!Y28)^(-1/'Question 2 - Forward'!Y$6)-1,0)</f>
        <v>1.5269768401926953E-2</v>
      </c>
      <c r="Z31" s="19">
        <f>IFERROR(('Question 2 - Forward'!Z28)^(-1/'Question 2 - Forward'!Z$6)-1,0)</f>
        <v>1.5243147441612814E-2</v>
      </c>
      <c r="AA31" s="19">
        <f>IFERROR(('Question 2 - Forward'!AA28)^(-1/'Question 2 - Forward'!AA$6)-1,0)</f>
        <v>1.5201980396137182E-2</v>
      </c>
      <c r="AB31" s="19">
        <f>IFERROR(('Question 2 - Forward'!AB28)^(-1/'Question 2 - Forward'!AB$6)-1,0)</f>
        <v>1.5147947937991235E-2</v>
      </c>
      <c r="AC31" s="19">
        <f>IFERROR(('Question 2 - Forward'!AC28)^(-1/'Question 2 - Forward'!AC$6)-1,0)</f>
        <v>1.5082490690726758E-2</v>
      </c>
      <c r="AD31" s="19">
        <f>IFERROR(('Question 2 - Forward'!AD28)^(-1/'Question 2 - Forward'!AD$6)-1,0)</f>
        <v>1.5006852026831163E-2</v>
      </c>
      <c r="AE31" s="19">
        <f>IFERROR(('Question 2 - Forward'!AE28)^(-1/'Question 2 - Forward'!AE$6)-1,0)</f>
        <v>1.4922112003881383E-2</v>
      </c>
      <c r="AF31" s="19">
        <f>IFERROR(('Question 2 - Forward'!AF28)^(-1/'Question 2 - Forward'!AF$6)-1,0)</f>
        <v>0</v>
      </c>
      <c r="AG31" s="19">
        <f>IFERROR(('Question 2 - Forward'!AG28)^(-1/'Question 2 - Forward'!AG$6)-1,0)</f>
        <v>0</v>
      </c>
      <c r="AH31" s="19">
        <f>IFERROR(('Question 2 - Forward'!AH28)^(-1/'Question 2 - Forward'!AH$6)-1,0)</f>
        <v>0</v>
      </c>
      <c r="AI31" s="19">
        <f>IFERROR(('Question 2 - Forward'!AI28)^(-1/'Question 2 - Forward'!AI$6)-1,0)</f>
        <v>0</v>
      </c>
      <c r="AJ31" s="19">
        <f>IFERROR(('Question 2 - Forward'!AJ28)^(-1/'Question 2 - Forward'!AJ$6)-1,0)</f>
        <v>0</v>
      </c>
      <c r="AK31" s="19">
        <f>IFERROR(('Question 2 - Forward'!AK28)^(-1/'Question 2 - Forward'!AK$6)-1,0)</f>
        <v>0</v>
      </c>
      <c r="AL31" s="19">
        <f>IFERROR(('Question 2 - Forward'!AL28)^(-1/'Question 2 - Forward'!AL$6)-1,0)</f>
        <v>0</v>
      </c>
      <c r="AM31" s="19">
        <f>IFERROR(('Question 2 - Forward'!AM28)^(-1/'Question 2 - Forward'!AM$6)-1,0)</f>
        <v>0</v>
      </c>
      <c r="AN31" s="19">
        <f>IFERROR(('Question 2 - Forward'!AN28)^(-1/'Question 2 - Forward'!AN$6)-1,0)</f>
        <v>0</v>
      </c>
      <c r="AO31" s="19">
        <f>IFERROR(('Question 2 - Forward'!AO28)^(-1/'Question 2 - Forward'!AO$6)-1,0)</f>
        <v>0</v>
      </c>
      <c r="AP31" s="19">
        <f>IFERROR(('Question 2 - Forward'!AP28)^(-1/'Question 2 - Forward'!AP$6)-1,0)</f>
        <v>0</v>
      </c>
      <c r="AQ31" s="19">
        <f>IFERROR(('Question 2 - Forward'!AQ28)^(-1/'Question 2 - Forward'!AQ$6)-1,0)</f>
        <v>0</v>
      </c>
      <c r="AR31" s="19">
        <f>IFERROR(('Question 2 - Forward'!AR28)^(-1/'Question 2 - Forward'!AR$6)-1,0)</f>
        <v>0</v>
      </c>
      <c r="AS31" s="19">
        <f>IFERROR(('Question 2 - Forward'!AS28)^(-1/'Question 2 - Forward'!AS$6)-1,0)</f>
        <v>0</v>
      </c>
      <c r="AT31" s="19">
        <f>IFERROR(('Question 2 - Forward'!AT28)^(-1/'Question 2 - Forward'!AT$6)-1,0)</f>
        <v>0</v>
      </c>
      <c r="AU31" s="19">
        <f>IFERROR(('Question 2 - Forward'!AU28)^(-1/'Question 2 - Forward'!AU$6)-1,0)</f>
        <v>0</v>
      </c>
      <c r="AV31" s="19">
        <f>IFERROR(('Question 2 - Forward'!AV28)^(-1/'Question 2 - Forward'!AV$6)-1,0)</f>
        <v>0</v>
      </c>
      <c r="AW31" s="19">
        <f>IFERROR(('Question 2 - Forward'!AW28)^(-1/'Question 2 - Forward'!AW$6)-1,0)</f>
        <v>0</v>
      </c>
      <c r="AX31" s="19">
        <f>IFERROR(('Question 2 - Forward'!AX28)^(-1/'Question 2 - Forward'!AX$6)-1,0)</f>
        <v>0</v>
      </c>
      <c r="AY31" s="19">
        <f>IFERROR(('Question 2 - Forward'!AY28)^(-1/'Question 2 - Forward'!AY$6)-1,0)</f>
        <v>0</v>
      </c>
      <c r="AZ31" s="20">
        <f>IFERROR(('Question 2 - Forward'!AZ28)^(-1/'Question 2 - Forward'!AZ$6)-1,0)</f>
        <v>0</v>
      </c>
    </row>
    <row r="33" spans="1:52" ht="16" x14ac:dyDescent="0.2">
      <c r="A33" s="5" t="s">
        <v>37</v>
      </c>
    </row>
    <row r="34" spans="1:52" ht="16" x14ac:dyDescent="0.2">
      <c r="B34" s="3" t="s">
        <v>26</v>
      </c>
      <c r="C34" s="3">
        <v>1</v>
      </c>
      <c r="D34" s="3">
        <v>2</v>
      </c>
      <c r="E34" s="3">
        <v>3</v>
      </c>
      <c r="F34" s="3">
        <v>4</v>
      </c>
      <c r="G34" s="3">
        <v>5</v>
      </c>
      <c r="H34" s="3">
        <v>6</v>
      </c>
      <c r="I34" s="3">
        <v>7</v>
      </c>
      <c r="J34" s="3">
        <v>8</v>
      </c>
      <c r="K34" s="3">
        <v>9</v>
      </c>
      <c r="L34" s="3">
        <v>10</v>
      </c>
      <c r="M34" s="3">
        <v>11</v>
      </c>
      <c r="N34" s="3">
        <v>12</v>
      </c>
      <c r="O34" s="3">
        <v>13</v>
      </c>
      <c r="P34" s="3">
        <v>14</v>
      </c>
      <c r="Q34" s="3">
        <v>15</v>
      </c>
      <c r="R34" s="3">
        <v>16</v>
      </c>
      <c r="S34" s="3">
        <v>17</v>
      </c>
      <c r="T34" s="3">
        <v>18</v>
      </c>
      <c r="U34" s="3">
        <v>19</v>
      </c>
      <c r="V34" s="3">
        <v>20</v>
      </c>
      <c r="W34" s="3">
        <v>21</v>
      </c>
      <c r="X34" s="3">
        <v>22</v>
      </c>
      <c r="Y34" s="3">
        <v>23</v>
      </c>
      <c r="Z34" s="3">
        <v>24</v>
      </c>
      <c r="AA34" s="3">
        <v>25</v>
      </c>
      <c r="AB34" s="3">
        <v>26</v>
      </c>
      <c r="AC34" s="3">
        <v>27</v>
      </c>
      <c r="AD34" s="3">
        <v>28</v>
      </c>
      <c r="AE34" s="3">
        <v>29</v>
      </c>
      <c r="AF34" s="3">
        <v>30</v>
      </c>
      <c r="AG34" s="3">
        <v>31</v>
      </c>
      <c r="AH34" s="3">
        <v>32</v>
      </c>
      <c r="AI34" s="3">
        <v>33</v>
      </c>
      <c r="AJ34" s="3">
        <v>34</v>
      </c>
      <c r="AK34" s="3">
        <v>35</v>
      </c>
      <c r="AL34" s="3">
        <v>36</v>
      </c>
      <c r="AM34" s="3">
        <v>37</v>
      </c>
      <c r="AN34" s="3">
        <v>38</v>
      </c>
      <c r="AO34" s="3">
        <v>39</v>
      </c>
      <c r="AP34" s="3">
        <v>40</v>
      </c>
      <c r="AQ34" s="3">
        <v>41</v>
      </c>
      <c r="AR34" s="3">
        <v>42</v>
      </c>
      <c r="AS34" s="3">
        <v>43</v>
      </c>
      <c r="AT34" s="3">
        <v>44</v>
      </c>
      <c r="AU34" s="3">
        <v>45</v>
      </c>
      <c r="AV34" s="3">
        <v>46</v>
      </c>
      <c r="AW34" s="3">
        <v>47</v>
      </c>
      <c r="AX34" s="3">
        <v>48</v>
      </c>
      <c r="AY34" s="3">
        <v>49</v>
      </c>
      <c r="AZ34" s="3">
        <v>50</v>
      </c>
    </row>
    <row r="35" spans="1:52" x14ac:dyDescent="0.2">
      <c r="B35" s="4">
        <f>0</f>
        <v>0</v>
      </c>
      <c r="C35" s="21">
        <f>C10</f>
        <v>3.7300000000000111E-2</v>
      </c>
      <c r="D35" s="22">
        <f t="shared" ref="D35:AZ35" si="1">D10</f>
        <v>3.8013309231196057E-2</v>
      </c>
      <c r="E35" s="22">
        <f t="shared" si="1"/>
        <v>3.6349638812771534E-2</v>
      </c>
      <c r="F35" s="22">
        <f t="shared" si="1"/>
        <v>3.478384855331651E-2</v>
      </c>
      <c r="G35" s="22">
        <f t="shared" si="1"/>
        <v>3.3846703652154808E-2</v>
      </c>
      <c r="H35" s="22">
        <f t="shared" si="1"/>
        <v>3.3114618720331501E-2</v>
      </c>
      <c r="I35" s="22">
        <f t="shared" si="1"/>
        <v>3.2701814186338218E-2</v>
      </c>
      <c r="J35" s="22">
        <f t="shared" si="1"/>
        <v>3.2503508734736064E-2</v>
      </c>
      <c r="K35" s="22">
        <f t="shared" si="1"/>
        <v>3.2298706369211505E-2</v>
      </c>
      <c r="L35" s="22">
        <f t="shared" si="1"/>
        <v>3.2203688997986646E-2</v>
      </c>
      <c r="M35" s="22">
        <f t="shared" si="1"/>
        <v>3.2221533910105737E-2</v>
      </c>
      <c r="N35" s="22">
        <f t="shared" si="1"/>
        <v>3.2236404905868987E-2</v>
      </c>
      <c r="O35" s="22">
        <f t="shared" si="1"/>
        <v>3.2127828633921052E-2</v>
      </c>
      <c r="P35" s="22">
        <f t="shared" si="1"/>
        <v>3.201702563120068E-2</v>
      </c>
      <c r="Q35" s="22">
        <f t="shared" si="1"/>
        <v>3.1904166778559784E-2</v>
      </c>
      <c r="R35" s="22">
        <f t="shared" si="1"/>
        <v>3.1536043697940608E-2</v>
      </c>
      <c r="S35" s="22">
        <f t="shared" si="1"/>
        <v>3.1166779645578124E-2</v>
      </c>
      <c r="T35" s="22">
        <f t="shared" si="1"/>
        <v>3.0796193459365906E-2</v>
      </c>
      <c r="U35" s="22">
        <f t="shared" si="1"/>
        <v>3.0424172353497703E-2</v>
      </c>
      <c r="V35" s="22">
        <f t="shared" si="1"/>
        <v>3.0050656457836888E-2</v>
      </c>
      <c r="W35" s="22">
        <f t="shared" si="1"/>
        <v>2.9622378117696746E-2</v>
      </c>
      <c r="X35" s="22">
        <f t="shared" si="1"/>
        <v>2.9193209693211264E-2</v>
      </c>
      <c r="Y35" s="22">
        <f t="shared" si="1"/>
        <v>2.8763171822715927E-2</v>
      </c>
      <c r="Z35" s="22">
        <f t="shared" si="1"/>
        <v>2.8332319703081366E-2</v>
      </c>
      <c r="AA35" s="22">
        <f t="shared" si="1"/>
        <v>2.7900736739290721E-2</v>
      </c>
      <c r="AB35" s="22">
        <f t="shared" si="1"/>
        <v>2.7468529465782821E-2</v>
      </c>
      <c r="AC35" s="22">
        <f t="shared" si="1"/>
        <v>2.7035823405597625E-2</v>
      </c>
      <c r="AD35" s="22">
        <f t="shared" si="1"/>
        <v>2.6602759630892425E-2</v>
      </c>
      <c r="AE35" s="22">
        <f t="shared" si="1"/>
        <v>2.6169491855722482E-2</v>
      </c>
      <c r="AF35" s="22">
        <f t="shared" si="1"/>
        <v>2.5736183939079949E-2</v>
      </c>
      <c r="AG35" s="22">
        <f t="shared" si="1"/>
        <v>2.5443578121188359E-2</v>
      </c>
      <c r="AH35" s="22">
        <f t="shared" si="1"/>
        <v>2.5148894740572025E-2</v>
      </c>
      <c r="AI35" s="22">
        <f t="shared" si="1"/>
        <v>2.4852334896977801E-2</v>
      </c>
      <c r="AJ35" s="22">
        <f t="shared" si="1"/>
        <v>2.455409164587552E-2</v>
      </c>
      <c r="AK35" s="22">
        <f t="shared" si="1"/>
        <v>2.4254351134316954E-2</v>
      </c>
      <c r="AL35" s="22">
        <f t="shared" si="1"/>
        <v>2.3953293486165927E-2</v>
      </c>
      <c r="AM35" s="22">
        <f t="shared" si="1"/>
        <v>2.3651093484653218E-2</v>
      </c>
      <c r="AN35" s="22">
        <f t="shared" si="1"/>
        <v>2.3347921090603352E-2</v>
      </c>
      <c r="AO35" s="22">
        <f t="shared" si="1"/>
        <v>2.3043941827293857E-2</v>
      </c>
      <c r="AP35" s="22">
        <f t="shared" si="1"/>
        <v>2.2739317057160369E-2</v>
      </c>
      <c r="AQ35" s="22">
        <f t="shared" si="1"/>
        <v>2.258164641941196E-2</v>
      </c>
      <c r="AR35" s="22">
        <f t="shared" si="1"/>
        <v>2.2421562444935317E-2</v>
      </c>
      <c r="AS35" s="22">
        <f t="shared" si="1"/>
        <v>2.2259215556655887E-2</v>
      </c>
      <c r="AT35" s="22">
        <f t="shared" si="1"/>
        <v>2.2094747596179021E-2</v>
      </c>
      <c r="AU35" s="22">
        <f t="shared" si="1"/>
        <v>2.1928292835219354E-2</v>
      </c>
      <c r="AV35" s="22">
        <f t="shared" si="1"/>
        <v>2.1759978842054162E-2</v>
      </c>
      <c r="AW35" s="22">
        <f t="shared" si="1"/>
        <v>2.1589927224320959E-2</v>
      </c>
      <c r="AX35" s="22">
        <f t="shared" si="1"/>
        <v>2.1418254265995751E-2</v>
      </c>
      <c r="AY35" s="22">
        <f t="shared" si="1"/>
        <v>2.124507147356236E-2</v>
      </c>
      <c r="AZ35" s="23">
        <f t="shared" si="1"/>
        <v>2.107048604403805E-2</v>
      </c>
    </row>
    <row r="36" spans="1:52" x14ac:dyDescent="0.2">
      <c r="B36" s="4">
        <f>B35+1</f>
        <v>1</v>
      </c>
      <c r="C36" s="24">
        <f t="shared" ref="C36:AZ36" si="2">C11</f>
        <v>3.8727108976283287E-2</v>
      </c>
      <c r="D36" s="1">
        <f t="shared" si="2"/>
        <v>3.5874784784886149E-2</v>
      </c>
      <c r="E36" s="1">
        <f t="shared" si="2"/>
        <v>3.3946488439077882E-2</v>
      </c>
      <c r="F36" s="1">
        <f t="shared" si="2"/>
        <v>3.2985177380932207E-2</v>
      </c>
      <c r="G36" s="1">
        <f t="shared" si="2"/>
        <v>3.2279571150286568E-2</v>
      </c>
      <c r="H36" s="1">
        <f t="shared" si="2"/>
        <v>3.1937434012240917E-2</v>
      </c>
      <c r="I36" s="1">
        <f t="shared" si="2"/>
        <v>3.1820108628658472E-2</v>
      </c>
      <c r="J36" s="1">
        <f t="shared" si="2"/>
        <v>3.1675242535817771E-2</v>
      </c>
      <c r="K36" s="1">
        <f t="shared" si="2"/>
        <v>3.1638980058587451E-2</v>
      </c>
      <c r="L36" s="1">
        <f t="shared" si="2"/>
        <v>3.1715056801994823E-2</v>
      </c>
      <c r="M36" s="1">
        <f t="shared" si="2"/>
        <v>3.177730558307279E-2</v>
      </c>
      <c r="N36" s="1">
        <f t="shared" si="2"/>
        <v>3.1697980236629508E-2</v>
      </c>
      <c r="O36" s="1">
        <f t="shared" si="2"/>
        <v>3.1611759196844114E-2</v>
      </c>
      <c r="P36" s="1">
        <f t="shared" si="2"/>
        <v>3.1519825887073027E-2</v>
      </c>
      <c r="Q36" s="1">
        <f t="shared" si="2"/>
        <v>3.1152920710571852E-2</v>
      </c>
      <c r="R36" s="1">
        <f t="shared" si="2"/>
        <v>3.0784659674548243E-2</v>
      </c>
      <c r="S36" s="1">
        <f t="shared" si="2"/>
        <v>3.0414889027169378E-2</v>
      </c>
      <c r="T36" s="1">
        <f t="shared" si="2"/>
        <v>3.0043521088595426E-2</v>
      </c>
      <c r="U36" s="1">
        <f t="shared" si="2"/>
        <v>2.9670518582652017E-2</v>
      </c>
      <c r="V36" s="1">
        <f t="shared" si="2"/>
        <v>2.9239992221788302E-2</v>
      </c>
      <c r="W36" s="1">
        <f t="shared" si="2"/>
        <v>2.8808756324760099E-2</v>
      </c>
      <c r="X36" s="1">
        <f t="shared" si="2"/>
        <v>2.8376807893331302E-2</v>
      </c>
      <c r="Y36" s="1">
        <f t="shared" si="2"/>
        <v>2.7944184086140522E-2</v>
      </c>
      <c r="Z36" s="1">
        <f t="shared" si="2"/>
        <v>2.7510954436810175E-2</v>
      </c>
      <c r="AA36" s="1">
        <f t="shared" si="2"/>
        <v>2.7077214738372213E-2</v>
      </c>
      <c r="AB36" s="1">
        <f t="shared" si="2"/>
        <v>2.6643082140966889E-2</v>
      </c>
      <c r="AC36" s="1">
        <f t="shared" si="2"/>
        <v>2.6208691146209384E-2</v>
      </c>
      <c r="AD36" s="1">
        <f t="shared" si="2"/>
        <v>2.5774190274248321E-2</v>
      </c>
      <c r="AE36" s="1">
        <f t="shared" si="2"/>
        <v>2.5339739243403159E-2</v>
      </c>
      <c r="AF36" s="1">
        <f t="shared" si="2"/>
        <v>2.5050706656169597E-2</v>
      </c>
      <c r="AG36" s="1">
        <f t="shared" si="2"/>
        <v>2.4759302476261347E-2</v>
      </c>
      <c r="AH36" s="1">
        <f t="shared" si="2"/>
        <v>2.4465761630052318E-2</v>
      </c>
      <c r="AI36" s="1">
        <f t="shared" si="2"/>
        <v>2.4170306652354201E-2</v>
      </c>
      <c r="AJ36" s="1">
        <f t="shared" si="2"/>
        <v>2.3873149494748613E-2</v>
      </c>
      <c r="AK36" s="1">
        <f t="shared" si="2"/>
        <v>2.3574492960914295E-2</v>
      </c>
      <c r="AL36" s="1">
        <f t="shared" si="2"/>
        <v>2.3274531842016666E-2</v>
      </c>
      <c r="AM36" s="1">
        <f t="shared" si="2"/>
        <v>2.2973453809940203E-2</v>
      </c>
      <c r="AN36" s="1">
        <f t="shared" si="2"/>
        <v>2.2671440114474084E-2</v>
      </c>
      <c r="AO36" s="1">
        <f t="shared" si="2"/>
        <v>2.2368666121550529E-2</v>
      </c>
      <c r="AP36" s="1">
        <f t="shared" si="2"/>
        <v>2.2216375771229036E-2</v>
      </c>
      <c r="AQ36" s="1">
        <f t="shared" si="2"/>
        <v>2.2061352259127309E-2</v>
      </c>
      <c r="AR36" s="1">
        <f t="shared" si="2"/>
        <v>2.1903772405234001E-2</v>
      </c>
      <c r="AS36" s="1">
        <f t="shared" si="2"/>
        <v>2.1743801794585238E-2</v>
      </c>
      <c r="AT36" s="1">
        <f t="shared" si="2"/>
        <v>2.1581596112924206E-2</v>
      </c>
      <c r="AU36" s="1">
        <f t="shared" si="2"/>
        <v>2.1417302290976492E-2</v>
      </c>
      <c r="AV36" s="1">
        <f t="shared" si="2"/>
        <v>2.1251059486179669E-2</v>
      </c>
      <c r="AW36" s="1">
        <f t="shared" si="2"/>
        <v>2.1082999925870816E-2</v>
      </c>
      <c r="AX36" s="1">
        <f t="shared" si="2"/>
        <v>2.0913249632022346E-2</v>
      </c>
      <c r="AY36" s="1">
        <f t="shared" si="2"/>
        <v>2.0741929044399088E-2</v>
      </c>
      <c r="AZ36" s="25">
        <f t="shared" si="2"/>
        <v>0</v>
      </c>
    </row>
    <row r="37" spans="1:52" x14ac:dyDescent="0.2">
      <c r="B37" s="4">
        <f t="shared" ref="B37:B40" si="3">B36+1</f>
        <v>2</v>
      </c>
      <c r="C37" s="24">
        <f t="shared" ref="C37:AZ37" si="4">C12</f>
        <v>3.3030293019563617E-2</v>
      </c>
      <c r="D37" s="1">
        <f t="shared" si="4"/>
        <v>3.1564435353804488E-2</v>
      </c>
      <c r="E37" s="1">
        <f t="shared" si="4"/>
        <v>3.1078262324467421E-2</v>
      </c>
      <c r="F37" s="1">
        <f t="shared" si="4"/>
        <v>3.0673949682104684E-2</v>
      </c>
      <c r="G37" s="1">
        <f t="shared" si="4"/>
        <v>3.0584834042830744E-2</v>
      </c>
      <c r="H37" s="1">
        <f t="shared" si="4"/>
        <v>3.0673415398671189E-2</v>
      </c>
      <c r="I37" s="1">
        <f t="shared" si="4"/>
        <v>3.0671748793337672E-2</v>
      </c>
      <c r="J37" s="1">
        <f t="shared" si="4"/>
        <v>3.0756371637750357E-2</v>
      </c>
      <c r="K37" s="1">
        <f t="shared" si="4"/>
        <v>3.0938867713737661E-2</v>
      </c>
      <c r="L37" s="1">
        <f t="shared" si="4"/>
        <v>3.1084887838206843E-2</v>
      </c>
      <c r="M37" s="1">
        <f t="shared" si="4"/>
        <v>3.10613320566826E-2</v>
      </c>
      <c r="N37" s="1">
        <f t="shared" si="4"/>
        <v>3.1021018099432363E-2</v>
      </c>
      <c r="O37" s="1">
        <f t="shared" si="4"/>
        <v>3.0967495280437518E-2</v>
      </c>
      <c r="P37" s="1">
        <f t="shared" si="4"/>
        <v>3.0614025421557445E-2</v>
      </c>
      <c r="Q37" s="1">
        <f t="shared" si="4"/>
        <v>3.0257327519742194E-2</v>
      </c>
      <c r="R37" s="1">
        <f t="shared" si="4"/>
        <v>2.9897589396811197E-2</v>
      </c>
      <c r="S37" s="1">
        <f t="shared" si="4"/>
        <v>2.9534988447463828E-2</v>
      </c>
      <c r="T37" s="1">
        <f t="shared" si="4"/>
        <v>2.9169696350426655E-2</v>
      </c>
      <c r="U37" s="1">
        <f t="shared" si="4"/>
        <v>2.8743077509708836E-2</v>
      </c>
      <c r="V37" s="1">
        <f t="shared" si="4"/>
        <v>2.831533227767391E-2</v>
      </c>
      <c r="W37" s="1">
        <f t="shared" si="4"/>
        <v>2.7886517109694031E-2</v>
      </c>
      <c r="X37" s="1">
        <f t="shared" si="4"/>
        <v>2.7456719614345149E-2</v>
      </c>
      <c r="Y37" s="1">
        <f t="shared" si="4"/>
        <v>2.7026052390593858E-2</v>
      </c>
      <c r="Z37" s="1">
        <f t="shared" si="4"/>
        <v>2.659464819595847E-2</v>
      </c>
      <c r="AA37" s="1">
        <f t="shared" si="4"/>
        <v>2.616265606840007E-2</v>
      </c>
      <c r="AB37" s="1">
        <f t="shared" si="4"/>
        <v>2.5730238143061968E-2</v>
      </c>
      <c r="AC37" s="1">
        <f t="shared" si="4"/>
        <v>2.5297566983919495E-2</v>
      </c>
      <c r="AD37" s="1">
        <f t="shared" si="4"/>
        <v>2.4864823303968775E-2</v>
      </c>
      <c r="AE37" s="1">
        <f t="shared" si="4"/>
        <v>2.4582331993495021E-2</v>
      </c>
      <c r="AF37" s="1">
        <f t="shared" si="4"/>
        <v>2.4296957811228648E-2</v>
      </c>
      <c r="AG37" s="1">
        <f t="shared" si="4"/>
        <v>2.4008992693630882E-2</v>
      </c>
      <c r="AH37" s="1">
        <f t="shared" si="4"/>
        <v>2.3718708670539268E-2</v>
      </c>
      <c r="AI37" s="1">
        <f t="shared" si="4"/>
        <v>2.3426360866409368E-2</v>
      </c>
      <c r="AJ37" s="1">
        <f t="shared" si="4"/>
        <v>2.3132189907187684E-2</v>
      </c>
      <c r="AK37" s="1">
        <f t="shared" si="4"/>
        <v>2.2836423852220511E-2</v>
      </c>
      <c r="AL37" s="1">
        <f t="shared" si="4"/>
        <v>2.253927974461023E-2</v>
      </c>
      <c r="AM37" s="1">
        <f t="shared" si="4"/>
        <v>2.224096485372673E-2</v>
      </c>
      <c r="AN37" s="1">
        <f t="shared" si="4"/>
        <v>2.1941677668544823E-2</v>
      </c>
      <c r="AO37" s="1">
        <f t="shared" si="4"/>
        <v>2.1796492491540365E-2</v>
      </c>
      <c r="AP37" s="1">
        <f t="shared" si="4"/>
        <v>2.1648152310101976E-2</v>
      </c>
      <c r="AQ37" s="1">
        <f t="shared" si="4"/>
        <v>2.149686907726589E-2</v>
      </c>
      <c r="AR37" s="1">
        <f t="shared" si="4"/>
        <v>2.1342839900539756E-2</v>
      </c>
      <c r="AS37" s="1">
        <f t="shared" si="4"/>
        <v>2.1186248827970378E-2</v>
      </c>
      <c r="AT37" s="1">
        <f t="shared" si="4"/>
        <v>2.1027268377125097E-2</v>
      </c>
      <c r="AU37" s="1">
        <f t="shared" si="4"/>
        <v>2.08660608466813E-2</v>
      </c>
      <c r="AV37" s="1">
        <f t="shared" si="4"/>
        <v>2.0702779443486197E-2</v>
      </c>
      <c r="AW37" s="1">
        <f t="shared" si="4"/>
        <v>2.0537569252444765E-2</v>
      </c>
      <c r="AX37" s="1">
        <f t="shared" si="4"/>
        <v>2.0370568072104245E-2</v>
      </c>
      <c r="AY37" s="1">
        <f t="shared" si="4"/>
        <v>0</v>
      </c>
      <c r="AZ37" s="25">
        <f t="shared" si="4"/>
        <v>0</v>
      </c>
    </row>
    <row r="38" spans="1:52" x14ac:dyDescent="0.2">
      <c r="B38" s="4">
        <f t="shared" si="3"/>
        <v>3</v>
      </c>
      <c r="C38" s="24">
        <f t="shared" ref="C38:AZ38" si="5">C13</f>
        <v>3.0100657722591295E-2</v>
      </c>
      <c r="D38" s="1">
        <f t="shared" si="5"/>
        <v>3.0103630633605549E-2</v>
      </c>
      <c r="E38" s="1">
        <f t="shared" si="5"/>
        <v>2.9889696913843133E-2</v>
      </c>
      <c r="F38" s="1">
        <f t="shared" si="5"/>
        <v>2.9974374374432511E-2</v>
      </c>
      <c r="G38" s="1">
        <f t="shared" si="5"/>
        <v>3.0202685538641472E-2</v>
      </c>
      <c r="H38" s="1">
        <f t="shared" si="5"/>
        <v>3.0279181950086942E-2</v>
      </c>
      <c r="I38" s="1">
        <f t="shared" si="5"/>
        <v>3.0431934586486298E-2</v>
      </c>
      <c r="J38" s="1">
        <f t="shared" si="5"/>
        <v>3.0677737443864705E-2</v>
      </c>
      <c r="K38" s="1">
        <f t="shared" si="5"/>
        <v>3.0868957980886957E-2</v>
      </c>
      <c r="L38" s="1">
        <f t="shared" si="5"/>
        <v>3.086464248525056E-2</v>
      </c>
      <c r="M38" s="1">
        <f t="shared" si="5"/>
        <v>3.0838550647466878E-2</v>
      </c>
      <c r="N38" s="1">
        <f t="shared" si="5"/>
        <v>3.0795781513095699E-2</v>
      </c>
      <c r="O38" s="1">
        <f t="shared" si="5"/>
        <v>3.0428392944866767E-2</v>
      </c>
      <c r="P38" s="1">
        <f t="shared" si="5"/>
        <v>3.0059543619368023E-2</v>
      </c>
      <c r="Q38" s="1">
        <f t="shared" si="5"/>
        <v>2.9689080587074868E-2</v>
      </c>
      <c r="R38" s="1">
        <f t="shared" si="5"/>
        <v>2.9316925005032024E-2</v>
      </c>
      <c r="S38" s="1">
        <f t="shared" si="5"/>
        <v>2.8943052260647306E-2</v>
      </c>
      <c r="T38" s="1">
        <f t="shared" si="5"/>
        <v>2.8505421247649432E-2</v>
      </c>
      <c r="U38" s="1">
        <f t="shared" si="5"/>
        <v>2.8067773433310128E-2</v>
      </c>
      <c r="V38" s="1">
        <f t="shared" si="5"/>
        <v>2.7630001703550233E-2</v>
      </c>
      <c r="W38" s="1">
        <f t="shared" si="5"/>
        <v>2.7192062726658195E-2</v>
      </c>
      <c r="X38" s="1">
        <f t="shared" si="5"/>
        <v>2.6753963092794208E-2</v>
      </c>
      <c r="Y38" s="1">
        <f t="shared" si="5"/>
        <v>2.6315748850854526E-2</v>
      </c>
      <c r="Z38" s="1">
        <f t="shared" si="5"/>
        <v>2.5877497446948894E-2</v>
      </c>
      <c r="AA38" s="1">
        <f t="shared" si="5"/>
        <v>2.5439311389788388E-2</v>
      </c>
      <c r="AB38" s="1">
        <f t="shared" si="5"/>
        <v>2.500131317822829E-2</v>
      </c>
      <c r="AC38" s="1">
        <f t="shared" si="5"/>
        <v>2.456364116615517E-2</v>
      </c>
      <c r="AD38" s="1">
        <f t="shared" si="5"/>
        <v>2.4281900212493879E-2</v>
      </c>
      <c r="AE38" s="1">
        <f t="shared" si="5"/>
        <v>2.3997128787929256E-2</v>
      </c>
      <c r="AF38" s="1">
        <f t="shared" si="5"/>
        <v>2.3709643312717077E-2</v>
      </c>
      <c r="AG38" s="1">
        <f t="shared" si="5"/>
        <v>2.3419736495337018E-2</v>
      </c>
      <c r="AH38" s="1">
        <f t="shared" si="5"/>
        <v>2.31276810218215E-2</v>
      </c>
      <c r="AI38" s="1">
        <f t="shared" si="5"/>
        <v>2.2833732507666848E-2</v>
      </c>
      <c r="AJ38" s="1">
        <f t="shared" si="5"/>
        <v>2.2538131864682676E-2</v>
      </c>
      <c r="AK38" s="1">
        <f t="shared" si="5"/>
        <v>2.2241107200871468E-2</v>
      </c>
      <c r="AL38" s="1">
        <f t="shared" si="5"/>
        <v>2.1942875345702495E-2</v>
      </c>
      <c r="AM38" s="1">
        <f t="shared" si="5"/>
        <v>2.1643643073652852E-2</v>
      </c>
      <c r="AN38" s="1">
        <f t="shared" si="5"/>
        <v>2.1502521726566526E-2</v>
      </c>
      <c r="AO38" s="1">
        <f t="shared" si="5"/>
        <v>2.1357957538718386E-2</v>
      </c>
      <c r="AP38" s="1">
        <f t="shared" si="5"/>
        <v>2.1210189321253736E-2</v>
      </c>
      <c r="AQ38" s="1">
        <f t="shared" si="5"/>
        <v>2.1059438059482405E-2</v>
      </c>
      <c r="AR38" s="1">
        <f t="shared" si="5"/>
        <v>2.09059090958581E-2</v>
      </c>
      <c r="AS38" s="1">
        <f t="shared" si="5"/>
        <v>2.0749793994573107E-2</v>
      </c>
      <c r="AT38" s="1">
        <f t="shared" si="5"/>
        <v>2.0591272138103633E-2</v>
      </c>
      <c r="AU38" s="1">
        <f t="shared" si="5"/>
        <v>2.0430512097174169E-2</v>
      </c>
      <c r="AV38" s="1">
        <f t="shared" si="5"/>
        <v>2.0267672808482295E-2</v>
      </c>
      <c r="AW38" s="1">
        <f t="shared" si="5"/>
        <v>2.0102904588760628E-2</v>
      </c>
      <c r="AX38" s="1">
        <f t="shared" si="5"/>
        <v>0</v>
      </c>
      <c r="AY38" s="1">
        <f t="shared" si="5"/>
        <v>0</v>
      </c>
      <c r="AZ38" s="25">
        <f t="shared" si="5"/>
        <v>0</v>
      </c>
    </row>
    <row r="39" spans="1:52" x14ac:dyDescent="0.2">
      <c r="B39" s="4">
        <f t="shared" si="3"/>
        <v>4</v>
      </c>
      <c r="C39" s="24">
        <f t="shared" ref="C39:AZ39" si="6">C14</f>
        <v>3.0106603553199607E-2</v>
      </c>
      <c r="D39" s="1">
        <f t="shared" si="6"/>
        <v>2.9784232711519865E-2</v>
      </c>
      <c r="E39" s="1">
        <f t="shared" si="6"/>
        <v>2.9932283365468937E-2</v>
      </c>
      <c r="F39" s="1">
        <f t="shared" si="6"/>
        <v>3.0228194071598269E-2</v>
      </c>
      <c r="G39" s="1">
        <f t="shared" si="6"/>
        <v>3.031489050816627E-2</v>
      </c>
      <c r="H39" s="1">
        <f t="shared" si="6"/>
        <v>3.0487157754023997E-2</v>
      </c>
      <c r="I39" s="1">
        <f t="shared" si="6"/>
        <v>3.0760203790825225E-2</v>
      </c>
      <c r="J39" s="1">
        <f t="shared" si="6"/>
        <v>3.0965035796041596E-2</v>
      </c>
      <c r="K39" s="1">
        <f t="shared" si="6"/>
        <v>3.0949564649786598E-2</v>
      </c>
      <c r="L39" s="1">
        <f t="shared" si="6"/>
        <v>3.0912369005361429E-2</v>
      </c>
      <c r="M39" s="1">
        <f t="shared" si="6"/>
        <v>3.0858997840248259E-2</v>
      </c>
      <c r="N39" s="1">
        <f t="shared" si="6"/>
        <v>3.0455708919642221E-2</v>
      </c>
      <c r="O39" s="1">
        <f t="shared" si="6"/>
        <v>3.0056381064013316E-2</v>
      </c>
      <c r="P39" s="1">
        <f t="shared" si="6"/>
        <v>2.9659688513600013E-2</v>
      </c>
      <c r="Q39" s="1">
        <f t="shared" si="6"/>
        <v>2.9264697363576841E-2</v>
      </c>
      <c r="R39" s="1">
        <f t="shared" si="6"/>
        <v>2.8870745128155351E-2</v>
      </c>
      <c r="S39" s="1">
        <f t="shared" si="6"/>
        <v>2.8411660778791203E-2</v>
      </c>
      <c r="T39" s="1">
        <f t="shared" si="6"/>
        <v>2.7954953122057757E-2</v>
      </c>
      <c r="U39" s="1">
        <f t="shared" si="6"/>
        <v>2.7500131449501586E-2</v>
      </c>
      <c r="V39" s="1">
        <f t="shared" si="6"/>
        <v>2.7046848753702335E-2</v>
      </c>
      <c r="W39" s="1">
        <f t="shared" si="6"/>
        <v>2.6594868172587383E-2</v>
      </c>
      <c r="X39" s="1">
        <f t="shared" si="6"/>
        <v>2.6144038358701716E-2</v>
      </c>
      <c r="Y39" s="1">
        <f t="shared" si="6"/>
        <v>2.5694275051598936E-2</v>
      </c>
      <c r="Z39" s="1">
        <f t="shared" si="6"/>
        <v>2.5245547041463645E-2</v>
      </c>
      <c r="AA39" s="1">
        <f t="shared" si="6"/>
        <v>2.4797865294406085E-2</v>
      </c>
      <c r="AB39" s="1">
        <f t="shared" si="6"/>
        <v>2.4351274390588706E-2</v>
      </c>
      <c r="AC39" s="1">
        <f t="shared" si="6"/>
        <v>2.4067023043664149E-2</v>
      </c>
      <c r="AD39" s="1">
        <f t="shared" si="6"/>
        <v>2.3779815747827948E-2</v>
      </c>
      <c r="AE39" s="1">
        <f t="shared" si="6"/>
        <v>2.3489972143033944E-2</v>
      </c>
      <c r="AF39" s="1">
        <f t="shared" si="6"/>
        <v>2.3197786931981268E-2</v>
      </c>
      <c r="AG39" s="1">
        <f t="shared" si="6"/>
        <v>2.2903533886119876E-2</v>
      </c>
      <c r="AH39" s="1">
        <f t="shared" si="6"/>
        <v>2.260746903183497E-2</v>
      </c>
      <c r="AI39" s="1">
        <f t="shared" si="6"/>
        <v>2.2309833191264339E-2</v>
      </c>
      <c r="AJ39" s="1">
        <f t="shared" si="6"/>
        <v>2.2010854011728087E-2</v>
      </c>
      <c r="AK39" s="1">
        <f t="shared" si="6"/>
        <v>2.1710747587656787E-2</v>
      </c>
      <c r="AL39" s="1">
        <f t="shared" si="6"/>
        <v>2.1409719756316781E-2</v>
      </c>
      <c r="AM39" s="1">
        <f t="shared" si="6"/>
        <v>2.1271138425511094E-2</v>
      </c>
      <c r="AN39" s="1">
        <f t="shared" si="6"/>
        <v>2.1128891278920259E-2</v>
      </c>
      <c r="AO39" s="1">
        <f t="shared" si="6"/>
        <v>2.0983240385105129E-2</v>
      </c>
      <c r="AP39" s="1">
        <f t="shared" si="6"/>
        <v>2.0834427216941176E-2</v>
      </c>
      <c r="AQ39" s="1">
        <f t="shared" si="6"/>
        <v>2.0682675225260461E-2</v>
      </c>
      <c r="AR39" s="1">
        <f t="shared" si="6"/>
        <v>2.0528192030779158E-2</v>
      </c>
      <c r="AS39" s="1">
        <f t="shared" si="6"/>
        <v>2.0371171296111434E-2</v>
      </c>
      <c r="AT39" s="1">
        <f t="shared" si="6"/>
        <v>2.0211794328529153E-2</v>
      </c>
      <c r="AU39" s="1">
        <f t="shared" si="6"/>
        <v>2.0050231455200684E-2</v>
      </c>
      <c r="AV39" s="1">
        <f t="shared" si="6"/>
        <v>1.9886643205471843E-2</v>
      </c>
      <c r="AW39" s="1">
        <f t="shared" si="6"/>
        <v>0</v>
      </c>
      <c r="AX39" s="1">
        <f t="shared" si="6"/>
        <v>0</v>
      </c>
      <c r="AY39" s="1">
        <f t="shared" si="6"/>
        <v>0</v>
      </c>
      <c r="AZ39" s="25">
        <f t="shared" si="6"/>
        <v>0</v>
      </c>
    </row>
    <row r="40" spans="1:52" x14ac:dyDescent="0.2">
      <c r="A40" s="10">
        <v>-1.4999999999999999E-2</v>
      </c>
      <c r="B40" s="7">
        <f t="shared" si="3"/>
        <v>5</v>
      </c>
      <c r="C40" s="66">
        <f>MAX(C15+$A$40,0)</f>
        <v>1.4461962755475746E-2</v>
      </c>
      <c r="D40" s="67">
        <f t="shared" ref="D40:AZ40" si="7">MAX(D15+$A$40,0)</f>
        <v>1.4845134334191004E-2</v>
      </c>
      <c r="E40" s="67">
        <f t="shared" si="7"/>
        <v>1.5268727433682808E-2</v>
      </c>
      <c r="F40" s="67">
        <f t="shared" si="7"/>
        <v>1.5366968827122199E-2</v>
      </c>
      <c r="G40" s="67">
        <f t="shared" si="7"/>
        <v>1.5563285463188761E-2</v>
      </c>
      <c r="H40" s="67">
        <f t="shared" si="7"/>
        <v>1.5869177475475241E-2</v>
      </c>
      <c r="I40" s="67">
        <f t="shared" si="7"/>
        <v>1.6087727357127948E-2</v>
      </c>
      <c r="J40" s="67">
        <f t="shared" si="7"/>
        <v>1.6054983277933879E-2</v>
      </c>
      <c r="K40" s="67">
        <f t="shared" si="7"/>
        <v>1.6001937397347135E-2</v>
      </c>
      <c r="L40" s="67">
        <f t="shared" si="7"/>
        <v>1.5934267487693346E-2</v>
      </c>
      <c r="M40" s="67">
        <f t="shared" si="7"/>
        <v>1.5487451637273511E-2</v>
      </c>
      <c r="N40" s="67">
        <f t="shared" si="7"/>
        <v>1.5052195967108953E-2</v>
      </c>
      <c r="O40" s="67">
        <f t="shared" si="7"/>
        <v>1.462531846587857E-2</v>
      </c>
      <c r="P40" s="67">
        <f t="shared" si="7"/>
        <v>1.42045875438125E-2</v>
      </c>
      <c r="Q40" s="67">
        <f t="shared" si="7"/>
        <v>1.3788407304637609E-2</v>
      </c>
      <c r="R40" s="67">
        <f t="shared" si="7"/>
        <v>1.3305819502164154E-2</v>
      </c>
      <c r="S40" s="67">
        <f t="shared" si="7"/>
        <v>1.2828525502088475E-2</v>
      </c>
      <c r="T40" s="67">
        <f t="shared" si="7"/>
        <v>1.2355520973974646E-2</v>
      </c>
      <c r="U40" s="67">
        <f t="shared" si="7"/>
        <v>1.1886061022249664E-2</v>
      </c>
      <c r="V40" s="67">
        <f t="shared" si="7"/>
        <v>1.1419596004537028E-2</v>
      </c>
      <c r="W40" s="67">
        <f t="shared" si="7"/>
        <v>1.0955725454272827E-2</v>
      </c>
      <c r="X40" s="67">
        <f t="shared" si="7"/>
        <v>1.0494164340136072E-2</v>
      </c>
      <c r="Y40" s="67">
        <f t="shared" si="7"/>
        <v>1.0034717904097504E-2</v>
      </c>
      <c r="Z40" s="67">
        <f t="shared" si="7"/>
        <v>9.5772625754969726E-3</v>
      </c>
      <c r="AA40" s="67">
        <f t="shared" si="7"/>
        <v>9.1217312620314323E-3</v>
      </c>
      <c r="AB40" s="67">
        <f t="shared" si="7"/>
        <v>8.8354399795714939E-3</v>
      </c>
      <c r="AC40" s="67">
        <f t="shared" si="7"/>
        <v>8.5462380001243426E-3</v>
      </c>
      <c r="AD40" s="67">
        <f t="shared" si="7"/>
        <v>8.2544515445913819E-3</v>
      </c>
      <c r="AE40" s="67">
        <f t="shared" si="7"/>
        <v>7.9603801232272092E-3</v>
      </c>
      <c r="AF40" s="67">
        <f t="shared" si="7"/>
        <v>7.6643009707190318E-3</v>
      </c>
      <c r="AG40" s="67">
        <f t="shared" si="7"/>
        <v>7.3664725519767688E-3</v>
      </c>
      <c r="AH40" s="67">
        <f t="shared" si="7"/>
        <v>7.0671373424869982E-3</v>
      </c>
      <c r="AI40" s="67">
        <f t="shared" si="7"/>
        <v>6.7665240382538544E-3</v>
      </c>
      <c r="AJ40" s="67">
        <f t="shared" si="7"/>
        <v>6.464849314419166E-3</v>
      </c>
      <c r="AK40" s="67">
        <f t="shared" si="7"/>
        <v>6.1623192249448261E-3</v>
      </c>
      <c r="AL40" s="67">
        <f t="shared" si="7"/>
        <v>6.0267936494876745E-3</v>
      </c>
      <c r="AM40" s="67">
        <f t="shared" si="7"/>
        <v>5.8873394131570139E-3</v>
      </c>
      <c r="AN40" s="67">
        <f t="shared" si="7"/>
        <v>5.7442462080260631E-3</v>
      </c>
      <c r="AO40" s="67">
        <f t="shared" si="7"/>
        <v>5.5977797714234084E-3</v>
      </c>
      <c r="AP40" s="67">
        <f t="shared" si="7"/>
        <v>5.4481849433288959E-3</v>
      </c>
      <c r="AQ40" s="67">
        <f t="shared" si="7"/>
        <v>5.2956882620219942E-3</v>
      </c>
      <c r="AR40" s="67">
        <f t="shared" si="7"/>
        <v>5.1405001745902373E-3</v>
      </c>
      <c r="AS40" s="67">
        <f t="shared" si="7"/>
        <v>4.9828169247355808E-3</v>
      </c>
      <c r="AT40" s="67">
        <f t="shared" si="7"/>
        <v>4.8228221690610612E-3</v>
      </c>
      <c r="AU40" s="67">
        <f t="shared" si="7"/>
        <v>4.6606883640055857E-3</v>
      </c>
      <c r="AV40" s="67">
        <f t="shared" si="7"/>
        <v>0</v>
      </c>
      <c r="AW40" s="67">
        <f t="shared" si="7"/>
        <v>0</v>
      </c>
      <c r="AX40" s="67">
        <f t="shared" si="7"/>
        <v>0</v>
      </c>
      <c r="AY40" s="67">
        <f t="shared" si="7"/>
        <v>0</v>
      </c>
      <c r="AZ40" s="68">
        <f t="shared" si="7"/>
        <v>0</v>
      </c>
    </row>
    <row r="41" spans="1:52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6" x14ac:dyDescent="0.2">
      <c r="A42" s="5" t="s">
        <v>35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6" x14ac:dyDescent="0.2">
      <c r="B43" s="3" t="s">
        <v>26</v>
      </c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>
        <v>9</v>
      </c>
      <c r="L43" s="3">
        <v>10</v>
      </c>
      <c r="M43" s="3">
        <v>11</v>
      </c>
      <c r="N43" s="3">
        <v>12</v>
      </c>
      <c r="O43" s="3">
        <v>13</v>
      </c>
      <c r="P43" s="3">
        <v>14</v>
      </c>
      <c r="Q43" s="3">
        <v>15</v>
      </c>
      <c r="R43" s="3">
        <v>16</v>
      </c>
      <c r="S43" s="3">
        <v>17</v>
      </c>
      <c r="T43" s="3">
        <v>18</v>
      </c>
      <c r="U43" s="3">
        <v>19</v>
      </c>
      <c r="V43" s="3">
        <v>20</v>
      </c>
      <c r="W43" s="3">
        <v>21</v>
      </c>
      <c r="X43" s="3">
        <v>22</v>
      </c>
      <c r="Y43" s="3">
        <v>23</v>
      </c>
      <c r="Z43" s="3">
        <v>24</v>
      </c>
      <c r="AA43" s="3">
        <v>25</v>
      </c>
      <c r="AB43" s="3">
        <v>26</v>
      </c>
      <c r="AC43" s="3">
        <v>27</v>
      </c>
      <c r="AD43" s="3">
        <v>28</v>
      </c>
      <c r="AE43" s="3">
        <v>29</v>
      </c>
      <c r="AF43" s="3">
        <v>30</v>
      </c>
      <c r="AG43" s="3">
        <v>31</v>
      </c>
      <c r="AH43" s="3">
        <v>32</v>
      </c>
      <c r="AI43" s="3">
        <v>33</v>
      </c>
      <c r="AJ43" s="3">
        <v>34</v>
      </c>
      <c r="AK43" s="3">
        <v>35</v>
      </c>
      <c r="AL43" s="3">
        <v>36</v>
      </c>
      <c r="AM43" s="3">
        <v>37</v>
      </c>
      <c r="AN43" s="3">
        <v>38</v>
      </c>
      <c r="AO43" s="3">
        <v>39</v>
      </c>
      <c r="AP43" s="3">
        <v>40</v>
      </c>
      <c r="AQ43" s="3">
        <v>41</v>
      </c>
      <c r="AR43" s="3">
        <v>42</v>
      </c>
      <c r="AS43" s="3">
        <v>43</v>
      </c>
      <c r="AT43" s="3">
        <v>44</v>
      </c>
      <c r="AU43" s="3">
        <v>45</v>
      </c>
      <c r="AV43" s="3">
        <v>46</v>
      </c>
      <c r="AW43" s="3">
        <v>47</v>
      </c>
      <c r="AX43" s="3">
        <v>48</v>
      </c>
      <c r="AY43" s="3">
        <v>49</v>
      </c>
      <c r="AZ43" s="3">
        <v>50</v>
      </c>
    </row>
    <row r="44" spans="1:52" x14ac:dyDescent="0.2">
      <c r="A44" s="92" t="s">
        <v>31</v>
      </c>
      <c r="B44" s="4">
        <f>0</f>
        <v>0</v>
      </c>
      <c r="C44" s="51">
        <f>'Question 2 - Forward'!C7</f>
        <v>0.9640412609659692</v>
      </c>
      <c r="D44" s="52">
        <f>'Question 2 - Forward'!D7</f>
        <v>0.92809868216116875</v>
      </c>
      <c r="E44" s="52">
        <f>'Question 2 - Forward'!E7</f>
        <v>0.89842349099785046</v>
      </c>
      <c r="F44" s="52">
        <f>'Question 2 - Forward'!F7</f>
        <v>0.87217058280900372</v>
      </c>
      <c r="G44" s="52">
        <f>'Question 2 - Forward'!G7</f>
        <v>0.84667992594220909</v>
      </c>
      <c r="H44" s="52">
        <f>'Question 2 - Forward'!H7</f>
        <v>0.82244896516231725</v>
      </c>
      <c r="I44" s="52">
        <f>'Question 2 - Forward'!I7</f>
        <v>0.79831707844470212</v>
      </c>
      <c r="J44" s="52">
        <f>'Question 2 - Forward'!J7</f>
        <v>0.77422592664084311</v>
      </c>
      <c r="K44" s="52">
        <f>'Question 2 - Forward'!K7</f>
        <v>0.75119303421159123</v>
      </c>
      <c r="L44" s="52">
        <f>'Question 2 - Forward'!L7</f>
        <v>0.72835973857644776</v>
      </c>
      <c r="M44" s="52">
        <f>'Question 2 - Forward'!M7</f>
        <v>0.70550149029101883</v>
      </c>
      <c r="N44" s="52">
        <f>'Question 2 - Forward'!N7</f>
        <v>0.68336060663601206</v>
      </c>
      <c r="O44" s="52">
        <f>'Question 2 - Forward'!O7</f>
        <v>0.66292539834766639</v>
      </c>
      <c r="P44" s="52">
        <f>'Question 2 - Forward'!P7</f>
        <v>0.64325612571767576</v>
      </c>
      <c r="Q44" s="52">
        <f>'Question 2 - Forward'!Q7</f>
        <v>0.62432324963508024</v>
      </c>
      <c r="R44" s="52">
        <f>'Question 2 - Forward'!R7</f>
        <v>0.60848444204501084</v>
      </c>
      <c r="S44" s="52">
        <f>'Question 2 - Forward'!S7</f>
        <v>0.59348326228268156</v>
      </c>
      <c r="T44" s="52">
        <f>'Question 2 - Forward'!T7</f>
        <v>0.57928127449664646</v>
      </c>
      <c r="U44" s="52">
        <f>'Question 2 - Forward'!U7</f>
        <v>0.56584212518891808</v>
      </c>
      <c r="V44" s="52">
        <f>'Question 2 - Forward'!V7</f>
        <v>0.55313142847572672</v>
      </c>
      <c r="W44" s="52">
        <f>'Question 2 - Forward'!W7</f>
        <v>0.54170465205481766</v>
      </c>
      <c r="X44" s="52">
        <f>'Question 2 - Forward'!X7</f>
        <v>0.53096749066605753</v>
      </c>
      <c r="Y44" s="52">
        <f>'Question 2 - Forward'!Y7</f>
        <v>0.52088949430335896</v>
      </c>
      <c r="Z44" s="52">
        <f>'Question 2 - Forward'!Z7</f>
        <v>0.51144194902084728</v>
      </c>
      <c r="AA44" s="52">
        <f>'Question 2 - Forward'!AA7</f>
        <v>0.50259778072735184</v>
      </c>
      <c r="AB44" s="52">
        <f>'Question 2 - Forward'!AB7</f>
        <v>0.49433146490464747</v>
      </c>
      <c r="AC44" s="52">
        <f>'Question 2 - Forward'!AC7</f>
        <v>0.48661894187789329</v>
      </c>
      <c r="AD44" s="52">
        <f>'Question 2 - Forward'!AD7</f>
        <v>0.47943753729148503</v>
      </c>
      <c r="AE44" s="52">
        <f>'Question 2 - Forward'!AE7</f>
        <v>0.47276588746661208</v>
      </c>
      <c r="AF44" s="52">
        <f>'Question 2 - Forward'!AF7</f>
        <v>0.46658386933830637</v>
      </c>
      <c r="AG44" s="52">
        <f>'Question 2 - Forward'!AG7</f>
        <v>0.45891805158517313</v>
      </c>
      <c r="AH44" s="52">
        <f>'Question 2 - Forward'!AH7</f>
        <v>0.45166628178583917</v>
      </c>
      <c r="AI44" s="52">
        <f>'Question 2 - Forward'!AI7</f>
        <v>0.44481279220584063</v>
      </c>
      <c r="AJ44" s="52">
        <f>'Question 2 - Forward'!AJ7</f>
        <v>0.43834259084968646</v>
      </c>
      <c r="AK44" s="52">
        <f>'Question 2 - Forward'!AK7</f>
        <v>0.4322414242682574</v>
      </c>
      <c r="AL44" s="52">
        <f>'Question 2 - Forward'!AL7</f>
        <v>0.42649574233702559</v>
      </c>
      <c r="AM44" s="52">
        <f>'Question 2 - Forward'!AM7</f>
        <v>0.42109266489835045</v>
      </c>
      <c r="AN44" s="52">
        <f>'Question 2 - Forward'!AN7</f>
        <v>0.41601995016722937</v>
      </c>
      <c r="AO44" s="52">
        <f>'Question 2 - Forward'!AO7</f>
        <v>0.41126596480564265</v>
      </c>
      <c r="AP44" s="52">
        <f>'Question 2 - Forward'!AP7</f>
        <v>0.40681965557605637</v>
      </c>
      <c r="AQ44" s="52">
        <f>'Question 2 - Forward'!AQ7</f>
        <v>0.40029693195262683</v>
      </c>
      <c r="AR44" s="52">
        <f>'Question 2 - Forward'!AR7</f>
        <v>0.39403971834773577</v>
      </c>
      <c r="AS44" s="52">
        <f>'Question 2 - Forward'!AS7</f>
        <v>0.38803913020295228</v>
      </c>
      <c r="AT44" s="52">
        <f>'Question 2 - Forward'!AT7</f>
        <v>0.38228663353388365</v>
      </c>
      <c r="AU44" s="52">
        <f>'Question 2 - Forward'!AU7</f>
        <v>0.37677403084695937</v>
      </c>
      <c r="AV44" s="52">
        <f>'Question 2 - Forward'!AV7</f>
        <v>0.37149344766178899</v>
      </c>
      <c r="AW44" s="52">
        <f>'Question 2 - Forward'!AW7</f>
        <v>0.36643731961210729</v>
      </c>
      <c r="AX44" s="52">
        <f>'Question 2 - Forward'!AX7</f>
        <v>0.36159838009957385</v>
      </c>
      <c r="AY44" s="52">
        <f>'Question 2 - Forward'!AY7</f>
        <v>0.35696964847588969</v>
      </c>
      <c r="AZ44" s="53">
        <f>'Question 2 - Forward'!AZ7</f>
        <v>0.35254441872983644</v>
      </c>
    </row>
    <row r="45" spans="1:52" x14ac:dyDescent="0.2">
      <c r="A45" s="92"/>
      <c r="B45" s="4">
        <f>B44+1</f>
        <v>1</v>
      </c>
      <c r="C45" s="54">
        <f>'Question 2 - Forward'!C8</f>
        <v>0.96271676300578046</v>
      </c>
      <c r="D45" s="55">
        <f>'Question 2 - Forward'!D8</f>
        <v>0.9319346872120704</v>
      </c>
      <c r="E45" s="55">
        <f>'Question 2 - Forward'!E8</f>
        <v>0.90470254554777974</v>
      </c>
      <c r="F45" s="55">
        <f>'Question 2 - Forward'!F8</f>
        <v>0.87826108717985363</v>
      </c>
      <c r="G45" s="55">
        <f>'Question 2 - Forward'!G8</f>
        <v>0.85312631156287178</v>
      </c>
      <c r="H45" s="55">
        <f>'Question 2 - Forward'!H8</f>
        <v>0.82809430547068963</v>
      </c>
      <c r="I45" s="55">
        <f>'Question 2 - Forward'!I8</f>
        <v>0.8031045537045467</v>
      </c>
      <c r="J45" s="55">
        <f>'Question 2 - Forward'!J8</f>
        <v>0.77921253438768368</v>
      </c>
      <c r="K45" s="55">
        <f>'Question 2 - Forward'!K8</f>
        <v>0.75552755682534933</v>
      </c>
      <c r="L45" s="55">
        <f>'Question 2 - Forward'!L8</f>
        <v>0.73181669587887399</v>
      </c>
      <c r="M45" s="55">
        <f>'Question 2 - Forward'!M8</f>
        <v>0.70884995726353539</v>
      </c>
      <c r="N45" s="55">
        <f>'Question 2 - Forward'!N8</f>
        <v>0.68765251570603447</v>
      </c>
      <c r="O45" s="55">
        <f>'Question 2 - Forward'!O8</f>
        <v>0.66724957920694516</v>
      </c>
      <c r="P45" s="55">
        <f>'Question 2 - Forward'!P8</f>
        <v>0.64761050684646881</v>
      </c>
      <c r="Q45" s="55">
        <f>'Question 2 - Forward'!Q8</f>
        <v>0.63118091173328983</v>
      </c>
      <c r="R45" s="55">
        <f>'Question 2 - Forward'!R8</f>
        <v>0.61562018796582563</v>
      </c>
      <c r="S45" s="55">
        <f>'Question 2 - Forward'!S8</f>
        <v>0.60088846603537149</v>
      </c>
      <c r="T45" s="55">
        <f>'Question 2 - Forward'!T8</f>
        <v>0.58694803645846483</v>
      </c>
      <c r="U45" s="55">
        <f>'Question 2 - Forward'!U8</f>
        <v>0.57376323075787139</v>
      </c>
      <c r="V45" s="55">
        <f>'Question 2 - Forward'!V8</f>
        <v>0.56191023557646247</v>
      </c>
      <c r="W45" s="55">
        <f>'Question 2 - Forward'!W8</f>
        <v>0.55077257806790159</v>
      </c>
      <c r="X45" s="55">
        <f>'Question 2 - Forward'!X8</f>
        <v>0.54031867244087428</v>
      </c>
      <c r="Y45" s="55">
        <f>'Question 2 - Forward'!Y8</f>
        <v>0.53051873371932501</v>
      </c>
      <c r="Z45" s="55">
        <f>'Question 2 - Forward'!Z8</f>
        <v>0.52134467794848216</v>
      </c>
      <c r="AA45" s="55">
        <f>'Question 2 - Forward'!AA8</f>
        <v>0.51277002854559084</v>
      </c>
      <c r="AB45" s="55">
        <f>'Question 2 - Forward'!AB8</f>
        <v>0.50476982840993878</v>
      </c>
      <c r="AC45" s="55">
        <f>'Question 2 - Forward'!AC8</f>
        <v>0.49732055743245751</v>
      </c>
      <c r="AD45" s="55">
        <f>'Question 2 - Forward'!AD8</f>
        <v>0.49040005506911677</v>
      </c>
      <c r="AE45" s="55">
        <f>'Question 2 - Forward'!AE8</f>
        <v>0.48398744766462526</v>
      </c>
      <c r="AF45" s="55">
        <f>'Question 2 - Forward'!AF8</f>
        <v>0.47603569490930014</v>
      </c>
      <c r="AG45" s="55">
        <f>'Question 2 - Forward'!AG8</f>
        <v>0.46851343409645102</v>
      </c>
      <c r="AH45" s="55">
        <f>'Question 2 - Forward'!AH8</f>
        <v>0.46140430935511856</v>
      </c>
      <c r="AI45" s="55">
        <f>'Question 2 - Forward'!AI8</f>
        <v>0.45469276948837983</v>
      </c>
      <c r="AJ45" s="55">
        <f>'Question 2 - Forward'!AJ8</f>
        <v>0.44836402939346348</v>
      </c>
      <c r="AK45" s="55">
        <f>'Question 2 - Forward'!AK8</f>
        <v>0.44240403352619673</v>
      </c>
      <c r="AL45" s="55">
        <f>'Question 2 - Forward'!AL8</f>
        <v>0.43679942129905897</v>
      </c>
      <c r="AM45" s="55">
        <f>'Question 2 - Forward'!AM8</f>
        <v>0.43153749430846711</v>
      </c>
      <c r="AN45" s="55">
        <f>'Question 2 - Forward'!AN8</f>
        <v>0.42660618529289318</v>
      </c>
      <c r="AO45" s="55">
        <f>'Question 2 - Forward'!AO8</f>
        <v>0.42199402872904335</v>
      </c>
      <c r="AP45" s="55">
        <f>'Question 2 - Forward'!AP8</f>
        <v>0.41522800751445987</v>
      </c>
      <c r="AQ45" s="55">
        <f>'Question 2 - Forward'!AQ8</f>
        <v>0.40873739984210639</v>
      </c>
      <c r="AR45" s="55">
        <f>'Question 2 - Forward'!AR8</f>
        <v>0.40251298975952243</v>
      </c>
      <c r="AS45" s="55">
        <f>'Question 2 - Forward'!AS8</f>
        <v>0.39654592496469754</v>
      </c>
      <c r="AT45" s="55">
        <f>'Question 2 - Forward'!AT8</f>
        <v>0.39082770219755103</v>
      </c>
      <c r="AU45" s="55">
        <f>'Question 2 - Forward'!AU8</f>
        <v>0.38535015325957378</v>
      </c>
      <c r="AV45" s="55">
        <f>'Question 2 - Forward'!AV8</f>
        <v>0.38010543163363897</v>
      </c>
      <c r="AW45" s="55">
        <f>'Question 2 - Forward'!AW8</f>
        <v>0.37508599967728801</v>
      </c>
      <c r="AX45" s="55">
        <f>'Question 2 - Forward'!AX8</f>
        <v>0.37028461636404042</v>
      </c>
      <c r="AY45" s="55">
        <f>'Question 2 - Forward'!AY8</f>
        <v>0.36569432554845938</v>
      </c>
      <c r="AZ45" s="56">
        <f>'Question 2 - Forward'!AZ8</f>
        <v>0</v>
      </c>
    </row>
    <row r="46" spans="1:52" x14ac:dyDescent="0.2">
      <c r="A46" s="92"/>
      <c r="B46" s="4">
        <f t="shared" ref="B46:B65" si="8">B45+1</f>
        <v>2</v>
      </c>
      <c r="C46" s="54">
        <f>'Question 2 - Forward'!C9</f>
        <v>0.96802582340251075</v>
      </c>
      <c r="D46" s="55">
        <f>'Question 2 - Forward'!D9</f>
        <v>0.93973905962032944</v>
      </c>
      <c r="E46" s="55">
        <f>'Question 2 - Forward'!E9</f>
        <v>0.91227360001269686</v>
      </c>
      <c r="F46" s="55">
        <f>'Question 2 - Forward'!F9</f>
        <v>0.88616542720130176</v>
      </c>
      <c r="G46" s="55">
        <f>'Question 2 - Forward'!G9</f>
        <v>0.86016400388129266</v>
      </c>
      <c r="H46" s="55">
        <f>'Question 2 - Forward'!H9</f>
        <v>0.83420647127521197</v>
      </c>
      <c r="I46" s="55">
        <f>'Question 2 - Forward'!I9</f>
        <v>0.80938918312260133</v>
      </c>
      <c r="J46" s="55">
        <f>'Question 2 - Forward'!J9</f>
        <v>0.78478695485310968</v>
      </c>
      <c r="K46" s="55">
        <f>'Question 2 - Forward'!K9</f>
        <v>0.7601578408108387</v>
      </c>
      <c r="L46" s="55">
        <f>'Question 2 - Forward'!L9</f>
        <v>0.73630166680631404</v>
      </c>
      <c r="M46" s="55">
        <f>'Question 2 - Forward'!M9</f>
        <v>0.71428330961959741</v>
      </c>
      <c r="N46" s="55">
        <f>'Question 2 - Forward'!N9</f>
        <v>0.69309022637527173</v>
      </c>
      <c r="O46" s="55">
        <f>'Question 2 - Forward'!O9</f>
        <v>0.67269058951929805</v>
      </c>
      <c r="P46" s="55">
        <f>'Question 2 - Forward'!P9</f>
        <v>0.65562472368573477</v>
      </c>
      <c r="Q46" s="55">
        <f>'Question 2 - Forward'!Q9</f>
        <v>0.63946137807317815</v>
      </c>
      <c r="R46" s="55">
        <f>'Question 2 - Forward'!R9</f>
        <v>0.62415913914211496</v>
      </c>
      <c r="S46" s="55">
        <f>'Question 2 - Forward'!S9</f>
        <v>0.6096788370298073</v>
      </c>
      <c r="T46" s="55">
        <f>'Question 2 - Forward'!T9</f>
        <v>0.59598342192201581</v>
      </c>
      <c r="U46" s="55">
        <f>'Question 2 - Forward'!U9</f>
        <v>0.5836713945045211</v>
      </c>
      <c r="V46" s="55">
        <f>'Question 2 - Forward'!V9</f>
        <v>0.57210240771988574</v>
      </c>
      <c r="W46" s="55">
        <f>'Question 2 - Forward'!W9</f>
        <v>0.56124365255041275</v>
      </c>
      <c r="X46" s="55">
        <f>'Question 2 - Forward'!X9</f>
        <v>0.5510641905340331</v>
      </c>
      <c r="Y46" s="55">
        <f>'Question 2 - Forward'!Y9</f>
        <v>0.54153485010559832</v>
      </c>
      <c r="Z46" s="55">
        <f>'Question 2 - Forward'!Z9</f>
        <v>0.5326281293208478</v>
      </c>
      <c r="AA46" s="55">
        <f>'Question 2 - Forward'!AA9</f>
        <v>0.52431810456271033</v>
      </c>
      <c r="AB46" s="55">
        <f>'Question 2 - Forward'!AB9</f>
        <v>0.51658034485629023</v>
      </c>
      <c r="AC46" s="55">
        <f>'Question 2 - Forward'!AC9</f>
        <v>0.50939183144375377</v>
      </c>
      <c r="AD46" s="55">
        <f>'Question 2 - Forward'!AD9</f>
        <v>0.50273088229348639</v>
      </c>
      <c r="AE46" s="55">
        <f>'Question 2 - Forward'!AE9</f>
        <v>0.49447118114265337</v>
      </c>
      <c r="AF46" s="55">
        <f>'Question 2 - Forward'!AF9</f>
        <v>0.48665760491555698</v>
      </c>
      <c r="AG46" s="55">
        <f>'Question 2 - Forward'!AG9</f>
        <v>0.47927316432564093</v>
      </c>
      <c r="AH46" s="55">
        <f>'Question 2 - Forward'!AH9</f>
        <v>0.47230170592308435</v>
      </c>
      <c r="AI46" s="55">
        <f>'Question 2 - Forward'!AI9</f>
        <v>0.4657278720208296</v>
      </c>
      <c r="AJ46" s="55">
        <f>'Question 2 - Forward'!AJ9</f>
        <v>0.45953706274411305</v>
      </c>
      <c r="AK46" s="55">
        <f>'Question 2 - Forward'!AK9</f>
        <v>0.4537154000884851</v>
      </c>
      <c r="AL46" s="55">
        <f>'Question 2 - Forward'!AL9</f>
        <v>0.44824969387790331</v>
      </c>
      <c r="AM46" s="55">
        <f>'Question 2 - Forward'!AM9</f>
        <v>0.44312740952068758</v>
      </c>
      <c r="AN46" s="55">
        <f>'Question 2 - Forward'!AN9</f>
        <v>0.43833663746697382</v>
      </c>
      <c r="AO46" s="55">
        <f>'Question 2 - Forward'!AO9</f>
        <v>0.43130858781147735</v>
      </c>
      <c r="AP46" s="55">
        <f>'Question 2 - Forward'!AP9</f>
        <v>0.42456661766847431</v>
      </c>
      <c r="AQ46" s="55">
        <f>'Question 2 - Forward'!AQ9</f>
        <v>0.41810115417830906</v>
      </c>
      <c r="AR46" s="55">
        <f>'Question 2 - Forward'!AR9</f>
        <v>0.41190300221490644</v>
      </c>
      <c r="AS46" s="55">
        <f>'Question 2 - Forward'!AS9</f>
        <v>0.40596332921150596</v>
      </c>
      <c r="AT46" s="55">
        <f>'Question 2 - Forward'!AT9</f>
        <v>0.40027365063888476</v>
      </c>
      <c r="AU46" s="55">
        <f>'Question 2 - Forward'!AU9</f>
        <v>0.39482581610699208</v>
      </c>
      <c r="AV46" s="55">
        <f>'Question 2 - Forward'!AV9</f>
        <v>0.38961199606226848</v>
      </c>
      <c r="AW46" s="55">
        <f>'Question 2 - Forward'!AW9</f>
        <v>0.38462466905421183</v>
      </c>
      <c r="AX46" s="55">
        <f>'Question 2 - Forward'!AX9</f>
        <v>0.37985660954598299</v>
      </c>
      <c r="AY46" s="55">
        <f>'Question 2 - Forward'!AY9</f>
        <v>0</v>
      </c>
      <c r="AZ46" s="56">
        <f>'Question 2 - Forward'!AZ9</f>
        <v>0</v>
      </c>
    </row>
    <row r="47" spans="1:52" x14ac:dyDescent="0.2">
      <c r="A47" s="92"/>
      <c r="B47" s="4">
        <f t="shared" si="8"/>
        <v>3</v>
      </c>
      <c r="C47" s="54">
        <f>'Question 2 - Forward'!C10</f>
        <v>0.97077891612151801</v>
      </c>
      <c r="D47" s="55">
        <f>'Question 2 - Forward'!D10</f>
        <v>0.94240626433512842</v>
      </c>
      <c r="E47" s="55">
        <f>'Question 2 - Forward'!E10</f>
        <v>0.91543573092556751</v>
      </c>
      <c r="F47" s="55">
        <f>'Question 2 - Forward'!F10</f>
        <v>0.88857547297437278</v>
      </c>
      <c r="G47" s="55">
        <f>'Question 2 - Forward'!G10</f>
        <v>0.86176055546024832</v>
      </c>
      <c r="H47" s="55">
        <f>'Question 2 - Forward'!H10</f>
        <v>0.83612354500800601</v>
      </c>
      <c r="I47" s="55">
        <f>'Question 2 - Forward'!I10</f>
        <v>0.81070869792983891</v>
      </c>
      <c r="J47" s="55">
        <f>'Question 2 - Forward'!J10</f>
        <v>0.78526607703393947</v>
      </c>
      <c r="K47" s="55">
        <f>'Question 2 - Forward'!K10</f>
        <v>0.76062192661171968</v>
      </c>
      <c r="L47" s="55">
        <f>'Question 2 - Forward'!L10</f>
        <v>0.7378762966353164</v>
      </c>
      <c r="M47" s="55">
        <f>'Question 2 - Forward'!M10</f>
        <v>0.71598319964144264</v>
      </c>
      <c r="N47" s="55">
        <f>'Question 2 - Forward'!N10</f>
        <v>0.69490975680262346</v>
      </c>
      <c r="O47" s="55">
        <f>'Question 2 - Forward'!O10</f>
        <v>0.67728020041994497</v>
      </c>
      <c r="P47" s="55">
        <f>'Question 2 - Forward'!P10</f>
        <v>0.66058297476562922</v>
      </c>
      <c r="Q47" s="55">
        <f>'Question 2 - Forward'!Q10</f>
        <v>0.64477529839881753</v>
      </c>
      <c r="R47" s="55">
        <f>'Question 2 - Forward'!R10</f>
        <v>0.62981670766472864</v>
      </c>
      <c r="S47" s="55">
        <f>'Question 2 - Forward'!S10</f>
        <v>0.61566892898290215</v>
      </c>
      <c r="T47" s="55">
        <f>'Question 2 - Forward'!T10</f>
        <v>0.60295023169214268</v>
      </c>
      <c r="U47" s="55">
        <f>'Question 2 - Forward'!U10</f>
        <v>0.59099911788407145</v>
      </c>
      <c r="V47" s="55">
        <f>'Question 2 - Forward'!V10</f>
        <v>0.57978169484952302</v>
      </c>
      <c r="W47" s="55">
        <f>'Question 2 - Forward'!W10</f>
        <v>0.56926600221996082</v>
      </c>
      <c r="X47" s="55">
        <f>'Question 2 - Forward'!X10</f>
        <v>0.55942190488489163</v>
      </c>
      <c r="Y47" s="55">
        <f>'Question 2 - Forward'!Y10</f>
        <v>0.55022099250277745</v>
      </c>
      <c r="Z47" s="55">
        <f>'Question 2 - Forward'!Z10</f>
        <v>0.54163648519187879</v>
      </c>
      <c r="AA47" s="55">
        <f>'Question 2 - Forward'!AA10</f>
        <v>0.53364314501504073</v>
      </c>
      <c r="AB47" s="55">
        <f>'Question 2 - Forward'!AB10</f>
        <v>0.52621719289811308</v>
      </c>
      <c r="AC47" s="55">
        <f>'Question 2 - Forward'!AC10</f>
        <v>0.51933623064562395</v>
      </c>
      <c r="AD47" s="55">
        <f>'Question 2 - Forward'!AD10</f>
        <v>0.51080370914552486</v>
      </c>
      <c r="AE47" s="55">
        <f>'Question 2 - Forward'!AE10</f>
        <v>0.50273204820611683</v>
      </c>
      <c r="AF47" s="55">
        <f>'Question 2 - Forward'!AF10</f>
        <v>0.49510369737973031</v>
      </c>
      <c r="AG47" s="55">
        <f>'Question 2 - Forward'!AG10</f>
        <v>0.48790196966336358</v>
      </c>
      <c r="AH47" s="55">
        <f>'Question 2 - Forward'!AH10</f>
        <v>0.4811110001010554</v>
      </c>
      <c r="AI47" s="55">
        <f>'Question 2 - Forward'!AI10</f>
        <v>0.4747157065799007</v>
      </c>
      <c r="AJ47" s="55">
        <f>'Question 2 - Forward'!AJ10</f>
        <v>0.46870175270089631</v>
      </c>
      <c r="AK47" s="55">
        <f>'Question 2 - Forward'!AK10</f>
        <v>0.46305551261262012</v>
      </c>
      <c r="AL47" s="55">
        <f>'Question 2 - Forward'!AL10</f>
        <v>0.45776403770215601</v>
      </c>
      <c r="AM47" s="55">
        <f>'Question 2 - Forward'!AM10</f>
        <v>0.45281502504371818</v>
      </c>
      <c r="AN47" s="55">
        <f>'Question 2 - Forward'!AN10</f>
        <v>0.44555483684874464</v>
      </c>
      <c r="AO47" s="55">
        <f>'Question 2 - Forward'!AO10</f>
        <v>0.43859017745638906</v>
      </c>
      <c r="AP47" s="55">
        <f>'Question 2 - Forward'!AP10</f>
        <v>0.43191115781263634</v>
      </c>
      <c r="AQ47" s="55">
        <f>'Question 2 - Forward'!AQ10</f>
        <v>0.42550827907370276</v>
      </c>
      <c r="AR47" s="55">
        <f>'Question 2 - Forward'!AR10</f>
        <v>0.41937241693055954</v>
      </c>
      <c r="AS47" s="55">
        <f>'Question 2 - Forward'!AS10</f>
        <v>0.41349480660749754</v>
      </c>
      <c r="AT47" s="55">
        <f>'Question 2 - Forward'!AT10</f>
        <v>0.40786702850469436</v>
      </c>
      <c r="AU47" s="55">
        <f>'Question 2 - Forward'!AU10</f>
        <v>0.40248099445614227</v>
      </c>
      <c r="AV47" s="55">
        <f>'Question 2 - Forward'!AV10</f>
        <v>0.39732893457562513</v>
      </c>
      <c r="AW47" s="55">
        <f>'Question 2 - Forward'!AW10</f>
        <v>0.39240338466470476</v>
      </c>
      <c r="AX47" s="55">
        <f>'Question 2 - Forward'!AX10</f>
        <v>0</v>
      </c>
      <c r="AY47" s="55">
        <f>'Question 2 - Forward'!AY10</f>
        <v>0</v>
      </c>
      <c r="AZ47" s="56">
        <f>'Question 2 - Forward'!AZ10</f>
        <v>0</v>
      </c>
    </row>
    <row r="48" spans="1:52" x14ac:dyDescent="0.2">
      <c r="A48" s="92"/>
      <c r="B48" s="4">
        <f t="shared" si="8"/>
        <v>4</v>
      </c>
      <c r="C48" s="54">
        <f>'Question 2 - Forward'!C11</f>
        <v>0.97077331273350598</v>
      </c>
      <c r="D48" s="55">
        <f>'Question 2 - Forward'!D11</f>
        <v>0.94299094852918819</v>
      </c>
      <c r="E48" s="55">
        <f>'Question 2 - Forward'!E11</f>
        <v>0.91532217914706404</v>
      </c>
      <c r="F48" s="55">
        <f>'Question 2 - Forward'!F11</f>
        <v>0.88770011497898738</v>
      </c>
      <c r="G48" s="55">
        <f>'Question 2 - Forward'!G11</f>
        <v>0.86129141365009165</v>
      </c>
      <c r="H48" s="55">
        <f>'Question 2 - Forward'!H11</f>
        <v>0.83511156295895261</v>
      </c>
      <c r="I48" s="55">
        <f>'Question 2 - Forward'!I11</f>
        <v>0.80890310243990005</v>
      </c>
      <c r="J48" s="55">
        <f>'Question 2 - Forward'!J11</f>
        <v>0.78351714688095697</v>
      </c>
      <c r="K48" s="55">
        <f>'Question 2 - Forward'!K11</f>
        <v>0.76008685848194935</v>
      </c>
      <c r="L48" s="55">
        <f>'Question 2 - Forward'!L11</f>
        <v>0.73753476486897551</v>
      </c>
      <c r="M48" s="55">
        <f>'Question 2 - Forward'!M11</f>
        <v>0.71582699754022838</v>
      </c>
      <c r="N48" s="55">
        <f>'Question 2 - Forward'!N11</f>
        <v>0.69766677991507375</v>
      </c>
      <c r="O48" s="55">
        <f>'Question 2 - Forward'!O11</f>
        <v>0.68046695678642055</v>
      </c>
      <c r="P48" s="55">
        <f>'Question 2 - Forward'!P11</f>
        <v>0.66418345896390196</v>
      </c>
      <c r="Q48" s="55">
        <f>'Question 2 - Forward'!Q11</f>
        <v>0.64877460481011395</v>
      </c>
      <c r="R48" s="55">
        <f>'Question 2 - Forward'!R11</f>
        <v>0.63420096868465081</v>
      </c>
      <c r="S48" s="55">
        <f>'Question 2 - Forward'!S11</f>
        <v>0.62109943024006498</v>
      </c>
      <c r="T48" s="55">
        <f>'Question 2 - Forward'!T11</f>
        <v>0.60878858004585323</v>
      </c>
      <c r="U48" s="55">
        <f>'Question 2 - Forward'!U11</f>
        <v>0.59723350520001239</v>
      </c>
      <c r="V48" s="55">
        <f>'Question 2 - Forward'!V11</f>
        <v>0.58640128330589181</v>
      </c>
      <c r="W48" s="55">
        <f>'Question 2 - Forward'!W11</f>
        <v>0.5762608721663518</v>
      </c>
      <c r="X48" s="55">
        <f>'Question 2 - Forward'!X11</f>
        <v>0.56678300626988798</v>
      </c>
      <c r="Y48" s="55">
        <f>'Question 2 - Forward'!Y11</f>
        <v>0.55794009964270697</v>
      </c>
      <c r="Z48" s="55">
        <f>'Question 2 - Forward'!Z11</f>
        <v>0.54970615466914563</v>
      </c>
      <c r="AA48" s="55">
        <f>'Question 2 - Forward'!AA11</f>
        <v>0.54205667650928202</v>
      </c>
      <c r="AB48" s="55">
        <f>'Question 2 - Forward'!AB11</f>
        <v>0.53496859276722863</v>
      </c>
      <c r="AC48" s="55">
        <f>'Question 2 - Forward'!AC11</f>
        <v>0.52617923675794442</v>
      </c>
      <c r="AD48" s="55">
        <f>'Question 2 - Forward'!AD11</f>
        <v>0.51786461351534641</v>
      </c>
      <c r="AE48" s="55">
        <f>'Question 2 - Forward'!AE11</f>
        <v>0.51000664431174703</v>
      </c>
      <c r="AF48" s="55">
        <f>'Question 2 - Forward'!AF11</f>
        <v>0.50258813985437856</v>
      </c>
      <c r="AG48" s="55">
        <f>'Question 2 - Forward'!AG11</f>
        <v>0.49559275764167088</v>
      </c>
      <c r="AH48" s="55">
        <f>'Question 2 - Forward'!AH11</f>
        <v>0.48900496157920037</v>
      </c>
      <c r="AI48" s="55">
        <f>'Question 2 - Forward'!AI11</f>
        <v>0.48280998373292461</v>
      </c>
      <c r="AJ48" s="55">
        <f>'Question 2 - Forward'!AJ11</f>
        <v>0.47699378810433168</v>
      </c>
      <c r="AK48" s="55">
        <f>'Question 2 - Forward'!AK11</f>
        <v>0.47154303631874001</v>
      </c>
      <c r="AL48" s="55">
        <f>'Question 2 - Forward'!AL11</f>
        <v>0.46644505512420575</v>
      </c>
      <c r="AM48" s="55">
        <f>'Question 2 - Forward'!AM11</f>
        <v>0.45896633048937374</v>
      </c>
      <c r="AN48" s="55">
        <f>'Question 2 - Forward'!AN11</f>
        <v>0.4517920302684944</v>
      </c>
      <c r="AO48" s="55">
        <f>'Question 2 - Forward'!AO11</f>
        <v>0.44491196774052261</v>
      </c>
      <c r="AP48" s="55">
        <f>'Question 2 - Forward'!AP11</f>
        <v>0.43831635814022912</v>
      </c>
      <c r="AQ48" s="55">
        <f>'Question 2 - Forward'!AQ11</f>
        <v>0.43199580251088215</v>
      </c>
      <c r="AR48" s="55">
        <f>'Question 2 - Forward'!AR11</f>
        <v>0.42594127225125894</v>
      </c>
      <c r="AS48" s="55">
        <f>'Question 2 - Forward'!AS11</f>
        <v>0.42014409432604455</v>
      </c>
      <c r="AT48" s="55">
        <f>'Question 2 - Forward'!AT11</f>
        <v>0.41459593711011478</v>
      </c>
      <c r="AU48" s="55">
        <f>'Question 2 - Forward'!AU11</f>
        <v>0.40928879683856789</v>
      </c>
      <c r="AV48" s="55">
        <f>'Question 2 - Forward'!AV11</f>
        <v>0.40421498463568339</v>
      </c>
      <c r="AW48" s="55">
        <f>'Question 2 - Forward'!AW11</f>
        <v>0</v>
      </c>
      <c r="AX48" s="55">
        <f>'Question 2 - Forward'!AX11</f>
        <v>0</v>
      </c>
      <c r="AY48" s="55">
        <f>'Question 2 - Forward'!AY11</f>
        <v>0</v>
      </c>
      <c r="AZ48" s="56">
        <f>'Question 2 - Forward'!AZ11</f>
        <v>0</v>
      </c>
    </row>
    <row r="49" spans="1:52" ht="32" x14ac:dyDescent="0.2">
      <c r="A49" s="6" t="s">
        <v>32</v>
      </c>
      <c r="B49" s="4">
        <f t="shared" si="8"/>
        <v>5</v>
      </c>
      <c r="C49" s="57">
        <f>IF((1+C40)^-C43&lt;&gt;1,(1+C40)^-C43,0)</f>
        <v>0.98574420403482221</v>
      </c>
      <c r="D49" s="58">
        <f t="shared" ref="D49:AZ49" si="9">IF((1+D40)^-D43&lt;&gt;1,(1+D40)^-D43,0)</f>
        <v>0.97095801778712543</v>
      </c>
      <c r="E49" s="58">
        <f t="shared" si="9"/>
        <v>0.95555782351559659</v>
      </c>
      <c r="F49" s="58">
        <f t="shared" si="9"/>
        <v>0.9408228905637176</v>
      </c>
      <c r="G49" s="58">
        <f t="shared" si="9"/>
        <v>0.92568886655502569</v>
      </c>
      <c r="H49" s="58">
        <f t="shared" si="9"/>
        <v>0.90985733068402441</v>
      </c>
      <c r="I49" s="58">
        <f t="shared" si="9"/>
        <v>0.89429655772202765</v>
      </c>
      <c r="J49" s="58">
        <f t="shared" si="9"/>
        <v>0.88036408798171961</v>
      </c>
      <c r="K49" s="58">
        <f t="shared" si="9"/>
        <v>0.86686042235243843</v>
      </c>
      <c r="L49" s="58">
        <f t="shared" si="9"/>
        <v>0.85377592964371185</v>
      </c>
      <c r="M49" s="58">
        <f t="shared" si="9"/>
        <v>0.84446144633288889</v>
      </c>
      <c r="N49" s="58">
        <f t="shared" si="9"/>
        <v>0.83587146373107923</v>
      </c>
      <c r="O49" s="58">
        <f t="shared" si="9"/>
        <v>0.82799165788160456</v>
      </c>
      <c r="P49" s="58">
        <f t="shared" si="9"/>
        <v>0.82080881299916764</v>
      </c>
      <c r="Q49" s="58">
        <f t="shared" si="9"/>
        <v>0.81431078877733765</v>
      </c>
      <c r="R49" s="58">
        <f t="shared" si="9"/>
        <v>0.80937802780062496</v>
      </c>
      <c r="S49" s="58">
        <f t="shared" si="9"/>
        <v>0.80517315201448436</v>
      </c>
      <c r="T49" s="58">
        <f t="shared" si="9"/>
        <v>0.80168728934968347</v>
      </c>
      <c r="U49" s="58">
        <f t="shared" si="9"/>
        <v>0.79891273617829839</v>
      </c>
      <c r="V49" s="58">
        <f t="shared" si="9"/>
        <v>0.79684293324197331</v>
      </c>
      <c r="W49" s="58">
        <f t="shared" si="9"/>
        <v>0.79547244424164931</v>
      </c>
      <c r="X49" s="58">
        <f t="shared" si="9"/>
        <v>0.79479693700914211</v>
      </c>
      <c r="Y49" s="58">
        <f t="shared" si="9"/>
        <v>0.79481316718919859</v>
      </c>
      <c r="Z49" s="58">
        <f t="shared" si="9"/>
        <v>0.79551896436865377</v>
      </c>
      <c r="AA49" s="58">
        <f t="shared" si="9"/>
        <v>0.79691322059674741</v>
      </c>
      <c r="AB49" s="58">
        <f t="shared" si="9"/>
        <v>0.79555719717764473</v>
      </c>
      <c r="AC49" s="58">
        <f t="shared" si="9"/>
        <v>0.79471796158693153</v>
      </c>
      <c r="AD49" s="58">
        <f t="shared" si="9"/>
        <v>0.79439381130704623</v>
      </c>
      <c r="AE49" s="58">
        <f t="shared" si="9"/>
        <v>0.79458362802627269</v>
      </c>
      <c r="AF49" s="58">
        <f t="shared" si="9"/>
        <v>0.79528687299272005</v>
      </c>
      <c r="AG49" s="58">
        <f t="shared" si="9"/>
        <v>0.79650358328464876</v>
      </c>
      <c r="AH49" s="58">
        <f t="shared" si="9"/>
        <v>0.79823436898409461</v>
      </c>
      <c r="AI49" s="58">
        <f t="shared" si="9"/>
        <v>0.80048041124264613</v>
      </c>
      <c r="AJ49" s="58">
        <f t="shared" si="9"/>
        <v>0.80324346123017021</v>
      </c>
      <c r="AK49" s="58">
        <f t="shared" si="9"/>
        <v>0.80652583995912253</v>
      </c>
      <c r="AL49" s="58">
        <f t="shared" si="9"/>
        <v>0.80548283519613906</v>
      </c>
      <c r="AM49" s="58">
        <f t="shared" si="9"/>
        <v>0.80477476173375351</v>
      </c>
      <c r="AN49" s="58">
        <f t="shared" si="9"/>
        <v>0.80440145240152749</v>
      </c>
      <c r="AO49" s="58">
        <f t="shared" si="9"/>
        <v>0.80436297788624767</v>
      </c>
      <c r="AP49" s="58">
        <f t="shared" si="9"/>
        <v>0.80465964613322061</v>
      </c>
      <c r="AQ49" s="58">
        <f t="shared" si="9"/>
        <v>0.80529200197330053</v>
      </c>
      <c r="AR49" s="58">
        <f t="shared" si="9"/>
        <v>0.8062608269738516</v>
      </c>
      <c r="AS49" s="58">
        <f t="shared" si="9"/>
        <v>0.80756713951255887</v>
      </c>
      <c r="AT49" s="58">
        <f t="shared" si="9"/>
        <v>0.80921219507296194</v>
      </c>
      <c r="AU49" s="58">
        <f t="shared" si="9"/>
        <v>0.81119748676100556</v>
      </c>
      <c r="AV49" s="58">
        <f t="shared" si="9"/>
        <v>0</v>
      </c>
      <c r="AW49" s="58">
        <f t="shared" si="9"/>
        <v>0</v>
      </c>
      <c r="AX49" s="58">
        <f t="shared" si="9"/>
        <v>0</v>
      </c>
      <c r="AY49" s="58">
        <f t="shared" si="9"/>
        <v>0</v>
      </c>
      <c r="AZ49" s="59">
        <f t="shared" si="9"/>
        <v>0</v>
      </c>
    </row>
    <row r="50" spans="1:52" x14ac:dyDescent="0.2">
      <c r="A50" s="92" t="s">
        <v>33</v>
      </c>
      <c r="B50" s="4">
        <f t="shared" si="8"/>
        <v>6</v>
      </c>
      <c r="C50" s="60">
        <f>D49/$C49</f>
        <v>0.98499997647749349</v>
      </c>
      <c r="D50" s="61">
        <f t="shared" ref="D50:AZ50" si="10">E49/$C49</f>
        <v>0.96937706516998268</v>
      </c>
      <c r="E50" s="61">
        <f t="shared" si="10"/>
        <v>0.95442903616654917</v>
      </c>
      <c r="F50" s="61">
        <f t="shared" si="10"/>
        <v>0.93907614446630316</v>
      </c>
      <c r="G50" s="61">
        <f t="shared" si="10"/>
        <v>0.9230156535131735</v>
      </c>
      <c r="H50" s="61">
        <f t="shared" si="10"/>
        <v>0.90722984123215389</v>
      </c>
      <c r="I50" s="61">
        <f t="shared" si="10"/>
        <v>0.89309588063336975</v>
      </c>
      <c r="J50" s="61">
        <f t="shared" si="10"/>
        <v>0.8793969254946955</v>
      </c>
      <c r="K50" s="61">
        <f t="shared" si="10"/>
        <v>0.86612320533974096</v>
      </c>
      <c r="L50" s="61">
        <f t="shared" si="10"/>
        <v>0.8566740163181904</v>
      </c>
      <c r="M50" s="61">
        <f t="shared" si="10"/>
        <v>0.84795980570792318</v>
      </c>
      <c r="N50" s="61">
        <f t="shared" si="10"/>
        <v>0.83996604239973305</v>
      </c>
      <c r="O50" s="61">
        <f t="shared" si="10"/>
        <v>0.83267931948212792</v>
      </c>
      <c r="P50" s="61">
        <f t="shared" si="10"/>
        <v>0.82608732107601768</v>
      </c>
      <c r="Q50" s="61">
        <f t="shared" si="10"/>
        <v>0.82108322269377809</v>
      </c>
      <c r="R50" s="61">
        <f t="shared" si="10"/>
        <v>0.81681753615062691</v>
      </c>
      <c r="S50" s="61">
        <f t="shared" si="10"/>
        <v>0.81328126106979703</v>
      </c>
      <c r="T50" s="61">
        <f t="shared" si="10"/>
        <v>0.81046658241378422</v>
      </c>
      <c r="U50" s="61">
        <f t="shared" si="10"/>
        <v>0.80836684606448284</v>
      </c>
      <c r="V50" s="61">
        <f t="shared" si="10"/>
        <v>0.80697653710327943</v>
      </c>
      <c r="W50" s="61">
        <f t="shared" si="10"/>
        <v>0.80629126071033463</v>
      </c>
      <c r="X50" s="61">
        <f t="shared" si="10"/>
        <v>0.80630772561065056</v>
      </c>
      <c r="Y50" s="61">
        <f t="shared" si="10"/>
        <v>0.80702373000262795</v>
      </c>
      <c r="Z50" s="61">
        <f t="shared" si="10"/>
        <v>0.80843814991236385</v>
      </c>
      <c r="AA50" s="61">
        <f t="shared" si="10"/>
        <v>0.80706251573307863</v>
      </c>
      <c r="AB50" s="61">
        <f t="shared" si="10"/>
        <v>0.80621114314850939</v>
      </c>
      <c r="AC50" s="61">
        <f t="shared" si="10"/>
        <v>0.80588230501934921</v>
      </c>
      <c r="AD50" s="61">
        <f t="shared" si="10"/>
        <v>0.80607486686089957</v>
      </c>
      <c r="AE50" s="61">
        <f t="shared" si="10"/>
        <v>0.80678828212985965</v>
      </c>
      <c r="AF50" s="61">
        <f t="shared" si="10"/>
        <v>0.8080225884407144</v>
      </c>
      <c r="AG50" s="61">
        <f t="shared" si="10"/>
        <v>0.80977840469848339</v>
      </c>
      <c r="AH50" s="61">
        <f t="shared" si="10"/>
        <v>0.81205692913652527</v>
      </c>
      <c r="AI50" s="61">
        <f t="shared" si="10"/>
        <v>0.81485993825006042</v>
      </c>
      <c r="AJ50" s="61">
        <f t="shared" si="10"/>
        <v>0.81818978661794028</v>
      </c>
      <c r="AK50" s="61">
        <f t="shared" si="10"/>
        <v>0.81713169795892071</v>
      </c>
      <c r="AL50" s="61">
        <f t="shared" si="10"/>
        <v>0.81641338436449395</v>
      </c>
      <c r="AM50" s="61">
        <f t="shared" si="10"/>
        <v>0.81603467624660908</v>
      </c>
      <c r="AN50" s="61">
        <f t="shared" si="10"/>
        <v>0.81599564531432223</v>
      </c>
      <c r="AO50" s="61">
        <f t="shared" si="10"/>
        <v>0.81629660396643366</v>
      </c>
      <c r="AP50" s="61">
        <f t="shared" si="10"/>
        <v>0.81693810491312102</v>
      </c>
      <c r="AQ50" s="61">
        <f t="shared" si="10"/>
        <v>0.81792094102474655</v>
      </c>
      <c r="AR50" s="61">
        <f t="shared" si="10"/>
        <v>0.81924614540673568</v>
      </c>
      <c r="AS50" s="61">
        <f t="shared" si="10"/>
        <v>0.82091499169938398</v>
      </c>
      <c r="AT50" s="61">
        <f t="shared" si="10"/>
        <v>0.82292899460187885</v>
      </c>
      <c r="AU50" s="61">
        <f t="shared" si="10"/>
        <v>0</v>
      </c>
      <c r="AV50" s="61">
        <f t="shared" si="10"/>
        <v>0</v>
      </c>
      <c r="AW50" s="61">
        <f t="shared" si="10"/>
        <v>0</v>
      </c>
      <c r="AX50" s="61">
        <f t="shared" si="10"/>
        <v>0</v>
      </c>
      <c r="AY50" s="61">
        <f t="shared" si="10"/>
        <v>0</v>
      </c>
      <c r="AZ50" s="62">
        <f t="shared" si="10"/>
        <v>0</v>
      </c>
    </row>
    <row r="51" spans="1:52" x14ac:dyDescent="0.2">
      <c r="A51" s="92"/>
      <c r="B51" s="4">
        <f t="shared" si="8"/>
        <v>7</v>
      </c>
      <c r="C51" s="60">
        <f>D50/$C50</f>
        <v>0.98413917595878464</v>
      </c>
      <c r="D51" s="61">
        <f t="shared" ref="D51:D65" si="11">E50/$C50</f>
        <v>0.96896351163350225</v>
      </c>
      <c r="E51" s="61">
        <f t="shared" ref="E51:E65" si="12">F50/$C50</f>
        <v>0.95337681917981276</v>
      </c>
      <c r="F51" s="61">
        <f t="shared" ref="F51:F65" si="13">G50/$C50</f>
        <v>0.937071751832944</v>
      </c>
      <c r="G51" s="61">
        <f t="shared" ref="G51:G65" si="14">H50/$C50</f>
        <v>0.92104554608878553</v>
      </c>
      <c r="H51" s="61">
        <f t="shared" ref="H51:H65" si="15">I50/$C50</f>
        <v>0.90669634716867054</v>
      </c>
      <c r="I51" s="61">
        <f t="shared" ref="I51:I65" si="16">J50/$C50</f>
        <v>0.89278877816784297</v>
      </c>
      <c r="J51" s="61">
        <f t="shared" ref="J51:J65" si="17">K50/$C50</f>
        <v>0.87931291982069526</v>
      </c>
      <c r="K51" s="61">
        <f t="shared" ref="K51:K65" si="18">L50/$C50</f>
        <v>0.8697198342905389</v>
      </c>
      <c r="L51" s="61">
        <f t="shared" ref="L51:L65" si="19">M50/$C50</f>
        <v>0.86087291975412394</v>
      </c>
      <c r="M51" s="61">
        <f t="shared" ref="M51:M65" si="20">N50/$C50</f>
        <v>0.85275742381596453</v>
      </c>
      <c r="N51" s="61">
        <f t="shared" ref="N51:N65" si="21">O50/$C50</f>
        <v>0.84535973539807896</v>
      </c>
      <c r="O51" s="61">
        <f t="shared" ref="O51:O65" si="22">P50/$C50</f>
        <v>0.8386673510696202</v>
      </c>
      <c r="P51" s="61">
        <f t="shared" ref="P51:P65" si="23">Q50/$C50</f>
        <v>0.83358704802216732</v>
      </c>
      <c r="Q51" s="61">
        <f t="shared" ref="Q51:Q65" si="24">R50/$C50</f>
        <v>0.82925640168204673</v>
      </c>
      <c r="R51" s="61">
        <f t="shared" ref="R51:R65" si="25">S50/$C50</f>
        <v>0.82566627461069786</v>
      </c>
      <c r="S51" s="61">
        <f t="shared" ref="S51:S65" si="26">T50/$C50</f>
        <v>0.82280873275970356</v>
      </c>
      <c r="T51" s="61">
        <f t="shared" ref="T51:T65" si="27">U50/$C50</f>
        <v>0.82067702067904913</v>
      </c>
      <c r="U51" s="61">
        <f t="shared" ref="U51:U65" si="28">V50/$C50</f>
        <v>0.81926553946645519</v>
      </c>
      <c r="V51" s="61">
        <f t="shared" ref="V51:V65" si="29">W50/$C50</f>
        <v>0.81856982737578554</v>
      </c>
      <c r="W51" s="61">
        <f t="shared" ref="W51:W65" si="30">X50/$C50</f>
        <v>0.81858654301102318</v>
      </c>
      <c r="X51" s="61">
        <f t="shared" ref="X51:X65" si="31">Y50/$C50</f>
        <v>0.8193134510405421</v>
      </c>
      <c r="Y51" s="61">
        <f t="shared" ref="Y51:Y65" si="32">Z50/$C50</f>
        <v>0.82074941037405802</v>
      </c>
      <c r="Z51" s="61">
        <f t="shared" ref="Z51:Z65" si="33">AA50/$C50</f>
        <v>0.81935282741757443</v>
      </c>
      <c r="AA51" s="61">
        <f t="shared" ref="AA51:AA65" si="34">AB50/$C50</f>
        <v>0.81848848974762456</v>
      </c>
      <c r="AB51" s="61">
        <f t="shared" ref="AB51:AB65" si="35">AC50/$C50</f>
        <v>0.81815464392324588</v>
      </c>
      <c r="AC51" s="61">
        <f t="shared" ref="AC51:AC65" si="36">AD50/$C50</f>
        <v>0.81835013818329549</v>
      </c>
      <c r="AD51" s="61">
        <f t="shared" ref="AD51:AD65" si="37">AE50/$C50</f>
        <v>0.81907441766146494</v>
      </c>
      <c r="AE51" s="61">
        <f t="shared" ref="AE51:AE65" si="38">AF50/$C50</f>
        <v>0.82032752054504954</v>
      </c>
      <c r="AF51" s="61">
        <f t="shared" ref="AF51:AF65" si="39">AG50/$C50</f>
        <v>0.82211007516403345</v>
      </c>
      <c r="AG51" s="61">
        <f t="shared" ref="AG51:AG65" si="40">AH50/$C50</f>
        <v>0.82442329799901282</v>
      </c>
      <c r="AH51" s="61">
        <f t="shared" ref="AH51:AH65" si="41">AI50/$C50</f>
        <v>0.82726899259847786</v>
      </c>
      <c r="AI51" s="61">
        <f t="shared" ref="AI51:AI65" si="42">AJ50/$C50</f>
        <v>0.83064954939786773</v>
      </c>
      <c r="AJ51" s="61">
        <f t="shared" ref="AJ51:AJ65" si="43">AK50/$C50</f>
        <v>0.82957534768793117</v>
      </c>
      <c r="AK51" s="61">
        <f t="shared" ref="AK51:AK65" si="44">AL50/$C50</f>
        <v>0.82884609529038744</v>
      </c>
      <c r="AL51" s="61">
        <f t="shared" ref="AL51:AL65" si="45">AM50/$C50</f>
        <v>0.82846162003462231</v>
      </c>
      <c r="AM51" s="61">
        <f t="shared" ref="AM51:AM65" si="46">AN50/$C50</f>
        <v>0.82842199472170963</v>
      </c>
      <c r="AN51" s="61">
        <f t="shared" ref="AN51:AN65" si="47">AO50/$C50</f>
        <v>0.82872753650779951</v>
      </c>
      <c r="AO51" s="61">
        <f t="shared" ref="AO51:AO65" si="48">AP50/$C50</f>
        <v>0.82937880651998919</v>
      </c>
      <c r="AP51" s="61">
        <f t="shared" ref="AP51:AP65" si="49">AQ50/$C50</f>
        <v>0.83037660970282823</v>
      </c>
      <c r="AQ51" s="61">
        <f t="shared" ref="AQ51:AQ65" si="50">AR50/$C50</f>
        <v>0.83172199489433674</v>
      </c>
      <c r="AR51" s="61">
        <f t="shared" ref="AR51:AR65" si="51">AS50/$C50</f>
        <v>0.83341625513037898</v>
      </c>
      <c r="AS51" s="61">
        <f t="shared" ref="AS51:AS65" si="52">AT50/$C50</f>
        <v>0.83546092817666395</v>
      </c>
      <c r="AT51" s="61">
        <f t="shared" ref="AT51:AT65" si="53">AU50/$C50</f>
        <v>0</v>
      </c>
      <c r="AU51" s="61">
        <f t="shared" ref="AU51:AU65" si="54">AV50/$C50</f>
        <v>0</v>
      </c>
      <c r="AV51" s="61">
        <f t="shared" ref="AV51:AV65" si="55">AW50/$C50</f>
        <v>0</v>
      </c>
      <c r="AW51" s="61">
        <f t="shared" ref="AW51:AW65" si="56">AX50/$C50</f>
        <v>0</v>
      </c>
      <c r="AX51" s="61">
        <f t="shared" ref="AX51:AX65" si="57">AY50/$C50</f>
        <v>0</v>
      </c>
      <c r="AY51" s="61">
        <f t="shared" ref="AY51:AY65" si="58">AZ50/$C50</f>
        <v>0</v>
      </c>
      <c r="AZ51" s="62">
        <f t="shared" ref="AZ51:AZ65" si="59">BA50/$C50</f>
        <v>0</v>
      </c>
    </row>
    <row r="52" spans="1:52" x14ac:dyDescent="0.2">
      <c r="A52" s="92"/>
      <c r="B52" s="4">
        <f t="shared" si="8"/>
        <v>8</v>
      </c>
      <c r="C52" s="60">
        <f t="shared" ref="C52:C65" si="60">D51/$C51</f>
        <v>0.98457975792854935</v>
      </c>
      <c r="D52" s="61">
        <f t="shared" si="11"/>
        <v>0.96874186341682611</v>
      </c>
      <c r="E52" s="61">
        <f t="shared" si="12"/>
        <v>0.9521740163630964</v>
      </c>
      <c r="F52" s="61">
        <f t="shared" si="13"/>
        <v>0.93588952516951585</v>
      </c>
      <c r="G52" s="61">
        <f t="shared" si="14"/>
        <v>0.92130906818675673</v>
      </c>
      <c r="H52" s="61">
        <f t="shared" si="15"/>
        <v>0.90717735862720361</v>
      </c>
      <c r="I52" s="61">
        <f t="shared" si="16"/>
        <v>0.89348431736195866</v>
      </c>
      <c r="J52" s="61">
        <f t="shared" si="17"/>
        <v>0.88373662540486286</v>
      </c>
      <c r="K52" s="61">
        <f t="shared" si="18"/>
        <v>0.87474713006463733</v>
      </c>
      <c r="L52" s="61">
        <f t="shared" si="19"/>
        <v>0.86650084118963844</v>
      </c>
      <c r="M52" s="61">
        <f t="shared" si="20"/>
        <v>0.85898392833970705</v>
      </c>
      <c r="N52" s="61">
        <f t="shared" si="21"/>
        <v>0.85218368657315113</v>
      </c>
      <c r="O52" s="61">
        <f t="shared" si="22"/>
        <v>0.84702150710549262</v>
      </c>
      <c r="P52" s="61">
        <f t="shared" si="23"/>
        <v>0.84262106614560339</v>
      </c>
      <c r="Q52" s="61">
        <f t="shared" si="24"/>
        <v>0.8389730789919051</v>
      </c>
      <c r="R52" s="61">
        <f t="shared" si="25"/>
        <v>0.83606948372733259</v>
      </c>
      <c r="S52" s="61">
        <f t="shared" si="26"/>
        <v>0.8339034160280383</v>
      </c>
      <c r="T52" s="61">
        <f t="shared" si="27"/>
        <v>0.83246918675734716</v>
      </c>
      <c r="U52" s="61">
        <f t="shared" si="28"/>
        <v>0.83176226226164063</v>
      </c>
      <c r="V52" s="61">
        <f t="shared" si="29"/>
        <v>0.83177924729347963</v>
      </c>
      <c r="W52" s="61">
        <f t="shared" si="30"/>
        <v>0.83251787049564074</v>
      </c>
      <c r="X52" s="61">
        <f t="shared" si="31"/>
        <v>0.833976972387522</v>
      </c>
      <c r="Y52" s="61">
        <f t="shared" si="32"/>
        <v>0.83255788147985343</v>
      </c>
      <c r="Z52" s="61">
        <f t="shared" si="33"/>
        <v>0.8316796137601401</v>
      </c>
      <c r="AA52" s="61">
        <f t="shared" si="34"/>
        <v>0.83134038752818629</v>
      </c>
      <c r="AB52" s="61">
        <f t="shared" si="35"/>
        <v>0.83153903246055483</v>
      </c>
      <c r="AC52" s="61">
        <f t="shared" si="36"/>
        <v>0.83227498474846551</v>
      </c>
      <c r="AD52" s="61">
        <f t="shared" si="37"/>
        <v>0.83354828319465712</v>
      </c>
      <c r="AE52" s="61">
        <f t="shared" si="38"/>
        <v>0.83535956625555885</v>
      </c>
      <c r="AF52" s="61">
        <f t="shared" si="39"/>
        <v>0.8377100700171084</v>
      </c>
      <c r="AG52" s="61">
        <f t="shared" si="40"/>
        <v>0.84060162709458441</v>
      </c>
      <c r="AH52" s="61">
        <f t="shared" si="41"/>
        <v>0.84403666644874531</v>
      </c>
      <c r="AI52" s="61">
        <f t="shared" si="42"/>
        <v>0.84294515242697077</v>
      </c>
      <c r="AJ52" s="61">
        <f t="shared" si="43"/>
        <v>0.84220414707390856</v>
      </c>
      <c r="AK52" s="61">
        <f t="shared" si="44"/>
        <v>0.84181347544416618</v>
      </c>
      <c r="AL52" s="61">
        <f t="shared" si="45"/>
        <v>0.84177321151211204</v>
      </c>
      <c r="AM52" s="61">
        <f t="shared" si="46"/>
        <v>0.84208367754532543</v>
      </c>
      <c r="AN52" s="61">
        <f t="shared" si="47"/>
        <v>0.84274544371427729</v>
      </c>
      <c r="AO52" s="61">
        <f t="shared" si="48"/>
        <v>0.84375932793636099</v>
      </c>
      <c r="AP52" s="61">
        <f t="shared" si="49"/>
        <v>0.84512639595313588</v>
      </c>
      <c r="AQ52" s="61">
        <f t="shared" si="50"/>
        <v>0.84684796163960663</v>
      </c>
      <c r="AR52" s="61">
        <f t="shared" si="51"/>
        <v>0.8489255875447973</v>
      </c>
      <c r="AS52" s="61">
        <f t="shared" si="52"/>
        <v>0</v>
      </c>
      <c r="AT52" s="61">
        <f t="shared" si="53"/>
        <v>0</v>
      </c>
      <c r="AU52" s="61">
        <f t="shared" si="54"/>
        <v>0</v>
      </c>
      <c r="AV52" s="61">
        <f t="shared" si="55"/>
        <v>0</v>
      </c>
      <c r="AW52" s="61">
        <f t="shared" si="56"/>
        <v>0</v>
      </c>
      <c r="AX52" s="61">
        <f t="shared" si="57"/>
        <v>0</v>
      </c>
      <c r="AY52" s="61">
        <f t="shared" si="58"/>
        <v>0</v>
      </c>
      <c r="AZ52" s="62">
        <f t="shared" si="59"/>
        <v>0</v>
      </c>
    </row>
    <row r="53" spans="1:52" x14ac:dyDescent="0.2">
      <c r="A53" s="92"/>
      <c r="B53" s="4">
        <f t="shared" si="8"/>
        <v>9</v>
      </c>
      <c r="C53" s="60">
        <f t="shared" si="60"/>
        <v>0.98391405634314022</v>
      </c>
      <c r="D53" s="61">
        <f t="shared" si="11"/>
        <v>0.96708672781001392</v>
      </c>
      <c r="E53" s="61">
        <f t="shared" si="12"/>
        <v>0.95054719298569312</v>
      </c>
      <c r="F53" s="61">
        <f t="shared" si="13"/>
        <v>0.93573838053007774</v>
      </c>
      <c r="G53" s="61">
        <f t="shared" si="14"/>
        <v>0.92138534366764546</v>
      </c>
      <c r="H53" s="61">
        <f t="shared" si="15"/>
        <v>0.90747784541270093</v>
      </c>
      <c r="I53" s="61">
        <f t="shared" si="16"/>
        <v>0.89757748754062372</v>
      </c>
      <c r="J53" s="61">
        <f t="shared" si="17"/>
        <v>0.8884472009713178</v>
      </c>
      <c r="K53" s="61">
        <f t="shared" si="18"/>
        <v>0.88007176078113125</v>
      </c>
      <c r="L53" s="61">
        <f t="shared" si="19"/>
        <v>0.87243711992100825</v>
      </c>
      <c r="M53" s="61">
        <f t="shared" si="20"/>
        <v>0.86553037446763537</v>
      </c>
      <c r="N53" s="61">
        <f t="shared" si="21"/>
        <v>0.86028734623544911</v>
      </c>
      <c r="O53" s="61">
        <f t="shared" si="22"/>
        <v>0.8558179866691431</v>
      </c>
      <c r="P53" s="61">
        <f t="shared" si="23"/>
        <v>0.85211286565246358</v>
      </c>
      <c r="Q53" s="61">
        <f t="shared" si="24"/>
        <v>0.84916379500461547</v>
      </c>
      <c r="R53" s="61">
        <f t="shared" si="25"/>
        <v>0.84696380289442674</v>
      </c>
      <c r="S53" s="61">
        <f t="shared" si="26"/>
        <v>0.84550711108338583</v>
      </c>
      <c r="T53" s="61">
        <f t="shared" si="27"/>
        <v>0.84478911491292441</v>
      </c>
      <c r="U53" s="61">
        <f t="shared" si="28"/>
        <v>0.84480636596008674</v>
      </c>
      <c r="V53" s="61">
        <f t="shared" si="29"/>
        <v>0.84555655729422008</v>
      </c>
      <c r="W53" s="61">
        <f t="shared" si="30"/>
        <v>0.84703851127522722</v>
      </c>
      <c r="X53" s="61">
        <f t="shared" si="31"/>
        <v>0.8455971949204667</v>
      </c>
      <c r="Y53" s="61">
        <f t="shared" si="32"/>
        <v>0.8447051719912515</v>
      </c>
      <c r="Z53" s="61">
        <f t="shared" si="33"/>
        <v>0.84436063288284302</v>
      </c>
      <c r="AA53" s="61">
        <f t="shared" si="34"/>
        <v>0.84456238894249069</v>
      </c>
      <c r="AB53" s="61">
        <f t="shared" si="35"/>
        <v>0.8453098675311822</v>
      </c>
      <c r="AC53" s="61">
        <f t="shared" si="36"/>
        <v>0.84660310805937522</v>
      </c>
      <c r="AD53" s="61">
        <f t="shared" si="37"/>
        <v>0.84844275898284371</v>
      </c>
      <c r="AE53" s="61">
        <f t="shared" si="38"/>
        <v>0.8508300757467947</v>
      </c>
      <c r="AF53" s="61">
        <f t="shared" si="39"/>
        <v>0.85376691966846896</v>
      </c>
      <c r="AG53" s="61">
        <f t="shared" si="40"/>
        <v>0.8572557577504013</v>
      </c>
      <c r="AH53" s="61">
        <f t="shared" si="41"/>
        <v>0.85614714870884334</v>
      </c>
      <c r="AI53" s="61">
        <f t="shared" si="42"/>
        <v>0.85539453791515696</v>
      </c>
      <c r="AJ53" s="61">
        <f t="shared" si="43"/>
        <v>0.8549977476839985</v>
      </c>
      <c r="AK53" s="61">
        <f t="shared" si="44"/>
        <v>0.85495685314830461</v>
      </c>
      <c r="AL53" s="61">
        <f t="shared" si="45"/>
        <v>0.85527218162292873</v>
      </c>
      <c r="AM53" s="61">
        <f t="shared" si="46"/>
        <v>0.85594431220820921</v>
      </c>
      <c r="AN53" s="61">
        <f t="shared" si="47"/>
        <v>0.85697407563155725</v>
      </c>
      <c r="AO53" s="61">
        <f t="shared" si="48"/>
        <v>0.85836255432591013</v>
      </c>
      <c r="AP53" s="61">
        <f t="shared" si="49"/>
        <v>0.86011108274385439</v>
      </c>
      <c r="AQ53" s="61">
        <f t="shared" si="50"/>
        <v>0.86222124790666632</v>
      </c>
      <c r="AR53" s="61">
        <f t="shared" si="51"/>
        <v>0</v>
      </c>
      <c r="AS53" s="61">
        <f t="shared" si="52"/>
        <v>0</v>
      </c>
      <c r="AT53" s="61">
        <f t="shared" si="53"/>
        <v>0</v>
      </c>
      <c r="AU53" s="61">
        <f t="shared" si="54"/>
        <v>0</v>
      </c>
      <c r="AV53" s="61">
        <f t="shared" si="55"/>
        <v>0</v>
      </c>
      <c r="AW53" s="61">
        <f t="shared" si="56"/>
        <v>0</v>
      </c>
      <c r="AX53" s="61">
        <f t="shared" si="57"/>
        <v>0</v>
      </c>
      <c r="AY53" s="61">
        <f t="shared" si="58"/>
        <v>0</v>
      </c>
      <c r="AZ53" s="62">
        <f t="shared" si="59"/>
        <v>0</v>
      </c>
    </row>
    <row r="54" spans="1:52" x14ac:dyDescent="0.2">
      <c r="A54" s="92"/>
      <c r="B54" s="4">
        <f t="shared" si="8"/>
        <v>10</v>
      </c>
      <c r="C54" s="60">
        <f t="shared" si="60"/>
        <v>0.98289756262282957</v>
      </c>
      <c r="D54" s="61">
        <f t="shared" si="11"/>
        <v>0.96608762407413928</v>
      </c>
      <c r="E54" s="61">
        <f t="shared" si="12"/>
        <v>0.95103670335586588</v>
      </c>
      <c r="F54" s="61">
        <f t="shared" si="13"/>
        <v>0.93644900967479638</v>
      </c>
      <c r="G54" s="61">
        <f t="shared" si="14"/>
        <v>0.92231413868145595</v>
      </c>
      <c r="H54" s="61">
        <f t="shared" si="15"/>
        <v>0.91225192053521531</v>
      </c>
      <c r="I54" s="61">
        <f t="shared" si="16"/>
        <v>0.90297236353484078</v>
      </c>
      <c r="J54" s="61">
        <f t="shared" si="17"/>
        <v>0.89445999384544417</v>
      </c>
      <c r="K54" s="61">
        <f t="shared" si="18"/>
        <v>0.88670053476372501</v>
      </c>
      <c r="L54" s="61">
        <f t="shared" si="19"/>
        <v>0.87968087140100937</v>
      </c>
      <c r="M54" s="61">
        <f t="shared" si="20"/>
        <v>0.87435212525861483</v>
      </c>
      <c r="N54" s="61">
        <f t="shared" si="21"/>
        <v>0.86980969643823891</v>
      </c>
      <c r="O54" s="61">
        <f t="shared" si="22"/>
        <v>0.86604400065130183</v>
      </c>
      <c r="P54" s="61">
        <f t="shared" si="23"/>
        <v>0.86304671584900039</v>
      </c>
      <c r="Q54" s="61">
        <f t="shared" si="24"/>
        <v>0.86081075621817116</v>
      </c>
      <c r="R54" s="61">
        <f t="shared" si="25"/>
        <v>0.85933024905227606</v>
      </c>
      <c r="S54" s="61">
        <f t="shared" si="26"/>
        <v>0.85860051441149865</v>
      </c>
      <c r="T54" s="61">
        <f t="shared" si="27"/>
        <v>0.85861804749485193</v>
      </c>
      <c r="U54" s="61">
        <f t="shared" si="28"/>
        <v>0.85938050365583152</v>
      </c>
      <c r="V54" s="61">
        <f t="shared" si="29"/>
        <v>0.86088668600118301</v>
      </c>
      <c r="W54" s="61">
        <f t="shared" si="30"/>
        <v>0.85942180566385207</v>
      </c>
      <c r="X54" s="61">
        <f t="shared" si="31"/>
        <v>0.85851519911273677</v>
      </c>
      <c r="Y54" s="61">
        <f t="shared" si="32"/>
        <v>0.85816502715799403</v>
      </c>
      <c r="Z54" s="61">
        <f t="shared" si="33"/>
        <v>0.85837008171367091</v>
      </c>
      <c r="AA54" s="61">
        <f t="shared" si="34"/>
        <v>0.85912978077871893</v>
      </c>
      <c r="AB54" s="61">
        <f t="shared" si="35"/>
        <v>0.86044416440791471</v>
      </c>
      <c r="AC54" s="61">
        <f t="shared" si="36"/>
        <v>0.86231389165859129</v>
      </c>
      <c r="AD54" s="61">
        <f t="shared" si="37"/>
        <v>0.86474023850114357</v>
      </c>
      <c r="AE54" s="61">
        <f t="shared" si="38"/>
        <v>0.86772509668336073</v>
      </c>
      <c r="AF54" s="61">
        <f t="shared" si="39"/>
        <v>0.87127097354063332</v>
      </c>
      <c r="AG54" s="61">
        <f t="shared" si="40"/>
        <v>0.87014423992562806</v>
      </c>
      <c r="AH54" s="61">
        <f t="shared" si="41"/>
        <v>0.86937932474951651</v>
      </c>
      <c r="AI54" s="61">
        <f t="shared" si="42"/>
        <v>0.86897604742198931</v>
      </c>
      <c r="AJ54" s="61">
        <f t="shared" si="43"/>
        <v>0.86893448430432652</v>
      </c>
      <c r="AK54" s="61">
        <f t="shared" si="44"/>
        <v>0.86925496806262958</v>
      </c>
      <c r="AL54" s="61">
        <f t="shared" si="45"/>
        <v>0.86993808726490895</v>
      </c>
      <c r="AM54" s="61">
        <f t="shared" si="46"/>
        <v>0.87098468622008118</v>
      </c>
      <c r="AN54" s="61">
        <f t="shared" si="47"/>
        <v>0.87239586505770583</v>
      </c>
      <c r="AO54" s="61">
        <f t="shared" si="48"/>
        <v>0.87417298004724353</v>
      </c>
      <c r="AP54" s="61">
        <f t="shared" si="49"/>
        <v>0.87631764415607305</v>
      </c>
      <c r="AQ54" s="61">
        <f t="shared" si="50"/>
        <v>0</v>
      </c>
      <c r="AR54" s="61">
        <f t="shared" si="51"/>
        <v>0</v>
      </c>
      <c r="AS54" s="61">
        <f t="shared" si="52"/>
        <v>0</v>
      </c>
      <c r="AT54" s="61">
        <f t="shared" si="53"/>
        <v>0</v>
      </c>
      <c r="AU54" s="61">
        <f t="shared" si="54"/>
        <v>0</v>
      </c>
      <c r="AV54" s="61">
        <f t="shared" si="55"/>
        <v>0</v>
      </c>
      <c r="AW54" s="61">
        <f t="shared" si="56"/>
        <v>0</v>
      </c>
      <c r="AX54" s="61">
        <f t="shared" si="57"/>
        <v>0</v>
      </c>
      <c r="AY54" s="61">
        <f t="shared" si="58"/>
        <v>0</v>
      </c>
      <c r="AZ54" s="62">
        <f t="shared" si="59"/>
        <v>0</v>
      </c>
    </row>
    <row r="55" spans="1:52" x14ac:dyDescent="0.2">
      <c r="A55" s="92"/>
      <c r="B55" s="4">
        <f t="shared" si="8"/>
        <v>11</v>
      </c>
      <c r="C55" s="60">
        <f t="shared" si="60"/>
        <v>0.98289756818214757</v>
      </c>
      <c r="D55" s="61">
        <f t="shared" si="11"/>
        <v>0.96758476114037351</v>
      </c>
      <c r="E55" s="61">
        <f t="shared" si="12"/>
        <v>0.9527432412955763</v>
      </c>
      <c r="F55" s="61">
        <f t="shared" si="13"/>
        <v>0.93836242326239094</v>
      </c>
      <c r="G55" s="61">
        <f t="shared" si="14"/>
        <v>0.92812512231783473</v>
      </c>
      <c r="H55" s="61">
        <f t="shared" si="15"/>
        <v>0.91868410083883911</v>
      </c>
      <c r="I55" s="61">
        <f t="shared" si="16"/>
        <v>0.91002361574547741</v>
      </c>
      <c r="J55" s="61">
        <f t="shared" si="17"/>
        <v>0.9021291419195242</v>
      </c>
      <c r="K55" s="61">
        <f t="shared" si="18"/>
        <v>0.89498733627297855</v>
      </c>
      <c r="L55" s="61">
        <f t="shared" si="19"/>
        <v>0.88956586984042896</v>
      </c>
      <c r="M55" s="61">
        <f t="shared" si="20"/>
        <v>0.88494440266713104</v>
      </c>
      <c r="N55" s="61">
        <f t="shared" si="21"/>
        <v>0.88111318369769087</v>
      </c>
      <c r="O55" s="61">
        <f t="shared" si="22"/>
        <v>0.87806374607948856</v>
      </c>
      <c r="P55" s="61">
        <f t="shared" si="23"/>
        <v>0.87578888070606886</v>
      </c>
      <c r="Q55" s="61">
        <f t="shared" si="24"/>
        <v>0.87428261268568186</v>
      </c>
      <c r="R55" s="61">
        <f t="shared" si="25"/>
        <v>0.87354018064746408</v>
      </c>
      <c r="S55" s="61">
        <f t="shared" si="26"/>
        <v>0.8735580188068206</v>
      </c>
      <c r="T55" s="61">
        <f t="shared" si="27"/>
        <v>0.87433374172035094</v>
      </c>
      <c r="U55" s="61">
        <f t="shared" si="28"/>
        <v>0.87586613166883376</v>
      </c>
      <c r="V55" s="61">
        <f t="shared" si="29"/>
        <v>0.8743757623841425</v>
      </c>
      <c r="W55" s="61">
        <f t="shared" si="30"/>
        <v>0.87345338086078617</v>
      </c>
      <c r="X55" s="61">
        <f t="shared" si="31"/>
        <v>0.87309711590698125</v>
      </c>
      <c r="Y55" s="61">
        <f t="shared" si="32"/>
        <v>0.87330573841605508</v>
      </c>
      <c r="Z55" s="61">
        <f t="shared" si="33"/>
        <v>0.87407865626012904</v>
      </c>
      <c r="AA55" s="61">
        <f t="shared" si="34"/>
        <v>0.87541591019093379</v>
      </c>
      <c r="AB55" s="61">
        <f t="shared" si="35"/>
        <v>0.87731817073341323</v>
      </c>
      <c r="AC55" s="61">
        <f t="shared" si="36"/>
        <v>0.87978673605987268</v>
      </c>
      <c r="AD55" s="61">
        <f t="shared" si="37"/>
        <v>0.88282353083455112</v>
      </c>
      <c r="AE55" s="61">
        <f t="shared" si="38"/>
        <v>0.88643110602052533</v>
      </c>
      <c r="AF55" s="61">
        <f t="shared" si="39"/>
        <v>0.8852847672179357</v>
      </c>
      <c r="AG55" s="61">
        <f t="shared" si="40"/>
        <v>0.88450654250236072</v>
      </c>
      <c r="AH55" s="61">
        <f t="shared" si="41"/>
        <v>0.88409624814121579</v>
      </c>
      <c r="AI55" s="61">
        <f t="shared" si="42"/>
        <v>0.88405396182446894</v>
      </c>
      <c r="AJ55" s="61">
        <f t="shared" si="43"/>
        <v>0.88438002200661836</v>
      </c>
      <c r="AK55" s="61">
        <f t="shared" si="44"/>
        <v>0.88507502749676981</v>
      </c>
      <c r="AL55" s="61">
        <f t="shared" si="45"/>
        <v>0.88613983729483203</v>
      </c>
      <c r="AM55" s="61">
        <f t="shared" si="46"/>
        <v>0.88757557067264103</v>
      </c>
      <c r="AN55" s="61">
        <f t="shared" si="47"/>
        <v>0.88938360749877321</v>
      </c>
      <c r="AO55" s="61">
        <f t="shared" si="48"/>
        <v>0.89156558880627246</v>
      </c>
      <c r="AP55" s="61">
        <f t="shared" si="49"/>
        <v>0</v>
      </c>
      <c r="AQ55" s="61">
        <f t="shared" si="50"/>
        <v>0</v>
      </c>
      <c r="AR55" s="61">
        <f t="shared" si="51"/>
        <v>0</v>
      </c>
      <c r="AS55" s="61">
        <f t="shared" si="52"/>
        <v>0</v>
      </c>
      <c r="AT55" s="61">
        <f t="shared" si="53"/>
        <v>0</v>
      </c>
      <c r="AU55" s="61">
        <f t="shared" si="54"/>
        <v>0</v>
      </c>
      <c r="AV55" s="61">
        <f t="shared" si="55"/>
        <v>0</v>
      </c>
      <c r="AW55" s="61">
        <f t="shared" si="56"/>
        <v>0</v>
      </c>
      <c r="AX55" s="61">
        <f t="shared" si="57"/>
        <v>0</v>
      </c>
      <c r="AY55" s="61">
        <f t="shared" si="58"/>
        <v>0</v>
      </c>
      <c r="AZ55" s="62">
        <f t="shared" si="59"/>
        <v>0</v>
      </c>
    </row>
    <row r="56" spans="1:52" x14ac:dyDescent="0.2">
      <c r="A56" s="92"/>
      <c r="B56" s="4">
        <f t="shared" si="8"/>
        <v>12</v>
      </c>
      <c r="C56" s="60">
        <f t="shared" si="60"/>
        <v>0.98442074989554118</v>
      </c>
      <c r="D56" s="61">
        <f t="shared" si="11"/>
        <v>0.96932098739206241</v>
      </c>
      <c r="E56" s="61">
        <f t="shared" si="12"/>
        <v>0.95468994291834131</v>
      </c>
      <c r="F56" s="61">
        <f t="shared" si="13"/>
        <v>0.94427451279016428</v>
      </c>
      <c r="G56" s="61">
        <f t="shared" si="14"/>
        <v>0.93466921740169717</v>
      </c>
      <c r="H56" s="61">
        <f t="shared" si="15"/>
        <v>0.92585803974319592</v>
      </c>
      <c r="I56" s="61">
        <f t="shared" si="16"/>
        <v>0.91782620195916931</v>
      </c>
      <c r="J56" s="61">
        <f t="shared" si="17"/>
        <v>0.91056012879169346</v>
      </c>
      <c r="K56" s="61">
        <f t="shared" si="18"/>
        <v>0.90504432876527097</v>
      </c>
      <c r="L56" s="61">
        <f t="shared" si="19"/>
        <v>0.90034244799671315</v>
      </c>
      <c r="M56" s="61">
        <f t="shared" si="20"/>
        <v>0.89644456576212184</v>
      </c>
      <c r="N56" s="61">
        <f t="shared" si="21"/>
        <v>0.89334206788551995</v>
      </c>
      <c r="O56" s="61">
        <f t="shared" si="22"/>
        <v>0.89102761982189616</v>
      </c>
      <c r="P56" s="61">
        <f t="shared" si="23"/>
        <v>0.88949514271629826</v>
      </c>
      <c r="Q56" s="61">
        <f t="shared" si="24"/>
        <v>0.88873979234994127</v>
      </c>
      <c r="R56" s="61">
        <f t="shared" si="25"/>
        <v>0.88875794089352711</v>
      </c>
      <c r="S56" s="61">
        <f t="shared" si="26"/>
        <v>0.88954716139690571</v>
      </c>
      <c r="T56" s="61">
        <f t="shared" si="27"/>
        <v>0.89110621495252385</v>
      </c>
      <c r="U56" s="61">
        <f t="shared" si="28"/>
        <v>0.88958991322085135</v>
      </c>
      <c r="V56" s="61">
        <f t="shared" si="29"/>
        <v>0.88865148224572721</v>
      </c>
      <c r="W56" s="61">
        <f t="shared" si="30"/>
        <v>0.88828901827660389</v>
      </c>
      <c r="X56" s="61">
        <f t="shared" si="31"/>
        <v>0.88850127082033514</v>
      </c>
      <c r="Y56" s="61">
        <f t="shared" si="32"/>
        <v>0.88928763744600847</v>
      </c>
      <c r="Z56" s="61">
        <f t="shared" si="33"/>
        <v>0.89064815961443544</v>
      </c>
      <c r="AA56" s="61">
        <f t="shared" si="34"/>
        <v>0.89258351951770354</v>
      </c>
      <c r="AB56" s="61">
        <f t="shared" si="35"/>
        <v>0.89509503791633482</v>
      </c>
      <c r="AC56" s="61">
        <f t="shared" si="36"/>
        <v>0.89818467296375382</v>
      </c>
      <c r="AD56" s="61">
        <f t="shared" si="37"/>
        <v>0.90185502000983142</v>
      </c>
      <c r="AE56" s="61">
        <f t="shared" si="38"/>
        <v>0.90068873489559542</v>
      </c>
      <c r="AF56" s="61">
        <f t="shared" si="39"/>
        <v>0.89989696905878058</v>
      </c>
      <c r="AG56" s="61">
        <f t="shared" si="40"/>
        <v>0.89947953556985272</v>
      </c>
      <c r="AH56" s="61">
        <f t="shared" si="41"/>
        <v>0.89943651347058651</v>
      </c>
      <c r="AI56" s="61">
        <f t="shared" si="42"/>
        <v>0.89976824710459324</v>
      </c>
      <c r="AJ56" s="61">
        <f t="shared" si="43"/>
        <v>0.90047534570026566</v>
      </c>
      <c r="AK56" s="61">
        <f t="shared" si="44"/>
        <v>0.90155868320412336</v>
      </c>
      <c r="AL56" s="61">
        <f t="shared" si="45"/>
        <v>0.90301939836334832</v>
      </c>
      <c r="AM56" s="61">
        <f t="shared" si="46"/>
        <v>0.90485889505625006</v>
      </c>
      <c r="AN56" s="61">
        <f t="shared" si="47"/>
        <v>0.90707884286987095</v>
      </c>
      <c r="AO56" s="61">
        <f t="shared" si="48"/>
        <v>0</v>
      </c>
      <c r="AP56" s="61">
        <f t="shared" si="49"/>
        <v>0</v>
      </c>
      <c r="AQ56" s="61">
        <f t="shared" si="50"/>
        <v>0</v>
      </c>
      <c r="AR56" s="61">
        <f t="shared" si="51"/>
        <v>0</v>
      </c>
      <c r="AS56" s="61">
        <f t="shared" si="52"/>
        <v>0</v>
      </c>
      <c r="AT56" s="61">
        <f t="shared" si="53"/>
        <v>0</v>
      </c>
      <c r="AU56" s="61">
        <f t="shared" si="54"/>
        <v>0</v>
      </c>
      <c r="AV56" s="61">
        <f t="shared" si="55"/>
        <v>0</v>
      </c>
      <c r="AW56" s="61">
        <f t="shared" si="56"/>
        <v>0</v>
      </c>
      <c r="AX56" s="61">
        <f t="shared" si="57"/>
        <v>0</v>
      </c>
      <c r="AY56" s="61">
        <f t="shared" si="58"/>
        <v>0</v>
      </c>
      <c r="AZ56" s="62">
        <f t="shared" si="59"/>
        <v>0</v>
      </c>
    </row>
    <row r="57" spans="1:52" x14ac:dyDescent="0.2">
      <c r="A57" s="92"/>
      <c r="B57" s="4">
        <f t="shared" si="8"/>
        <v>13</v>
      </c>
      <c r="C57" s="60">
        <f t="shared" si="60"/>
        <v>0.98466127161065931</v>
      </c>
      <c r="D57" s="61">
        <f t="shared" si="11"/>
        <v>0.96979867909087181</v>
      </c>
      <c r="E57" s="61">
        <f t="shared" si="12"/>
        <v>0.95921841640412708</v>
      </c>
      <c r="F57" s="61">
        <f t="shared" si="13"/>
        <v>0.94946110949091311</v>
      </c>
      <c r="G57" s="61">
        <f t="shared" si="14"/>
        <v>0.94051048785942448</v>
      </c>
      <c r="H57" s="61">
        <f t="shared" si="15"/>
        <v>0.93235153978272156</v>
      </c>
      <c r="I57" s="61">
        <f t="shared" si="16"/>
        <v>0.92497047516350583</v>
      </c>
      <c r="J57" s="61">
        <f t="shared" si="17"/>
        <v>0.91936738316548794</v>
      </c>
      <c r="K57" s="61">
        <f t="shared" si="18"/>
        <v>0.91459109135219896</v>
      </c>
      <c r="L57" s="61">
        <f t="shared" si="19"/>
        <v>0.91063152199630626</v>
      </c>
      <c r="M57" s="61">
        <f t="shared" si="20"/>
        <v>0.90747992459556981</v>
      </c>
      <c r="N57" s="61">
        <f t="shared" si="21"/>
        <v>0.90512884852990438</v>
      </c>
      <c r="O57" s="61">
        <f t="shared" si="22"/>
        <v>0.90357211874158927</v>
      </c>
      <c r="P57" s="61">
        <f t="shared" si="23"/>
        <v>0.90280481434818105</v>
      </c>
      <c r="Q57" s="61">
        <f t="shared" si="24"/>
        <v>0.90282325010706543</v>
      </c>
      <c r="R57" s="61">
        <f t="shared" si="25"/>
        <v>0.90362496065965425</v>
      </c>
      <c r="S57" s="61">
        <f t="shared" si="26"/>
        <v>0.9052086874916857</v>
      </c>
      <c r="T57" s="61">
        <f t="shared" si="27"/>
        <v>0.90366838906559765</v>
      </c>
      <c r="U57" s="61">
        <f t="shared" si="28"/>
        <v>0.90271510666554289</v>
      </c>
      <c r="V57" s="61">
        <f t="shared" si="29"/>
        <v>0.9023469064125903</v>
      </c>
      <c r="W57" s="61">
        <f t="shared" si="30"/>
        <v>0.90256251802353393</v>
      </c>
      <c r="X57" s="61">
        <f t="shared" si="31"/>
        <v>0.90336132953350745</v>
      </c>
      <c r="Y57" s="61">
        <f t="shared" si="32"/>
        <v>0.90474338305947322</v>
      </c>
      <c r="Z57" s="61">
        <f t="shared" si="33"/>
        <v>0.90670937158975706</v>
      </c>
      <c r="AA57" s="61">
        <f t="shared" si="34"/>
        <v>0.90926063678697866</v>
      </c>
      <c r="AB57" s="61">
        <f t="shared" si="35"/>
        <v>0.91239916779391528</v>
      </c>
      <c r="AC57" s="61">
        <f t="shared" si="36"/>
        <v>0.91612760103393698</v>
      </c>
      <c r="AD57" s="61">
        <f t="shared" si="37"/>
        <v>0.91494285851976331</v>
      </c>
      <c r="AE57" s="61">
        <f t="shared" si="38"/>
        <v>0.91413856235178959</v>
      </c>
      <c r="AF57" s="61">
        <f t="shared" si="39"/>
        <v>0.91371452264217135</v>
      </c>
      <c r="AG57" s="61">
        <f t="shared" si="40"/>
        <v>0.91367081968358299</v>
      </c>
      <c r="AH57" s="61">
        <f t="shared" si="41"/>
        <v>0.91400780326915032</v>
      </c>
      <c r="AI57" s="61">
        <f t="shared" si="42"/>
        <v>0.91472609226879553</v>
      </c>
      <c r="AJ57" s="61">
        <f t="shared" si="43"/>
        <v>0.91582657445994464</v>
      </c>
      <c r="AK57" s="61">
        <f t="shared" si="44"/>
        <v>0.91731040661136964</v>
      </c>
      <c r="AL57" s="61">
        <f t="shared" si="45"/>
        <v>0.91917901481888353</v>
      </c>
      <c r="AM57" s="61">
        <f t="shared" si="46"/>
        <v>0.92143409509208629</v>
      </c>
      <c r="AN57" s="61">
        <f t="shared" si="47"/>
        <v>0</v>
      </c>
      <c r="AO57" s="61">
        <f t="shared" si="48"/>
        <v>0</v>
      </c>
      <c r="AP57" s="61">
        <f t="shared" si="49"/>
        <v>0</v>
      </c>
      <c r="AQ57" s="61">
        <f t="shared" si="50"/>
        <v>0</v>
      </c>
      <c r="AR57" s="61">
        <f t="shared" si="51"/>
        <v>0</v>
      </c>
      <c r="AS57" s="61">
        <f t="shared" si="52"/>
        <v>0</v>
      </c>
      <c r="AT57" s="61">
        <f t="shared" si="53"/>
        <v>0</v>
      </c>
      <c r="AU57" s="61">
        <f t="shared" si="54"/>
        <v>0</v>
      </c>
      <c r="AV57" s="61">
        <f t="shared" si="55"/>
        <v>0</v>
      </c>
      <c r="AW57" s="61">
        <f t="shared" si="56"/>
        <v>0</v>
      </c>
      <c r="AX57" s="61">
        <f t="shared" si="57"/>
        <v>0</v>
      </c>
      <c r="AY57" s="61">
        <f t="shared" si="58"/>
        <v>0</v>
      </c>
      <c r="AZ57" s="62">
        <f t="shared" si="59"/>
        <v>0</v>
      </c>
    </row>
    <row r="58" spans="1:52" x14ac:dyDescent="0.2">
      <c r="A58" s="92"/>
      <c r="B58" s="4">
        <f t="shared" si="8"/>
        <v>14</v>
      </c>
      <c r="C58" s="60">
        <f t="shared" si="60"/>
        <v>0.98490588291801506</v>
      </c>
      <c r="D58" s="61">
        <f t="shared" si="11"/>
        <v>0.97416080439021013</v>
      </c>
      <c r="E58" s="61">
        <f t="shared" si="12"/>
        <v>0.96425150136943283</v>
      </c>
      <c r="F58" s="61">
        <f t="shared" si="13"/>
        <v>0.95516144990752483</v>
      </c>
      <c r="G58" s="61">
        <f t="shared" si="14"/>
        <v>0.94687540442981766</v>
      </c>
      <c r="H58" s="61">
        <f t="shared" si="15"/>
        <v>0.93937936002142719</v>
      </c>
      <c r="I58" s="61">
        <f t="shared" si="16"/>
        <v>0.93368898490506602</v>
      </c>
      <c r="J58" s="61">
        <f t="shared" si="17"/>
        <v>0.92883828959389958</v>
      </c>
      <c r="K58" s="61">
        <f t="shared" si="18"/>
        <v>0.92481703937308424</v>
      </c>
      <c r="L58" s="61">
        <f t="shared" si="19"/>
        <v>0.92161634742794329</v>
      </c>
      <c r="M58" s="61">
        <f t="shared" si="20"/>
        <v>0.91922864707509033</v>
      </c>
      <c r="N58" s="61">
        <f t="shared" si="21"/>
        <v>0.91764766706379297</v>
      </c>
      <c r="O58" s="61">
        <f t="shared" si="22"/>
        <v>0.91686840985572471</v>
      </c>
      <c r="P58" s="61">
        <f t="shared" si="23"/>
        <v>0.91688713280077794</v>
      </c>
      <c r="Q58" s="61">
        <f t="shared" si="24"/>
        <v>0.91770133213582172</v>
      </c>
      <c r="R58" s="61">
        <f t="shared" si="25"/>
        <v>0.91930972974187453</v>
      </c>
      <c r="S58" s="61">
        <f t="shared" si="26"/>
        <v>0.91774543705514322</v>
      </c>
      <c r="T58" s="61">
        <f t="shared" si="27"/>
        <v>0.9167773047364064</v>
      </c>
      <c r="U58" s="61">
        <f t="shared" si="28"/>
        <v>0.91640336878140505</v>
      </c>
      <c r="V58" s="61">
        <f t="shared" si="29"/>
        <v>0.91662233911888058</v>
      </c>
      <c r="W58" s="61">
        <f t="shared" si="30"/>
        <v>0.91743359425097981</v>
      </c>
      <c r="X58" s="61">
        <f t="shared" si="31"/>
        <v>0.91883717695074929</v>
      </c>
      <c r="Y58" s="61">
        <f t="shared" si="32"/>
        <v>0.92083379100165841</v>
      </c>
      <c r="Z58" s="61">
        <f t="shared" si="33"/>
        <v>0.92342479896630436</v>
      </c>
      <c r="AA58" s="61">
        <f t="shared" si="34"/>
        <v>0.92661222097367424</v>
      </c>
      <c r="AB58" s="61">
        <f t="shared" si="35"/>
        <v>0.93039873451647148</v>
      </c>
      <c r="AC58" s="61">
        <f t="shared" si="36"/>
        <v>0.92919553647433084</v>
      </c>
      <c r="AD58" s="61">
        <f t="shared" si="37"/>
        <v>0.92837871124603877</v>
      </c>
      <c r="AE58" s="61">
        <f t="shared" si="38"/>
        <v>0.92794806598574064</v>
      </c>
      <c r="AF58" s="61">
        <f t="shared" si="39"/>
        <v>0.92790368223688369</v>
      </c>
      <c r="AG58" s="61">
        <f t="shared" si="40"/>
        <v>0.92824591524155553</v>
      </c>
      <c r="AH58" s="61">
        <f t="shared" si="41"/>
        <v>0.92897539351022984</v>
      </c>
      <c r="AI58" s="61">
        <f t="shared" si="42"/>
        <v>0.93009301864983651</v>
      </c>
      <c r="AJ58" s="61">
        <f t="shared" si="43"/>
        <v>0.93159996544890966</v>
      </c>
      <c r="AK58" s="61">
        <f t="shared" si="44"/>
        <v>0.93349768221851237</v>
      </c>
      <c r="AL58" s="61">
        <f t="shared" si="45"/>
        <v>0.93578789138812257</v>
      </c>
      <c r="AM58" s="61">
        <f t="shared" si="46"/>
        <v>0</v>
      </c>
      <c r="AN58" s="61">
        <f t="shared" si="47"/>
        <v>0</v>
      </c>
      <c r="AO58" s="61">
        <f t="shared" si="48"/>
        <v>0</v>
      </c>
      <c r="AP58" s="61">
        <f t="shared" si="49"/>
        <v>0</v>
      </c>
      <c r="AQ58" s="61">
        <f t="shared" si="50"/>
        <v>0</v>
      </c>
      <c r="AR58" s="61">
        <f t="shared" si="51"/>
        <v>0</v>
      </c>
      <c r="AS58" s="61">
        <f t="shared" si="52"/>
        <v>0</v>
      </c>
      <c r="AT58" s="61">
        <f t="shared" si="53"/>
        <v>0</v>
      </c>
      <c r="AU58" s="61">
        <f t="shared" si="54"/>
        <v>0</v>
      </c>
      <c r="AV58" s="61">
        <f t="shared" si="55"/>
        <v>0</v>
      </c>
      <c r="AW58" s="61">
        <f t="shared" si="56"/>
        <v>0</v>
      </c>
      <c r="AX58" s="61">
        <f t="shared" si="57"/>
        <v>0</v>
      </c>
      <c r="AY58" s="61">
        <f t="shared" si="58"/>
        <v>0</v>
      </c>
      <c r="AZ58" s="62">
        <f t="shared" si="59"/>
        <v>0</v>
      </c>
    </row>
    <row r="59" spans="1:52" x14ac:dyDescent="0.2">
      <c r="A59" s="92"/>
      <c r="B59" s="4">
        <f t="shared" si="8"/>
        <v>15</v>
      </c>
      <c r="C59" s="60">
        <f t="shared" si="60"/>
        <v>0.98909024840427384</v>
      </c>
      <c r="D59" s="61">
        <f t="shared" si="11"/>
        <v>0.97902908094386765</v>
      </c>
      <c r="E59" s="61">
        <f t="shared" si="12"/>
        <v>0.96979972043382934</v>
      </c>
      <c r="F59" s="61">
        <f t="shared" si="13"/>
        <v>0.96138668765433388</v>
      </c>
      <c r="G59" s="61">
        <f t="shared" si="14"/>
        <v>0.95377576305899925</v>
      </c>
      <c r="H59" s="61">
        <f t="shared" si="15"/>
        <v>0.94799818043404616</v>
      </c>
      <c r="I59" s="61">
        <f t="shared" si="16"/>
        <v>0.94307314607767179</v>
      </c>
      <c r="J59" s="61">
        <f t="shared" si="17"/>
        <v>0.93899026842351319</v>
      </c>
      <c r="K59" s="61">
        <f t="shared" si="18"/>
        <v>0.93574052446253886</v>
      </c>
      <c r="L59" s="61">
        <f t="shared" si="19"/>
        <v>0.93331623154860188</v>
      </c>
      <c r="M59" s="61">
        <f t="shared" si="20"/>
        <v>0.93171102232128633</v>
      </c>
      <c r="N59" s="61">
        <f t="shared" si="21"/>
        <v>0.9309198226527865</v>
      </c>
      <c r="O59" s="61">
        <f t="shared" si="22"/>
        <v>0.93093883253523113</v>
      </c>
      <c r="P59" s="61">
        <f t="shared" si="23"/>
        <v>0.9317655098342148</v>
      </c>
      <c r="Q59" s="61">
        <f t="shared" si="24"/>
        <v>0.93339855684301887</v>
      </c>
      <c r="R59" s="61">
        <f t="shared" si="25"/>
        <v>0.93181029068087884</v>
      </c>
      <c r="S59" s="61">
        <f t="shared" si="26"/>
        <v>0.93082732130732959</v>
      </c>
      <c r="T59" s="61">
        <f t="shared" si="27"/>
        <v>0.93044765461888068</v>
      </c>
      <c r="U59" s="61">
        <f t="shared" si="28"/>
        <v>0.93066998077336238</v>
      </c>
      <c r="V59" s="61">
        <f t="shared" si="29"/>
        <v>0.93149366874819273</v>
      </c>
      <c r="W59" s="61">
        <f t="shared" si="30"/>
        <v>0.93291876197193413</v>
      </c>
      <c r="X59" s="61">
        <f t="shared" si="31"/>
        <v>0.93494597501384802</v>
      </c>
      <c r="Y59" s="61">
        <f t="shared" si="32"/>
        <v>0.93757669131840438</v>
      </c>
      <c r="Z59" s="61">
        <f t="shared" si="33"/>
        <v>0.94081296197395825</v>
      </c>
      <c r="AA59" s="61">
        <f t="shared" si="34"/>
        <v>0.94465750550696947</v>
      </c>
      <c r="AB59" s="61">
        <f t="shared" si="35"/>
        <v>0.9434358679241216</v>
      </c>
      <c r="AC59" s="61">
        <f t="shared" si="36"/>
        <v>0.94260652448891735</v>
      </c>
      <c r="AD59" s="61">
        <f t="shared" si="37"/>
        <v>0.94216927940005446</v>
      </c>
      <c r="AE59" s="61">
        <f t="shared" si="38"/>
        <v>0.94212421545066927</v>
      </c>
      <c r="AF59" s="61">
        <f t="shared" si="39"/>
        <v>0.94247169332709124</v>
      </c>
      <c r="AG59" s="61">
        <f t="shared" si="40"/>
        <v>0.9432123511719942</v>
      </c>
      <c r="AH59" s="61">
        <f t="shared" si="41"/>
        <v>0.94434710440983194</v>
      </c>
      <c r="AI59" s="61">
        <f t="shared" si="42"/>
        <v>0.94587714583329108</v>
      </c>
      <c r="AJ59" s="61">
        <f t="shared" si="43"/>
        <v>0.94780394594944051</v>
      </c>
      <c r="AK59" s="61">
        <f t="shared" si="44"/>
        <v>0.95012925358474976</v>
      </c>
      <c r="AL59" s="61">
        <f t="shared" si="45"/>
        <v>0</v>
      </c>
      <c r="AM59" s="61">
        <f t="shared" si="46"/>
        <v>0</v>
      </c>
      <c r="AN59" s="61">
        <f t="shared" si="47"/>
        <v>0</v>
      </c>
      <c r="AO59" s="61">
        <f t="shared" si="48"/>
        <v>0</v>
      </c>
      <c r="AP59" s="61">
        <f t="shared" si="49"/>
        <v>0</v>
      </c>
      <c r="AQ59" s="61">
        <f t="shared" si="50"/>
        <v>0</v>
      </c>
      <c r="AR59" s="61">
        <f t="shared" si="51"/>
        <v>0</v>
      </c>
      <c r="AS59" s="61">
        <f t="shared" si="52"/>
        <v>0</v>
      </c>
      <c r="AT59" s="61">
        <f t="shared" si="53"/>
        <v>0</v>
      </c>
      <c r="AU59" s="61">
        <f t="shared" si="54"/>
        <v>0</v>
      </c>
      <c r="AV59" s="61">
        <f t="shared" si="55"/>
        <v>0</v>
      </c>
      <c r="AW59" s="61">
        <f t="shared" si="56"/>
        <v>0</v>
      </c>
      <c r="AX59" s="61">
        <f t="shared" si="57"/>
        <v>0</v>
      </c>
      <c r="AY59" s="61">
        <f t="shared" si="58"/>
        <v>0</v>
      </c>
      <c r="AZ59" s="62">
        <f t="shared" si="59"/>
        <v>0</v>
      </c>
    </row>
    <row r="60" spans="1:52" x14ac:dyDescent="0.2">
      <c r="A60" s="92"/>
      <c r="B60" s="4">
        <f t="shared" si="8"/>
        <v>16</v>
      </c>
      <c r="C60" s="60">
        <f t="shared" si="60"/>
        <v>0.98982785698611608</v>
      </c>
      <c r="D60" s="61">
        <f t="shared" si="11"/>
        <v>0.98049669582571819</v>
      </c>
      <c r="E60" s="61">
        <f t="shared" si="12"/>
        <v>0.9719908665618382</v>
      </c>
      <c r="F60" s="61">
        <f t="shared" si="13"/>
        <v>0.96429599280525879</v>
      </c>
      <c r="G60" s="61">
        <f t="shared" si="14"/>
        <v>0.95845468294068958</v>
      </c>
      <c r="H60" s="61">
        <f t="shared" si="15"/>
        <v>0.95347532502636367</v>
      </c>
      <c r="I60" s="61">
        <f t="shared" si="16"/>
        <v>0.94934741287603597</v>
      </c>
      <c r="J60" s="61">
        <f t="shared" si="17"/>
        <v>0.9460618239560995</v>
      </c>
      <c r="K60" s="61">
        <f t="shared" si="18"/>
        <v>0.94361079088015098</v>
      </c>
      <c r="L60" s="61">
        <f t="shared" si="19"/>
        <v>0.9419878760552346</v>
      </c>
      <c r="M60" s="61">
        <f t="shared" si="20"/>
        <v>0.9411879493854729</v>
      </c>
      <c r="N60" s="61">
        <f t="shared" si="21"/>
        <v>0.94120716894857681</v>
      </c>
      <c r="O60" s="61">
        <f t="shared" si="22"/>
        <v>0.94204296457017689</v>
      </c>
      <c r="P60" s="61">
        <f t="shared" si="23"/>
        <v>0.94369402422973647</v>
      </c>
      <c r="Q60" s="61">
        <f t="shared" si="24"/>
        <v>0.94208823935348029</v>
      </c>
      <c r="R60" s="61">
        <f t="shared" si="25"/>
        <v>0.94109442774211816</v>
      </c>
      <c r="S60" s="61">
        <f t="shared" si="26"/>
        <v>0.94071057329702434</v>
      </c>
      <c r="T60" s="61">
        <f t="shared" si="27"/>
        <v>0.94093535172835596</v>
      </c>
      <c r="U60" s="61">
        <f t="shared" si="28"/>
        <v>0.94176812505329699</v>
      </c>
      <c r="V60" s="61">
        <f t="shared" si="29"/>
        <v>0.94320893717943055</v>
      </c>
      <c r="W60" s="61">
        <f t="shared" si="30"/>
        <v>0.94525851055777943</v>
      </c>
      <c r="X60" s="61">
        <f t="shared" si="31"/>
        <v>0.9479182438923266</v>
      </c>
      <c r="Y60" s="61">
        <f t="shared" si="32"/>
        <v>0.95119021089511024</v>
      </c>
      <c r="Z60" s="61">
        <f t="shared" si="33"/>
        <v>0.95507716007817389</v>
      </c>
      <c r="AA60" s="61">
        <f t="shared" si="34"/>
        <v>0.95384204772637515</v>
      </c>
      <c r="AB60" s="61">
        <f t="shared" si="35"/>
        <v>0.95300355656083968</v>
      </c>
      <c r="AC60" s="61">
        <f t="shared" si="36"/>
        <v>0.95256148862055989</v>
      </c>
      <c r="AD60" s="61">
        <f t="shared" si="37"/>
        <v>0.95251592761188764</v>
      </c>
      <c r="AE60" s="61">
        <f t="shared" si="38"/>
        <v>0.95286723819955399</v>
      </c>
      <c r="AF60" s="61">
        <f t="shared" si="39"/>
        <v>0.95361606556500211</v>
      </c>
      <c r="AG60" s="61">
        <f t="shared" si="40"/>
        <v>0.95476333522989709</v>
      </c>
      <c r="AH60" s="61">
        <f t="shared" si="41"/>
        <v>0.95631025314353302</v>
      </c>
      <c r="AI60" s="61">
        <f t="shared" si="42"/>
        <v>0.95825830603279971</v>
      </c>
      <c r="AJ60" s="61">
        <f t="shared" si="43"/>
        <v>0.96060926201387498</v>
      </c>
      <c r="AK60" s="61">
        <f t="shared" si="44"/>
        <v>0</v>
      </c>
      <c r="AL60" s="61">
        <f t="shared" si="45"/>
        <v>0</v>
      </c>
      <c r="AM60" s="61">
        <f t="shared" si="46"/>
        <v>0</v>
      </c>
      <c r="AN60" s="61">
        <f t="shared" si="47"/>
        <v>0</v>
      </c>
      <c r="AO60" s="61">
        <f t="shared" si="48"/>
        <v>0</v>
      </c>
      <c r="AP60" s="61">
        <f t="shared" si="49"/>
        <v>0</v>
      </c>
      <c r="AQ60" s="61">
        <f t="shared" si="50"/>
        <v>0</v>
      </c>
      <c r="AR60" s="61">
        <f t="shared" si="51"/>
        <v>0</v>
      </c>
      <c r="AS60" s="61">
        <f t="shared" si="52"/>
        <v>0</v>
      </c>
      <c r="AT60" s="61">
        <f t="shared" si="53"/>
        <v>0</v>
      </c>
      <c r="AU60" s="61">
        <f t="shared" si="54"/>
        <v>0</v>
      </c>
      <c r="AV60" s="61">
        <f t="shared" si="55"/>
        <v>0</v>
      </c>
      <c r="AW60" s="61">
        <f t="shared" si="56"/>
        <v>0</v>
      </c>
      <c r="AX60" s="61">
        <f t="shared" si="57"/>
        <v>0</v>
      </c>
      <c r="AY60" s="61">
        <f t="shared" si="58"/>
        <v>0</v>
      </c>
      <c r="AZ60" s="62">
        <f t="shared" si="59"/>
        <v>0</v>
      </c>
    </row>
    <row r="61" spans="1:52" x14ac:dyDescent="0.2">
      <c r="A61" s="92"/>
      <c r="B61" s="4">
        <f t="shared" si="8"/>
        <v>17</v>
      </c>
      <c r="C61" s="60">
        <f t="shared" si="60"/>
        <v>0.99057294549295682</v>
      </c>
      <c r="D61" s="61">
        <f t="shared" si="11"/>
        <v>0.98197970455328565</v>
      </c>
      <c r="E61" s="61">
        <f t="shared" si="12"/>
        <v>0.97420575305023427</v>
      </c>
      <c r="F61" s="61">
        <f t="shared" si="13"/>
        <v>0.9683044139200595</v>
      </c>
      <c r="G61" s="61">
        <f t="shared" si="14"/>
        <v>0.96327388474351427</v>
      </c>
      <c r="H61" s="61">
        <f t="shared" si="15"/>
        <v>0.95910355136565129</v>
      </c>
      <c r="I61" s="61">
        <f t="shared" si="16"/>
        <v>0.95578419750351551</v>
      </c>
      <c r="J61" s="61">
        <f t="shared" si="17"/>
        <v>0.95330797594776784</v>
      </c>
      <c r="K61" s="61">
        <f t="shared" si="18"/>
        <v>0.95166838294837719</v>
      </c>
      <c r="L61" s="61">
        <f t="shared" si="19"/>
        <v>0.95086023568911793</v>
      </c>
      <c r="M61" s="61">
        <f t="shared" si="20"/>
        <v>0.95087965276549979</v>
      </c>
      <c r="N61" s="61">
        <f t="shared" si="21"/>
        <v>0.95172403759029645</v>
      </c>
      <c r="O61" s="61">
        <f t="shared" si="22"/>
        <v>0.95339206465975757</v>
      </c>
      <c r="P61" s="61">
        <f t="shared" si="23"/>
        <v>0.9517697776480083</v>
      </c>
      <c r="Q61" s="61">
        <f t="shared" si="24"/>
        <v>0.95076575295386789</v>
      </c>
      <c r="R61" s="61">
        <f t="shared" si="25"/>
        <v>0.95037795375991252</v>
      </c>
      <c r="S61" s="61">
        <f t="shared" si="26"/>
        <v>0.95060504216699782</v>
      </c>
      <c r="T61" s="61">
        <f t="shared" si="27"/>
        <v>0.95144637363596329</v>
      </c>
      <c r="U61" s="61">
        <f t="shared" si="28"/>
        <v>0.95290199252561603</v>
      </c>
      <c r="V61" s="61">
        <f t="shared" si="29"/>
        <v>0.95497262871137623</v>
      </c>
      <c r="W61" s="61">
        <f t="shared" si="30"/>
        <v>0.95765969527125827</v>
      </c>
      <c r="X61" s="61">
        <f t="shared" si="31"/>
        <v>0.9609652872281732</v>
      </c>
      <c r="Y61" s="61">
        <f t="shared" si="32"/>
        <v>0.9648921813397402</v>
      </c>
      <c r="Z61" s="61">
        <f t="shared" si="33"/>
        <v>0.9636443761349448</v>
      </c>
      <c r="AA61" s="61">
        <f t="shared" si="34"/>
        <v>0.96279726806497334</v>
      </c>
      <c r="AB61" s="61">
        <f t="shared" si="35"/>
        <v>0.96235065713443657</v>
      </c>
      <c r="AC61" s="61">
        <f t="shared" si="36"/>
        <v>0.96230462790990956</v>
      </c>
      <c r="AD61" s="61">
        <f t="shared" si="37"/>
        <v>0.96265954880366589</v>
      </c>
      <c r="AE61" s="61">
        <f t="shared" si="38"/>
        <v>0.963416071627471</v>
      </c>
      <c r="AF61" s="61">
        <f t="shared" si="39"/>
        <v>0.96457513141427897</v>
      </c>
      <c r="AG61" s="61">
        <f t="shared" si="40"/>
        <v>0.96613794650653761</v>
      </c>
      <c r="AH61" s="61">
        <f t="shared" si="41"/>
        <v>0.96810601890975156</v>
      </c>
      <c r="AI61" s="61">
        <f t="shared" si="42"/>
        <v>0.97048113491046051</v>
      </c>
      <c r="AJ61" s="61">
        <f t="shared" si="43"/>
        <v>0</v>
      </c>
      <c r="AK61" s="61">
        <f t="shared" si="44"/>
        <v>0</v>
      </c>
      <c r="AL61" s="61">
        <f t="shared" si="45"/>
        <v>0</v>
      </c>
      <c r="AM61" s="61">
        <f t="shared" si="46"/>
        <v>0</v>
      </c>
      <c r="AN61" s="61">
        <f t="shared" si="47"/>
        <v>0</v>
      </c>
      <c r="AO61" s="61">
        <f t="shared" si="48"/>
        <v>0</v>
      </c>
      <c r="AP61" s="61">
        <f t="shared" si="49"/>
        <v>0</v>
      </c>
      <c r="AQ61" s="61">
        <f t="shared" si="50"/>
        <v>0</v>
      </c>
      <c r="AR61" s="61">
        <f t="shared" si="51"/>
        <v>0</v>
      </c>
      <c r="AS61" s="61">
        <f t="shared" si="52"/>
        <v>0</v>
      </c>
      <c r="AT61" s="61">
        <f t="shared" si="53"/>
        <v>0</v>
      </c>
      <c r="AU61" s="61">
        <f t="shared" si="54"/>
        <v>0</v>
      </c>
      <c r="AV61" s="61">
        <f t="shared" si="55"/>
        <v>0</v>
      </c>
      <c r="AW61" s="61">
        <f t="shared" si="56"/>
        <v>0</v>
      </c>
      <c r="AX61" s="61">
        <f t="shared" si="57"/>
        <v>0</v>
      </c>
      <c r="AY61" s="61">
        <f t="shared" si="58"/>
        <v>0</v>
      </c>
      <c r="AZ61" s="62">
        <f t="shared" si="59"/>
        <v>0</v>
      </c>
    </row>
    <row r="62" spans="1:52" x14ac:dyDescent="0.2">
      <c r="A62" s="92"/>
      <c r="B62" s="4">
        <f t="shared" si="8"/>
        <v>18</v>
      </c>
      <c r="C62" s="60">
        <f t="shared" si="60"/>
        <v>0.99132497916607776</v>
      </c>
      <c r="D62" s="61">
        <f t="shared" si="11"/>
        <v>0.98347704475758979</v>
      </c>
      <c r="E62" s="61">
        <f t="shared" si="12"/>
        <v>0.97751954394250551</v>
      </c>
      <c r="F62" s="61">
        <f t="shared" si="13"/>
        <v>0.97244114037875606</v>
      </c>
      <c r="G62" s="61">
        <f t="shared" si="14"/>
        <v>0.96823111889892688</v>
      </c>
      <c r="H62" s="61">
        <f t="shared" si="15"/>
        <v>0.96488017551082139</v>
      </c>
      <c r="I62" s="61">
        <f t="shared" si="16"/>
        <v>0.96238038832501716</v>
      </c>
      <c r="J62" s="61">
        <f t="shared" si="17"/>
        <v>0.96072519169679238</v>
      </c>
      <c r="K62" s="61">
        <f t="shared" si="18"/>
        <v>0.95990935348625339</v>
      </c>
      <c r="L62" s="61">
        <f t="shared" si="19"/>
        <v>0.95992895535047773</v>
      </c>
      <c r="M62" s="61">
        <f t="shared" si="20"/>
        <v>0.96078137599111668</v>
      </c>
      <c r="N62" s="61">
        <f t="shared" si="21"/>
        <v>0.96246527728990594</v>
      </c>
      <c r="O62" s="61">
        <f t="shared" si="22"/>
        <v>0.96082755134641984</v>
      </c>
      <c r="P62" s="61">
        <f t="shared" si="23"/>
        <v>0.95981397158057957</v>
      </c>
      <c r="Q62" s="61">
        <f t="shared" si="24"/>
        <v>0.95942248179103928</v>
      </c>
      <c r="R62" s="61">
        <f t="shared" si="25"/>
        <v>0.95965173134617654</v>
      </c>
      <c r="S62" s="61">
        <f t="shared" si="26"/>
        <v>0.96050106957290027</v>
      </c>
      <c r="T62" s="61">
        <f t="shared" si="27"/>
        <v>0.96197054125217007</v>
      </c>
      <c r="U62" s="61">
        <f t="shared" si="28"/>
        <v>0.96406088320546235</v>
      </c>
      <c r="V62" s="61">
        <f t="shared" si="29"/>
        <v>0.96677352195872934</v>
      </c>
      <c r="W62" s="61">
        <f t="shared" si="30"/>
        <v>0.97011057247273247</v>
      </c>
      <c r="X62" s="61">
        <f t="shared" si="31"/>
        <v>0.97407483793085359</v>
      </c>
      <c r="Y62" s="61">
        <f t="shared" si="32"/>
        <v>0.97281515765140236</v>
      </c>
      <c r="Z62" s="61">
        <f t="shared" si="33"/>
        <v>0.97195998784909177</v>
      </c>
      <c r="AA62" s="61">
        <f t="shared" si="34"/>
        <v>0.97150912662522249</v>
      </c>
      <c r="AB62" s="61">
        <f t="shared" si="35"/>
        <v>0.97146265935117015</v>
      </c>
      <c r="AC62" s="61">
        <f t="shared" si="36"/>
        <v>0.97182095794530321</v>
      </c>
      <c r="AD62" s="61">
        <f t="shared" si="37"/>
        <v>0.97258468042252932</v>
      </c>
      <c r="AE62" s="61">
        <f t="shared" si="38"/>
        <v>0.97375477071429595</v>
      </c>
      <c r="AF62" s="61">
        <f t="shared" si="39"/>
        <v>0.97533245875773522</v>
      </c>
      <c r="AG62" s="61">
        <f t="shared" si="40"/>
        <v>0.97731926085259213</v>
      </c>
      <c r="AH62" s="61">
        <f t="shared" si="41"/>
        <v>0.97971698028508369</v>
      </c>
      <c r="AI62" s="61">
        <f t="shared" si="42"/>
        <v>0</v>
      </c>
      <c r="AJ62" s="61">
        <f t="shared" si="43"/>
        <v>0</v>
      </c>
      <c r="AK62" s="61">
        <f t="shared" si="44"/>
        <v>0</v>
      </c>
      <c r="AL62" s="61">
        <f t="shared" si="45"/>
        <v>0</v>
      </c>
      <c r="AM62" s="61">
        <f t="shared" si="46"/>
        <v>0</v>
      </c>
      <c r="AN62" s="61">
        <f t="shared" si="47"/>
        <v>0</v>
      </c>
      <c r="AO62" s="61">
        <f t="shared" si="48"/>
        <v>0</v>
      </c>
      <c r="AP62" s="61">
        <f t="shared" si="49"/>
        <v>0</v>
      </c>
      <c r="AQ62" s="61">
        <f t="shared" si="50"/>
        <v>0</v>
      </c>
      <c r="AR62" s="61">
        <f t="shared" si="51"/>
        <v>0</v>
      </c>
      <c r="AS62" s="61">
        <f t="shared" si="52"/>
        <v>0</v>
      </c>
      <c r="AT62" s="61">
        <f t="shared" si="53"/>
        <v>0</v>
      </c>
      <c r="AU62" s="61">
        <f t="shared" si="54"/>
        <v>0</v>
      </c>
      <c r="AV62" s="61">
        <f t="shared" si="55"/>
        <v>0</v>
      </c>
      <c r="AW62" s="61">
        <f t="shared" si="56"/>
        <v>0</v>
      </c>
      <c r="AX62" s="61">
        <f t="shared" si="57"/>
        <v>0</v>
      </c>
      <c r="AY62" s="61">
        <f t="shared" si="58"/>
        <v>0</v>
      </c>
      <c r="AZ62" s="62">
        <f t="shared" si="59"/>
        <v>0</v>
      </c>
    </row>
    <row r="63" spans="1:52" x14ac:dyDescent="0.2">
      <c r="A63" s="92"/>
      <c r="B63" s="4">
        <f t="shared" si="8"/>
        <v>19</v>
      </c>
      <c r="C63" s="60">
        <f t="shared" si="60"/>
        <v>0.99208338882463165</v>
      </c>
      <c r="D63" s="61">
        <f t="shared" si="11"/>
        <v>0.98607375430488431</v>
      </c>
      <c r="E63" s="61">
        <f t="shared" si="12"/>
        <v>0.98095090995971157</v>
      </c>
      <c r="F63" s="61">
        <f t="shared" si="13"/>
        <v>0.97670404685396117</v>
      </c>
      <c r="G63" s="61">
        <f t="shared" si="14"/>
        <v>0.97332377957680205</v>
      </c>
      <c r="H63" s="61">
        <f t="shared" si="15"/>
        <v>0.97080211691486951</v>
      </c>
      <c r="I63" s="61">
        <f t="shared" si="16"/>
        <v>0.96913243576790875</v>
      </c>
      <c r="J63" s="61">
        <f t="shared" si="17"/>
        <v>0.96830945820990832</v>
      </c>
      <c r="K63" s="61">
        <f t="shared" si="18"/>
        <v>0.96832923160877982</v>
      </c>
      <c r="L63" s="61">
        <f t="shared" si="19"/>
        <v>0.96918911172736211</v>
      </c>
      <c r="M63" s="61">
        <f t="shared" si="20"/>
        <v>0.97088774873760453</v>
      </c>
      <c r="N63" s="61">
        <f t="shared" si="21"/>
        <v>0.96923569116021568</v>
      </c>
      <c r="O63" s="61">
        <f t="shared" si="22"/>
        <v>0.96821324162334144</v>
      </c>
      <c r="P63" s="61">
        <f t="shared" si="23"/>
        <v>0.96781832593195072</v>
      </c>
      <c r="Q63" s="61">
        <f t="shared" si="24"/>
        <v>0.968049581635131</v>
      </c>
      <c r="R63" s="61">
        <f t="shared" si="25"/>
        <v>0.96890635236579314</v>
      </c>
      <c r="S63" s="61">
        <f t="shared" si="26"/>
        <v>0.97038868329677197</v>
      </c>
      <c r="T63" s="61">
        <f t="shared" si="27"/>
        <v>0.97249731769742098</v>
      </c>
      <c r="U63" s="61">
        <f t="shared" si="28"/>
        <v>0.97523369457712894</v>
      </c>
      <c r="V63" s="61">
        <f t="shared" si="29"/>
        <v>0.97859994740454204</v>
      </c>
      <c r="W63" s="61">
        <f t="shared" si="30"/>
        <v>0.982598903893519</v>
      </c>
      <c r="X63" s="61">
        <f t="shared" si="31"/>
        <v>0.981328200233342</v>
      </c>
      <c r="Y63" s="61">
        <f t="shared" si="32"/>
        <v>0.98046554689535192</v>
      </c>
      <c r="Z63" s="61">
        <f t="shared" si="33"/>
        <v>0.98001074021404688</v>
      </c>
      <c r="AA63" s="61">
        <f t="shared" si="34"/>
        <v>0.97996386630788201</v>
      </c>
      <c r="AB63" s="61">
        <f t="shared" si="35"/>
        <v>0.98032530034985932</v>
      </c>
      <c r="AC63" s="61">
        <f t="shared" si="36"/>
        <v>0.98109570611313235</v>
      </c>
      <c r="AD63" s="61">
        <f t="shared" si="37"/>
        <v>0.98227603578943179</v>
      </c>
      <c r="AE63" s="61">
        <f t="shared" si="38"/>
        <v>0.98386753007899008</v>
      </c>
      <c r="AF63" s="61">
        <f t="shared" si="39"/>
        <v>0.9858717185505933</v>
      </c>
      <c r="AG63" s="61">
        <f t="shared" si="40"/>
        <v>0.98829042027089953</v>
      </c>
      <c r="AH63" s="61">
        <f t="shared" si="41"/>
        <v>0</v>
      </c>
      <c r="AI63" s="61">
        <f t="shared" si="42"/>
        <v>0</v>
      </c>
      <c r="AJ63" s="61">
        <f t="shared" si="43"/>
        <v>0</v>
      </c>
      <c r="AK63" s="61">
        <f t="shared" si="44"/>
        <v>0</v>
      </c>
      <c r="AL63" s="61">
        <f t="shared" si="45"/>
        <v>0</v>
      </c>
      <c r="AM63" s="61">
        <f t="shared" si="46"/>
        <v>0</v>
      </c>
      <c r="AN63" s="61">
        <f t="shared" si="47"/>
        <v>0</v>
      </c>
      <c r="AO63" s="61">
        <f t="shared" si="48"/>
        <v>0</v>
      </c>
      <c r="AP63" s="61">
        <f t="shared" si="49"/>
        <v>0</v>
      </c>
      <c r="AQ63" s="61">
        <f t="shared" si="50"/>
        <v>0</v>
      </c>
      <c r="AR63" s="61">
        <f t="shared" si="51"/>
        <v>0</v>
      </c>
      <c r="AS63" s="61">
        <f t="shared" si="52"/>
        <v>0</v>
      </c>
      <c r="AT63" s="61">
        <f t="shared" si="53"/>
        <v>0</v>
      </c>
      <c r="AU63" s="61">
        <f t="shared" si="54"/>
        <v>0</v>
      </c>
      <c r="AV63" s="61">
        <f t="shared" si="55"/>
        <v>0</v>
      </c>
      <c r="AW63" s="61">
        <f t="shared" si="56"/>
        <v>0</v>
      </c>
      <c r="AX63" s="61">
        <f t="shared" si="57"/>
        <v>0</v>
      </c>
      <c r="AY63" s="61">
        <f t="shared" si="58"/>
        <v>0</v>
      </c>
      <c r="AZ63" s="62">
        <f t="shared" si="59"/>
        <v>0</v>
      </c>
    </row>
    <row r="64" spans="1:52" x14ac:dyDescent="0.2">
      <c r="A64" s="92"/>
      <c r="B64" s="4">
        <f t="shared" si="8"/>
        <v>20</v>
      </c>
      <c r="C64" s="60">
        <f t="shared" si="60"/>
        <v>0.99394240989472948</v>
      </c>
      <c r="D64" s="61">
        <f t="shared" si="11"/>
        <v>0.98877868635810018</v>
      </c>
      <c r="E64" s="61">
        <f t="shared" si="12"/>
        <v>0.98449793420199172</v>
      </c>
      <c r="F64" s="61">
        <f t="shared" si="13"/>
        <v>0.98109069312202168</v>
      </c>
      <c r="G64" s="61">
        <f t="shared" si="14"/>
        <v>0.97854890813666873</v>
      </c>
      <c r="H64" s="61">
        <f t="shared" si="15"/>
        <v>0.97686590329476841</v>
      </c>
      <c r="I64" s="61">
        <f t="shared" si="16"/>
        <v>0.9760363585535996</v>
      </c>
      <c r="J64" s="61">
        <f t="shared" si="17"/>
        <v>0.97605628973992342</v>
      </c>
      <c r="K64" s="61">
        <f t="shared" si="18"/>
        <v>0.97692303151613746</v>
      </c>
      <c r="L64" s="61">
        <f t="shared" si="19"/>
        <v>0.97863522328285468</v>
      </c>
      <c r="M64" s="61">
        <f t="shared" si="20"/>
        <v>0.9769699826428051</v>
      </c>
      <c r="N64" s="61">
        <f t="shared" si="21"/>
        <v>0.97593937417945253</v>
      </c>
      <c r="O64" s="61">
        <f t="shared" si="22"/>
        <v>0.97554130714613729</v>
      </c>
      <c r="P64" s="61">
        <f t="shared" si="23"/>
        <v>0.97577440821988293</v>
      </c>
      <c r="Q64" s="61">
        <f t="shared" si="24"/>
        <v>0.97663801579593279</v>
      </c>
      <c r="R64" s="61">
        <f t="shared" si="25"/>
        <v>0.97813217540759101</v>
      </c>
      <c r="S64" s="61">
        <f t="shared" si="26"/>
        <v>0.98025763625534013</v>
      </c>
      <c r="T64" s="61">
        <f t="shared" si="27"/>
        <v>0.98301584883155302</v>
      </c>
      <c r="U64" s="61">
        <f t="shared" si="28"/>
        <v>0.98640896362949482</v>
      </c>
      <c r="V64" s="61">
        <f t="shared" si="29"/>
        <v>0.99043983092757015</v>
      </c>
      <c r="W64" s="61">
        <f t="shared" si="30"/>
        <v>0.98915898732662799</v>
      </c>
      <c r="X64" s="61">
        <f t="shared" si="31"/>
        <v>0.98828945020131431</v>
      </c>
      <c r="Y64" s="61">
        <f t="shared" si="32"/>
        <v>0.98783101426092035</v>
      </c>
      <c r="Z64" s="61">
        <f t="shared" si="33"/>
        <v>0.98778376631110798</v>
      </c>
      <c r="AA64" s="61">
        <f t="shared" si="34"/>
        <v>0.98814808451867875</v>
      </c>
      <c r="AB64" s="61">
        <f t="shared" si="35"/>
        <v>0.98892463795355257</v>
      </c>
      <c r="AC64" s="61">
        <f t="shared" si="36"/>
        <v>0.99011438640574445</v>
      </c>
      <c r="AD64" s="61">
        <f t="shared" si="37"/>
        <v>0.99171858047600692</v>
      </c>
      <c r="AE64" s="61">
        <f t="shared" si="38"/>
        <v>0.99373876193875432</v>
      </c>
      <c r="AF64" s="61">
        <f t="shared" si="39"/>
        <v>0.99617676437640401</v>
      </c>
      <c r="AG64" s="61">
        <f t="shared" si="40"/>
        <v>0</v>
      </c>
      <c r="AH64" s="61">
        <f t="shared" si="41"/>
        <v>0</v>
      </c>
      <c r="AI64" s="61">
        <f t="shared" si="42"/>
        <v>0</v>
      </c>
      <c r="AJ64" s="61">
        <f t="shared" si="43"/>
        <v>0</v>
      </c>
      <c r="AK64" s="61">
        <f t="shared" si="44"/>
        <v>0</v>
      </c>
      <c r="AL64" s="61">
        <f t="shared" si="45"/>
        <v>0</v>
      </c>
      <c r="AM64" s="61">
        <f t="shared" si="46"/>
        <v>0</v>
      </c>
      <c r="AN64" s="61">
        <f t="shared" si="47"/>
        <v>0</v>
      </c>
      <c r="AO64" s="61">
        <f t="shared" si="48"/>
        <v>0</v>
      </c>
      <c r="AP64" s="61">
        <f t="shared" si="49"/>
        <v>0</v>
      </c>
      <c r="AQ64" s="61">
        <f t="shared" si="50"/>
        <v>0</v>
      </c>
      <c r="AR64" s="61">
        <f t="shared" si="51"/>
        <v>0</v>
      </c>
      <c r="AS64" s="61">
        <f t="shared" si="52"/>
        <v>0</v>
      </c>
      <c r="AT64" s="61">
        <f t="shared" si="53"/>
        <v>0</v>
      </c>
      <c r="AU64" s="61">
        <f t="shared" si="54"/>
        <v>0</v>
      </c>
      <c r="AV64" s="61">
        <f t="shared" si="55"/>
        <v>0</v>
      </c>
      <c r="AW64" s="61">
        <f t="shared" si="56"/>
        <v>0</v>
      </c>
      <c r="AX64" s="61">
        <f t="shared" si="57"/>
        <v>0</v>
      </c>
      <c r="AY64" s="61">
        <f t="shared" si="58"/>
        <v>0</v>
      </c>
      <c r="AZ64" s="62">
        <f t="shared" si="59"/>
        <v>0</v>
      </c>
    </row>
    <row r="65" spans="1:52" x14ac:dyDescent="0.2">
      <c r="A65" s="92"/>
      <c r="B65" s="4">
        <f t="shared" si="8"/>
        <v>21</v>
      </c>
      <c r="C65" s="63">
        <f t="shared" si="60"/>
        <v>0.99480480610825706</v>
      </c>
      <c r="D65" s="64">
        <f t="shared" si="11"/>
        <v>0.99049796487329878</v>
      </c>
      <c r="E65" s="64">
        <f t="shared" si="12"/>
        <v>0.98706995833484057</v>
      </c>
      <c r="F65" s="64">
        <f t="shared" si="13"/>
        <v>0.98451268242021073</v>
      </c>
      <c r="G65" s="64">
        <f t="shared" si="14"/>
        <v>0.98281942049160609</v>
      </c>
      <c r="H65" s="64">
        <f t="shared" si="15"/>
        <v>0.98198482008326182</v>
      </c>
      <c r="I65" s="64">
        <f t="shared" si="16"/>
        <v>0.98200487274036286</v>
      </c>
      <c r="J65" s="64">
        <f t="shared" si="17"/>
        <v>0.98287689688138513</v>
      </c>
      <c r="K65" s="64">
        <f t="shared" si="18"/>
        <v>0.98459952361475755</v>
      </c>
      <c r="L65" s="64">
        <f t="shared" si="19"/>
        <v>0.98292413415207636</v>
      </c>
      <c r="M65" s="64">
        <f t="shared" si="20"/>
        <v>0.98188724463705734</v>
      </c>
      <c r="N65" s="64">
        <f t="shared" si="21"/>
        <v>0.98148675158096832</v>
      </c>
      <c r="O65" s="64">
        <f t="shared" si="22"/>
        <v>0.9817212732911047</v>
      </c>
      <c r="P65" s="64">
        <f t="shared" si="23"/>
        <v>0.98259014413055434</v>
      </c>
      <c r="Q65" s="64">
        <f t="shared" si="24"/>
        <v>0.98409340991012451</v>
      </c>
      <c r="R65" s="64">
        <f t="shared" si="25"/>
        <v>0.98623182439630608</v>
      </c>
      <c r="S65" s="64">
        <f t="shared" si="26"/>
        <v>0.98900684692150953</v>
      </c>
      <c r="T65" s="64">
        <f t="shared" si="27"/>
        <v>0.99242064108519878</v>
      </c>
      <c r="U65" s="64">
        <f t="shared" si="28"/>
        <v>0.99647607453682319</v>
      </c>
      <c r="V65" s="64">
        <f t="shared" si="29"/>
        <v>0.99518742482413225</v>
      </c>
      <c r="W65" s="64">
        <f t="shared" si="30"/>
        <v>0.99431258829773261</v>
      </c>
      <c r="X65" s="64">
        <f t="shared" si="31"/>
        <v>0.99385135841576933</v>
      </c>
      <c r="Y65" s="64">
        <f t="shared" si="32"/>
        <v>0.99380382251294241</v>
      </c>
      <c r="Z65" s="64">
        <f t="shared" si="33"/>
        <v>0.99417036106079382</v>
      </c>
      <c r="AA65" s="64">
        <f t="shared" si="34"/>
        <v>0.99495164720689566</v>
      </c>
      <c r="AB65" s="64">
        <f t="shared" si="35"/>
        <v>0.99614864659071101</v>
      </c>
      <c r="AC65" s="64">
        <f t="shared" si="36"/>
        <v>0.99776261743478867</v>
      </c>
      <c r="AD65" s="64">
        <f t="shared" si="37"/>
        <v>0.99979511090989992</v>
      </c>
      <c r="AE65" s="64">
        <f t="shared" si="38"/>
        <v>1.0022479717732451</v>
      </c>
      <c r="AF65" s="64">
        <f t="shared" si="39"/>
        <v>0</v>
      </c>
      <c r="AG65" s="64">
        <f t="shared" si="40"/>
        <v>0</v>
      </c>
      <c r="AH65" s="64">
        <f t="shared" si="41"/>
        <v>0</v>
      </c>
      <c r="AI65" s="64">
        <f t="shared" si="42"/>
        <v>0</v>
      </c>
      <c r="AJ65" s="64">
        <f t="shared" si="43"/>
        <v>0</v>
      </c>
      <c r="AK65" s="64">
        <f t="shared" si="44"/>
        <v>0</v>
      </c>
      <c r="AL65" s="64">
        <f t="shared" si="45"/>
        <v>0</v>
      </c>
      <c r="AM65" s="64">
        <f t="shared" si="46"/>
        <v>0</v>
      </c>
      <c r="AN65" s="64">
        <f t="shared" si="47"/>
        <v>0</v>
      </c>
      <c r="AO65" s="64">
        <f t="shared" si="48"/>
        <v>0</v>
      </c>
      <c r="AP65" s="64">
        <f t="shared" si="49"/>
        <v>0</v>
      </c>
      <c r="AQ65" s="64">
        <f t="shared" si="50"/>
        <v>0</v>
      </c>
      <c r="AR65" s="64">
        <f t="shared" si="51"/>
        <v>0</v>
      </c>
      <c r="AS65" s="64">
        <f t="shared" si="52"/>
        <v>0</v>
      </c>
      <c r="AT65" s="64">
        <f t="shared" si="53"/>
        <v>0</v>
      </c>
      <c r="AU65" s="64">
        <f t="shared" si="54"/>
        <v>0</v>
      </c>
      <c r="AV65" s="64">
        <f t="shared" si="55"/>
        <v>0</v>
      </c>
      <c r="AW65" s="64">
        <f t="shared" si="56"/>
        <v>0</v>
      </c>
      <c r="AX65" s="64">
        <f t="shared" si="57"/>
        <v>0</v>
      </c>
      <c r="AY65" s="64">
        <f t="shared" si="58"/>
        <v>0</v>
      </c>
      <c r="AZ65" s="65">
        <f t="shared" si="59"/>
        <v>0</v>
      </c>
    </row>
    <row r="66" spans="1:52" x14ac:dyDescent="0.2">
      <c r="C66" s="1"/>
    </row>
    <row r="67" spans="1:52" ht="16" x14ac:dyDescent="0.2">
      <c r="A67" s="5" t="s">
        <v>34</v>
      </c>
    </row>
    <row r="68" spans="1:52" ht="16" x14ac:dyDescent="0.2">
      <c r="B68" s="3" t="s">
        <v>26</v>
      </c>
      <c r="C68" s="3">
        <v>1</v>
      </c>
      <c r="D68" s="3">
        <v>2</v>
      </c>
      <c r="E68" s="3">
        <v>3</v>
      </c>
      <c r="F68" s="3">
        <v>4</v>
      </c>
      <c r="G68" s="3">
        <v>5</v>
      </c>
      <c r="H68" s="3">
        <v>6</v>
      </c>
      <c r="I68" s="3">
        <v>7</v>
      </c>
      <c r="J68" s="3">
        <v>8</v>
      </c>
      <c r="K68" s="3">
        <v>9</v>
      </c>
      <c r="L68" s="3">
        <v>10</v>
      </c>
      <c r="M68" s="3">
        <v>11</v>
      </c>
      <c r="N68" s="3">
        <v>12</v>
      </c>
      <c r="O68" s="3">
        <v>13</v>
      </c>
      <c r="P68" s="3">
        <v>14</v>
      </c>
      <c r="Q68" s="3">
        <v>15</v>
      </c>
      <c r="R68" s="3">
        <v>16</v>
      </c>
      <c r="S68" s="3">
        <v>17</v>
      </c>
      <c r="T68" s="3">
        <v>18</v>
      </c>
      <c r="U68" s="3">
        <v>19</v>
      </c>
      <c r="V68" s="3">
        <v>20</v>
      </c>
      <c r="W68" s="3">
        <v>21</v>
      </c>
      <c r="X68" s="3">
        <v>22</v>
      </c>
      <c r="Y68" s="3">
        <v>23</v>
      </c>
      <c r="Z68" s="3">
        <v>24</v>
      </c>
      <c r="AA68" s="3">
        <v>25</v>
      </c>
      <c r="AB68" s="3">
        <v>26</v>
      </c>
      <c r="AC68" s="3">
        <v>27</v>
      </c>
      <c r="AD68" s="3">
        <v>28</v>
      </c>
      <c r="AE68" s="3">
        <v>29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x14ac:dyDescent="0.2">
      <c r="B69" s="4">
        <f>0</f>
        <v>0</v>
      </c>
      <c r="C69" s="21">
        <f>(1-C44)/SUM($C44:C44)</f>
        <v>3.7300000000000152E-2</v>
      </c>
      <c r="D69" s="22">
        <f>(1-D44)/SUM($C44:D44)</f>
        <v>3.7999999999999999E-2</v>
      </c>
      <c r="E69" s="22">
        <f>(1-E44)/SUM($C44:E44)</f>
        <v>3.6399999999999988E-2</v>
      </c>
      <c r="F69" s="22">
        <f>(1-F44)/SUM($C44:F44)</f>
        <v>3.4899999999999987E-2</v>
      </c>
      <c r="G69" s="22">
        <f>(1-G44)/SUM($C44:G44)</f>
        <v>3.4000000000000016E-2</v>
      </c>
      <c r="H69" s="22">
        <f>(1-H44)/SUM($C44:H44)</f>
        <v>3.3300000000000017E-2</v>
      </c>
      <c r="I69" s="22">
        <f>(1-I44)/SUM($C44:I44)</f>
        <v>3.2899999999999985E-2</v>
      </c>
      <c r="J69" s="22">
        <f>(1-J44)/SUM($C44:J44)</f>
        <v>3.27E-2</v>
      </c>
      <c r="K69" s="22">
        <f>(1-K44)/SUM($C44:K44)</f>
        <v>3.2499999999999994E-2</v>
      </c>
      <c r="L69" s="22">
        <f>(1-L44)/SUM($C44:L44)</f>
        <v>3.2400000000000012E-2</v>
      </c>
      <c r="M69" s="22">
        <f>(1-M44)/SUM($C44:M44)</f>
        <v>3.2399999999999998E-2</v>
      </c>
      <c r="N69" s="22">
        <f>(1-N44)/SUM($C44:N44)</f>
        <v>3.2400000000000005E-2</v>
      </c>
      <c r="O69" s="22">
        <f>(1-O44)/SUM($C44:O44)</f>
        <v>3.2299999999999995E-2</v>
      </c>
      <c r="P69" s="22">
        <f>(1-P44)/SUM($C44:P44)</f>
        <v>3.2200000000000006E-2</v>
      </c>
      <c r="Q69" s="22">
        <f>(1-Q44)/SUM($C44:Q44)</f>
        <v>3.2099999999999997E-2</v>
      </c>
      <c r="R69" s="22">
        <f>(1-R44)/SUM($C44:R44)</f>
        <v>3.1799999999999988E-2</v>
      </c>
      <c r="S69" s="22">
        <f>(1-S44)/SUM($C44:S44)</f>
        <v>3.1500000000000007E-2</v>
      </c>
      <c r="T69" s="22">
        <f>(1-T44)/SUM($C44:T44)</f>
        <v>3.1199999999999999E-2</v>
      </c>
      <c r="U69" s="22">
        <f>(1-U44)/SUM($C44:U44)</f>
        <v>3.0899999999999997E-2</v>
      </c>
      <c r="V69" s="22">
        <f>(1-V44)/SUM($C44:V44)</f>
        <v>3.0599999999999995E-2</v>
      </c>
      <c r="W69" s="22">
        <f>(1-W44)/SUM($C44:W44)</f>
        <v>3.0259999999999992E-2</v>
      </c>
      <c r="X69" s="22">
        <f>(1-X44)/SUM($C44:X44)</f>
        <v>2.9919999999999995E-2</v>
      </c>
      <c r="Y69" s="22">
        <f>(1-Y44)/SUM($C44:Y44)</f>
        <v>2.9579999999999995E-2</v>
      </c>
      <c r="Z69" s="22">
        <f>(1-Z44)/SUM($C44:Z44)</f>
        <v>2.9240000000000002E-2</v>
      </c>
      <c r="AA69" s="22">
        <f>(1-AA44)/SUM($C44:AA44)</f>
        <v>2.8899999999999999E-2</v>
      </c>
      <c r="AB69" s="22">
        <f>(1-AB44)/SUM($C44:AB44)</f>
        <v>2.8559999999999995E-2</v>
      </c>
      <c r="AC69" s="22">
        <f>(1-AC44)/SUM($C44:AC44)</f>
        <v>2.8219999999999999E-2</v>
      </c>
      <c r="AD69" s="22">
        <f>(1-AD44)/SUM($C44:AD44)</f>
        <v>2.7880000000000002E-2</v>
      </c>
      <c r="AE69" s="23">
        <f>(1-AE44)/SUM($C44:AE44)</f>
        <v>2.7539999999999999E-2</v>
      </c>
    </row>
    <row r="70" spans="1:52" x14ac:dyDescent="0.2">
      <c r="B70" s="4">
        <f>B69+1</f>
        <v>1</v>
      </c>
      <c r="C70" s="24">
        <f>(1-C45)/SUM($C45:C45)</f>
        <v>3.8727108976283273E-2</v>
      </c>
      <c r="D70" s="1">
        <f>(1-D45)/SUM($C45:D45)</f>
        <v>3.5924978591763308E-2</v>
      </c>
      <c r="E70" s="1">
        <f>(1-E45)/SUM($C45:E45)</f>
        <v>3.404265934082272E-2</v>
      </c>
      <c r="F70" s="1">
        <f>(1-F45)/SUM($C45:F45)</f>
        <v>3.3102679338220177E-2</v>
      </c>
      <c r="G70" s="1">
        <f>(1-G45)/SUM($C45:G45)</f>
        <v>3.2417142283854825E-2</v>
      </c>
      <c r="H70" s="1">
        <f>(1-H45)/SUM($C45:H45)</f>
        <v>3.2078926123818748E-2</v>
      </c>
      <c r="I70" s="1">
        <f>(1-I45)/SUM($C45:I45)</f>
        <v>3.1953481888719985E-2</v>
      </c>
      <c r="J70" s="1">
        <f>(1-J45)/SUM($C45:J45)</f>
        <v>3.1808472216855795E-2</v>
      </c>
      <c r="K70" s="1">
        <f>(1-K45)/SUM($C45:K45)</f>
        <v>3.1763361893644315E-2</v>
      </c>
      <c r="L70" s="1">
        <f>(1-L45)/SUM($C45:L45)</f>
        <v>3.181863893689528E-2</v>
      </c>
      <c r="M70" s="1">
        <f>(1-M45)/SUM($C45:M45)</f>
        <v>3.1863739310649827E-2</v>
      </c>
      <c r="N70" s="1">
        <f>(1-N45)/SUM($C45:N45)</f>
        <v>3.1791094122396113E-2</v>
      </c>
      <c r="O70" s="1">
        <f>(1-O45)/SUM($C45:O45)</f>
        <v>3.1713926904058554E-2</v>
      </c>
      <c r="P70" s="1">
        <f>(1-P45)/SUM($C45:P45)</f>
        <v>3.1633207761425086E-2</v>
      </c>
      <c r="Q70" s="1">
        <f>(1-Q45)/SUM($C45:Q45)</f>
        <v>3.1332751586861669E-2</v>
      </c>
      <c r="R70" s="1">
        <f>(1-R45)/SUM($C45:R45)</f>
        <v>3.1031754349238348E-2</v>
      </c>
      <c r="S70" s="1">
        <f>(1-S45)/SUM($C45:S45)</f>
        <v>3.073031939111432E-2</v>
      </c>
      <c r="T70" s="1">
        <f>(1-T45)/SUM($C45:T45)</f>
        <v>3.0428527657064063E-2</v>
      </c>
      <c r="U70" s="1">
        <f>(1-U45)/SUM($C45:U45)</f>
        <v>3.0126443548883823E-2</v>
      </c>
      <c r="V70" s="1">
        <f>(1-V45)/SUM($C45:V45)</f>
        <v>2.978141955666368E-2</v>
      </c>
      <c r="W70" s="1">
        <f>(1-W45)/SUM($C45:W45)</f>
        <v>2.9436412591224058E-2</v>
      </c>
      <c r="X70" s="1">
        <f>(1-X45)/SUM($C45:X45)</f>
        <v>2.9091431426195261E-2</v>
      </c>
      <c r="Y70" s="1">
        <f>(1-Y45)/SUM($C45:Y45)</f>
        <v>2.8746483697554448E-2</v>
      </c>
      <c r="Z70" s="1">
        <f>(1-Z45)/SUM($C45:Z45)</f>
        <v>2.8401576126963406E-2</v>
      </c>
      <c r="AA70" s="1">
        <f>(1-AA45)/SUM($C45:AA45)</f>
        <v>2.8056714691681795E-2</v>
      </c>
      <c r="AB70" s="1">
        <f>(1-AB45)/SUM($C45:AB45)</f>
        <v>2.771190475537683E-2</v>
      </c>
      <c r="AC70" s="1">
        <f>(1-AC45)/SUM($C45:AC45)</f>
        <v>2.736715116993051E-2</v>
      </c>
      <c r="AD70" s="1">
        <f>(1-AD45)/SUM($C45:AD45)</f>
        <v>2.7022458355474885E-2</v>
      </c>
      <c r="AE70" s="25">
        <f>(1-AE45)/SUM($C45:AE45)</f>
        <v>2.6677830363901138E-2</v>
      </c>
    </row>
    <row r="71" spans="1:52" x14ac:dyDescent="0.2">
      <c r="B71" s="4">
        <f t="shared" ref="B71:B90" si="61">B70+1</f>
        <v>2</v>
      </c>
      <c r="C71" s="24">
        <f>(1-C46)/SUM($C46:C46)</f>
        <v>3.3030293019563589E-2</v>
      </c>
      <c r="D71" s="1">
        <f>(1-D46)/SUM($C46:D46)</f>
        <v>3.158719447869672E-2</v>
      </c>
      <c r="E71" s="1">
        <f>(1-E46)/SUM($C46:E46)</f>
        <v>3.1108227960376256E-2</v>
      </c>
      <c r="F71" s="1">
        <f>(1-F46)/SUM($C46:F46)</f>
        <v>3.0714600587484629E-2</v>
      </c>
      <c r="G71" s="1">
        <f>(1-G46)/SUM($C46:G46)</f>
        <v>3.0623024414298164E-2</v>
      </c>
      <c r="H71" s="1">
        <f>(1-H46)/SUM($C46:H46)</f>
        <v>3.0699239912925055E-2</v>
      </c>
      <c r="I71" s="1">
        <f>(1-I46)/SUM($C46:I46)</f>
        <v>3.0694353481199373E-2</v>
      </c>
      <c r="J71" s="1">
        <f>(1-J46)/SUM($C46:J46)</f>
        <v>3.0767794280564555E-2</v>
      </c>
      <c r="K71" s="1">
        <f>(1-K46)/SUM($C46:K46)</f>
        <v>3.0927787657298176E-2</v>
      </c>
      <c r="L71" s="1">
        <f>(1-L46)/SUM($C46:L46)</f>
        <v>3.1055448190704903E-2</v>
      </c>
      <c r="M71" s="1">
        <f>(1-M46)/SUM($C46:M46)</f>
        <v>3.1037629359862186E-2</v>
      </c>
      <c r="N71" s="1">
        <f>(1-N46)/SUM($C46:N46)</f>
        <v>3.1005423306067138E-2</v>
      </c>
      <c r="O71" s="1">
        <f>(1-O46)/SUM($C46:O46)</f>
        <v>3.0962153249940672E-2</v>
      </c>
      <c r="P71" s="1">
        <f>(1-P46)/SUM($C46:P46)</f>
        <v>3.067412292472313E-2</v>
      </c>
      <c r="Q71" s="1">
        <f>(1-Q46)/SUM($C46:Q46)</f>
        <v>3.0383252663838328E-2</v>
      </c>
      <c r="R71" s="1">
        <f>(1-R46)/SUM($C46:R46)</f>
        <v>3.0090090643954886E-2</v>
      </c>
      <c r="S71" s="1">
        <f>(1-S46)/SUM($C46:S46)</f>
        <v>2.9795057752966876E-2</v>
      </c>
      <c r="T71" s="1">
        <f>(1-T46)/SUM($C46:T46)</f>
        <v>2.949848273154099E-2</v>
      </c>
      <c r="U71" s="1">
        <f>(1-U46)/SUM($C46:U46)</f>
        <v>2.9154964271181437E-2</v>
      </c>
      <c r="V71" s="1">
        <f>(1-V46)/SUM($C46:V46)</f>
        <v>2.8810858844381008E-2</v>
      </c>
      <c r="W71" s="1">
        <f>(1-W46)/SUM($C46:W46)</f>
        <v>2.8466273892018511E-2</v>
      </c>
      <c r="X71" s="1">
        <f>(1-X46)/SUM($C46:X46)</f>
        <v>2.8121298238624453E-2</v>
      </c>
      <c r="Y71" s="1">
        <f>(1-Y46)/SUM($C46:Y46)</f>
        <v>2.7776006084583232E-2</v>
      </c>
      <c r="Z71" s="1">
        <f>(1-Z46)/SUM($C46:Z46)</f>
        <v>2.74304600066206E-2</v>
      </c>
      <c r="AA71" s="1">
        <f>(1-AA46)/SUM($C46:AA46)</f>
        <v>2.7084713242534114E-2</v>
      </c>
      <c r="AB71" s="1">
        <f>(1-AB46)/SUM($C46:AB46)</f>
        <v>2.6738811451733856E-2</v>
      </c>
      <c r="AC71" s="1">
        <f>(1-AC46)/SUM($C46:AC46)</f>
        <v>2.6392794086734221E-2</v>
      </c>
      <c r="AD71" s="1">
        <f>(1-AD46)/SUM($C46:AD46)</f>
        <v>2.6046695472344523E-2</v>
      </c>
      <c r="AE71" s="25">
        <f>(1-AE46)/SUM($C46:AE46)</f>
        <v>2.5810830144166744E-2</v>
      </c>
    </row>
    <row r="72" spans="1:52" x14ac:dyDescent="0.2">
      <c r="B72" s="4">
        <f t="shared" si="61"/>
        <v>3</v>
      </c>
      <c r="C72" s="24">
        <f>(1-C47)/SUM($C47:C47)</f>
        <v>3.0100657722591309E-2</v>
      </c>
      <c r="D72" s="1">
        <f>(1-D47)/SUM($C47:D47)</f>
        <v>3.0103586549381951E-2</v>
      </c>
      <c r="E72" s="1">
        <f>(1-E47)/SUM($C47:E47)</f>
        <v>2.989593576648979E-2</v>
      </c>
      <c r="F72" s="1">
        <f>(1-F47)/SUM($C47:F47)</f>
        <v>2.9975421125056807E-2</v>
      </c>
      <c r="G72" s="1">
        <f>(1-G47)/SUM($C47:G47)</f>
        <v>3.0190160413537639E-2</v>
      </c>
      <c r="H72" s="1">
        <f>(1-H47)/SUM($C47:H47)</f>
        <v>3.0262976783307187E-2</v>
      </c>
      <c r="I72" s="1">
        <f>(1-I47)/SUM($C47:I47)</f>
        <v>3.0404386739354177E-2</v>
      </c>
      <c r="J72" s="1">
        <f>(1-J47)/SUM($C47:J47)</f>
        <v>3.0627903362515311E-2</v>
      </c>
      <c r="K72" s="1">
        <f>(1-K47)/SUM($C47:K47)</f>
        <v>3.0801340257308692E-2</v>
      </c>
      <c r="L72" s="1">
        <f>(1-L47)/SUM($C47:L47)</f>
        <v>3.0803461531470965E-2</v>
      </c>
      <c r="M72" s="1">
        <f>(1-M47)/SUM($C47:M47)</f>
        <v>3.0785938003136351E-2</v>
      </c>
      <c r="N72" s="1">
        <f>(1-N47)/SUM($C47:N47)</f>
        <v>3.0753680800415371E-2</v>
      </c>
      <c r="O72" s="1">
        <f>(1-O47)/SUM($C47:O47)</f>
        <v>3.0451795044895622E-2</v>
      </c>
      <c r="P72" s="1">
        <f>(1-P47)/SUM($C47:P47)</f>
        <v>3.0148133854148003E-2</v>
      </c>
      <c r="Q72" s="1">
        <f>(1-Q47)/SUM($C47:Q47)</f>
        <v>2.9843078848518424E-2</v>
      </c>
      <c r="R72" s="1">
        <f>(1-R47)/SUM($C47:R47)</f>
        <v>2.9536918387917863E-2</v>
      </c>
      <c r="S72" s="1">
        <f>(1-S47)/SUM($C47:S47)</f>
        <v>2.9229874803806979E-2</v>
      </c>
      <c r="T72" s="1">
        <f>(1-T47)/SUM($C47:T47)</f>
        <v>2.8873153349321605E-2</v>
      </c>
      <c r="U72" s="1">
        <f>(1-U47)/SUM($C47:U47)</f>
        <v>2.8516668269446398E-2</v>
      </c>
      <c r="V72" s="1">
        <f>(1-V47)/SUM($C47:V47)</f>
        <v>2.8160421668167325E-2</v>
      </c>
      <c r="W72" s="1">
        <f>(1-W47)/SUM($C47:W47)</f>
        <v>2.7804416506004102E-2</v>
      </c>
      <c r="X72" s="1">
        <f>(1-X47)/SUM($C47:X47)</f>
        <v>2.744865636358481E-2</v>
      </c>
      <c r="Y72" s="1">
        <f>(1-Y47)/SUM($C47:Y47)</f>
        <v>2.7093145265924264E-2</v>
      </c>
      <c r="Z72" s="1">
        <f>(1-Z47)/SUM($C47:Z47)</f>
        <v>2.6737887549909394E-2</v>
      </c>
      <c r="AA72" s="1">
        <f>(1-AA47)/SUM($C47:AA47)</f>
        <v>2.6382887763054017E-2</v>
      </c>
      <c r="AB72" s="1">
        <f>(1-AB47)/SUM($C47:AB47)</f>
        <v>2.6028150585232387E-2</v>
      </c>
      <c r="AC72" s="1">
        <f>(1-AC47)/SUM($C47:AC47)</f>
        <v>2.5673680767539335E-2</v>
      </c>
      <c r="AD72" s="1">
        <f>(1-AD47)/SUM($C47:AD47)</f>
        <v>2.5435458636294778E-2</v>
      </c>
      <c r="AE72" s="25">
        <f>(1-AE47)/SUM($C47:AE47)</f>
        <v>2.5196521678578006E-2</v>
      </c>
    </row>
    <row r="73" spans="1:52" x14ac:dyDescent="0.2">
      <c r="B73" s="4">
        <f t="shared" si="61"/>
        <v>4</v>
      </c>
      <c r="C73" s="24">
        <f>(1-C48)/SUM($C48:C48)</f>
        <v>3.0106603553199707E-2</v>
      </c>
      <c r="D73" s="1">
        <f>(1-D48)/SUM($C48:D48)</f>
        <v>2.9788962321408104E-2</v>
      </c>
      <c r="E73" s="1">
        <f>(1-E48)/SUM($C48:E48)</f>
        <v>2.9931153620273061E-2</v>
      </c>
      <c r="F73" s="1">
        <f>(1-F48)/SUM($C48:F48)</f>
        <v>3.0214241078276548E-2</v>
      </c>
      <c r="G73" s="1">
        <f>(1-G48)/SUM($C48:G48)</f>
        <v>3.0298432505514988E-2</v>
      </c>
      <c r="H73" s="1">
        <f>(1-H48)/SUM($C48:H48)</f>
        <v>3.0460495806839728E-2</v>
      </c>
      <c r="I73" s="1">
        <f>(1-I48)/SUM($C48:I48)</f>
        <v>3.0712641033729962E-2</v>
      </c>
      <c r="J73" s="1">
        <f>(1-J48)/SUM($C48:J48)</f>
        <v>3.0901357608629901E-2</v>
      </c>
      <c r="K73" s="1">
        <f>(1-K48)/SUM($C48:K48)</f>
        <v>3.0893962595506565E-2</v>
      </c>
      <c r="L73" s="1">
        <f>(1-L48)/SUM($C48:L48)</f>
        <v>3.0866528574876959E-2</v>
      </c>
      <c r="M73" s="1">
        <f>(1-M48)/SUM($C48:M48)</f>
        <v>3.0824514832410173E-2</v>
      </c>
      <c r="N73" s="1">
        <f>(1-N48)/SUM($C48:N48)</f>
        <v>3.0487203641569986E-2</v>
      </c>
      <c r="O73" s="1">
        <f>(1-O48)/SUM($C48:O48)</f>
        <v>3.0152613921219963E-2</v>
      </c>
      <c r="P73" s="1">
        <f>(1-P48)/SUM($C48:P48)</f>
        <v>2.98202060767301E-2</v>
      </c>
      <c r="Q73" s="1">
        <f>(1-Q48)/SUM($C48:Q48)</f>
        <v>2.9489585707382374E-2</v>
      </c>
      <c r="R73" s="1">
        <f>(1-R48)/SUM($C48:R48)</f>
        <v>2.9160458465975841E-2</v>
      </c>
      <c r="S73" s="1">
        <f>(1-S48)/SUM($C48:S48)</f>
        <v>2.8779916557781816E-2</v>
      </c>
      <c r="T73" s="1">
        <f>(1-T48)/SUM($C48:T48)</f>
        <v>2.8401671758041664E-2</v>
      </c>
      <c r="U73" s="1">
        <f>(1-U48)/SUM($C48:U48)</f>
        <v>2.8025415597690045E-2</v>
      </c>
      <c r="V73" s="1">
        <f>(1-V48)/SUM($C48:V48)</f>
        <v>2.7650902629555628E-2</v>
      </c>
      <c r="W73" s="1">
        <f>(1-W48)/SUM($C48:W48)</f>
        <v>2.7277935471438294E-2</v>
      </c>
      <c r="X73" s="1">
        <f>(1-X48)/SUM($C48:X48)</f>
        <v>2.6906353898814166E-2</v>
      </c>
      <c r="Y73" s="1">
        <f>(1-Y48)/SUM($C48:Y48)</f>
        <v>2.6536026763105756E-2</v>
      </c>
      <c r="Z73" s="1">
        <f>(1-Z48)/SUM($C48:Z48)</f>
        <v>2.6166845916836962E-2</v>
      </c>
      <c r="AA73" s="1">
        <f>(1-AA48)/SUM($C48:AA48)</f>
        <v>2.5798721587341745E-2</v>
      </c>
      <c r="AB73" s="1">
        <f>(1-AB48)/SUM($C48:AB48)</f>
        <v>2.5431578811460978E-2</v>
      </c>
      <c r="AC73" s="1">
        <f>(1-AC48)/SUM($C48:AC48)</f>
        <v>2.518746499022801E-2</v>
      </c>
      <c r="AD73" s="1">
        <f>(1-AD48)/SUM($C48:AD48)</f>
        <v>2.4942810912958562E-2</v>
      </c>
      <c r="AE73" s="25">
        <f>(1-AE48)/SUM($C48:AE48)</f>
        <v>2.4697694059906912E-2</v>
      </c>
    </row>
    <row r="74" spans="1:52" x14ac:dyDescent="0.2">
      <c r="B74" s="4">
        <f t="shared" si="61"/>
        <v>5</v>
      </c>
      <c r="C74" s="24">
        <f>(1-C49)/SUM($C49:C49)</f>
        <v>1.446196275547585E-2</v>
      </c>
      <c r="D74" s="1">
        <f>(1-D49)/SUM($C49:D49)</f>
        <v>1.4842310643380709E-2</v>
      </c>
      <c r="E74" s="1">
        <f>(1-E49)/SUM($C49:E49)</f>
        <v>1.5260373659129179E-2</v>
      </c>
      <c r="F74" s="1">
        <f>(1-F49)/SUM($C49:F49)</f>
        <v>1.5358379360303201E-2</v>
      </c>
      <c r="G74" s="1">
        <f>(1-G49)/SUM($C49:G49)</f>
        <v>1.5550257789413255E-2</v>
      </c>
      <c r="H74" s="1">
        <f>(1-H49)/SUM($C49:H49)</f>
        <v>1.5846114627306323E-2</v>
      </c>
      <c r="I74" s="1">
        <f>(1-I49)/SUM($C49:I49)</f>
        <v>1.6057213348875821E-2</v>
      </c>
      <c r="J74" s="1">
        <f>(1-J49)/SUM($C49:J49)</f>
        <v>1.6029916506445769E-2</v>
      </c>
      <c r="K74" s="1">
        <f>(1-K49)/SUM($C49:K49)</f>
        <v>1.5982854382198066E-2</v>
      </c>
      <c r="L74" s="1">
        <f>(1-L49)/SUM($C49:L49)</f>
        <v>1.5921738510641801E-2</v>
      </c>
      <c r="M74" s="1">
        <f>(1-M49)/SUM($C49:M49)</f>
        <v>1.5509826726397408E-2</v>
      </c>
      <c r="N74" s="1">
        <f>(1-N49)/SUM($C49:N49)</f>
        <v>1.5107200192021667E-2</v>
      </c>
      <c r="O74" s="1">
        <f>(1-O49)/SUM($C49:O49)</f>
        <v>1.4711311495934494E-2</v>
      </c>
      <c r="P74" s="1">
        <f>(1-P49)/SUM($C49:P49)</f>
        <v>1.4320333634797143E-2</v>
      </c>
      <c r="Q74" s="1">
        <f>(1-Q49)/SUM($C49:Q49)</f>
        <v>1.393292202699793E-2</v>
      </c>
      <c r="R74" s="1">
        <f>(1-R49)/SUM($C49:R49)</f>
        <v>1.3484145559621047E-2</v>
      </c>
      <c r="S74" s="1">
        <f>(1-S49)/SUM($C49:S49)</f>
        <v>1.3038942029067252E-2</v>
      </c>
      <c r="T74" s="1">
        <f>(1-T49)/SUM($C49:T49)</f>
        <v>1.2596394737123177E-2</v>
      </c>
      <c r="U74" s="1">
        <f>(1-U49)/SUM($C49:U49)</f>
        <v>1.2155780710329868E-2</v>
      </c>
      <c r="V74" s="1">
        <f>(1-V49)/SUM($C49:V49)</f>
        <v>1.1716523259604362E-2</v>
      </c>
      <c r="W74" s="1">
        <f>(1-W49)/SUM($C49:W49)</f>
        <v>1.127815800459127E-2</v>
      </c>
      <c r="X74" s="1">
        <f>(1-X49)/SUM($C49:X49)</f>
        <v>1.084030810832356E-2</v>
      </c>
      <c r="Y74" s="1">
        <f>(1-Y49)/SUM($C49:Y49)</f>
        <v>1.040266593734801E-2</v>
      </c>
      <c r="Z74" s="1">
        <f>(1-Z49)/SUM($C49:Z49)</f>
        <v>9.9649792845711207E-3</v>
      </c>
      <c r="AA74" s="1">
        <f>(1-AA49)/SUM($C49:AA49)</f>
        <v>9.5270408843309371E-3</v>
      </c>
      <c r="AB74" s="1">
        <f>(1-AB49)/SUM($C49:AB49)</f>
        <v>9.2456027641628896E-3</v>
      </c>
      <c r="AC74" s="1">
        <f>(1-AC49)/SUM($C49:AC49)</f>
        <v>8.9614814412988398E-3</v>
      </c>
      <c r="AD74" s="1">
        <f>(1-AD49)/SUM($C49:AD49)</f>
        <v>8.674799952126163E-3</v>
      </c>
      <c r="AE74" s="25">
        <f>(1-AE49)/SUM($C49:AE49)</f>
        <v>8.3856657000776439E-3</v>
      </c>
    </row>
    <row r="75" spans="1:52" x14ac:dyDescent="0.2">
      <c r="B75" s="4">
        <f t="shared" si="61"/>
        <v>6</v>
      </c>
      <c r="C75" s="24">
        <f>(1-C50)/SUM($C50:C50)</f>
        <v>1.5228450640322681E-2</v>
      </c>
      <c r="D75" s="1">
        <f>(1-D50)/SUM($C50:D50)</f>
        <v>1.5668898159079472E-2</v>
      </c>
      <c r="E75" s="1">
        <f>(1-E50)/SUM($C50:E50)</f>
        <v>1.5666552741699962E-2</v>
      </c>
      <c r="F75" s="1">
        <f>(1-F50)/SUM($C50:F50)</f>
        <v>1.5833087400890403E-2</v>
      </c>
      <c r="G75" s="1">
        <f>(1-G50)/SUM($C50:G50)</f>
        <v>1.6136238605615166E-2</v>
      </c>
      <c r="H75" s="1">
        <f>(1-H50)/SUM($C50:H50)</f>
        <v>1.6338159934247025E-2</v>
      </c>
      <c r="I75" s="1">
        <f>(1-I50)/SUM($C50:I50)</f>
        <v>1.6268525606816124E-2</v>
      </c>
      <c r="J75" s="1">
        <f>(1-J50)/SUM($C50:J50)</f>
        <v>1.6186983906980038E-2</v>
      </c>
      <c r="K75" s="1">
        <f>(1-K50)/SUM($C50:K50)</f>
        <v>1.6097261023156492E-2</v>
      </c>
      <c r="L75" s="1">
        <f>(1-L50)/SUM($C50:L50)</f>
        <v>1.5624055032582877E-2</v>
      </c>
      <c r="M75" s="1">
        <f>(1-M50)/SUM($C50:M50)</f>
        <v>1.5171586293961552E-2</v>
      </c>
      <c r="N75" s="1">
        <f>(1-N50)/SUM($C50:N50)</f>
        <v>1.4734268944828863E-2</v>
      </c>
      <c r="O75" s="1">
        <f>(1-O50)/SUM($C50:O50)</f>
        <v>1.4308222394573002E-2</v>
      </c>
      <c r="P75" s="1">
        <f>(1-P50)/SUM($C50:P50)</f>
        <v>1.3890666749798903E-2</v>
      </c>
      <c r="Q75" s="1">
        <f>(1-Q50)/SUM($C50:Q50)</f>
        <v>1.3410852476879448E-2</v>
      </c>
      <c r="R75" s="1">
        <f>(1-R50)/SUM($C50:R50)</f>
        <v>1.2938432096762473E-2</v>
      </c>
      <c r="S75" s="1">
        <f>(1-S50)/SUM($C50:S50)</f>
        <v>1.2471785051681354E-2</v>
      </c>
      <c r="T75" s="1">
        <f>(1-T50)/SUM($C50:T50)</f>
        <v>1.200965111418411E-2</v>
      </c>
      <c r="U75" s="1">
        <f>(1-U50)/SUM($C50:U50)</f>
        <v>1.1551036900518379E-2</v>
      </c>
      <c r="V75" s="1">
        <f>(1-V50)/SUM($C50:V50)</f>
        <v>1.1095150242102388E-2</v>
      </c>
      <c r="W75" s="1">
        <f>(1-W50)/SUM($C50:W50)</f>
        <v>1.0641353190868504E-2</v>
      </c>
      <c r="X75" s="1">
        <f>(1-X50)/SUM($C50:X50)</f>
        <v>1.0189127766795527E-2</v>
      </c>
      <c r="Y75" s="1">
        <f>(1-Y50)/SUM($C50:Y50)</f>
        <v>9.7380505924896717E-3</v>
      </c>
      <c r="Z75" s="1">
        <f>(1-Z50)/SUM($C50:Z50)</f>
        <v>9.2877738370471322E-3</v>
      </c>
      <c r="AA75" s="1">
        <f>(1-AA50)/SUM($C50:AA50)</f>
        <v>9.0022141358216644E-3</v>
      </c>
      <c r="AB75" s="1">
        <f>(1-AB50)/SUM($C50:AB50)</f>
        <v>8.7141402555188357E-3</v>
      </c>
      <c r="AC75" s="1">
        <f>(1-AC50)/SUM($C50:AC50)</f>
        <v>8.423668087868574E-3</v>
      </c>
      <c r="AD75" s="1">
        <f>(1-AD50)/SUM($C50:AD50)</f>
        <v>8.1308985429058966E-3</v>
      </c>
      <c r="AE75" s="25">
        <f>(1-AE50)/SUM($C50:AE50)</f>
        <v>7.8359204355890159E-3</v>
      </c>
    </row>
    <row r="76" spans="1:52" x14ac:dyDescent="0.2">
      <c r="B76" s="4">
        <f t="shared" si="61"/>
        <v>7</v>
      </c>
      <c r="C76" s="24">
        <f>(1-C51)/SUM($C51:C51)</f>
        <v>1.6116444125662575E-2</v>
      </c>
      <c r="D76" s="1">
        <f>(1-D51)/SUM($C51:D51)</f>
        <v>1.5890863580121529E-2</v>
      </c>
      <c r="E76" s="1">
        <f>(1-E51)/SUM($C51:E51)</f>
        <v>1.6041118030096266E-2</v>
      </c>
      <c r="F76" s="1">
        <f>(1-F51)/SUM($C51:F51)</f>
        <v>1.6372423296338402E-2</v>
      </c>
      <c r="G76" s="1">
        <f>(1-G51)/SUM($C51:G51)</f>
        <v>1.6571067216733369E-2</v>
      </c>
      <c r="H76" s="1">
        <f>(1-H51)/SUM($C51:H51)</f>
        <v>1.6451918518916232E-2</v>
      </c>
      <c r="I76" s="1">
        <f>(1-I51)/SUM($C51:I51)</f>
        <v>1.633301091835419E-2</v>
      </c>
      <c r="J76" s="1">
        <f>(1-J51)/SUM($C51:J51)</f>
        <v>1.6213983352195808E-2</v>
      </c>
      <c r="K76" s="1">
        <f>(1-K51)/SUM($C51:K51)</f>
        <v>1.5671643019431532E-2</v>
      </c>
      <c r="L76" s="1">
        <f>(1-L51)/SUM($C51:L51)</f>
        <v>1.5165387861086302E-2</v>
      </c>
      <c r="M76" s="1">
        <f>(1-M51)/SUM($C51:M51)</f>
        <v>1.4684982591767334E-2</v>
      </c>
      <c r="N76" s="1">
        <f>(1-N51)/SUM($C51:N51)</f>
        <v>1.4223581171387587E-2</v>
      </c>
      <c r="O76" s="1">
        <f>(1-O51)/SUM($C51:O51)</f>
        <v>1.3776431422061298E-2</v>
      </c>
      <c r="P76" s="1">
        <f>(1-P51)/SUM($C51:P51)</f>
        <v>1.3265958812728004E-2</v>
      </c>
      <c r="Q76" s="1">
        <f>(1-Q51)/SUM($C51:Q51)</f>
        <v>1.2767198032748809E-2</v>
      </c>
      <c r="R76" s="1">
        <f>(1-R51)/SUM($C51:R51)</f>
        <v>1.2277643853556251E-2</v>
      </c>
      <c r="S76" s="1">
        <f>(1-S51)/SUM($C51:S51)</f>
        <v>1.1795380037141213E-2</v>
      </c>
      <c r="T76" s="1">
        <f>(1-T51)/SUM($C51:T51)</f>
        <v>1.1318917498496932E-2</v>
      </c>
      <c r="U76" s="1">
        <f>(1-U51)/SUM($C51:U51)</f>
        <v>1.0847083252580504E-2</v>
      </c>
      <c r="V76" s="1">
        <f>(1-V51)/SUM($C51:V51)</f>
        <v>1.0378942479963854E-2</v>
      </c>
      <c r="W76" s="1">
        <f>(1-W51)/SUM($C51:W51)</f>
        <v>9.9137427355057445E-3</v>
      </c>
      <c r="X76" s="1">
        <f>(1-X51)/SUM($C51:X51)</f>
        <v>9.450873293023283E-3</v>
      </c>
      <c r="Y76" s="1">
        <f>(1-Y51)/SUM($C51:Y51)</f>
        <v>8.9898350430009048E-3</v>
      </c>
      <c r="Z76" s="1">
        <f>(1-Z51)/SUM($C51:Z51)</f>
        <v>8.7022789307668064E-3</v>
      </c>
      <c r="AA76" s="1">
        <f>(1-AA51)/SUM($C51:AA51)</f>
        <v>8.4122316444100349E-3</v>
      </c>
      <c r="AB76" s="1">
        <f>(1-AB51)/SUM($C51:AB51)</f>
        <v>8.1198186974122122E-3</v>
      </c>
      <c r="AC76" s="1">
        <f>(1-AC51)/SUM($C51:AC51)</f>
        <v>7.8251487855431692E-3</v>
      </c>
      <c r="AD76" s="1">
        <f>(1-AD51)/SUM($C51:AD51)</f>
        <v>7.528317105672081E-3</v>
      </c>
      <c r="AE76" s="25">
        <f>(1-AE51)/SUM($C51:AE51)</f>
        <v>7.2294079812609113E-3</v>
      </c>
    </row>
    <row r="77" spans="1:52" x14ac:dyDescent="0.2">
      <c r="B77" s="4">
        <f t="shared" si="61"/>
        <v>8</v>
      </c>
      <c r="C77" s="24">
        <f>(1-C52)/SUM($C52:C52)</f>
        <v>1.5661750048460467E-2</v>
      </c>
      <c r="D77" s="1">
        <f>(1-D52)/SUM($C52:D52)</f>
        <v>1.6002554951316438E-2</v>
      </c>
      <c r="E77" s="1">
        <f>(1-E52)/SUM($C52:E52)</f>
        <v>1.6460525018933896E-2</v>
      </c>
      <c r="F77" s="1">
        <f>(1-F52)/SUM($C52:F52)</f>
        <v>1.6689415956001718E-2</v>
      </c>
      <c r="G77" s="1">
        <f>(1-G52)/SUM($C52:G52)</f>
        <v>1.6522356463696635E-2</v>
      </c>
      <c r="H77" s="1">
        <f>(1-H52)/SUM($C52:H52)</f>
        <v>1.6371206984925661E-2</v>
      </c>
      <c r="I77" s="1">
        <f>(1-I52)/SUM($C52:I52)</f>
        <v>1.6228844534175661E-2</v>
      </c>
      <c r="J77" s="1">
        <f>(1-J52)/SUM($C52:J52)</f>
        <v>1.5611914863202462E-2</v>
      </c>
      <c r="K77" s="1">
        <f>(1-K52)/SUM($C52:K52)</f>
        <v>1.5051103483695647E-2</v>
      </c>
      <c r="L77" s="1">
        <f>(1-L52)/SUM($C52:L52)</f>
        <v>1.4529191507042431E-2</v>
      </c>
      <c r="M77" s="1">
        <f>(1-M52)/SUM($C52:M52)</f>
        <v>1.4035186443310876E-2</v>
      </c>
      <c r="N77" s="1">
        <f>(1-N52)/SUM($C52:N52)</f>
        <v>1.3561741669263877E-2</v>
      </c>
      <c r="O77" s="1">
        <f>(1-O52)/SUM($C52:O52)</f>
        <v>1.3023292646314862E-2</v>
      </c>
      <c r="P77" s="1">
        <f>(1-P52)/SUM($C52:P52)</f>
        <v>1.2501155773434618E-2</v>
      </c>
      <c r="Q77" s="1">
        <f>(1-Q52)/SUM($C52:Q52)</f>
        <v>1.1991766218109202E-2</v>
      </c>
      <c r="R77" s="1">
        <f>(1-R52)/SUM($C52:R52)</f>
        <v>1.1492449194057671E-2</v>
      </c>
      <c r="S77" s="1">
        <f>(1-S52)/SUM($C52:S52)</f>
        <v>1.1001160450583729E-2</v>
      </c>
      <c r="T77" s="1">
        <f>(1-T52)/SUM($C52:T52)</f>
        <v>1.0516312775231733E-2</v>
      </c>
      <c r="U77" s="1">
        <f>(1-U52)/SUM($C52:U52)</f>
        <v>1.0036656992843772E-2</v>
      </c>
      <c r="V77" s="1">
        <f>(1-V52)/SUM($C52:V52)</f>
        <v>9.5611984852749469E-3</v>
      </c>
      <c r="W77" s="1">
        <f>(1-W52)/SUM($C52:W52)</f>
        <v>9.0891374490067334E-3</v>
      </c>
      <c r="X77" s="1">
        <f>(1-X52)/SUM($C52:X52)</f>
        <v>8.6198253722218586E-3</v>
      </c>
      <c r="Y77" s="1">
        <f>(1-Y52)/SUM($C52:Y52)</f>
        <v>8.3332894258204906E-3</v>
      </c>
      <c r="Z77" s="1">
        <f>(1-Z52)/SUM($C52:Z52)</f>
        <v>8.0440466265152728E-3</v>
      </c>
      <c r="AA77" s="1">
        <f>(1-AA52)/SUM($C52:AA52)</f>
        <v>7.7522621964906798E-3</v>
      </c>
      <c r="AB77" s="1">
        <f>(1-AB52)/SUM($C52:AB52)</f>
        <v>7.458077843399003E-3</v>
      </c>
      <c r="AC77" s="1">
        <f>(1-AC52)/SUM($C52:AC52)</f>
        <v>7.1616164575110369E-3</v>
      </c>
      <c r="AD77" s="1">
        <f>(1-AD52)/SUM($C52:AD52)</f>
        <v>6.8629857902093644E-3</v>
      </c>
      <c r="AE77" s="25">
        <f>(1-AE52)/SUM($C52:AE52)</f>
        <v>6.5622813629656529E-3</v>
      </c>
    </row>
    <row r="78" spans="1:52" x14ac:dyDescent="0.2">
      <c r="B78" s="4">
        <f t="shared" si="61"/>
        <v>9</v>
      </c>
      <c r="C78" s="24">
        <f>(1-C53)/SUM($C53:C53)</f>
        <v>1.6348931650235318E-2</v>
      </c>
      <c r="D78" s="1">
        <f>(1-D53)/SUM($C53:D53)</f>
        <v>1.6869943086297794E-2</v>
      </c>
      <c r="E78" s="1">
        <f>(1-E53)/SUM($C53:E53)</f>
        <v>1.7043594455078151E-2</v>
      </c>
      <c r="F78" s="1">
        <f>(1-F53)/SUM($C53:F53)</f>
        <v>1.6746631207622438E-2</v>
      </c>
      <c r="G78" s="1">
        <f>(1-G53)/SUM($C53:G53)</f>
        <v>1.6520294163237609E-2</v>
      </c>
      <c r="H78" s="1">
        <f>(1-H53)/SUM($C53:H53)</f>
        <v>1.6328929165023535E-2</v>
      </c>
      <c r="I78" s="1">
        <f>(1-I53)/SUM($C53:I53)</f>
        <v>1.5604322349833517E-2</v>
      </c>
      <c r="J78" s="1">
        <f>(1-J53)/SUM($C53:J53)</f>
        <v>1.4969161416120869E-2</v>
      </c>
      <c r="K78" s="1">
        <f>(1-K53)/SUM($C53:K53)</f>
        <v>1.439326674654497E-2</v>
      </c>
      <c r="L78" s="1">
        <f>(1-L53)/SUM($C53:L53)</f>
        <v>1.3858476003129757E-2</v>
      </c>
      <c r="M78" s="1">
        <f>(1-M53)/SUM($C53:M53)</f>
        <v>1.3353205039807907E-2</v>
      </c>
      <c r="N78" s="1">
        <f>(1-N53)/SUM($C53:N53)</f>
        <v>1.2781907787416646E-2</v>
      </c>
      <c r="O78" s="1">
        <f>(1-O53)/SUM($C53:O53)</f>
        <v>1.2232997892895347E-2</v>
      </c>
      <c r="P78" s="1">
        <f>(1-P53)/SUM($C53:P53)</f>
        <v>1.1701383366766271E-2</v>
      </c>
      <c r="Q78" s="1">
        <f>(1-Q53)/SUM($C53:Q53)</f>
        <v>1.1183328056835622E-2</v>
      </c>
      <c r="R78" s="1">
        <f>(1-R53)/SUM($C53:R53)</f>
        <v>1.0676030845647772E-2</v>
      </c>
      <c r="S78" s="1">
        <f>(1-S53)/SUM($C53:S53)</f>
        <v>1.0177352645655714E-2</v>
      </c>
      <c r="T78" s="1">
        <f>(1-T53)/SUM($C53:T53)</f>
        <v>9.6856339804306975E-3</v>
      </c>
      <c r="U78" s="1">
        <f>(1-U53)/SUM($C53:U53)</f>
        <v>9.1995699234816396E-3</v>
      </c>
      <c r="V78" s="1">
        <f>(1-V53)/SUM($C53:V53)</f>
        <v>8.718122402077021E-3</v>
      </c>
      <c r="W78" s="1">
        <f>(1-W53)/SUM($C53:W53)</f>
        <v>8.240457459354986E-3</v>
      </c>
      <c r="X78" s="1">
        <f>(1-X53)/SUM($C53:X53)</f>
        <v>7.9556865971463636E-3</v>
      </c>
      <c r="Y78" s="1">
        <f>(1-Y53)/SUM($C53:Y53)</f>
        <v>7.667911279682485E-3</v>
      </c>
      <c r="Z78" s="1">
        <f>(1-Z53)/SUM($C53:Z53)</f>
        <v>7.377350224896613E-3</v>
      </c>
      <c r="AA78" s="1">
        <f>(1-AA53)/SUM($C53:AA53)</f>
        <v>7.0841891480329031E-3</v>
      </c>
      <c r="AB78" s="1">
        <f>(1-AB53)/SUM($C53:AB53)</f>
        <v>6.7885874890204131E-3</v>
      </c>
      <c r="AC78" s="1">
        <f>(1-AC53)/SUM($C53:AC53)</f>
        <v>6.4906836244735715E-3</v>
      </c>
      <c r="AD78" s="1">
        <f>(1-AD53)/SUM($C53:AD53)</f>
        <v>6.1905989484668678E-3</v>
      </c>
      <c r="AE78" s="25">
        <f>(1-AE53)/SUM($C53:AE53)</f>
        <v>5.8884410986921824E-3</v>
      </c>
    </row>
    <row r="79" spans="1:52" x14ac:dyDescent="0.2">
      <c r="B79" s="4">
        <f t="shared" si="61"/>
        <v>10</v>
      </c>
      <c r="C79" s="24">
        <f>(1-C54)/SUM($C54:C54)</f>
        <v>1.7400020131836672E-2</v>
      </c>
      <c r="D79" s="1">
        <f>(1-D54)/SUM($C54:D54)</f>
        <v>1.7400017279419918E-2</v>
      </c>
      <c r="E79" s="1">
        <f>(1-E54)/SUM($C54:E54)</f>
        <v>1.6883767950883321E-2</v>
      </c>
      <c r="F79" s="1">
        <f>(1-F54)/SUM($C54:F54)</f>
        <v>1.6564960867998607E-2</v>
      </c>
      <c r="G79" s="1">
        <f>(1-G54)/SUM($C54:G54)</f>
        <v>1.6324725889386941E-2</v>
      </c>
      <c r="H79" s="1">
        <f>(1-H54)/SUM($C54:H54)</f>
        <v>1.5473021971121048E-2</v>
      </c>
      <c r="I79" s="1">
        <f>(1-I54)/SUM($C54:I54)</f>
        <v>1.4759278806220015E-2</v>
      </c>
      <c r="J79" s="1">
        <f>(1-J54)/SUM($C54:J54)</f>
        <v>1.4131410558769571E-2</v>
      </c>
      <c r="K79" s="1">
        <f>(1-K54)/SUM($C54:K54)</f>
        <v>1.3560402392240659E-2</v>
      </c>
      <c r="L79" s="1">
        <f>(1-L54)/SUM($C54:L54)</f>
        <v>1.3028811424745773E-2</v>
      </c>
      <c r="M79" s="1">
        <f>(1-M54)/SUM($C54:M54)</f>
        <v>1.2429058614584652E-2</v>
      </c>
      <c r="N79" s="1">
        <f>(1-N54)/SUM($C54:N54)</f>
        <v>1.1858106823158887E-2</v>
      </c>
      <c r="O79" s="1">
        <f>(1-O54)/SUM($C54:O54)</f>
        <v>1.1309021518101682E-2</v>
      </c>
      <c r="P79" s="1">
        <f>(1-P54)/SUM($C54:P54)</f>
        <v>1.0776846972488447E-2</v>
      </c>
      <c r="Q79" s="1">
        <f>(1-Q54)/SUM($C54:Q54)</f>
        <v>1.0257950165239591E-2</v>
      </c>
      <c r="R79" s="1">
        <f>(1-R54)/SUM($C54:R54)</f>
        <v>9.7496097484037359E-3</v>
      </c>
      <c r="S79" s="1">
        <f>(1-S54)/SUM($C54:S54)</f>
        <v>9.2497495474074889E-3</v>
      </c>
      <c r="T79" s="1">
        <f>(1-T54)/SUM($C54:T54)</f>
        <v>8.75676058422779E-3</v>
      </c>
      <c r="U79" s="1">
        <f>(1-U54)/SUM($C54:U54)</f>
        <v>8.2693791176261557E-3</v>
      </c>
      <c r="V79" s="1">
        <f>(1-V54)/SUM($C54:V54)</f>
        <v>7.7866011555303644E-3</v>
      </c>
      <c r="W79" s="1">
        <f>(1-W54)/SUM($C54:W54)</f>
        <v>7.5074528454340261E-3</v>
      </c>
      <c r="X79" s="1">
        <f>(1-X54)/SUM($C54:X54)</f>
        <v>7.2246326863184751E-3</v>
      </c>
      <c r="Y79" s="1">
        <f>(1-Y54)/SUM($C54:Y54)</f>
        <v>6.9384667919619421E-3</v>
      </c>
      <c r="Z79" s="1">
        <f>(1-Z54)/SUM($C54:Z54)</f>
        <v>6.6492288389640355E-3</v>
      </c>
      <c r="AA79" s="1">
        <f>(1-AA54)/SUM($C54:AA54)</f>
        <v>6.3571510089313887E-3</v>
      </c>
      <c r="AB79" s="1">
        <f>(1-AB54)/SUM($C54:AB54)</f>
        <v>6.0624323681163182E-3</v>
      </c>
      <c r="AC79" s="1">
        <f>(1-AC54)/SUM($C54:AC54)</f>
        <v>5.765245358585332E-3</v>
      </c>
      <c r="AD79" s="1">
        <f>(1-AD54)/SUM($C54:AD54)</f>
        <v>5.4657408795429326E-3</v>
      </c>
      <c r="AE79" s="25">
        <f>(1-AE54)/SUM($C54:AE54)</f>
        <v>5.1640523035011736E-3</v>
      </c>
    </row>
    <row r="80" spans="1:52" x14ac:dyDescent="0.2">
      <c r="B80" s="4">
        <f t="shared" si="61"/>
        <v>11</v>
      </c>
      <c r="C80" s="24">
        <f>(1-C55)/SUM($C55:C55)</f>
        <v>1.7400014377371067E-2</v>
      </c>
      <c r="D80" s="1">
        <f>(1-D55)/SUM($C55:D55)</f>
        <v>1.66190887106809E-2</v>
      </c>
      <c r="E80" s="1">
        <f>(1-E55)/SUM($C55:E55)</f>
        <v>1.627732932042298E-2</v>
      </c>
      <c r="F80" s="1">
        <f>(1-F55)/SUM($C55:F55)</f>
        <v>1.6044817100583274E-2</v>
      </c>
      <c r="G80" s="1">
        <f>(1-G55)/SUM($C55:G55)</f>
        <v>1.5069014829858949E-2</v>
      </c>
      <c r="H80" s="1">
        <f>(1-H55)/SUM($C55:H55)</f>
        <v>1.4295045872959411E-2</v>
      </c>
      <c r="I80" s="1">
        <f>(1-I55)/SUM($C55:I55)</f>
        <v>1.3636048159810742E-2</v>
      </c>
      <c r="J80" s="1">
        <f>(1-J55)/SUM($C55:J55)</f>
        <v>1.3048490898744009E-2</v>
      </c>
      <c r="K80" s="1">
        <f>(1-K55)/SUM($C55:K55)</f>
        <v>1.2508152824208484E-2</v>
      </c>
      <c r="L80" s="1">
        <f>(1-L55)/SUM($C55:L55)</f>
        <v>1.1893689063977735E-2</v>
      </c>
      <c r="M80" s="1">
        <f>(1-M55)/SUM($C55:M55)</f>
        <v>1.1313181810450145E-2</v>
      </c>
      <c r="N80" s="1">
        <f>(1-N55)/SUM($C55:N55)</f>
        <v>1.0757857822083069E-2</v>
      </c>
      <c r="O80" s="1">
        <f>(1-O55)/SUM($C55:O55)</f>
        <v>1.0221641296546451E-2</v>
      </c>
      <c r="P80" s="1">
        <f>(1-P55)/SUM($C55:P55)</f>
        <v>9.7001944060802463E-3</v>
      </c>
      <c r="Q80" s="1">
        <f>(1-Q55)/SUM($C55:Q55)</f>
        <v>9.1903404424604433E-3</v>
      </c>
      <c r="R80" s="1">
        <f>(1-R55)/SUM($C55:R55)</f>
        <v>8.6897026617329069E-3</v>
      </c>
      <c r="S80" s="1">
        <f>(1-S55)/SUM($C55:S55)</f>
        <v>8.1964702511707135E-3</v>
      </c>
      <c r="T80" s="1">
        <f>(1-T55)/SUM($C55:T55)</f>
        <v>7.7092421075837221E-3</v>
      </c>
      <c r="U80" s="1">
        <f>(1-U55)/SUM($C55:U55)</f>
        <v>7.2269198280323519E-3</v>
      </c>
      <c r="V80" s="1">
        <f>(1-V55)/SUM($C55:V55)</f>
        <v>6.9594176222267214E-3</v>
      </c>
      <c r="W80" s="1">
        <f>(1-W55)/SUM($C55:W55)</f>
        <v>6.6869472136488915E-3</v>
      </c>
      <c r="X80" s="1">
        <f>(1-X55)/SUM($C55:X55)</f>
        <v>6.4100393343347094E-3</v>
      </c>
      <c r="Y80" s="1">
        <f>(1-Y55)/SUM($C55:Y55)</f>
        <v>6.1291339355096439E-3</v>
      </c>
      <c r="Z80" s="1">
        <f>(1-Z55)/SUM($C55:Z55)</f>
        <v>5.8445996999518055E-3</v>
      </c>
      <c r="AA80" s="1">
        <f>(1-AA55)/SUM($C55:AA55)</f>
        <v>5.5567487990010782E-3</v>
      </c>
      <c r="AB80" s="1">
        <f>(1-AB55)/SUM($C55:AB55)</f>
        <v>5.2658481936616415E-3</v>
      </c>
      <c r="AC80" s="1">
        <f>(1-AC55)/SUM($C55:AC55)</f>
        <v>4.9721283885247585E-3</v>
      </c>
      <c r="AD80" s="1">
        <f>(1-AD55)/SUM($C55:AD55)</f>
        <v>4.675790283889281E-3</v>
      </c>
      <c r="AE80" s="25">
        <f>(1-AE55)/SUM($C55:AE55)</f>
        <v>4.37701059096048E-3</v>
      </c>
    </row>
    <row r="81" spans="1:31" x14ac:dyDescent="0.2">
      <c r="B81" s="4">
        <f t="shared" si="61"/>
        <v>12</v>
      </c>
      <c r="C81" s="24">
        <f>(1-C56)/SUM($C56:C56)</f>
        <v>1.5825804267242401E-2</v>
      </c>
      <c r="D81" s="1">
        <f>(1-D56)/SUM($C56:D56)</f>
        <v>1.5702696022929587E-2</v>
      </c>
      <c r="E81" s="1">
        <f>(1-E56)/SUM($C56:E56)</f>
        <v>1.5578862446736346E-2</v>
      </c>
      <c r="F81" s="1">
        <f>(1-F56)/SUM($C56:F56)</f>
        <v>1.4463985681321845E-2</v>
      </c>
      <c r="G81" s="1">
        <f>(1-G56)/SUM($C56:G56)</f>
        <v>1.3646471604547548E-2</v>
      </c>
      <c r="H81" s="1">
        <f>(1-H56)/SUM($C56:H56)</f>
        <v>1.2977232753367405E-2</v>
      </c>
      <c r="I81" s="1">
        <f>(1-I56)/SUM($C56:I56)</f>
        <v>1.2392257399585422E-2</v>
      </c>
      <c r="J81" s="1">
        <f>(1-J56)/SUM($C56:J56)</f>
        <v>1.1859504165792015E-2</v>
      </c>
      <c r="K81" s="1">
        <f>(1-K56)/SUM($C56:K56)</f>
        <v>1.1241795577755424E-2</v>
      </c>
      <c r="L81" s="1">
        <f>(1-L56)/SUM($C56:L56)</f>
        <v>1.0661975188375332E-2</v>
      </c>
      <c r="M81" s="1">
        <f>(1-M56)/SUM($C56:M56)</f>
        <v>1.010942825715799E-2</v>
      </c>
      <c r="N81" s="1">
        <f>(1-N56)/SUM($C56:N56)</f>
        <v>9.577077555663541E-3</v>
      </c>
      <c r="O81" s="1">
        <f>(1-O56)/SUM($C56:O56)</f>
        <v>9.0600269067299087E-3</v>
      </c>
      <c r="P81" s="1">
        <f>(1-P56)/SUM($C56:P56)</f>
        <v>8.5547847307128888E-3</v>
      </c>
      <c r="Q81" s="1">
        <f>(1-Q56)/SUM($C56:Q56)</f>
        <v>8.0587975085328594E-3</v>
      </c>
      <c r="R81" s="1">
        <f>(1-R56)/SUM($C56:R56)</f>
        <v>7.5701578444819255E-3</v>
      </c>
      <c r="S81" s="1">
        <f>(1-S56)/SUM($C56:S56)</f>
        <v>7.0874153696118217E-3</v>
      </c>
      <c r="T81" s="1">
        <f>(1-T56)/SUM($C56:T56)</f>
        <v>6.609450562355631E-3</v>
      </c>
      <c r="U81" s="1">
        <f>(1-U56)/SUM($C56:U56)</f>
        <v>6.3581759004643764E-3</v>
      </c>
      <c r="V81" s="1">
        <f>(1-V56)/SUM($C56:V56)</f>
        <v>6.1000490944067573E-3</v>
      </c>
      <c r="W81" s="1">
        <f>(1-W56)/SUM($C56:W56)</f>
        <v>5.8359103775139599E-3</v>
      </c>
      <c r="X81" s="1">
        <f>(1-X56)/SUM($C56:X56)</f>
        <v>5.5664479742831893E-3</v>
      </c>
      <c r="Y81" s="1">
        <f>(1-Y56)/SUM($C56:Y56)</f>
        <v>5.2922319814429483E-3</v>
      </c>
      <c r="Z81" s="1">
        <f>(1-Z56)/SUM($C56:Z56)</f>
        <v>5.0137396464826388E-3</v>
      </c>
      <c r="AA81" s="1">
        <f>(1-AA56)/SUM($C56:AA56)</f>
        <v>4.7313744884830509E-3</v>
      </c>
      <c r="AB81" s="1">
        <f>(1-AB56)/SUM($C56:AB56)</f>
        <v>4.4454809428213704E-3</v>
      </c>
      <c r="AC81" s="1">
        <f>(1-AC56)/SUM($C56:AC56)</f>
        <v>4.1563557060555765E-3</v>
      </c>
      <c r="AD81" s="1">
        <f>(1-AD56)/SUM($C56:AD56)</f>
        <v>3.864256616634584E-3</v>
      </c>
      <c r="AE81" s="25">
        <f>(1-AE56)/SUM($C56:AE56)</f>
        <v>3.7762600679485522E-3</v>
      </c>
    </row>
    <row r="82" spans="1:31" x14ac:dyDescent="0.2">
      <c r="B82" s="4">
        <f t="shared" si="61"/>
        <v>13</v>
      </c>
      <c r="C82" s="24">
        <f>(1-C57)/SUM($C57:C57)</f>
        <v>1.5577670039007806E-2</v>
      </c>
      <c r="D82" s="1">
        <f>(1-D57)/SUM($C57:D57)</f>
        <v>1.5452514592733288E-2</v>
      </c>
      <c r="E82" s="1">
        <f>(1-E57)/SUM($C57:E57)</f>
        <v>1.3996597584785534E-2</v>
      </c>
      <c r="F82" s="1">
        <f>(1-F57)/SUM($C57:F57)</f>
        <v>1.3082336481832565E-2</v>
      </c>
      <c r="G82" s="1">
        <f>(1-G57)/SUM($C57:G57)</f>
        <v>1.2384231278457149E-2</v>
      </c>
      <c r="H82" s="1">
        <f>(1-H57)/SUM($C57:H57)</f>
        <v>1.1793661519664603E-2</v>
      </c>
      <c r="I82" s="1">
        <f>(1-I57)/SUM($C57:I57)</f>
        <v>1.1264050512223825E-2</v>
      </c>
      <c r="J82" s="1">
        <f>(1-J57)/SUM($C57:J57)</f>
        <v>1.0637072164959E-2</v>
      </c>
      <c r="K82" s="1">
        <f>(1-K57)/SUM($C57:K57)</f>
        <v>1.0054103339761877E-2</v>
      </c>
      <c r="L82" s="1">
        <f>(1-L57)/SUM($C57:L57)</f>
        <v>9.501662764280298E-3</v>
      </c>
      <c r="M82" s="1">
        <f>(1-M57)/SUM($C57:M57)</f>
        <v>8.9711722590634351E-3</v>
      </c>
      <c r="N82" s="1">
        <f>(1-N57)/SUM($C57:N57)</f>
        <v>8.4569181190436039E-3</v>
      </c>
      <c r="O82" s="1">
        <f>(1-O57)/SUM($C57:O57)</f>
        <v>7.9549518835854201E-3</v>
      </c>
      <c r="P82" s="1">
        <f>(1-P57)/SUM($C57:P57)</f>
        <v>7.4624615014586828E-3</v>
      </c>
      <c r="Q82" s="1">
        <f>(1-Q57)/SUM($C57:Q57)</f>
        <v>6.9773936779405849E-3</v>
      </c>
      <c r="R82" s="1">
        <f>(1-R57)/SUM($C57:R57)</f>
        <v>6.498217654182948E-3</v>
      </c>
      <c r="S82" s="1">
        <f>(1-S57)/SUM($C57:S57)</f>
        <v>6.0237722523283207E-3</v>
      </c>
      <c r="T82" s="1">
        <f>(1-T57)/SUM($C57:T57)</f>
        <v>5.7892035060141912E-3</v>
      </c>
      <c r="U82" s="1">
        <f>(1-U57)/SUM($C57:U57)</f>
        <v>5.5456408662346371E-3</v>
      </c>
      <c r="V82" s="1">
        <f>(1-V57)/SUM($C57:V57)</f>
        <v>5.294304028714775E-3</v>
      </c>
      <c r="W82" s="1">
        <f>(1-W57)/SUM($C57:W57)</f>
        <v>5.036180104101849E-3</v>
      </c>
      <c r="X82" s="1">
        <f>(1-X57)/SUM($C57:X57)</f>
        <v>4.7720776327223073E-3</v>
      </c>
      <c r="Y82" s="1">
        <f>(1-Y57)/SUM($C57:Y57)</f>
        <v>4.5026662905070245E-3</v>
      </c>
      <c r="Z82" s="1">
        <f>(1-Z57)/SUM($C57:Z57)</f>
        <v>4.2285065212645497E-3</v>
      </c>
      <c r="AA82" s="1">
        <f>(1-AA57)/SUM($C57:AA57)</f>
        <v>3.9500719558058272E-3</v>
      </c>
      <c r="AB82" s="1">
        <f>(1-AB57)/SUM($C57:AB57)</f>
        <v>3.6677665861404312E-3</v>
      </c>
      <c r="AC82" s="1">
        <f>(1-AC57)/SUM($C57:AC57)</f>
        <v>3.3819380720489403E-3</v>
      </c>
      <c r="AD82" s="1">
        <f>(1-AD57)/SUM($C57:AD57)</f>
        <v>3.3076804611134485E-3</v>
      </c>
      <c r="AE82" s="25">
        <f>(1-AE57)/SUM($C57:AE57)</f>
        <v>3.2243364730824842E-3</v>
      </c>
    </row>
    <row r="83" spans="1:31" x14ac:dyDescent="0.2">
      <c r="B83" s="4">
        <f t="shared" si="61"/>
        <v>14</v>
      </c>
      <c r="C83" s="24">
        <f>(1-C58)/SUM($C58:C58)</f>
        <v>1.5325441084040506E-2</v>
      </c>
      <c r="D83" s="1">
        <f>(1-D58)/SUM($C58:D58)</f>
        <v>1.3189543662392191E-2</v>
      </c>
      <c r="E83" s="1">
        <f>(1-E58)/SUM($C58:E58)</f>
        <v>1.2228740192916785E-2</v>
      </c>
      <c r="F83" s="1">
        <f>(1-F58)/SUM($C58:F58)</f>
        <v>1.1560857415982638E-2</v>
      </c>
      <c r="G83" s="1">
        <f>(1-G58)/SUM($C58:G58)</f>
        <v>1.100946875340986E-2</v>
      </c>
      <c r="H83" s="1">
        <f>(1-H58)/SUM($C58:H58)</f>
        <v>1.0515773275979969E-2</v>
      </c>
      <c r="I83" s="1">
        <f>(1-I58)/SUM($C58:I58)</f>
        <v>9.8994959342682196E-3</v>
      </c>
      <c r="J83" s="1">
        <f>(1-J58)/SUM($C58:J58)</f>
        <v>9.3299159534139635E-3</v>
      </c>
      <c r="K83" s="1">
        <f>(1-K58)/SUM($C58:K58)</f>
        <v>8.7911913717854465E-3</v>
      </c>
      <c r="L83" s="1">
        <f>(1-L58)/SUM($C58:L58)</f>
        <v>8.2738205145667775E-3</v>
      </c>
      <c r="M83" s="1">
        <f>(1-M58)/SUM($C58:M58)</f>
        <v>7.771764247265868E-3</v>
      </c>
      <c r="N83" s="1">
        <f>(1-N58)/SUM($C58:N58)</f>
        <v>7.2810055460972075E-3</v>
      </c>
      <c r="O83" s="1">
        <f>(1-O58)/SUM($C58:O58)</f>
        <v>6.798773216909232E-3</v>
      </c>
      <c r="P83" s="1">
        <f>(1-P58)/SUM($C58:P58)</f>
        <v>6.3230979948926541E-3</v>
      </c>
      <c r="Q83" s="1">
        <f>(1-Q58)/SUM($C58:Q58)</f>
        <v>5.8525460468374698E-3</v>
      </c>
      <c r="R83" s="1">
        <f>(1-R58)/SUM($C58:R58)</f>
        <v>5.3860523238736871E-3</v>
      </c>
      <c r="S83" s="1">
        <f>(1-S58)/SUM($C58:S58)</f>
        <v>5.1735411892393441E-3</v>
      </c>
      <c r="T83" s="1">
        <f>(1-T58)/SUM($C58:T58)</f>
        <v>4.9490594995742158E-3</v>
      </c>
      <c r="U83" s="1">
        <f>(1-U58)/SUM($C58:U58)</f>
        <v>4.714380001189452E-3</v>
      </c>
      <c r="V83" s="1">
        <f>(1-V58)/SUM($C58:V58)</f>
        <v>4.4709190107412727E-3</v>
      </c>
      <c r="W83" s="1">
        <f>(1-W58)/SUM($C58:W58)</f>
        <v>4.2198229220050667E-3</v>
      </c>
      <c r="X83" s="1">
        <f>(1-X58)/SUM($C58:X58)</f>
        <v>3.9620307640981459E-3</v>
      </c>
      <c r="Y83" s="1">
        <f>(1-Y58)/SUM($C58:Y58)</f>
        <v>3.6983202047121081E-3</v>
      </c>
      <c r="Z83" s="1">
        <f>(1-Z58)/SUM($C58:Z58)</f>
        <v>3.429341893248903E-3</v>
      </c>
      <c r="AA83" s="1">
        <f>(1-AA58)/SUM($C58:AA58)</f>
        <v>3.1556454515569527E-3</v>
      </c>
      <c r="AB83" s="1">
        <f>(1-AB58)/SUM($C58:AB58)</f>
        <v>2.8776993891984006E-3</v>
      </c>
      <c r="AC83" s="1">
        <f>(1-AC58)/SUM($C58:AC58)</f>
        <v>2.8191403230968656E-3</v>
      </c>
      <c r="AD83" s="1">
        <f>(1-AD58)/SUM($C58:AD58)</f>
        <v>2.7500109818759028E-3</v>
      </c>
      <c r="AE83" s="25">
        <f>(1-AE58)/SUM($C58:AE58)</f>
        <v>2.6713654933050467E-3</v>
      </c>
    </row>
    <row r="84" spans="1:31" x14ac:dyDescent="0.2">
      <c r="B84" s="4">
        <f t="shared" si="61"/>
        <v>15</v>
      </c>
      <c r="C84" s="24">
        <f>(1-C59)/SUM($C59:C59)</f>
        <v>1.1030087106133294E-2</v>
      </c>
      <c r="D84" s="1">
        <f>(1-D59)/SUM($C59:D59)</f>
        <v>1.0655308722097714E-2</v>
      </c>
      <c r="E84" s="1">
        <f>(1-E59)/SUM($C59:E59)</f>
        <v>1.0279479813581622E-2</v>
      </c>
      <c r="F84" s="1">
        <f>(1-F59)/SUM($C59:F59)</f>
        <v>9.9026121432205013E-3</v>
      </c>
      <c r="G84" s="1">
        <f>(1-G59)/SUM($C59:G59)</f>
        <v>9.5247188690903151E-3</v>
      </c>
      <c r="H84" s="1">
        <f>(1-H59)/SUM($C59:H59)</f>
        <v>8.9641622639499759E-3</v>
      </c>
      <c r="I84" s="1">
        <f>(1-I59)/SUM($C59:I59)</f>
        <v>8.440919917230243E-3</v>
      </c>
      <c r="J84" s="1">
        <f>(1-J59)/SUM($C59:J59)</f>
        <v>7.9407256663970877E-3</v>
      </c>
      <c r="K84" s="1">
        <f>(1-K59)/SUM($C59:K59)</f>
        <v>7.4556611240399074E-3</v>
      </c>
      <c r="L84" s="1">
        <f>(1-L59)/SUM($C59:L59)</f>
        <v>6.9809854785789259E-3</v>
      </c>
      <c r="M84" s="1">
        <f>(1-M59)/SUM($C59:M59)</f>
        <v>6.5136930770380436E-3</v>
      </c>
      <c r="N84" s="1">
        <f>(1-N59)/SUM($C59:N59)</f>
        <v>6.0517916721186801E-3</v>
      </c>
      <c r="O84" s="1">
        <f>(1-O59)/SUM($C59:O59)</f>
        <v>5.5939135509390156E-3</v>
      </c>
      <c r="P84" s="1">
        <f>(1-P59)/SUM($C59:P59)</f>
        <v>5.1390932101827991E-3</v>
      </c>
      <c r="Q84" s="1">
        <f>(1-Q59)/SUM($C59:Q59)</f>
        <v>4.6866339012005586E-3</v>
      </c>
      <c r="R84" s="1">
        <f>(1-R59)/SUM($C59:R59)</f>
        <v>4.503127691459741E-3</v>
      </c>
      <c r="S84" s="1">
        <f>(1-S59)/SUM($C59:S59)</f>
        <v>4.3035040439484357E-3</v>
      </c>
      <c r="T84" s="1">
        <f>(1-T59)/SUM($C59:T59)</f>
        <v>4.0903474610693392E-3</v>
      </c>
      <c r="U84" s="1">
        <f>(1-U59)/SUM($C59:U59)</f>
        <v>3.8656940097215003E-3</v>
      </c>
      <c r="V84" s="1">
        <f>(1-V59)/SUM($C59:V59)</f>
        <v>3.6311708110062075E-3</v>
      </c>
      <c r="W84" s="1">
        <f>(1-W59)/SUM($C59:W59)</f>
        <v>3.3880951009162838E-3</v>
      </c>
      <c r="X84" s="1">
        <f>(1-X59)/SUM($C59:X59)</f>
        <v>3.1375459024333523E-3</v>
      </c>
      <c r="Y84" s="1">
        <f>(1-Y59)/SUM($C59:Y59)</f>
        <v>2.8804167539195403E-3</v>
      </c>
      <c r="Z84" s="1">
        <f>(1-Z59)/SUM($C59:Z59)</f>
        <v>2.6174550882092336E-3</v>
      </c>
      <c r="AA84" s="1">
        <f>(1-AA59)/SUM($C59:AA59)</f>
        <v>2.349292044918419E-3</v>
      </c>
      <c r="AB84" s="1">
        <f>(1-AB59)/SUM($C59:AB59)</f>
        <v>2.3086901156796425E-3</v>
      </c>
      <c r="AC84" s="1">
        <f>(1-AC59)/SUM($C59:AC59)</f>
        <v>2.255754703609664E-3</v>
      </c>
      <c r="AD84" s="1">
        <f>(1-AD59)/SUM($C59:AD59)</f>
        <v>2.1917775153343644E-3</v>
      </c>
      <c r="AE84" s="25">
        <f>(1-AE59)/SUM($C59:AE59)</f>
        <v>2.1178641359605437E-3</v>
      </c>
    </row>
    <row r="85" spans="1:31" x14ac:dyDescent="0.2">
      <c r="B85" s="4">
        <f t="shared" si="61"/>
        <v>16</v>
      </c>
      <c r="C85" s="24">
        <f>(1-C60)/SUM($C60:C60)</f>
        <v>1.0276678860965414E-2</v>
      </c>
      <c r="D85" s="1">
        <f>(1-D60)/SUM($C60:D60)</f>
        <v>9.8985236449745315E-3</v>
      </c>
      <c r="E85" s="1">
        <f>(1-E60)/SUM($C60:E60)</f>
        <v>9.5194190445170145E-3</v>
      </c>
      <c r="F85" s="1">
        <f>(1-F60)/SUM($C60:F60)</f>
        <v>9.1393802525209754E-3</v>
      </c>
      <c r="G85" s="1">
        <f>(1-G60)/SUM($C60:G60)</f>
        <v>8.5395175002836027E-3</v>
      </c>
      <c r="H85" s="1">
        <f>(1-H60)/SUM($C60:H60)</f>
        <v>7.9959343096794588E-3</v>
      </c>
      <c r="I85" s="1">
        <f>(1-I60)/SUM($C60:I60)</f>
        <v>7.4842522348799369E-3</v>
      </c>
      <c r="J85" s="1">
        <f>(1-J60)/SUM($C60:J60)</f>
        <v>6.9922894820577388E-3</v>
      </c>
      <c r="K85" s="1">
        <f>(1-K60)/SUM($C60:K60)</f>
        <v>6.5132900828325877E-3</v>
      </c>
      <c r="L85" s="1">
        <f>(1-L60)/SUM($C60:L60)</f>
        <v>6.0432132787995568E-3</v>
      </c>
      <c r="M85" s="1">
        <f>(1-M60)/SUM($C60:M60)</f>
        <v>5.5795006639151766E-3</v>
      </c>
      <c r="N85" s="1">
        <f>(1-N60)/SUM($C60:N60)</f>
        <v>5.1204594611254433E-3</v>
      </c>
      <c r="O85" s="1">
        <f>(1-O60)/SUM($C60:O60)</f>
        <v>4.6649303103783631E-3</v>
      </c>
      <c r="P85" s="1">
        <f>(1-P60)/SUM($C60:P60)</f>
        <v>4.2120973678717814E-3</v>
      </c>
      <c r="Q85" s="1">
        <f>(1-Q60)/SUM($C60:Q60)</f>
        <v>4.0470085808793493E-3</v>
      </c>
      <c r="R85" s="1">
        <f>(1-R60)/SUM($C60:R60)</f>
        <v>3.8624416215900931E-3</v>
      </c>
      <c r="S85" s="1">
        <f>(1-S60)/SUM($C60:S60)</f>
        <v>3.6617455624964484E-3</v>
      </c>
      <c r="T85" s="1">
        <f>(1-T60)/SUM($C60:T60)</f>
        <v>3.4475186760007945E-3</v>
      </c>
      <c r="U85" s="1">
        <f>(1-U60)/SUM($C60:U60)</f>
        <v>3.2218091626764192E-3</v>
      </c>
      <c r="V85" s="1">
        <f>(1-V60)/SUM($C60:V60)</f>
        <v>2.9862548382727835E-3</v>
      </c>
      <c r="W85" s="1">
        <f>(1-W60)/SUM($C60:W60)</f>
        <v>2.7421823906477998E-3</v>
      </c>
      <c r="X85" s="1">
        <f>(1-X60)/SUM($C60:X60)</f>
        <v>2.4906792298203676E-3</v>
      </c>
      <c r="Y85" s="1">
        <f>(1-Y60)/SUM($C60:Y60)</f>
        <v>2.2326463707785719E-3</v>
      </c>
      <c r="Z85" s="1">
        <f>(1-Z60)/SUM($C60:Z60)</f>
        <v>1.9688379434879607E-3</v>
      </c>
      <c r="AA85" s="1">
        <f>(1-AA60)/SUM($C60:AA60)</f>
        <v>1.9417943106676463E-3</v>
      </c>
      <c r="AB85" s="1">
        <f>(1-AB60)/SUM($C60:AB60)</f>
        <v>1.9008602039488939E-3</v>
      </c>
      <c r="AC85" s="1">
        <f>(1-AC60)/SUM($C60:AC60)</f>
        <v>1.8475574989812464E-3</v>
      </c>
      <c r="AD85" s="1">
        <f>(1-AD60)/SUM($C60:AD60)</f>
        <v>1.7831812054541919E-3</v>
      </c>
      <c r="AE85" s="25">
        <f>(1-AE60)/SUM($C60:AE60)</f>
        <v>1.7088404671365715E-3</v>
      </c>
    </row>
    <row r="86" spans="1:31" x14ac:dyDescent="0.2">
      <c r="B86" s="4">
        <f t="shared" si="61"/>
        <v>17</v>
      </c>
      <c r="C86" s="24">
        <f>(1-C61)/SUM($C61:C61)</f>
        <v>9.5167696129150985E-3</v>
      </c>
      <c r="D86" s="1">
        <f>(1-D61)/SUM($C61:D61)</f>
        <v>9.1355206393562687E-3</v>
      </c>
      <c r="E86" s="1">
        <f>(1-E61)/SUM($C61:E61)</f>
        <v>8.7534312017778365E-3</v>
      </c>
      <c r="F86" s="1">
        <f>(1-F61)/SUM($C61:F61)</f>
        <v>8.0958052428119244E-3</v>
      </c>
      <c r="G86" s="1">
        <f>(1-G61)/SUM($C61:G61)</f>
        <v>7.5284092717985921E-3</v>
      </c>
      <c r="H86" s="1">
        <f>(1-H61)/SUM($C61:H61)</f>
        <v>7.0058873172107244E-3</v>
      </c>
      <c r="I86" s="1">
        <f>(1-I61)/SUM($C61:I61)</f>
        <v>6.5088093022436554E-3</v>
      </c>
      <c r="J86" s="1">
        <f>(1-J61)/SUM($C61:J61)</f>
        <v>6.0274741627673401E-3</v>
      </c>
      <c r="K86" s="1">
        <f>(1-K61)/SUM($C61:K61)</f>
        <v>5.5565073869868658E-3</v>
      </c>
      <c r="L86" s="1">
        <f>(1-L61)/SUM($C61:L61)</f>
        <v>5.0926990803165538E-3</v>
      </c>
      <c r="M86" s="1">
        <f>(1-M61)/SUM($C61:M61)</f>
        <v>4.6340209472927546E-3</v>
      </c>
      <c r="N86" s="1">
        <f>(1-N61)/SUM($C61:N61)</f>
        <v>4.1791346541637919E-3</v>
      </c>
      <c r="O86" s="1">
        <f>(1-O61)/SUM($C61:O61)</f>
        <v>3.7271270402694269E-3</v>
      </c>
      <c r="P86" s="1">
        <f>(1-P61)/SUM($C61:P61)</f>
        <v>3.5840710343461191E-3</v>
      </c>
      <c r="Q86" s="1">
        <f>(1-Q61)/SUM($C61:Q61)</f>
        <v>3.4172432086915709E-3</v>
      </c>
      <c r="R86" s="1">
        <f>(1-R61)/SUM($C61:R61)</f>
        <v>3.231028926385653E-3</v>
      </c>
      <c r="S86" s="1">
        <f>(1-S61)/SUM($C61:S61)</f>
        <v>3.0287720934124647E-3</v>
      </c>
      <c r="T86" s="1">
        <f>(1-T61)/SUM($C61:T61)</f>
        <v>2.813068674353182E-3</v>
      </c>
      <c r="U86" s="1">
        <f>(1-U61)/SUM($C61:U61)</f>
        <v>2.5859663318466316E-3</v>
      </c>
      <c r="V86" s="1">
        <f>(1-V61)/SUM($C61:V61)</f>
        <v>2.3491034453169747E-3</v>
      </c>
      <c r="W86" s="1">
        <f>(1-W61)/SUM($C61:W61)</f>
        <v>2.1038079491160887E-3</v>
      </c>
      <c r="X86" s="1">
        <f>(1-X61)/SUM($C61:X61)</f>
        <v>1.8511689153857367E-3</v>
      </c>
      <c r="Y86" s="1">
        <f>(1-Y61)/SUM($C61:Y61)</f>
        <v>1.5920892637286655E-3</v>
      </c>
      <c r="Z86" s="1">
        <f>(1-Z61)/SUM($C61:Z61)</f>
        <v>1.5796451211927765E-3</v>
      </c>
      <c r="AA86" s="1">
        <f>(1-AA61)/SUM($C61:AA61)</f>
        <v>1.5515454461558975E-3</v>
      </c>
      <c r="AB86" s="1">
        <f>(1-AB61)/SUM($C61:AB61)</f>
        <v>1.5095842908193621E-3</v>
      </c>
      <c r="AC86" s="1">
        <f>(1-AC61)/SUM($C61:AC61)</f>
        <v>1.4552787157138139E-3</v>
      </c>
      <c r="AD86" s="1">
        <f>(1-AD61)/SUM($C61:AD61)</f>
        <v>1.3899205271003302E-3</v>
      </c>
      <c r="AE86" s="25">
        <f>(1-AE61)/SUM($C61:AE61)</f>
        <v>1.3146168593088064E-3</v>
      </c>
    </row>
    <row r="87" spans="1:31" x14ac:dyDescent="0.2">
      <c r="B87" s="4">
        <f t="shared" si="61"/>
        <v>18</v>
      </c>
      <c r="C87" s="24">
        <f>(1-C62)/SUM($C62:C62)</f>
        <v>8.7509353806658249E-3</v>
      </c>
      <c r="D87" s="1">
        <f>(1-D62)/SUM($C62:D62)</f>
        <v>8.3668919933458982E-3</v>
      </c>
      <c r="E87" s="1">
        <f>(1-E62)/SUM($C62:E62)</f>
        <v>7.6145011783870543E-3</v>
      </c>
      <c r="F87" s="1">
        <f>(1-F62)/SUM($C62:F62)</f>
        <v>7.0217900214323212E-3</v>
      </c>
      <c r="G87" s="1">
        <f>(1-G62)/SUM($C62:G62)</f>
        <v>6.4927286286026826E-3</v>
      </c>
      <c r="H87" s="1">
        <f>(1-H62)/SUM($C62:H62)</f>
        <v>5.995319201686989E-3</v>
      </c>
      <c r="I87" s="1">
        <f>(1-I62)/SUM($C62:I62)</f>
        <v>5.5158663472637684E-3</v>
      </c>
      <c r="J87" s="1">
        <f>(1-J62)/SUM($C62:J62)</f>
        <v>5.0475403367782577E-3</v>
      </c>
      <c r="K87" s="1">
        <f>(1-K62)/SUM($C62:K62)</f>
        <v>4.5865639989868638E-3</v>
      </c>
      <c r="L87" s="1">
        <f>(1-L62)/SUM($C62:L62)</f>
        <v>4.1306872366482124E-3</v>
      </c>
      <c r="M87" s="1">
        <f>(1-M62)/SUM($C62:M62)</f>
        <v>3.6784935378708535E-3</v>
      </c>
      <c r="N87" s="1">
        <f>(1-N62)/SUM($C62:N62)</f>
        <v>3.229053190942899E-3</v>
      </c>
      <c r="O87" s="1">
        <f>(1-O62)/SUM($C62:O62)</f>
        <v>3.1126566961661088E-3</v>
      </c>
      <c r="P87" s="1">
        <f>(1-P62)/SUM($C62:P62)</f>
        <v>2.9669177181473765E-3</v>
      </c>
      <c r="Q87" s="1">
        <f>(1-Q62)/SUM($C62:Q62)</f>
        <v>2.7976529627714306E-3</v>
      </c>
      <c r="R87" s="1">
        <f>(1-R62)/SUM($C62:R62)</f>
        <v>2.6092111968098637E-3</v>
      </c>
      <c r="S87" s="1">
        <f>(1-S62)/SUM($C62:S62)</f>
        <v>2.4049107284722913E-3</v>
      </c>
      <c r="T87" s="1">
        <f>(1-T62)/SUM($C62:T62)</f>
        <v>2.1873293326677727E-3</v>
      </c>
      <c r="U87" s="1">
        <f>(1-U62)/SUM($C62:U62)</f>
        <v>1.9585015926114136E-3</v>
      </c>
      <c r="V87" s="1">
        <f>(1-V62)/SUM($C62:V62)</f>
        <v>1.7200564065758077E-3</v>
      </c>
      <c r="W87" s="1">
        <f>(1-W62)/SUM($C62:W62)</f>
        <v>1.4733148063677621E-3</v>
      </c>
      <c r="X87" s="1">
        <f>(1-X62)/SUM($C62:X62)</f>
        <v>1.2193608372120309E-3</v>
      </c>
      <c r="Y87" s="1">
        <f>(1-Y62)/SUM($C62:Y62)</f>
        <v>1.2226651138756623E-3</v>
      </c>
      <c r="Z87" s="1">
        <f>(1-Z62)/SUM($C62:Z62)</f>
        <v>1.2083062802048603E-3</v>
      </c>
      <c r="AA87" s="1">
        <f>(1-AA62)/SUM($C62:AA62)</f>
        <v>1.1784017126908802E-3</v>
      </c>
      <c r="AB87" s="1">
        <f>(1-AB62)/SUM($C62:AB62)</f>
        <v>1.1347297904055712E-3</v>
      </c>
      <c r="AC87" s="1">
        <f>(1-AC62)/SUM($C62:AC62)</f>
        <v>1.0787954173680314E-3</v>
      </c>
      <c r="AD87" s="1">
        <f>(1-AD62)/SUM($C62:AD62)</f>
        <v>1.0118809382336647E-3</v>
      </c>
      <c r="AE87" s="25">
        <f>(1-AE62)/SUM($C62:AE62)</f>
        <v>9.3508611039952688E-4</v>
      </c>
    </row>
    <row r="88" spans="1:31" x14ac:dyDescent="0.2">
      <c r="B88" s="4">
        <f t="shared" si="61"/>
        <v>19</v>
      </c>
      <c r="C88" s="24">
        <f>(1-C63)/SUM($C63:C63)</f>
        <v>7.9797840227397963E-3</v>
      </c>
      <c r="D88" s="1">
        <f>(1-D63)/SUM($C63:D63)</f>
        <v>7.0400098108908925E-3</v>
      </c>
      <c r="E88" s="1">
        <f>(1-E63)/SUM($C63:E63)</f>
        <v>6.4374432087404522E-3</v>
      </c>
      <c r="F88" s="1">
        <f>(1-F63)/SUM($C63:F63)</f>
        <v>5.9189698477666378E-3</v>
      </c>
      <c r="G88" s="1">
        <f>(1-G63)/SUM($C63:G63)</f>
        <v>5.4339951221326378E-3</v>
      </c>
      <c r="H88" s="1">
        <f>(1-H63)/SUM($C63:H63)</f>
        <v>4.9656787372305338E-3</v>
      </c>
      <c r="I88" s="1">
        <f>(1-I63)/SUM($C63:I63)</f>
        <v>4.5068253477083533E-3</v>
      </c>
      <c r="J88" s="1">
        <f>(1-J63)/SUM($C63:J63)</f>
        <v>4.0538572046316069E-3</v>
      </c>
      <c r="K88" s="1">
        <f>(1-K63)/SUM($C63:K63)</f>
        <v>3.6048050249964598E-3</v>
      </c>
      <c r="L88" s="1">
        <f>(1-L63)/SUM($C63:L63)</f>
        <v>3.1585043261694013E-3</v>
      </c>
      <c r="M88" s="1">
        <f>(1-M63)/SUM($C63:M63)</f>
        <v>2.7142301095631921E-3</v>
      </c>
      <c r="N88" s="1">
        <f>(1-N63)/SUM($C63:N63)</f>
        <v>2.6305473985660135E-3</v>
      </c>
      <c r="O88" s="1">
        <f>(1-O63)/SUM($C63:O63)</f>
        <v>2.5101609967235505E-3</v>
      </c>
      <c r="P88" s="1">
        <f>(1-P63)/SUM($C63:P63)</f>
        <v>2.3609088379741099E-3</v>
      </c>
      <c r="Q88" s="1">
        <f>(1-Q63)/SUM($C63:Q63)</f>
        <v>2.1885193050965876E-3</v>
      </c>
      <c r="R88" s="1">
        <f>(1-R63)/SUM($C63:R63)</f>
        <v>1.997278347171946E-3</v>
      </c>
      <c r="S88" s="1">
        <f>(1-S63)/SUM($C63:S63)</f>
        <v>1.7904586016480302E-3</v>
      </c>
      <c r="T88" s="1">
        <f>(1-T63)/SUM($C63:T63)</f>
        <v>1.5706040168616863E-3</v>
      </c>
      <c r="U88" s="1">
        <f>(1-U63)/SUM($C63:U63)</f>
        <v>1.3397237245286969E-3</v>
      </c>
      <c r="V88" s="1">
        <f>(1-V63)/SUM($C63:V63)</f>
        <v>1.099427215008091E-3</v>
      </c>
      <c r="W88" s="1">
        <f>(1-W63)/SUM($C63:W63)</f>
        <v>8.5102055109612508E-4</v>
      </c>
      <c r="X88" s="1">
        <f>(1-X63)/SUM($C63:X63)</f>
        <v>8.7134722001962314E-4</v>
      </c>
      <c r="Y88" s="1">
        <f>(1-Y63)/SUM($C63:Y63)</f>
        <v>8.7171882804491904E-4</v>
      </c>
      <c r="Z88" s="1">
        <f>(1-Z63)/SUM($C63:Z63)</f>
        <v>8.5463879578681872E-4</v>
      </c>
      <c r="AA88" s="1">
        <f>(1-AA63)/SUM($C63:AA63)</f>
        <v>8.2219437396689114E-4</v>
      </c>
      <c r="AB88" s="1">
        <f>(1-AB63)/SUM($C63:AB63)</f>
        <v>7.7613998987415131E-4</v>
      </c>
      <c r="AC88" s="1">
        <f>(1-AC63)/SUM($C63:AC63)</f>
        <v>7.1796136125475162E-4</v>
      </c>
      <c r="AD88" s="1">
        <f>(1-AD63)/SUM($C63:AD63)</f>
        <v>6.4892536380336684E-4</v>
      </c>
      <c r="AE88" s="25">
        <f>(1-AE63)/SUM($C63:AE63)</f>
        <v>5.701192137708733E-4</v>
      </c>
    </row>
    <row r="89" spans="1:31" x14ac:dyDescent="0.2">
      <c r="B89" s="4">
        <f t="shared" si="61"/>
        <v>20</v>
      </c>
      <c r="C89" s="24">
        <f>(1-C64)/SUM($C64:C64)</f>
        <v>6.0945081374604877E-3</v>
      </c>
      <c r="D89" s="1">
        <f>(1-D64)/SUM($C64:D64)</f>
        <v>5.6595522502419166E-3</v>
      </c>
      <c r="E89" s="1">
        <f>(1-E64)/SUM($C64:E64)</f>
        <v>5.2244426983309323E-3</v>
      </c>
      <c r="F89" s="1">
        <f>(1-F64)/SUM($C64:F64)</f>
        <v>4.7892156902138985E-3</v>
      </c>
      <c r="G89" s="1">
        <f>(1-G64)/SUM($C64:G64)</f>
        <v>4.3539085382425105E-3</v>
      </c>
      <c r="H89" s="1">
        <f>(1-H64)/SUM($C64:H64)</f>
        <v>3.9185596428237051E-3</v>
      </c>
      <c r="I89" s="1">
        <f>(1-I64)/SUM($C64:I64)</f>
        <v>3.483208474414527E-3</v>
      </c>
      <c r="J89" s="1">
        <f>(1-J64)/SUM($C64:J64)</f>
        <v>3.0478955532431354E-3</v>
      </c>
      <c r="K89" s="1">
        <f>(1-K64)/SUM($C64:K64)</f>
        <v>2.6126624266779928E-3</v>
      </c>
      <c r="L89" s="1">
        <f>(1-L64)/SUM($C64:L64)</f>
        <v>2.1775516442046308E-3</v>
      </c>
      <c r="M89" s="1">
        <f>(1-M64)/SUM($C64:M64)</f>
        <v>2.1347126421177869E-3</v>
      </c>
      <c r="N89" s="1">
        <f>(1-N64)/SUM($C64:N64)</f>
        <v>2.0452263983723835E-3</v>
      </c>
      <c r="O89" s="1">
        <f>(1-O64)/SUM($C64:O64)</f>
        <v>1.9198608095514075E-3</v>
      </c>
      <c r="P89" s="1">
        <f>(1-P64)/SUM($C64:P64)</f>
        <v>1.7662800664064028E-3</v>
      </c>
      <c r="Q89" s="1">
        <f>(1-Q64)/SUM($C64:Q64)</f>
        <v>1.5900901801035765E-3</v>
      </c>
      <c r="R89" s="1">
        <f>(1-R64)/SUM($C64:R64)</f>
        <v>1.3954886587543261E-3</v>
      </c>
      <c r="S89" s="1">
        <f>(1-S64)/SUM($C64:S64)</f>
        <v>1.1856828069306427E-3</v>
      </c>
      <c r="T89" s="1">
        <f>(1-T64)/SUM($C64:T64)</f>
        <v>9.6316739686588327E-4</v>
      </c>
      <c r="U89" s="1">
        <f>(1-U64)/SUM($C64:U64)</f>
        <v>7.2991394067812557E-4</v>
      </c>
      <c r="V89" s="1">
        <f>(1-V64)/SUM($C64:V64)</f>
        <v>4.8750274058004711E-4</v>
      </c>
      <c r="W89" s="1">
        <f>(1-W64)/SUM($C64:W64)</f>
        <v>5.2627164235439226E-4</v>
      </c>
      <c r="X89" s="1">
        <f>(1-X64)/SUM($C64:X64)</f>
        <v>5.4245791998309685E-4</v>
      </c>
      <c r="Y89" s="1">
        <f>(1-Y64)/SUM($C64:Y64)</f>
        <v>5.3902854377340878E-4</v>
      </c>
      <c r="Z89" s="1">
        <f>(1-Z64)/SUM($C64:Z64)</f>
        <v>5.1843760702333357E-4</v>
      </c>
      <c r="AA89" s="1">
        <f>(1-AA64)/SUM($C64:AA64)</f>
        <v>4.8273290295220567E-4</v>
      </c>
      <c r="AB89" s="1">
        <f>(1-AB64)/SUM($C64:AB64)</f>
        <v>4.3363701341879316E-4</v>
      </c>
      <c r="AC89" s="1">
        <f>(1-AC64)/SUM($C64:AC64)</f>
        <v>3.726097486018045E-4</v>
      </c>
      <c r="AD89" s="1">
        <f>(1-AD64)/SUM($C64:AD64)</f>
        <v>3.0089675689318201E-4</v>
      </c>
      <c r="AE89" s="25">
        <f>(1-AE64)/SUM($C64:AE64)</f>
        <v>2.1956775160822379E-4</v>
      </c>
    </row>
    <row r="90" spans="1:31" x14ac:dyDescent="0.2">
      <c r="B90" s="4">
        <f t="shared" si="61"/>
        <v>21</v>
      </c>
      <c r="C90" s="26">
        <f>(1-C65)/SUM($C65:C65)</f>
        <v>5.2223248820709766E-3</v>
      </c>
      <c r="D90" s="27">
        <f>(1-D65)/SUM($C65:D65)</f>
        <v>4.7861894243986331E-3</v>
      </c>
      <c r="E90" s="27">
        <f>(1-E65)/SUM($C65:E65)</f>
        <v>4.3500741133946398E-3</v>
      </c>
      <c r="F90" s="27">
        <f>(1-F65)/SUM($C65:F65)</f>
        <v>3.9140172050097762E-3</v>
      </c>
      <c r="G90" s="27">
        <f>(1-G65)/SUM($C65:G65)</f>
        <v>3.4780579188259022E-3</v>
      </c>
      <c r="H90" s="27">
        <f>(1-H65)/SUM($C65:H65)</f>
        <v>3.0422364180645849E-3</v>
      </c>
      <c r="I90" s="27">
        <f>(1-I65)/SUM($C65:I65)</f>
        <v>2.606593787476717E-3</v>
      </c>
      <c r="J90" s="27">
        <f>(1-J65)/SUM($C65:J65)</f>
        <v>2.1711720090423665E-3</v>
      </c>
      <c r="K90" s="27">
        <f>(1-K65)/SUM($C65:K65)</f>
        <v>1.7360139354513525E-3</v>
      </c>
      <c r="L90" s="27">
        <f>(1-L65)/SUM($C65:L65)</f>
        <v>1.7328700108750529E-3</v>
      </c>
      <c r="M90" s="27">
        <f>(1-M65)/SUM($C65:M65)</f>
        <v>1.6715379206795351E-3</v>
      </c>
      <c r="N90" s="27">
        <f>(1-N65)/SUM($C65:N65)</f>
        <v>1.5666001154814454E-3</v>
      </c>
      <c r="O90" s="27">
        <f>(1-O65)/SUM($C65:O65)</f>
        <v>1.4281158581272815E-3</v>
      </c>
      <c r="P90" s="27">
        <f>(1-P65)/SUM($C65:P65)</f>
        <v>1.2632515717297369E-3</v>
      </c>
      <c r="Q90" s="27">
        <f>(1-Q65)/SUM($C65:Q65)</f>
        <v>1.0772535505923942E-3</v>
      </c>
      <c r="R90" s="27">
        <f>(1-R65)/SUM($C65:R65)</f>
        <v>8.7405302133858212E-4</v>
      </c>
      <c r="S90" s="27">
        <f>(1-S65)/SUM($C65:S65)</f>
        <v>6.5665606330076018E-4</v>
      </c>
      <c r="T90" s="27">
        <f>(1-T65)/SUM($C65:T65)</f>
        <v>4.2740264010733808E-4</v>
      </c>
      <c r="U90" s="27">
        <f>(1-U65)/SUM($C65:U65)</f>
        <v>1.8814328431874055E-4</v>
      </c>
      <c r="V90" s="27">
        <f>(1-V65)/SUM($C65:V65)</f>
        <v>2.4398109916970602E-4</v>
      </c>
      <c r="W90" s="27">
        <f>(1-W65)/SUM($C65:W65)</f>
        <v>2.7449548244650639E-4</v>
      </c>
      <c r="X90" s="27">
        <f>(1-X65)/SUM($C65:X65)</f>
        <v>2.8317318908023607E-4</v>
      </c>
      <c r="Y90" s="27">
        <f>(1-Y65)/SUM($C65:Y65)</f>
        <v>2.7287323749110076E-4</v>
      </c>
      <c r="Z90" s="27">
        <f>(1-Z65)/SUM($C65:Z65)</f>
        <v>2.4596247330609496E-4</v>
      </c>
      <c r="AA90" s="27">
        <f>(1-AA65)/SUM($C65:AA65)</f>
        <v>2.044174857882314E-4</v>
      </c>
      <c r="AB90" s="27">
        <f>(1-AB65)/SUM($C65:AB65)</f>
        <v>1.4990223341764965E-4</v>
      </c>
      <c r="AC90" s="27">
        <f>(1-AC65)/SUM($C65:AC65)</f>
        <v>8.3827875148045526E-5</v>
      </c>
      <c r="AD90" s="27">
        <f>(1-AD65)/SUM($C65:AD65)</f>
        <v>7.3993912198142607E-6</v>
      </c>
      <c r="AE90" s="28">
        <f>(1-AE65)/SUM($C65:AE65)</f>
        <v>-7.8347724245105403E-5</v>
      </c>
    </row>
    <row r="92" spans="1:31" ht="16" x14ac:dyDescent="0.2">
      <c r="A92" s="5" t="s">
        <v>40</v>
      </c>
    </row>
    <row r="93" spans="1:31" ht="16" x14ac:dyDescent="0.2">
      <c r="B93" s="29" t="s">
        <v>41</v>
      </c>
      <c r="C93" s="29" t="s">
        <v>42</v>
      </c>
      <c r="D93" s="29" t="s">
        <v>43</v>
      </c>
    </row>
    <row r="94" spans="1:31" x14ac:dyDescent="0.2">
      <c r="B94" s="4">
        <v>0</v>
      </c>
      <c r="C94" s="79">
        <f>PRODUCT($C$44)</f>
        <v>0.9640412609659692</v>
      </c>
      <c r="D94" s="80">
        <f>PRODUCT('Question 2 - Forward'!$C$7)</f>
        <v>0.9640412609659692</v>
      </c>
    </row>
    <row r="95" spans="1:31" x14ac:dyDescent="0.2">
      <c r="B95" s="4">
        <v>1</v>
      </c>
      <c r="C95" s="81">
        <f>PRODUCT($C$44:C45)</f>
        <v>0.92809868216116875</v>
      </c>
      <c r="D95" s="82">
        <f>PRODUCT('Question 2 - Forward'!$C$7:'Question 2 - Forward'!C8)</f>
        <v>0.92809868216116875</v>
      </c>
    </row>
    <row r="96" spans="1:31" x14ac:dyDescent="0.2">
      <c r="B96" s="4">
        <v>2</v>
      </c>
      <c r="C96" s="81">
        <f>PRODUCT($C$44:C46)</f>
        <v>0.89842349099785046</v>
      </c>
      <c r="D96" s="82">
        <f>PRODUCT('Question 2 - Forward'!$C$7:'Question 2 - Forward'!C9)</f>
        <v>0.89842349099785046</v>
      </c>
    </row>
    <row r="97" spans="2:4" x14ac:dyDescent="0.2">
      <c r="B97" s="4">
        <v>3</v>
      </c>
      <c r="C97" s="81">
        <f>PRODUCT($C$44:C47)</f>
        <v>0.87217058280900361</v>
      </c>
      <c r="D97" s="82">
        <f>PRODUCT('Question 2 - Forward'!$C$7:'Question 2 - Forward'!C10)</f>
        <v>0.87217058280900361</v>
      </c>
    </row>
    <row r="98" spans="2:4" x14ac:dyDescent="0.2">
      <c r="B98" s="4">
        <v>4</v>
      </c>
      <c r="C98" s="81">
        <f>PRODUCT($C$44:C48)</f>
        <v>0.84667992594220909</v>
      </c>
      <c r="D98" s="82">
        <f>PRODUCT('Question 2 - Forward'!$C$7:'Question 2 - Forward'!C11)</f>
        <v>0.84667992594220909</v>
      </c>
    </row>
    <row r="99" spans="2:4" x14ac:dyDescent="0.2">
      <c r="B99" s="4">
        <v>5</v>
      </c>
      <c r="C99" s="81">
        <f>PRODUCT($C$44:C49)</f>
        <v>0.83460982967016517</v>
      </c>
      <c r="D99" s="82">
        <f>PRODUCT('Question 2 - Forward'!$C$7:'Question 2 - Forward'!C12)</f>
        <v>0.82244896516231725</v>
      </c>
    </row>
    <row r="100" spans="2:4" x14ac:dyDescent="0.2">
      <c r="B100" s="4">
        <v>6</v>
      </c>
      <c r="C100" s="81">
        <f>PRODUCT($C$44:C50)</f>
        <v>0.82209066259299757</v>
      </c>
      <c r="D100" s="82">
        <f>PRODUCT('Question 2 - Forward'!$C$7:'Question 2 - Forward'!C13)</f>
        <v>0.79831707844470212</v>
      </c>
    </row>
    <row r="101" spans="2:4" x14ac:dyDescent="0.2">
      <c r="B101" s="4">
        <v>7</v>
      </c>
      <c r="C101" s="81">
        <f>PRODUCT($C$44:C51)</f>
        <v>0.80905162724768387</v>
      </c>
      <c r="D101" s="82">
        <f>PRODUCT('Question 2 - Forward'!$C$7:'Question 2 - Forward'!C14)</f>
        <v>0.774225926640843</v>
      </c>
    </row>
    <row r="102" spans="2:4" x14ac:dyDescent="0.2">
      <c r="B102" s="4">
        <v>8</v>
      </c>
      <c r="C102" s="81">
        <f>PRODUCT($C$44:C52)</f>
        <v>0.79657585530722352</v>
      </c>
      <c r="D102" s="82">
        <f>PRODUCT('Question 2 - Forward'!$C$7:'Question 2 - Forward'!C15)</f>
        <v>0.751193034211591</v>
      </c>
    </row>
    <row r="103" spans="2:4" x14ac:dyDescent="0.2">
      <c r="B103" s="4">
        <v>9</v>
      </c>
      <c r="C103" s="81">
        <f>PRODUCT($C$44:C53)</f>
        <v>0.78376218098033668</v>
      </c>
      <c r="D103" s="82">
        <f>PRODUCT('Question 2 - Forward'!$C$7:'Question 2 - Forward'!C16)</f>
        <v>0.72835973857644754</v>
      </c>
    </row>
    <row r="104" spans="2:4" x14ac:dyDescent="0.2">
      <c r="B104" s="4">
        <v>10</v>
      </c>
      <c r="C104" s="81">
        <f>PRODUCT($C$44:C54)</f>
        <v>0.77035793736152591</v>
      </c>
      <c r="D104" s="82">
        <f>PRODUCT('Question 2 - Forward'!$C$7:'Question 2 - Forward'!C17)</f>
        <v>0.70550149029101883</v>
      </c>
    </row>
    <row r="105" spans="2:4" x14ac:dyDescent="0.2">
      <c r="B105" s="4">
        <v>11</v>
      </c>
      <c r="C105" s="81">
        <f>PRODUCT($C$44:C55)</f>
        <v>0.75718294326245894</v>
      </c>
      <c r="D105" s="82">
        <f>PRODUCT('Question 2 - Forward'!$C$7:'Question 2 - Forward'!C18)</f>
        <v>0.68336060663601184</v>
      </c>
    </row>
    <row r="106" spans="2:4" x14ac:dyDescent="0.2">
      <c r="B106" s="4">
        <v>12</v>
      </c>
      <c r="C106" s="81">
        <f>PRODUCT($C$44:C56)</f>
        <v>0.74538660081454289</v>
      </c>
      <c r="D106" s="82">
        <f>PRODUCT('Question 2 - Forward'!$C$7:'Question 2 - Forward'!C19)</f>
        <v>0.66292539834766639</v>
      </c>
    </row>
    <row r="107" spans="2:4" x14ac:dyDescent="0.2">
      <c r="B107" s="4">
        <v>13</v>
      </c>
      <c r="C107" s="81">
        <f>PRODUCT($C$44:C57)</f>
        <v>0.73395331819959475</v>
      </c>
      <c r="D107" s="82">
        <f>PRODUCT('Question 2 - Forward'!$C$7:'Question 2 - Forward'!C20)</f>
        <v>0.64325612571767576</v>
      </c>
    </row>
    <row r="108" spans="2:4" x14ac:dyDescent="0.2">
      <c r="B108" s="4">
        <v>14</v>
      </c>
      <c r="C108" s="81">
        <f>PRODUCT($C$44:C58)</f>
        <v>0.72287494088197868</v>
      </c>
      <c r="D108" s="82">
        <f>PRODUCT('Question 2 - Forward'!$C$7:'Question 2 - Forward'!C21)</f>
        <v>0.62432324963508012</v>
      </c>
    </row>
    <row r="109" spans="2:4" x14ac:dyDescent="0.2">
      <c r="B109" s="4">
        <v>15</v>
      </c>
      <c r="C109" s="81">
        <f>PRODUCT($C$44:C59)</f>
        <v>0.71498855484218105</v>
      </c>
      <c r="D109" s="82">
        <f>PRODUCT('Question 2 - Forward'!$C$7:'Question 2 - Forward'!C22)</f>
        <v>0.60848444204501062</v>
      </c>
    </row>
    <row r="110" spans="2:4" x14ac:dyDescent="0.2">
      <c r="B110" s="4">
        <v>16</v>
      </c>
      <c r="C110" s="81">
        <f>PRODUCT($C$44:C60)</f>
        <v>0.70771558900903619</v>
      </c>
      <c r="D110" s="82">
        <f>PRODUCT('Question 2 - Forward'!$C$7:'Question 2 - Forward'!C23)</f>
        <v>0.59348326228268156</v>
      </c>
    </row>
    <row r="111" spans="2:4" x14ac:dyDescent="0.2">
      <c r="B111" s="4">
        <v>17</v>
      </c>
      <c r="C111" s="81">
        <f>PRODUCT($C$44:C61)</f>
        <v>0.70104391557596379</v>
      </c>
      <c r="D111" s="82">
        <f>PRODUCT('Question 2 - Forward'!$C$7:'Question 2 - Forward'!C24)</f>
        <v>0.57928127449664613</v>
      </c>
    </row>
    <row r="112" spans="2:4" x14ac:dyDescent="0.2">
      <c r="B112" s="4">
        <v>18</v>
      </c>
      <c r="C112" s="81">
        <f>PRODUCT($C$44:C62)</f>
        <v>0.69496234500284793</v>
      </c>
      <c r="D112" s="82">
        <f>PRODUCT('Question 2 - Forward'!$C$7:'Question 2 - Forward'!C25)</f>
        <v>0.56584212518891797</v>
      </c>
    </row>
    <row r="113" spans="1:4" x14ac:dyDescent="0.2">
      <c r="B113" s="4">
        <v>19</v>
      </c>
      <c r="C113" s="81">
        <f>PRODUCT($C$44:C63)</f>
        <v>0.6894605983359382</v>
      </c>
      <c r="D113" s="82">
        <f>PRODUCT('Question 2 - Forward'!$C$7:'Question 2 - Forward'!C26)</f>
        <v>0.55313142847572638</v>
      </c>
    </row>
    <row r="114" spans="1:4" ht="16" x14ac:dyDescent="0.2">
      <c r="B114" s="4">
        <v>20</v>
      </c>
      <c r="C114" s="83">
        <f>PRODUCT($C$44:C64)</f>
        <v>0.68528412863748456</v>
      </c>
      <c r="D114" s="84">
        <f>PRODUCT('Question 2 - Forward'!$C$7:'Question 2 - Forward'!C27)</f>
        <v>0.54170465205481744</v>
      </c>
    </row>
    <row r="115" spans="1:4" ht="16" x14ac:dyDescent="0.2">
      <c r="B115" s="38"/>
      <c r="C115" s="87"/>
      <c r="D115" s="87"/>
    </row>
    <row r="117" spans="1:4" ht="16" x14ac:dyDescent="0.2">
      <c r="A117" s="5" t="s">
        <v>44</v>
      </c>
    </row>
    <row r="118" spans="1:4" ht="16" x14ac:dyDescent="0.2">
      <c r="B118" s="29" t="s">
        <v>41</v>
      </c>
      <c r="C118" s="29" t="s">
        <v>42</v>
      </c>
      <c r="D118" s="29" t="s">
        <v>43</v>
      </c>
    </row>
    <row r="119" spans="1:4" x14ac:dyDescent="0.2">
      <c r="B119" s="4">
        <v>0</v>
      </c>
      <c r="C119" s="79">
        <f>PRODUCT($L$44)</f>
        <v>0.72835973857644776</v>
      </c>
      <c r="D119" s="80">
        <f>PRODUCT('Question 2 - Forward'!$L$7)</f>
        <v>0.72835973857644776</v>
      </c>
    </row>
    <row r="120" spans="1:4" x14ac:dyDescent="0.2">
      <c r="B120" s="4">
        <v>1</v>
      </c>
      <c r="C120" s="81">
        <f>PRODUCT($L$44:L45)</f>
        <v>0.53302581729621645</v>
      </c>
      <c r="D120" s="82">
        <f>PRODUCT('Question 2 - Forward'!$L$7:'Question 2 - Forward'!L8)</f>
        <v>0.53302581729621645</v>
      </c>
    </row>
    <row r="121" spans="1:4" x14ac:dyDescent="0.2">
      <c r="B121" s="4">
        <v>2</v>
      </c>
      <c r="C121" s="81">
        <f>PRODUCT($L$44:L46)</f>
        <v>0.39246779772600199</v>
      </c>
      <c r="D121" s="82">
        <f>PRODUCT('Question 2 - Forward'!$L$7:'Question 2 - Forward'!L9)</f>
        <v>0.39246779772600199</v>
      </c>
    </row>
    <row r="122" spans="1:4" x14ac:dyDescent="0.2">
      <c r="B122" s="4">
        <v>3</v>
      </c>
      <c r="C122" s="81">
        <f>PRODUCT($L$44:L47)</f>
        <v>0.28959268513468078</v>
      </c>
      <c r="D122" s="82">
        <f>PRODUCT('Question 2 - Forward'!$L$7:'Question 2 - Forward'!L10)</f>
        <v>0.28959268513468078</v>
      </c>
    </row>
    <row r="123" spans="1:4" x14ac:dyDescent="0.2">
      <c r="B123" s="4">
        <v>4</v>
      </c>
      <c r="C123" s="81">
        <f>PRODUCT($L$44:L48)</f>
        <v>0.21358467293858205</v>
      </c>
      <c r="D123" s="82">
        <f>PRODUCT('Question 2 - Forward'!$L$7:'Question 2 - Forward'!L11)</f>
        <v>0.21358467293858205</v>
      </c>
    </row>
    <row r="124" spans="1:4" x14ac:dyDescent="0.2">
      <c r="B124" s="4">
        <v>5</v>
      </c>
      <c r="C124" s="81">
        <f>PRODUCT($L$44:L49)</f>
        <v>0.18235345269578604</v>
      </c>
      <c r="D124" s="82">
        <f>PRODUCT('Question 2 - Forward'!$L$7:'Question 2 - Forward'!L12)</f>
        <v>0.15749266398736253</v>
      </c>
    </row>
    <row r="125" spans="1:4" x14ac:dyDescent="0.2">
      <c r="B125" s="4">
        <v>6</v>
      </c>
      <c r="C125" s="81">
        <f>PRODUCT($L$44:L50)</f>
        <v>0.15621746471038817</v>
      </c>
      <c r="D125" s="82">
        <f>PRODUCT('Question 2 - Forward'!$L$7:'Question 2 - Forward'!L13)</f>
        <v>0.11652010013000555</v>
      </c>
    </row>
    <row r="126" spans="1:4" x14ac:dyDescent="0.2">
      <c r="B126" s="4">
        <v>7</v>
      </c>
      <c r="C126" s="81">
        <f>PRODUCT($L$44:L51)</f>
        <v>0.13448338496181869</v>
      </c>
      <c r="D126" s="82">
        <f>PRODUCT('Question 2 - Forward'!$L$7:'Question 2 - Forward'!L14)</f>
        <v>8.6623136362540543E-2</v>
      </c>
    </row>
    <row r="127" spans="1:4" x14ac:dyDescent="0.2">
      <c r="B127" s="4">
        <v>8</v>
      </c>
      <c r="C127" s="81">
        <f>PRODUCT($L$44:L52)</f>
        <v>0.11652996619544587</v>
      </c>
      <c r="D127" s="82">
        <f>PRODUCT('Question 2 - Forward'!$L$7:'Question 2 - Forward'!L15)</f>
        <v>6.48120388459517E-2</v>
      </c>
    </row>
    <row r="128" spans="1:4" x14ac:dyDescent="0.2">
      <c r="B128" s="4">
        <v>9</v>
      </c>
      <c r="C128" s="81">
        <f>PRODUCT($L$44:L53)</f>
        <v>0.10166506809204724</v>
      </c>
      <c r="D128" s="82">
        <f>PRODUCT('Question 2 - Forward'!$L$7:'Question 2 - Forward'!L16)</f>
        <v>4.8820183532333063E-2</v>
      </c>
    </row>
    <row r="129" spans="2:4" x14ac:dyDescent="0.2">
      <c r="B129" s="4">
        <v>10</v>
      </c>
      <c r="C129" s="81">
        <f>PRODUCT($L$44:L54)</f>
        <v>8.9432815690255074E-2</v>
      </c>
      <c r="D129" s="82">
        <f>PRODUCT('Question 2 - Forward'!$L$7:'Question 2 - Forward'!L17)</f>
        <v>3.7075055670244508E-2</v>
      </c>
    </row>
    <row r="130" spans="2:4" x14ac:dyDescent="0.2">
      <c r="B130" s="4">
        <v>11</v>
      </c>
      <c r="C130" s="81">
        <f>PRODUCT($L$44:L55)</f>
        <v>7.9556380481780514E-2</v>
      </c>
      <c r="D130" s="82">
        <f>PRODUCT('Question 2 - Forward'!$L$7:'Question 2 - Forward'!L18)</f>
        <v>2.8467310711814752E-2</v>
      </c>
    </row>
    <row r="131" spans="2:4" x14ac:dyDescent="0.2">
      <c r="B131" s="4">
        <v>12</v>
      </c>
      <c r="C131" s="81">
        <f>PRODUCT($L$44:L56)</f>
        <v>7.1627986356724196E-2</v>
      </c>
      <c r="D131" s="82">
        <f>PRODUCT('Question 2 - Forward'!$L$7:'Question 2 - Forward'!L19)</f>
        <v>2.2118946260410201E-2</v>
      </c>
    </row>
    <row r="132" spans="2:4" x14ac:dyDescent="0.2">
      <c r="B132" s="4">
        <v>13</v>
      </c>
      <c r="C132" s="81">
        <f>PRODUCT($L$44:L57)</f>
        <v>6.5226702233554409E-2</v>
      </c>
      <c r="D132" s="82">
        <f>PRODUCT('Question 2 - Forward'!$L$7:'Question 2 - Forward'!L20)</f>
        <v>1.7379823975405842E-2</v>
      </c>
    </row>
    <row r="133" spans="2:4" x14ac:dyDescent="0.2">
      <c r="B133" s="4">
        <v>14</v>
      </c>
      <c r="C133" s="81">
        <f>PRODUCT($L$44:L58)</f>
        <v>6.0113995067258487E-2</v>
      </c>
      <c r="D133" s="82">
        <f>PRODUCT('Question 2 - Forward'!$L$7:'Question 2 - Forward'!L21)</f>
        <v>1.3818400932760154E-2</v>
      </c>
    </row>
    <row r="134" spans="2:4" x14ac:dyDescent="0.2">
      <c r="B134" s="4">
        <v>15</v>
      </c>
      <c r="C134" s="81">
        <f>PRODUCT($L$44:L59)</f>
        <v>5.6105367339504934E-2</v>
      </c>
      <c r="D134" s="82">
        <f>PRODUCT('Question 2 - Forward'!$L$7:'Question 2 - Forward'!L22)</f>
        <v>1.1124201519109632E-2</v>
      </c>
    </row>
    <row r="135" spans="2:4" x14ac:dyDescent="0.2">
      <c r="B135" s="4">
        <v>16</v>
      </c>
      <c r="C135" s="81">
        <f>PRODUCT($L$44:L60)</f>
        <v>5.2850575815438984E-2</v>
      </c>
      <c r="D135" s="82">
        <f>PRODUCT('Question 2 - Forward'!$L$7:'Question 2 - Forward'!L23)</f>
        <v>9.0372776243130195E-3</v>
      </c>
    </row>
    <row r="136" spans="2:4" x14ac:dyDescent="0.2">
      <c r="B136" s="4">
        <v>17</v>
      </c>
      <c r="C136" s="81">
        <f>PRODUCT($L$44:L61)</f>
        <v>5.0253510976173907E-2</v>
      </c>
      <c r="D136" s="82">
        <f>PRODUCT('Question 2 - Forward'!$L$7:'Question 2 - Forward'!L24)</f>
        <v>7.4099991600189248E-3</v>
      </c>
    </row>
    <row r="137" spans="2:4" x14ac:dyDescent="0.2">
      <c r="B137" s="4">
        <v>18</v>
      </c>
      <c r="C137" s="81">
        <f>PRODUCT($L$44:L62)</f>
        <v>4.8239800294052386E-2</v>
      </c>
      <c r="D137" s="82">
        <f>PRODUCT('Question 2 - Forward'!$L$7:'Question 2 - Forward'!L25)</f>
        <v>6.1328268408096347E-3</v>
      </c>
    </row>
    <row r="138" spans="2:4" x14ac:dyDescent="0.2">
      <c r="B138" s="4">
        <v>19</v>
      </c>
      <c r="C138" s="81">
        <f>PRODUCT($L$44:L63)</f>
        <v>4.6753489196897972E-2</v>
      </c>
      <c r="D138" s="82">
        <f>PRODUCT('Question 2 - Forward'!$L$7:'Question 2 - Forward'!L26)</f>
        <v>5.1240287617441063E-3</v>
      </c>
    </row>
    <row r="139" spans="2:4" ht="16" x14ac:dyDescent="0.2">
      <c r="B139" s="4">
        <v>20</v>
      </c>
      <c r="C139" s="85">
        <f>PRODUCT($L$44:L64)</f>
        <v>4.5754611339458781E-2</v>
      </c>
      <c r="D139" s="86">
        <f>PRODUCT('Question 2 - Forward'!$L$7:'Question 2 - Forward'!L27)</f>
        <v>4.3222804620660837E-3</v>
      </c>
    </row>
    <row r="140" spans="2:4" x14ac:dyDescent="0.2">
      <c r="B140" s="38"/>
    </row>
  </sheetData>
  <mergeCells count="2">
    <mergeCell ref="A44:A48"/>
    <mergeCell ref="A50:A65"/>
  </mergeCells>
  <conditionalFormatting sqref="C10:AZ31">
    <cfRule type="cellIs" dxfId="2" priority="3" operator="equal">
      <formula>0</formula>
    </cfRule>
  </conditionalFormatting>
  <conditionalFormatting sqref="C35:AZ40">
    <cfRule type="cellIs" dxfId="1" priority="2" operator="equal">
      <formula>0</formula>
    </cfRule>
  </conditionalFormatting>
  <conditionalFormatting sqref="C44:AZ65">
    <cfRule type="cellIs" dxfId="0" priority="1" operator="equal">
      <formula>0</formula>
    </cfRule>
  </conditionalFormatting>
  <hyperlinks>
    <hyperlink ref="A2" location="'Q3 - Choc'!A8" display="Taux Forward ZC" xr:uid="{B64C0A04-6867-48C7-A2E5-C741B4C2A68F}"/>
    <hyperlink ref="A3" location="'Q3 - Choc'!A33" display="Choc à 5 ans" xr:uid="{1A53016F-88CB-419D-9030-99A0EF1D5A50}"/>
    <hyperlink ref="A4" location="'Q3 - Choc'!A42" display="Forward ZC choqué" xr:uid="{E908B233-D2BF-4F1E-ACB3-20583C68DBBF}"/>
    <hyperlink ref="A5" location="'Q3 - Choc'!A67" display="CMS Forward choqué" xr:uid="{C7214A8B-F5C7-41E7-B48B-C43818B03FC8}"/>
    <hyperlink ref="A6" location="'Q3 - Choc'!A92" display="Calcul facteur d'actualisation" xr:uid="{AF89FADE-275C-4C98-B0B7-1D29C25BF495}"/>
  </hyperlinks>
  <pageMargins left="0.7" right="0.7" top="0.75" bottom="0.75" header="0.3" footer="0.3"/>
  <headerFooter>
    <oddFooter>&amp;C_x000D_&amp;1#&amp;"Calibri"&amp;10&amp;K000000 C1 - Interne</oddFooter>
  </headerFooter>
  <drawing r:id="rId1"/>
</worksheet>
</file>

<file path=docMetadata/LabelInfo.xml><?xml version="1.0" encoding="utf-8"?>
<clbl:labelList xmlns:clbl="http://schemas.microsoft.com/office/2020/mipLabelMetadata">
  <clbl:label id="{ae3d755d-5746-41ac-a1a9-5c4a3680df86}" enabled="1" method="Privileged" siteId="{5a2f4072-c135-4375-b2cc-b4239f6832d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Question 1</vt:lpstr>
      <vt:lpstr>Question 2 - Forward</vt:lpstr>
      <vt:lpstr>Question 3 - Choc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Allers</dc:creator>
  <cp:lastModifiedBy>Microsoft Office User</cp:lastModifiedBy>
  <dcterms:created xsi:type="dcterms:W3CDTF">2024-04-14T19:26:59Z</dcterms:created>
  <dcterms:modified xsi:type="dcterms:W3CDTF">2024-04-15T15:30:37Z</dcterms:modified>
</cp:coreProperties>
</file>