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salex/Documents/Daria/"/>
    </mc:Choice>
  </mc:AlternateContent>
  <xr:revisionPtr revIDLastSave="0" documentId="13_ncr:1_{AE331F24-57CC-A34D-A5BE-5DE8D044AB3B}" xr6:coauthVersionLast="47" xr6:coauthVersionMax="47" xr10:uidLastSave="{00000000-0000-0000-0000-000000000000}"/>
  <bookViews>
    <workbookView xWindow="25600" yWindow="500" windowWidth="25600" windowHeight="30100" activeTab="2" xr2:uid="{9025AE6C-3F29-A84B-B4C7-FA99CE092281}"/>
  </bookViews>
  <sheets>
    <sheet name="Cwiczenie1" sheetId="1" r:id="rId1"/>
    <sheet name="Cwiczenie2" sheetId="2" r:id="rId2"/>
    <sheet name="Zadanie1" sheetId="3" r:id="rId3"/>
    <sheet name="Zadanie2" sheetId="4" r:id="rId4"/>
    <sheet name="Zadanie3" sheetId="5" r:id="rId5"/>
  </sheets>
  <definedNames>
    <definedName name="solver_adj" localSheetId="0" hidden="1">Cwiczenie1!$B$2:$B$4</definedName>
    <definedName name="solver_adj" localSheetId="1" hidden="1">Cwiczenie2!$D$12:$F$17</definedName>
    <definedName name="solver_adj" localSheetId="2" hidden="1">Zadanie1!$B$3:$C$3</definedName>
    <definedName name="solver_adj" localSheetId="3" hidden="1">Zadanie2!$B$7:$B$9</definedName>
    <definedName name="solver_adj" localSheetId="4" hidden="1">Zadanie3!$F$2:$F$3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Cwiczenie1!$B$2</definedName>
    <definedName name="solver_lhs1" localSheetId="1" hidden="1">Cwiczenie2!$C$12:$C$17</definedName>
    <definedName name="solver_lhs1" localSheetId="2" hidden="1">Zadanie1!$A$3</definedName>
    <definedName name="solver_lhs1" localSheetId="3" hidden="1">Zadanie2!$B$10</definedName>
    <definedName name="solver_lhs1" localSheetId="4" hidden="1">Zadanie3!$F$2</definedName>
    <definedName name="solver_lhs10" localSheetId="3" hidden="1">Zadanie2!$F$9</definedName>
    <definedName name="solver_lhs2" localSheetId="0" hidden="1">Cwiczenie1!$B$2</definedName>
    <definedName name="solver_lhs2" localSheetId="1" hidden="1">Cwiczenie2!$D$12:$F$17</definedName>
    <definedName name="solver_lhs2" localSheetId="2" hidden="1">Zadanie1!$A$3</definedName>
    <definedName name="solver_lhs2" localSheetId="3" hidden="1">Zadanie2!$B$7</definedName>
    <definedName name="solver_lhs2" localSheetId="4" hidden="1">Zadanie3!$F$2</definedName>
    <definedName name="solver_lhs3" localSheetId="0" hidden="1">Cwiczenie1!$B$3</definedName>
    <definedName name="solver_lhs3" localSheetId="1" hidden="1">Cwiczenie2!$D$21:$F$21</definedName>
    <definedName name="solver_lhs3" localSheetId="2" hidden="1">Zadanie1!$B$3</definedName>
    <definedName name="solver_lhs3" localSheetId="3" hidden="1">Zadanie2!$B$7</definedName>
    <definedName name="solver_lhs3" localSheetId="4" hidden="1">Zadanie3!$F$3</definedName>
    <definedName name="solver_lhs4" localSheetId="0" hidden="1">Cwiczenie1!$B$3</definedName>
    <definedName name="solver_lhs4" localSheetId="2" hidden="1">Zadanie1!$B$3</definedName>
    <definedName name="solver_lhs4" localSheetId="3" hidden="1">Zadanie2!$B$8</definedName>
    <definedName name="solver_lhs4" localSheetId="4" hidden="1">Zadanie3!$F$3</definedName>
    <definedName name="solver_lhs5" localSheetId="0" hidden="1">Cwiczenie1!$B$4</definedName>
    <definedName name="solver_lhs5" localSheetId="2" hidden="1">Zadanie1!$C$3</definedName>
    <definedName name="solver_lhs5" localSheetId="3" hidden="1">Zadanie2!$B$8</definedName>
    <definedName name="solver_lhs5" localSheetId="4" hidden="1">Zadanie3!$F$4</definedName>
    <definedName name="solver_lhs6" localSheetId="0" hidden="1">Cwiczenie1!$B$4</definedName>
    <definedName name="solver_lhs6" localSheetId="2" hidden="1">Zadanie1!$C$3</definedName>
    <definedName name="solver_lhs6" localSheetId="3" hidden="1">Zadanie2!$B$9</definedName>
    <definedName name="solver_lhs7" localSheetId="0" hidden="1">Cwiczenie1!$B$5</definedName>
    <definedName name="solver_lhs7" localSheetId="3" hidden="1">Zadanie2!$B$9</definedName>
    <definedName name="solver_lhs8" localSheetId="3" hidden="1">Zadanie2!$F$7</definedName>
    <definedName name="solver_lhs9" localSheetId="3" hidden="1">Zadanie2!$F$8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2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7</definedName>
    <definedName name="solver_num" localSheetId="1" hidden="1">3</definedName>
    <definedName name="solver_num" localSheetId="2" hidden="1">6</definedName>
    <definedName name="solver_num" localSheetId="3" hidden="1">7</definedName>
    <definedName name="solver_num" localSheetId="4" hidden="1">5</definedName>
    <definedName name="solver_opt" localSheetId="0" hidden="1">Cwiczenie1!$D$5</definedName>
    <definedName name="solver_opt" localSheetId="1" hidden="1">Cwiczenie2!$G$23</definedName>
    <definedName name="solver_opt" localSheetId="2" hidden="1">Zadanie1!$D$3</definedName>
    <definedName name="solver_opt" localSheetId="3" hidden="1">Zadanie2!$D$12</definedName>
    <definedName name="solver_opt" localSheetId="4" hidden="1">Zadanie3!$B$12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0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4</definedName>
    <definedName name="solver_rel2" localSheetId="4" hidden="1">4</definedName>
    <definedName name="solver_rel3" localSheetId="0" hidden="1">4</definedName>
    <definedName name="solver_rel3" localSheetId="1" hidden="1">3</definedName>
    <definedName name="solver_rel3" localSheetId="2" hidden="1">4</definedName>
    <definedName name="solver_rel3" localSheetId="3" hidden="1">3</definedName>
    <definedName name="solver_rel3" localSheetId="4" hidden="1">1</definedName>
    <definedName name="solver_rel4" localSheetId="0" hidden="1">3</definedName>
    <definedName name="solver_rel4" localSheetId="2" hidden="1">3</definedName>
    <definedName name="solver_rel4" localSheetId="3" hidden="1">4</definedName>
    <definedName name="solver_rel4" localSheetId="4" hidden="1">4</definedName>
    <definedName name="solver_rel5" localSheetId="0" hidden="1">1</definedName>
    <definedName name="solver_rel5" localSheetId="2" hidden="1">4</definedName>
    <definedName name="solver_rel5" localSheetId="3" hidden="1">3</definedName>
    <definedName name="solver_rel5" localSheetId="4" hidden="1">2</definedName>
    <definedName name="solver_rel6" localSheetId="0" hidden="1">4</definedName>
    <definedName name="solver_rel6" localSheetId="2" hidden="1">3</definedName>
    <definedName name="solver_rel6" localSheetId="3" hidden="1">4</definedName>
    <definedName name="solver_rel7" localSheetId="0" hidden="1">2</definedName>
    <definedName name="solver_rel7" localSheetId="3" hidden="1">3</definedName>
    <definedName name="solver_rel8" localSheetId="3" hidden="1">1</definedName>
    <definedName name="solver_rel9" localSheetId="3" hidden="1">1</definedName>
    <definedName name="solver_rhs1" localSheetId="0" hidden="1">"целое"</definedName>
    <definedName name="solver_rhs1" localSheetId="1" hidden="1">Cwiczenie2!$G$12:$G$17</definedName>
    <definedName name="solver_rhs1" localSheetId="2" hidden="1">Zadanie1!$A$4</definedName>
    <definedName name="solver_rhs1" localSheetId="3" hidden="1">Zadanie2!$B$2</definedName>
    <definedName name="solver_rhs1" localSheetId="4" hidden="1">9</definedName>
    <definedName name="solver_rhs10" localSheetId="3" hidden="1">Zadanie2!$G$9</definedName>
    <definedName name="solver_rhs2" localSheetId="0" hidden="1">20</definedName>
    <definedName name="solver_rhs2" localSheetId="1" hidden="1">0</definedName>
    <definedName name="solver_rhs2" localSheetId="2" hidden="1">0</definedName>
    <definedName name="solver_rhs2" localSheetId="3" hidden="1">"целое"</definedName>
    <definedName name="solver_rhs2" localSheetId="4" hidden="1">"целое"</definedName>
    <definedName name="solver_rhs3" localSheetId="0" hidden="1">"целое"</definedName>
    <definedName name="solver_rhs3" localSheetId="1" hidden="1">0</definedName>
    <definedName name="solver_rhs3" localSheetId="2" hidden="1">"целое"</definedName>
    <definedName name="solver_rhs3" localSheetId="3" hidden="1">Zadanie2!$G$1</definedName>
    <definedName name="solver_rhs3" localSheetId="4" hidden="1">9</definedName>
    <definedName name="solver_rhs4" localSheetId="0" hidden="1">100</definedName>
    <definedName name="solver_rhs4" localSheetId="2" hidden="1">0</definedName>
    <definedName name="solver_rhs4" localSheetId="3" hidden="1">"целое"</definedName>
    <definedName name="solver_rhs4" localSheetId="4" hidden="1">"целое"</definedName>
    <definedName name="solver_rhs5" localSheetId="0" hidden="1">50</definedName>
    <definedName name="solver_rhs5" localSheetId="2" hidden="1">"целое"</definedName>
    <definedName name="solver_rhs5" localSheetId="3" hidden="1">Zadanie2!$G$2</definedName>
    <definedName name="solver_rhs5" localSheetId="4" hidden="1">Zadanie3!$B$4</definedName>
    <definedName name="solver_rhs6" localSheetId="0" hidden="1">"целое"</definedName>
    <definedName name="solver_rhs6" localSheetId="2" hidden="1">0</definedName>
    <definedName name="solver_rhs6" localSheetId="3" hidden="1">"целое"</definedName>
    <definedName name="solver_rhs7" localSheetId="0" hidden="1">300</definedName>
    <definedName name="solver_rhs7" localSheetId="3" hidden="1">Zadanie2!$G$3</definedName>
    <definedName name="solver_rhs8" localSheetId="3" hidden="1">Zadanie2!$G$7</definedName>
    <definedName name="solver_rhs9" localSheetId="3" hidden="1">Zadanie2!$G$8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2300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F4" i="5"/>
  <c r="C7" i="4"/>
  <c r="G7" i="4" s="1"/>
  <c r="C8" i="4"/>
  <c r="G8" i="4" s="1"/>
  <c r="C9" i="4"/>
  <c r="E9" i="4" s="1"/>
  <c r="F9" i="4" s="1"/>
  <c r="F2" i="4"/>
  <c r="D8" i="4" s="1"/>
  <c r="F3" i="4"/>
  <c r="D9" i="4" s="1"/>
  <c r="F1" i="4"/>
  <c r="D7" i="4" s="1"/>
  <c r="B10" i="4"/>
  <c r="A4" i="3"/>
  <c r="D3" i="3"/>
  <c r="G12" i="2"/>
  <c r="E23" i="2"/>
  <c r="F23" i="2"/>
  <c r="D23" i="2"/>
  <c r="C18" i="2"/>
  <c r="D18" i="2"/>
  <c r="D21" i="2" s="1"/>
  <c r="E18" i="2"/>
  <c r="E21" i="2" s="1"/>
  <c r="F18" i="2"/>
  <c r="F21" i="2" s="1"/>
  <c r="G13" i="2"/>
  <c r="G14" i="2"/>
  <c r="G15" i="2"/>
  <c r="G16" i="2"/>
  <c r="G17" i="2"/>
  <c r="B5" i="1"/>
  <c r="D3" i="1"/>
  <c r="D4" i="1"/>
  <c r="D2" i="1"/>
  <c r="B12" i="5" l="1"/>
  <c r="G9" i="4"/>
  <c r="E8" i="4"/>
  <c r="F8" i="4" s="1"/>
  <c r="E7" i="4"/>
  <c r="F7" i="4" s="1"/>
  <c r="G23" i="2"/>
  <c r="G18" i="2"/>
  <c r="D5" i="1"/>
  <c r="D12" i="4" l="1"/>
</calcChain>
</file>

<file path=xl/sharedStrings.xml><?xml version="1.0" encoding="utf-8"?>
<sst xmlns="http://schemas.openxmlformats.org/spreadsheetml/2006/main" count="55" uniqueCount="40">
  <si>
    <t xml:space="preserve">Wyrób A </t>
  </si>
  <si>
    <t xml:space="preserve">Wyrób B </t>
  </si>
  <si>
    <t xml:space="preserve">Wyrób C </t>
  </si>
  <si>
    <t xml:space="preserve">Zdolności produkcyjne </t>
  </si>
  <si>
    <t>Kalisz</t>
  </si>
  <si>
    <t>Toruń</t>
  </si>
  <si>
    <t>Kraków</t>
  </si>
  <si>
    <t>Przemyśl</t>
  </si>
  <si>
    <t>Szczecin</t>
  </si>
  <si>
    <t>Warsawa</t>
  </si>
  <si>
    <t>Sklep</t>
  </si>
  <si>
    <t>Razem</t>
  </si>
  <si>
    <t>Zamówienie</t>
  </si>
  <si>
    <t>Gdańska</t>
  </si>
  <si>
    <t>Poznania</t>
  </si>
  <si>
    <t>Wrocławia</t>
  </si>
  <si>
    <t>Do wysłania razem</t>
  </si>
  <si>
    <t>Początkowy stan magazynowy</t>
  </si>
  <si>
    <t>Zostaje</t>
  </si>
  <si>
    <t>Koszt wysyłki</t>
  </si>
  <si>
    <t>Razem:</t>
  </si>
  <si>
    <t>Obwodzie</t>
  </si>
  <si>
    <t>Storona A</t>
  </si>
  <si>
    <t>Storona B</t>
  </si>
  <si>
    <t>Pole powierzchni</t>
  </si>
  <si>
    <t>Studenty</t>
  </si>
  <si>
    <t>A</t>
  </si>
  <si>
    <t>B</t>
  </si>
  <si>
    <t>C</t>
  </si>
  <si>
    <t>SUM</t>
  </si>
  <si>
    <t>EXACTSUMM</t>
  </si>
  <si>
    <t>ILE</t>
  </si>
  <si>
    <t>ILE(A,B,C)</t>
  </si>
  <si>
    <t>PRICE</t>
  </si>
  <si>
    <t>RÓŻNICA</t>
  </si>
  <si>
    <t>MOŻE BYĆ</t>
  </si>
  <si>
    <t>V</t>
  </si>
  <si>
    <t>Dno</t>
  </si>
  <si>
    <t>Ściana</t>
  </si>
  <si>
    <t>Ściany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</si>
</sst>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1EDD-E806-3949-9EA9-EE85CDFE3A1D}">
  <dimension ref="A2:D5"/>
  <sheetViews>
    <sheetView zoomScale="170" zoomScaleNormal="170" workbookViewId="0">
      <selection activeCell="B8" sqref="B8"/>
    </sheetView>
  </sheetViews>
  <sheetFormatPr baseColWidth="10" defaultRowHeight="16"/>
  <cols>
    <col min="1" max="1" width="20.1640625" customWidth="1"/>
    <col min="2" max="2" width="12.1640625" bestFit="1" customWidth="1"/>
  </cols>
  <sheetData>
    <row r="2" spans="1:4">
      <c r="A2" s="1" t="s">
        <v>0</v>
      </c>
      <c r="B2">
        <v>20</v>
      </c>
      <c r="C2">
        <v>13</v>
      </c>
      <c r="D2">
        <f>B2*C2</f>
        <v>260</v>
      </c>
    </row>
    <row r="3" spans="1:4">
      <c r="A3" s="1" t="s">
        <v>1</v>
      </c>
      <c r="B3">
        <v>230</v>
      </c>
      <c r="C3">
        <v>18</v>
      </c>
      <c r="D3">
        <f t="shared" ref="D3:D4" si="0">B3*C3</f>
        <v>4140</v>
      </c>
    </row>
    <row r="4" spans="1:4">
      <c r="A4" s="1" t="s">
        <v>2</v>
      </c>
      <c r="B4">
        <v>50</v>
      </c>
      <c r="C4">
        <v>22</v>
      </c>
      <c r="D4">
        <f t="shared" si="0"/>
        <v>1100</v>
      </c>
    </row>
    <row r="5" spans="1:4">
      <c r="A5" s="1" t="s">
        <v>3</v>
      </c>
      <c r="B5">
        <f>SUM(B2:B4)</f>
        <v>300</v>
      </c>
      <c r="D5">
        <f>SUM(D2:D4)</f>
        <v>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0A20-85CE-E248-811C-9334D9E23A81}">
  <dimension ref="B3:G23"/>
  <sheetViews>
    <sheetView zoomScale="170" zoomScaleNormal="170" workbookViewId="0">
      <selection activeCell="G2" sqref="G2"/>
    </sheetView>
  </sheetViews>
  <sheetFormatPr baseColWidth="10" defaultRowHeight="16"/>
  <cols>
    <col min="2" max="2" width="25.83203125" customWidth="1"/>
    <col min="7" max="7" width="17.83203125" customWidth="1"/>
  </cols>
  <sheetData>
    <row r="3" spans="2:7">
      <c r="C3" t="s">
        <v>4</v>
      </c>
      <c r="D3">
        <v>58</v>
      </c>
      <c r="E3">
        <v>47</v>
      </c>
      <c r="F3">
        <v>108</v>
      </c>
    </row>
    <row r="4" spans="2:7">
      <c r="C4" t="s">
        <v>5</v>
      </c>
      <c r="D4">
        <v>87</v>
      </c>
      <c r="E4">
        <v>46</v>
      </c>
      <c r="F4">
        <v>100</v>
      </c>
    </row>
    <row r="5" spans="2:7">
      <c r="C5" t="s">
        <v>6</v>
      </c>
      <c r="D5">
        <v>121</v>
      </c>
      <c r="E5">
        <v>30</v>
      </c>
      <c r="F5">
        <v>57</v>
      </c>
    </row>
    <row r="6" spans="2:7">
      <c r="C6" t="s">
        <v>7</v>
      </c>
      <c r="D6">
        <v>149</v>
      </c>
      <c r="E6">
        <v>66</v>
      </c>
      <c r="F6">
        <v>83</v>
      </c>
    </row>
    <row r="7" spans="2:7">
      <c r="C7" t="s">
        <v>8</v>
      </c>
      <c r="D7">
        <v>62</v>
      </c>
      <c r="E7">
        <v>115</v>
      </c>
      <c r="F7">
        <v>164</v>
      </c>
    </row>
    <row r="8" spans="2:7">
      <c r="C8" t="s">
        <v>9</v>
      </c>
      <c r="D8">
        <v>128</v>
      </c>
      <c r="E8">
        <v>28</v>
      </c>
      <c r="F8">
        <v>38</v>
      </c>
    </row>
    <row r="11" spans="2:7">
      <c r="B11" t="s">
        <v>10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</row>
    <row r="12" spans="2:7">
      <c r="B12" t="s">
        <v>4</v>
      </c>
      <c r="C12">
        <v>150</v>
      </c>
      <c r="D12">
        <v>150</v>
      </c>
      <c r="E12">
        <v>0</v>
      </c>
      <c r="F12">
        <v>0</v>
      </c>
      <c r="G12">
        <f>SUM(D12:F12)</f>
        <v>150</v>
      </c>
    </row>
    <row r="13" spans="2:7">
      <c r="B13" t="s">
        <v>5</v>
      </c>
      <c r="C13">
        <v>225</v>
      </c>
      <c r="D13">
        <v>0</v>
      </c>
      <c r="E13">
        <v>225.00000000000006</v>
      </c>
      <c r="F13">
        <v>0</v>
      </c>
      <c r="G13">
        <f t="shared" ref="G13:G17" si="0">SUM(D13:F13)</f>
        <v>225.00000000000006</v>
      </c>
    </row>
    <row r="14" spans="2:7">
      <c r="B14" t="s">
        <v>6</v>
      </c>
      <c r="C14">
        <v>100</v>
      </c>
      <c r="D14">
        <v>0</v>
      </c>
      <c r="E14">
        <v>100.00000000000004</v>
      </c>
      <c r="F14">
        <v>0</v>
      </c>
      <c r="G14">
        <f t="shared" si="0"/>
        <v>100.00000000000004</v>
      </c>
    </row>
    <row r="15" spans="2:7">
      <c r="B15" t="s">
        <v>7</v>
      </c>
      <c r="C15">
        <v>250</v>
      </c>
      <c r="D15">
        <v>0</v>
      </c>
      <c r="E15">
        <v>24.999999999999968</v>
      </c>
      <c r="F15">
        <v>225.00000000000787</v>
      </c>
      <c r="G15">
        <f t="shared" si="0"/>
        <v>250.00000000000784</v>
      </c>
    </row>
    <row r="16" spans="2:7">
      <c r="B16" t="s">
        <v>8</v>
      </c>
      <c r="C16">
        <v>120</v>
      </c>
      <c r="D16">
        <v>119.99999999999997</v>
      </c>
      <c r="E16">
        <v>0</v>
      </c>
      <c r="F16">
        <v>0</v>
      </c>
      <c r="G16">
        <f t="shared" si="0"/>
        <v>119.99999999999997</v>
      </c>
    </row>
    <row r="17" spans="2:7">
      <c r="B17" t="s">
        <v>9</v>
      </c>
      <c r="C17">
        <v>150</v>
      </c>
      <c r="D17">
        <v>0</v>
      </c>
      <c r="E17">
        <v>0</v>
      </c>
      <c r="F17">
        <v>150.00000000000003</v>
      </c>
      <c r="G17">
        <f t="shared" si="0"/>
        <v>150.00000000000003</v>
      </c>
    </row>
    <row r="18" spans="2:7">
      <c r="B18" t="s">
        <v>11</v>
      </c>
      <c r="C18">
        <f t="shared" ref="C18:F18" si="1">SUM(C12:C17)</f>
        <v>995</v>
      </c>
      <c r="D18">
        <f t="shared" si="1"/>
        <v>270</v>
      </c>
      <c r="E18">
        <f t="shared" si="1"/>
        <v>350.00000000000006</v>
      </c>
      <c r="F18">
        <f t="shared" si="1"/>
        <v>375.0000000000079</v>
      </c>
      <c r="G18">
        <f>SUM(G12:G17)</f>
        <v>995.00000000000796</v>
      </c>
    </row>
    <row r="20" spans="2:7">
      <c r="B20" t="s">
        <v>17</v>
      </c>
      <c r="D20">
        <v>400</v>
      </c>
      <c r="E20">
        <v>350</v>
      </c>
      <c r="F20">
        <v>500</v>
      </c>
    </row>
    <row r="21" spans="2:7">
      <c r="B21" t="s">
        <v>18</v>
      </c>
      <c r="D21">
        <f>D20-D18</f>
        <v>130</v>
      </c>
      <c r="E21">
        <f t="shared" ref="E21:F21" si="2">E20-E18</f>
        <v>0</v>
      </c>
      <c r="F21">
        <f t="shared" si="2"/>
        <v>124.9999999999921</v>
      </c>
    </row>
    <row r="22" spans="2:7">
      <c r="G22" t="s">
        <v>20</v>
      </c>
    </row>
    <row r="23" spans="2:7">
      <c r="B23" t="s">
        <v>19</v>
      </c>
      <c r="D23">
        <f>SUMPRODUCT(D12:D17,D3:D8)</f>
        <v>16139.999999999998</v>
      </c>
      <c r="E23">
        <f t="shared" ref="E23:F23" si="3">SUMPRODUCT(E12:E17,E3:E8)</f>
        <v>15000.000000000002</v>
      </c>
      <c r="F23">
        <f t="shared" si="3"/>
        <v>24375.000000000655</v>
      </c>
      <c r="G23">
        <f>SUM(D23:F23)</f>
        <v>55515.000000000655</v>
      </c>
    </row>
  </sheetData>
  <scenarios current="0">
    <scenario name="Raport" count="18" user="Microsoft Office User" comment="Автор: Microsoft Office User , 5/15/2022">
      <inputCells r="D12" val="150"/>
      <inputCells r="E12" val="0"/>
      <inputCells r="F12" val="0"/>
      <inputCells r="D13" val="0"/>
      <inputCells r="E13" val="225"/>
      <inputCells r="F13" val="0"/>
      <inputCells r="D14" val="0"/>
      <inputCells r="E14" val="100"/>
      <inputCells r="F14" val="0"/>
      <inputCells r="D15" val="0"/>
      <inputCells r="E15" val="25"/>
      <inputCells r="F15" val="225.000000000008"/>
      <inputCells r="D16" val="120"/>
      <inputCells r="E16" val="0"/>
      <inputCells r="F16" val="0"/>
      <inputCells r="D17" val="0"/>
      <inputCells r="E17" val="0"/>
      <inputCells r="F17" val="150"/>
    </scenario>
  </scenarios>
  <pageMargins left="0.7" right="0.7" top="0.75" bottom="0.75" header="0.3" footer="0.3"/>
  <ignoredErrors>
    <ignoredError sqref="G12:G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5E1B-C9E4-2843-979A-CB798DCE1A55}">
  <dimension ref="A2:D4"/>
  <sheetViews>
    <sheetView tabSelected="1" zoomScale="170" zoomScaleNormal="170" workbookViewId="0">
      <selection activeCell="D3" sqref="D3"/>
    </sheetView>
  </sheetViews>
  <sheetFormatPr baseColWidth="10" defaultRowHeight="16"/>
  <cols>
    <col min="4" max="4" width="15.33203125" customWidth="1"/>
  </cols>
  <sheetData>
    <row r="2" spans="1:4">
      <c r="A2" t="s">
        <v>21</v>
      </c>
      <c r="B2" t="s">
        <v>22</v>
      </c>
      <c r="C2" t="s">
        <v>23</v>
      </c>
      <c r="D2" t="s">
        <v>24</v>
      </c>
    </row>
    <row r="3" spans="1:4">
      <c r="A3">
        <v>34</v>
      </c>
      <c r="B3">
        <v>8</v>
      </c>
      <c r="C3">
        <v>9</v>
      </c>
      <c r="D3">
        <f>C3*B3</f>
        <v>72</v>
      </c>
    </row>
    <row r="4" spans="1:4">
      <c r="A4">
        <f>2*(B3+C3)</f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C3F4-6BC5-7B43-9F4C-A686EEFE2C36}">
  <dimension ref="A1:H12"/>
  <sheetViews>
    <sheetView zoomScale="170" zoomScaleNormal="170" workbookViewId="0">
      <selection activeCell="H13" sqref="H13"/>
    </sheetView>
  </sheetViews>
  <sheetFormatPr baseColWidth="10" defaultRowHeight="16"/>
  <sheetData>
    <row r="1" spans="1:8">
      <c r="D1" t="s">
        <v>26</v>
      </c>
      <c r="E1">
        <v>9</v>
      </c>
      <c r="F1">
        <f>_xlfn.CEILING.MATH(H1/E1)</f>
        <v>34</v>
      </c>
      <c r="G1">
        <v>4</v>
      </c>
      <c r="H1">
        <v>300</v>
      </c>
    </row>
    <row r="2" spans="1:8">
      <c r="A2" t="s">
        <v>25</v>
      </c>
      <c r="B2">
        <v>75</v>
      </c>
      <c r="D2" t="s">
        <v>27</v>
      </c>
      <c r="E2">
        <v>18</v>
      </c>
      <c r="F2">
        <f t="shared" ref="F2:F3" si="0">_xlfn.CEILING.MATH(H2/E2)</f>
        <v>31</v>
      </c>
      <c r="G2">
        <v>13</v>
      </c>
      <c r="H2">
        <v>550</v>
      </c>
    </row>
    <row r="3" spans="1:8">
      <c r="D3" t="s">
        <v>28</v>
      </c>
      <c r="E3">
        <v>32</v>
      </c>
      <c r="F3">
        <f t="shared" si="0"/>
        <v>29</v>
      </c>
      <c r="G3">
        <v>27</v>
      </c>
      <c r="H3">
        <v>900</v>
      </c>
    </row>
    <row r="6" spans="1:8">
      <c r="B6" t="s">
        <v>31</v>
      </c>
      <c r="C6" t="s">
        <v>32</v>
      </c>
      <c r="D6" t="s">
        <v>33</v>
      </c>
      <c r="F6" t="s">
        <v>34</v>
      </c>
      <c r="G6" t="s">
        <v>35</v>
      </c>
    </row>
    <row r="7" spans="1:8">
      <c r="A7" t="s">
        <v>26</v>
      </c>
      <c r="B7">
        <v>4</v>
      </c>
      <c r="C7">
        <f t="shared" ref="C7:C8" si="1">ROUNDUP(B7/E1,0)</f>
        <v>1</v>
      </c>
      <c r="D7">
        <f t="shared" ref="D7:D8" si="2">B7*F1</f>
        <v>136</v>
      </c>
      <c r="E7">
        <f>C7*E1</f>
        <v>9</v>
      </c>
      <c r="F7">
        <f>E7-B7</f>
        <v>5</v>
      </c>
      <c r="G7">
        <f>5*C7</f>
        <v>5</v>
      </c>
    </row>
    <row r="8" spans="1:8">
      <c r="A8" t="s">
        <v>27</v>
      </c>
      <c r="B8">
        <v>13</v>
      </c>
      <c r="C8">
        <f t="shared" si="1"/>
        <v>1</v>
      </c>
      <c r="D8">
        <f t="shared" si="2"/>
        <v>403</v>
      </c>
      <c r="E8">
        <f>C8*E2</f>
        <v>18</v>
      </c>
      <c r="F8">
        <f t="shared" ref="F8:F9" si="3">E8-B8</f>
        <v>5</v>
      </c>
      <c r="G8">
        <f t="shared" ref="G8:G9" si="4">5*C8</f>
        <v>5</v>
      </c>
    </row>
    <row r="9" spans="1:8">
      <c r="A9" t="s">
        <v>28</v>
      </c>
      <c r="B9">
        <v>58</v>
      </c>
      <c r="C9">
        <f>ROUNDUP(B9/E3,0)</f>
        <v>2</v>
      </c>
      <c r="D9">
        <f>B9*F3</f>
        <v>1682</v>
      </c>
      <c r="E9">
        <f>C9*E3</f>
        <v>64</v>
      </c>
      <c r="F9">
        <f t="shared" si="3"/>
        <v>6</v>
      </c>
      <c r="G9">
        <f t="shared" si="4"/>
        <v>10</v>
      </c>
    </row>
    <row r="10" spans="1:8">
      <c r="A10" t="s">
        <v>29</v>
      </c>
      <c r="B10">
        <f>SUM(B7:B9)</f>
        <v>75</v>
      </c>
    </row>
    <row r="11" spans="1:8">
      <c r="A11" t="s">
        <v>30</v>
      </c>
      <c r="B11">
        <v>75</v>
      </c>
    </row>
    <row r="12" spans="1:8">
      <c r="C12" t="s">
        <v>11</v>
      </c>
      <c r="D12">
        <f>SUM(D7:D9)</f>
        <v>2221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7608-B525-6147-991B-C7F72D66A701}">
  <dimension ref="A2:F12"/>
  <sheetViews>
    <sheetView zoomScale="170" zoomScaleNormal="170" workbookViewId="0">
      <selection activeCell="B12" sqref="B12"/>
    </sheetView>
  </sheetViews>
  <sheetFormatPr baseColWidth="10" defaultRowHeight="16"/>
  <sheetData>
    <row r="2" spans="1:6">
      <c r="E2" t="s">
        <v>26</v>
      </c>
      <c r="F2">
        <v>6</v>
      </c>
    </row>
    <row r="3" spans="1:6">
      <c r="E3" t="s">
        <v>27</v>
      </c>
      <c r="F3">
        <v>4</v>
      </c>
    </row>
    <row r="4" spans="1:6">
      <c r="A4" t="s">
        <v>36</v>
      </c>
      <c r="B4">
        <v>144</v>
      </c>
      <c r="E4" t="s">
        <v>36</v>
      </c>
      <c r="F4">
        <f>F2*F2*F3</f>
        <v>144</v>
      </c>
    </row>
    <row r="5" spans="1:6">
      <c r="A5" t="s">
        <v>37</v>
      </c>
      <c r="B5">
        <v>100</v>
      </c>
    </row>
    <row r="6" spans="1:6">
      <c r="A6" t="s">
        <v>38</v>
      </c>
      <c r="B6">
        <v>75</v>
      </c>
    </row>
    <row r="9" spans="1:6">
      <c r="A9" t="s">
        <v>37</v>
      </c>
      <c r="B9">
        <f>B5*F2*F2</f>
        <v>3600</v>
      </c>
    </row>
    <row r="10" spans="1:6">
      <c r="A10" t="s">
        <v>39</v>
      </c>
      <c r="B10">
        <f>B6*F3*F2*4</f>
        <v>7200</v>
      </c>
    </row>
    <row r="12" spans="1:6">
      <c r="A12" t="s">
        <v>11</v>
      </c>
      <c r="B12">
        <f>B9+B10</f>
        <v>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Cwiczenie1</vt:lpstr>
      <vt:lpstr>Cwiczenie2</vt:lpstr>
      <vt:lpstr>Zadanie1</vt:lpstr>
      <vt:lpstr>Zadanie2</vt:lpstr>
      <vt:lpstr>Zadanie3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2022-05-15T19:53:35Z</dcterms:created>
  <dcterms:modified xsi:type="dcterms:W3CDTF">2022-05-19T10:26:35Z</dcterms:modified>
</cp:coreProperties>
</file>