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90" yWindow="300" windowWidth="24540" windowHeight="12555"/>
  </bookViews>
  <sheets>
    <sheet name="Steckbrief" sheetId="14" r:id="rId1"/>
    <sheet name="Okt" sheetId="17" r:id="rId2"/>
    <sheet name="Sep" sheetId="18" r:id="rId3"/>
    <sheet name="Aug" sheetId="19" r:id="rId4"/>
    <sheet name="Jul" sheetId="20" r:id="rId5"/>
    <sheet name="Jun" sheetId="21" r:id="rId6"/>
    <sheet name="Mai" sheetId="22" r:id="rId7"/>
    <sheet name="Apr" sheetId="23" r:id="rId8"/>
    <sheet name="Mrz" sheetId="24" r:id="rId9"/>
    <sheet name="Feb" sheetId="25" r:id="rId10"/>
    <sheet name="Jan" sheetId="6" r:id="rId11"/>
  </sheets>
  <definedNames>
    <definedName name="_AMO_UniqueIdentifier" localSheetId="0" hidden="1">"'4fe89bc0-b8cf-4f29-9a08-7226790f6157'"</definedName>
    <definedName name="_AMO_UniqueIdentifier" hidden="1">"'bfe7ad87-5268-446a-9dca-7db4e95e4b5a'"</definedName>
  </definedNames>
  <calcPr calcId="145621"/>
</workbook>
</file>

<file path=xl/calcChain.xml><?xml version="1.0" encoding="utf-8"?>
<calcChain xmlns="http://schemas.openxmlformats.org/spreadsheetml/2006/main">
  <c r="J79" i="22" l="1"/>
  <c r="J71" i="22"/>
  <c r="J61" i="22"/>
  <c r="J59" i="22"/>
  <c r="J47" i="22"/>
  <c r="J43" i="22"/>
  <c r="J41" i="22"/>
  <c r="J37" i="22"/>
  <c r="J15" i="22"/>
  <c r="F11" i="22"/>
  <c r="J88" i="23"/>
  <c r="J86" i="23"/>
  <c r="J84" i="23"/>
  <c r="J82" i="23"/>
  <c r="J80" i="23"/>
  <c r="J78" i="23"/>
  <c r="J76" i="23"/>
  <c r="J74" i="23"/>
  <c r="J70" i="23"/>
  <c r="J58" i="23"/>
  <c r="J56" i="23"/>
  <c r="J54" i="23"/>
  <c r="J52" i="23"/>
  <c r="J50" i="23"/>
  <c r="J48" i="23"/>
  <c r="J46" i="23"/>
  <c r="J44" i="23"/>
  <c r="J42" i="23"/>
  <c r="J36" i="23"/>
  <c r="J34" i="23"/>
  <c r="M32" i="23"/>
  <c r="J30" i="23"/>
  <c r="J28" i="23"/>
  <c r="J22" i="23"/>
  <c r="J20" i="23"/>
  <c r="J16" i="23"/>
  <c r="J14" i="23"/>
  <c r="J83" i="24"/>
  <c r="J79" i="24"/>
  <c r="M79" i="24"/>
  <c r="J77" i="24"/>
  <c r="J75" i="24"/>
  <c r="J73" i="24"/>
  <c r="J67" i="24"/>
  <c r="J63" i="24"/>
  <c r="J61" i="24"/>
  <c r="J59" i="24"/>
  <c r="J57" i="24"/>
  <c r="J55" i="24"/>
  <c r="F55" i="24"/>
  <c r="M53" i="24"/>
  <c r="M51" i="24"/>
  <c r="J47" i="24"/>
  <c r="M45" i="24"/>
  <c r="J43" i="24"/>
  <c r="J41" i="24"/>
  <c r="J37" i="24"/>
  <c r="J33" i="24"/>
  <c r="J31" i="24"/>
  <c r="J29" i="24"/>
  <c r="J27" i="24"/>
  <c r="J25" i="24"/>
  <c r="J23" i="24"/>
  <c r="J21" i="24"/>
  <c r="J19" i="24"/>
  <c r="J13" i="24"/>
  <c r="J11" i="24"/>
  <c r="M87" i="25"/>
  <c r="F87" i="25"/>
  <c r="F86" i="25"/>
  <c r="F81" i="25"/>
  <c r="F75" i="25"/>
  <c r="F73" i="25"/>
  <c r="J68" i="25"/>
  <c r="J66" i="25"/>
  <c r="J60" i="25"/>
  <c r="J58" i="25"/>
  <c r="J54" i="25"/>
  <c r="M54" i="25"/>
  <c r="J52" i="25"/>
  <c r="J50" i="25"/>
  <c r="J48" i="25"/>
  <c r="J46" i="25"/>
  <c r="J44" i="25"/>
  <c r="J40" i="25"/>
  <c r="J36" i="25"/>
  <c r="J34" i="25"/>
  <c r="J32" i="25"/>
  <c r="M32" i="25"/>
  <c r="J30" i="25"/>
  <c r="J28" i="25"/>
  <c r="J26" i="25"/>
  <c r="J22" i="25"/>
  <c r="J18" i="25"/>
  <c r="J12" i="25"/>
  <c r="J10" i="25"/>
  <c r="F79" i="25"/>
  <c r="F77" i="25"/>
  <c r="F71" i="25"/>
  <c r="J14" i="25"/>
  <c r="J81" i="24"/>
  <c r="J65" i="24"/>
  <c r="J72" i="23"/>
  <c r="J62" i="23"/>
  <c r="J40" i="23"/>
  <c r="J38" i="23"/>
  <c r="J26" i="23"/>
  <c r="J18" i="23"/>
  <c r="J12" i="23"/>
  <c r="J85" i="22"/>
  <c r="J83" i="22"/>
  <c r="J77" i="22"/>
  <c r="J75" i="22"/>
  <c r="J73" i="22"/>
  <c r="J69" i="22"/>
  <c r="J65" i="22"/>
  <c r="J63" i="22"/>
  <c r="M45" i="22"/>
  <c r="J39" i="22"/>
  <c r="M39" i="22"/>
  <c r="J35" i="22"/>
  <c r="M33" i="22"/>
  <c r="M29" i="22"/>
  <c r="J27" i="22"/>
  <c r="J25" i="22"/>
  <c r="J23" i="22"/>
  <c r="M23" i="22"/>
  <c r="J21" i="22"/>
  <c r="J19" i="22"/>
  <c r="M19" i="22"/>
  <c r="J17" i="22"/>
  <c r="M15" i="22"/>
  <c r="M88" i="21"/>
  <c r="J86" i="21"/>
  <c r="M86" i="21"/>
  <c r="J84" i="21"/>
  <c r="M84" i="21"/>
  <c r="J82" i="21"/>
  <c r="M82" i="21"/>
  <c r="J80" i="21"/>
  <c r="M80" i="21"/>
  <c r="J78" i="21"/>
  <c r="M78" i="21"/>
  <c r="J76" i="21"/>
  <c r="M76" i="21"/>
  <c r="J72" i="21"/>
  <c r="M72" i="21"/>
  <c r="M70" i="21"/>
  <c r="J68" i="21"/>
  <c r="M68" i="21"/>
  <c r="M62" i="21"/>
  <c r="J60" i="21"/>
  <c r="M60" i="21"/>
  <c r="J58" i="21"/>
  <c r="M58" i="21"/>
  <c r="J56" i="21"/>
  <c r="M56" i="21"/>
  <c r="M54" i="21"/>
  <c r="M52" i="21"/>
  <c r="J50" i="21"/>
  <c r="M50" i="21"/>
  <c r="J48" i="21"/>
  <c r="M48" i="21"/>
  <c r="J46" i="21"/>
  <c r="M46" i="21"/>
  <c r="J40" i="21"/>
  <c r="M40" i="21"/>
  <c r="J38" i="21"/>
  <c r="M38" i="21"/>
  <c r="J32" i="21"/>
  <c r="J30" i="21"/>
  <c r="M30" i="21"/>
  <c r="J28" i="21"/>
  <c r="M28" i="21"/>
  <c r="M26" i="21"/>
  <c r="J24" i="21"/>
  <c r="M24" i="21"/>
  <c r="J22" i="21"/>
  <c r="M22" i="21"/>
  <c r="J20" i="21"/>
  <c r="M20" i="21"/>
  <c r="M18" i="21"/>
  <c r="M16" i="21"/>
  <c r="J14" i="21"/>
  <c r="M14" i="21"/>
  <c r="J12" i="21"/>
  <c r="J87" i="20"/>
  <c r="J85" i="20"/>
  <c r="M85" i="20"/>
  <c r="J83" i="20"/>
  <c r="M83" i="20"/>
  <c r="J81" i="20"/>
  <c r="M81" i="20"/>
  <c r="J79" i="20"/>
  <c r="M79" i="20"/>
  <c r="J77" i="20"/>
  <c r="M77" i="20"/>
  <c r="M75" i="20"/>
  <c r="J71" i="20"/>
  <c r="J69" i="20"/>
  <c r="J67" i="20"/>
  <c r="M67" i="20"/>
  <c r="M65" i="20"/>
  <c r="J63" i="20"/>
  <c r="M63" i="20"/>
  <c r="J61" i="20"/>
  <c r="M61" i="20"/>
  <c r="M59" i="20"/>
  <c r="M57" i="20"/>
  <c r="J55" i="20"/>
  <c r="M55" i="20"/>
  <c r="J53" i="20"/>
  <c r="J51" i="20"/>
  <c r="M51" i="20"/>
  <c r="J45" i="20"/>
  <c r="M45" i="20"/>
  <c r="J43" i="20"/>
  <c r="M43" i="20"/>
  <c r="J41" i="20"/>
  <c r="M41" i="20"/>
  <c r="J39" i="20"/>
  <c r="M39" i="20"/>
  <c r="J37" i="20"/>
  <c r="J35" i="20"/>
  <c r="M35" i="20"/>
  <c r="M33" i="20"/>
  <c r="J27" i="20"/>
  <c r="M27" i="20"/>
  <c r="J25" i="20"/>
  <c r="M25" i="20"/>
  <c r="J23" i="20"/>
  <c r="M23" i="20"/>
  <c r="J21" i="20"/>
  <c r="M21" i="20"/>
  <c r="J19" i="20"/>
  <c r="J17" i="20"/>
  <c r="M17" i="20"/>
  <c r="M15" i="20"/>
  <c r="M13" i="20"/>
  <c r="J88" i="19"/>
  <c r="M88" i="19"/>
  <c r="J86" i="19"/>
  <c r="M86" i="19"/>
  <c r="J84" i="19"/>
  <c r="M84" i="19"/>
  <c r="J82" i="19"/>
  <c r="J80" i="19"/>
  <c r="M78" i="19"/>
  <c r="J76" i="19"/>
  <c r="M72" i="19"/>
  <c r="J70" i="19"/>
  <c r="J68" i="19"/>
  <c r="M68" i="19"/>
  <c r="J66" i="19"/>
  <c r="M66" i="19"/>
  <c r="M64" i="19"/>
  <c r="J60" i="19"/>
  <c r="M60" i="19"/>
  <c r="J58" i="19"/>
  <c r="M58" i="19"/>
  <c r="M56" i="19"/>
  <c r="M54" i="19"/>
  <c r="J50" i="19"/>
  <c r="J48" i="19"/>
  <c r="J46" i="19"/>
  <c r="M46" i="19"/>
  <c r="M42" i="19"/>
  <c r="J40" i="19"/>
  <c r="J38" i="19"/>
  <c r="M38" i="19"/>
  <c r="J34" i="19"/>
  <c r="M34" i="19"/>
  <c r="J32" i="19"/>
  <c r="M32" i="19"/>
  <c r="M30" i="19"/>
  <c r="M28" i="19"/>
  <c r="J26" i="19"/>
  <c r="M26" i="19"/>
  <c r="M24" i="19"/>
  <c r="M22" i="19"/>
  <c r="M20" i="19"/>
  <c r="J18" i="19"/>
  <c r="M16" i="19"/>
  <c r="J14" i="19"/>
  <c r="M14" i="19"/>
  <c r="J12" i="19"/>
  <c r="J10" i="19"/>
  <c r="J87" i="18"/>
  <c r="M87" i="18"/>
  <c r="J83" i="18"/>
  <c r="M83" i="18"/>
  <c r="J81" i="18"/>
  <c r="M81" i="18"/>
  <c r="M79" i="18"/>
  <c r="J77" i="18"/>
  <c r="J75" i="18"/>
  <c r="M73" i="18"/>
  <c r="M71" i="18"/>
  <c r="M69" i="18"/>
  <c r="J67" i="18"/>
  <c r="M67" i="18"/>
  <c r="J65" i="18"/>
  <c r="M65" i="18"/>
  <c r="J61" i="18"/>
  <c r="J59" i="18"/>
  <c r="M59" i="18"/>
  <c r="M57" i="18"/>
  <c r="J55" i="18"/>
  <c r="M55" i="18"/>
  <c r="M53" i="18"/>
  <c r="J49" i="18"/>
  <c r="M49" i="18"/>
  <c r="J47" i="18"/>
  <c r="M47" i="18"/>
  <c r="J41" i="18"/>
  <c r="J37" i="18"/>
  <c r="J35" i="18"/>
  <c r="M35" i="18"/>
  <c r="M33" i="18"/>
  <c r="J31" i="18"/>
  <c r="M31" i="18"/>
  <c r="M29" i="18"/>
  <c r="J27" i="18"/>
  <c r="M25" i="18"/>
  <c r="J23" i="18"/>
  <c r="M23" i="18"/>
  <c r="J17" i="18"/>
  <c r="J13" i="18"/>
  <c r="M11" i="18"/>
  <c r="J88" i="17"/>
  <c r="J84" i="17"/>
  <c r="J82" i="17"/>
  <c r="J78" i="17"/>
  <c r="M78" i="17"/>
  <c r="J76" i="17"/>
  <c r="M76" i="17"/>
  <c r="M74" i="17"/>
  <c r="M72" i="17"/>
  <c r="J70" i="17"/>
  <c r="J66" i="17"/>
  <c r="J60" i="17"/>
  <c r="M60" i="17"/>
  <c r="M58" i="17"/>
  <c r="J52" i="17"/>
  <c r="J50" i="17"/>
  <c r="J48" i="17"/>
  <c r="J46" i="17"/>
  <c r="M46" i="17"/>
  <c r="J44" i="17"/>
  <c r="M44" i="17"/>
  <c r="J38" i="17"/>
  <c r="J36" i="17"/>
  <c r="M36" i="17"/>
  <c r="J34" i="17"/>
  <c r="M34" i="17"/>
  <c r="M30" i="17"/>
  <c r="M24" i="17"/>
  <c r="M22" i="17"/>
  <c r="J20" i="17"/>
  <c r="M18" i="17"/>
  <c r="J14" i="17"/>
  <c r="J12" i="17"/>
  <c r="J10" i="17"/>
  <c r="M10" i="17"/>
  <c r="J56" i="25"/>
  <c r="J87" i="24"/>
  <c r="J69" i="24"/>
  <c r="J51" i="24"/>
  <c r="J66" i="23"/>
  <c r="M37" i="22"/>
  <c r="M11" i="24"/>
  <c r="M65" i="24"/>
  <c r="M73" i="24"/>
  <c r="L75" i="24"/>
  <c r="M57" i="22"/>
  <c r="M61" i="22"/>
  <c r="M65" i="22"/>
  <c r="M69" i="22"/>
  <c r="M73" i="22"/>
  <c r="M75" i="22"/>
  <c r="M77" i="22"/>
  <c r="M79" i="22"/>
  <c r="M81" i="22"/>
  <c r="M83" i="22"/>
  <c r="M85" i="22"/>
  <c r="M87" i="22"/>
  <c r="M10" i="23"/>
  <c r="M12" i="23"/>
  <c r="M16" i="23"/>
  <c r="M18" i="23"/>
  <c r="M22" i="23"/>
  <c r="M24" i="23"/>
  <c r="M26" i="23"/>
  <c r="M30" i="23"/>
  <c r="M34" i="23"/>
  <c r="M36" i="23"/>
  <c r="M38" i="23"/>
  <c r="M40" i="23"/>
  <c r="J45" i="22"/>
  <c r="J24" i="23"/>
  <c r="J32" i="23"/>
  <c r="J68" i="23"/>
  <c r="J39" i="24"/>
  <c r="J53" i="24"/>
  <c r="J24" i="25"/>
  <c r="M42" i="23"/>
  <c r="M46" i="23"/>
  <c r="M50" i="23"/>
  <c r="M56" i="23"/>
  <c r="M58" i="23"/>
  <c r="M60" i="23"/>
  <c r="M62" i="23"/>
  <c r="M64" i="23"/>
  <c r="M66" i="23"/>
  <c r="M68" i="23"/>
  <c r="M70" i="23"/>
  <c r="M72" i="23"/>
  <c r="M74" i="23"/>
  <c r="M76" i="23"/>
  <c r="M78" i="23"/>
  <c r="M80" i="23"/>
  <c r="M82" i="23"/>
  <c r="M86" i="23"/>
  <c r="M88" i="23"/>
  <c r="M13" i="24"/>
  <c r="M19" i="24"/>
  <c r="M21" i="24"/>
  <c r="M23" i="24"/>
  <c r="M27" i="24"/>
  <c r="M29" i="24"/>
  <c r="M31" i="24"/>
  <c r="M37" i="24"/>
  <c r="M43" i="24"/>
  <c r="M49" i="24"/>
  <c r="M57" i="24"/>
  <c r="M59" i="24"/>
  <c r="M61" i="24"/>
  <c r="M67" i="24"/>
  <c r="M69" i="24"/>
  <c r="M71" i="24"/>
  <c r="M77" i="24"/>
  <c r="M81" i="24"/>
  <c r="M83" i="24"/>
  <c r="M85" i="24"/>
  <c r="M87" i="24"/>
  <c r="M10" i="25"/>
  <c r="M12" i="25"/>
  <c r="M14" i="25"/>
  <c r="M18" i="25"/>
  <c r="M24" i="25"/>
  <c r="M26" i="25"/>
  <c r="M30" i="25"/>
  <c r="M34" i="25"/>
  <c r="M42" i="25"/>
  <c r="M44" i="25"/>
  <c r="M48" i="25"/>
  <c r="M50" i="25"/>
  <c r="M52" i="25"/>
  <c r="M56" i="25"/>
  <c r="M58" i="25"/>
  <c r="M66" i="25"/>
  <c r="M77" i="25"/>
  <c r="M79" i="25"/>
  <c r="J64" i="20"/>
  <c r="F60" i="23"/>
  <c r="F70" i="25"/>
  <c r="L24" i="23"/>
  <c r="F24" i="19"/>
  <c r="F66" i="19"/>
  <c r="F69" i="20"/>
  <c r="F14" i="21"/>
  <c r="F22" i="21"/>
  <c r="F54" i="21"/>
  <c r="F75" i="22"/>
  <c r="F22" i="23"/>
  <c r="F24" i="23"/>
  <c r="F42" i="23"/>
  <c r="L83" i="25"/>
  <c r="F44" i="23"/>
  <c r="F54" i="23"/>
  <c r="F62" i="23"/>
  <c r="F72" i="23"/>
  <c r="F88" i="23"/>
  <c r="F13" i="24"/>
  <c r="F15" i="24"/>
  <c r="F27" i="24"/>
  <c r="F35" i="24"/>
  <c r="F47" i="24"/>
  <c r="F49" i="24"/>
  <c r="F57" i="24"/>
  <c r="F67" i="24"/>
  <c r="F75" i="24"/>
  <c r="F12" i="25"/>
  <c r="F16" i="25"/>
  <c r="F32" i="6"/>
  <c r="J10" i="6"/>
  <c r="J34" i="6"/>
  <c r="M12" i="17"/>
  <c r="M14" i="17"/>
  <c r="M16" i="17"/>
  <c r="M20" i="17"/>
  <c r="M38" i="17"/>
  <c r="M48" i="17"/>
  <c r="M50" i="17"/>
  <c r="M52" i="17"/>
  <c r="M56" i="17"/>
  <c r="M62" i="17"/>
  <c r="M64" i="17"/>
  <c r="M66" i="17"/>
  <c r="M68" i="17"/>
  <c r="M70" i="17"/>
  <c r="M80" i="17"/>
  <c r="M82" i="17"/>
  <c r="M84" i="17"/>
  <c r="M86" i="17"/>
  <c r="M88" i="17"/>
  <c r="M13" i="18"/>
  <c r="M15" i="18"/>
  <c r="M27" i="18"/>
  <c r="M37" i="18"/>
  <c r="M39" i="18"/>
  <c r="M41" i="18"/>
  <c r="M43" i="18"/>
  <c r="M45" i="18"/>
  <c r="M51" i="18"/>
  <c r="M61" i="18"/>
  <c r="M75" i="18"/>
  <c r="M77" i="18"/>
  <c r="M10" i="19"/>
  <c r="M12" i="19"/>
  <c r="M18" i="19"/>
  <c r="M40" i="19"/>
  <c r="M44" i="19"/>
  <c r="M48" i="19"/>
  <c r="M50" i="19"/>
  <c r="M70" i="19"/>
  <c r="M76" i="19"/>
  <c r="M80" i="19"/>
  <c r="M82" i="19"/>
  <c r="M11" i="20"/>
  <c r="M19" i="20"/>
  <c r="M29" i="20"/>
  <c r="M37" i="20"/>
  <c r="M53" i="20"/>
  <c r="M69" i="20"/>
  <c r="M71" i="20"/>
  <c r="M87" i="20"/>
  <c r="M12" i="21"/>
  <c r="M32" i="21"/>
  <c r="M34" i="21"/>
  <c r="M64" i="21"/>
  <c r="M17" i="22"/>
  <c r="M27" i="22"/>
  <c r="L11" i="17"/>
  <c r="L13" i="17"/>
  <c r="L15" i="17"/>
  <c r="L17" i="17"/>
  <c r="L19" i="17"/>
  <c r="L21" i="17"/>
  <c r="L23" i="17"/>
  <c r="L25" i="17"/>
  <c r="L27" i="17"/>
  <c r="L29" i="17"/>
  <c r="L31" i="17"/>
  <c r="L33" i="17"/>
  <c r="L35" i="17"/>
  <c r="L37" i="17"/>
  <c r="L39" i="17"/>
  <c r="L41" i="17"/>
  <c r="L43" i="17"/>
  <c r="L45" i="17"/>
  <c r="L47" i="17"/>
  <c r="L49" i="17"/>
  <c r="L51" i="17"/>
  <c r="L53" i="17"/>
  <c r="L55" i="17"/>
  <c r="L57" i="17"/>
  <c r="L59" i="17"/>
  <c r="J11" i="17"/>
  <c r="J13" i="17"/>
  <c r="J15" i="17"/>
  <c r="J17" i="17"/>
  <c r="J19" i="17"/>
  <c r="J21" i="17"/>
  <c r="J23" i="17"/>
  <c r="J25" i="17"/>
  <c r="J27" i="17"/>
  <c r="J29" i="17"/>
  <c r="J31" i="17"/>
  <c r="J33" i="17"/>
  <c r="J35" i="17"/>
  <c r="J37" i="17"/>
  <c r="J39" i="17"/>
  <c r="J41" i="17"/>
  <c r="J43" i="17"/>
  <c r="J45" i="17"/>
  <c r="J47" i="17"/>
  <c r="J49" i="17"/>
  <c r="J51" i="17"/>
  <c r="J53" i="17"/>
  <c r="J55" i="17"/>
  <c r="J57" i="17"/>
  <c r="J59" i="17"/>
  <c r="J61" i="17"/>
  <c r="J63" i="17"/>
  <c r="J65" i="17"/>
  <c r="J67" i="17"/>
  <c r="J69" i="17"/>
  <c r="J71" i="17"/>
  <c r="J73" i="17"/>
  <c r="J75" i="17"/>
  <c r="J77" i="17"/>
  <c r="J79" i="17"/>
  <c r="J81" i="17"/>
  <c r="J83" i="17"/>
  <c r="J85" i="17"/>
  <c r="J87" i="17"/>
  <c r="J10" i="18"/>
  <c r="J12" i="18"/>
  <c r="L61" i="17"/>
  <c r="L63" i="17"/>
  <c r="L65" i="17"/>
  <c r="L67" i="17"/>
  <c r="L69" i="17"/>
  <c r="L71" i="17"/>
  <c r="L73" i="17"/>
  <c r="L75" i="17"/>
  <c r="L77" i="17"/>
  <c r="L79" i="17"/>
  <c r="L81" i="17"/>
  <c r="L83" i="17"/>
  <c r="L85" i="17"/>
  <c r="L87" i="17"/>
  <c r="L10" i="18"/>
  <c r="L12" i="18"/>
  <c r="L14" i="18"/>
  <c r="L16" i="18"/>
  <c r="L18" i="18"/>
  <c r="L20" i="18"/>
  <c r="L22" i="18"/>
  <c r="L24" i="18"/>
  <c r="L26" i="18"/>
  <c r="L28" i="18"/>
  <c r="L30" i="18"/>
  <c r="L32" i="18"/>
  <c r="L34" i="18"/>
  <c r="L36" i="18"/>
  <c r="L38" i="18"/>
  <c r="L40" i="18"/>
  <c r="L42" i="18"/>
  <c r="L44" i="18"/>
  <c r="L46" i="18"/>
  <c r="L48" i="18"/>
  <c r="L50" i="18"/>
  <c r="L52" i="18"/>
  <c r="L54" i="18"/>
  <c r="L56" i="18"/>
  <c r="L58" i="18"/>
  <c r="L60" i="18"/>
  <c r="L62" i="18"/>
  <c r="L64" i="18"/>
  <c r="L66" i="18"/>
  <c r="L68" i="18"/>
  <c r="L70" i="18"/>
  <c r="L72" i="18"/>
  <c r="L74" i="18"/>
  <c r="L76" i="18"/>
  <c r="L78" i="18"/>
  <c r="L80" i="18"/>
  <c r="L82" i="18"/>
  <c r="L84" i="18"/>
  <c r="L86" i="18"/>
  <c r="L88" i="18"/>
  <c r="L11" i="19"/>
  <c r="L13" i="19"/>
  <c r="L15" i="19"/>
  <c r="L17" i="19"/>
  <c r="L19" i="19"/>
  <c r="L21" i="19"/>
  <c r="L23" i="19"/>
  <c r="L25" i="19"/>
  <c r="L27" i="19"/>
  <c r="L29" i="19"/>
  <c r="L31" i="19"/>
  <c r="L33" i="19"/>
  <c r="L35" i="19"/>
  <c r="L37" i="19"/>
  <c r="L39" i="19"/>
  <c r="L41" i="19"/>
  <c r="L43" i="19"/>
  <c r="L45" i="19"/>
  <c r="L47" i="19"/>
  <c r="L49" i="19"/>
  <c r="L51" i="19"/>
  <c r="L53" i="19"/>
  <c r="L55" i="19"/>
  <c r="L57" i="19"/>
  <c r="L59" i="19"/>
  <c r="L61" i="19"/>
  <c r="L63" i="19"/>
  <c r="L65" i="19"/>
  <c r="L67" i="19"/>
  <c r="L69" i="19"/>
  <c r="L71" i="19"/>
  <c r="L73" i="19"/>
  <c r="L75" i="19"/>
  <c r="L77" i="19"/>
  <c r="L79" i="19"/>
  <c r="L81" i="19"/>
  <c r="L83" i="19"/>
  <c r="L85" i="19"/>
  <c r="L87" i="19"/>
  <c r="L10" i="20"/>
  <c r="L12" i="20"/>
  <c r="L14" i="20"/>
  <c r="L16" i="20"/>
  <c r="L18" i="20"/>
  <c r="L20" i="20"/>
  <c r="L22" i="20"/>
  <c r="L24" i="20"/>
  <c r="L26" i="20"/>
  <c r="L28" i="20"/>
  <c r="L30" i="20"/>
  <c r="L32" i="20"/>
  <c r="L34" i="20"/>
  <c r="L36" i="20"/>
  <c r="L38" i="20"/>
  <c r="L40" i="20"/>
  <c r="L42" i="20"/>
  <c r="L44" i="20"/>
  <c r="L46" i="20"/>
  <c r="L48" i="20"/>
  <c r="L50" i="20"/>
  <c r="L52" i="20"/>
  <c r="L54" i="20"/>
  <c r="L56" i="20"/>
  <c r="L58" i="20"/>
  <c r="L60" i="20"/>
  <c r="L62" i="20"/>
  <c r="L64" i="20"/>
  <c r="L66" i="20"/>
  <c r="L68" i="20"/>
  <c r="L70" i="20"/>
  <c r="L72" i="20"/>
  <c r="L74" i="20"/>
  <c r="L76" i="20"/>
  <c r="L78" i="20"/>
  <c r="L80" i="20"/>
  <c r="L82" i="20"/>
  <c r="L84" i="20"/>
  <c r="L86" i="20"/>
  <c r="L88" i="20"/>
  <c r="L11" i="21"/>
  <c r="L13" i="21"/>
  <c r="L15" i="21"/>
  <c r="L17" i="21"/>
  <c r="L19" i="21"/>
  <c r="L21" i="21"/>
  <c r="L23" i="21"/>
  <c r="L25" i="21"/>
  <c r="L27" i="21"/>
  <c r="L29" i="21"/>
  <c r="L31" i="21"/>
  <c r="L33" i="21"/>
  <c r="L35" i="21"/>
  <c r="L37" i="21"/>
  <c r="L39" i="21"/>
  <c r="L41" i="21"/>
  <c r="L43" i="21"/>
  <c r="L45" i="21"/>
  <c r="L47" i="21"/>
  <c r="L49" i="21"/>
  <c r="L51" i="21"/>
  <c r="L53" i="21"/>
  <c r="L55" i="21"/>
  <c r="L57" i="21"/>
  <c r="L59" i="21"/>
  <c r="L61" i="21"/>
  <c r="L63" i="21"/>
  <c r="L65" i="21"/>
  <c r="L67" i="21"/>
  <c r="L69" i="21"/>
  <c r="L71" i="21"/>
  <c r="L73" i="21"/>
  <c r="L75" i="21"/>
  <c r="L77" i="21"/>
  <c r="L79" i="21"/>
  <c r="L81" i="21"/>
  <c r="L83" i="21"/>
  <c r="J14" i="18"/>
  <c r="J16" i="18"/>
  <c r="J18" i="18"/>
  <c r="J20" i="18"/>
  <c r="J22" i="18"/>
  <c r="J24" i="18"/>
  <c r="J26" i="18"/>
  <c r="J28" i="18"/>
  <c r="J30" i="18"/>
  <c r="J32" i="18"/>
  <c r="J34" i="18"/>
  <c r="J36" i="18"/>
  <c r="J38" i="18"/>
  <c r="J40" i="18"/>
  <c r="J42" i="18"/>
  <c r="J44" i="18"/>
  <c r="J46" i="18"/>
  <c r="J48" i="18"/>
  <c r="J50" i="18"/>
  <c r="J52" i="18"/>
  <c r="J54" i="18"/>
  <c r="J56" i="18"/>
  <c r="J58" i="18"/>
  <c r="J60" i="18"/>
  <c r="J62" i="18"/>
  <c r="J64" i="18"/>
  <c r="J66" i="18"/>
  <c r="J68" i="18"/>
  <c r="J70" i="18"/>
  <c r="J72" i="18"/>
  <c r="J74" i="18"/>
  <c r="J76" i="18"/>
  <c r="J78" i="18"/>
  <c r="J80" i="18"/>
  <c r="J82" i="18"/>
  <c r="J84" i="18"/>
  <c r="J86" i="18"/>
  <c r="J88" i="18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49" i="19"/>
  <c r="J51" i="19"/>
  <c r="J53" i="19"/>
  <c r="J55" i="19"/>
  <c r="J57" i="19"/>
  <c r="J59" i="19"/>
  <c r="J61" i="19"/>
  <c r="J63" i="19"/>
  <c r="J65" i="19"/>
  <c r="J67" i="19"/>
  <c r="J69" i="19"/>
  <c r="J71" i="19"/>
  <c r="J73" i="19"/>
  <c r="J75" i="19"/>
  <c r="J77" i="19"/>
  <c r="J79" i="19"/>
  <c r="J81" i="19"/>
  <c r="J83" i="19"/>
  <c r="J85" i="19"/>
  <c r="J87" i="19"/>
  <c r="J10" i="20"/>
  <c r="J12" i="20"/>
  <c r="J14" i="20"/>
  <c r="J16" i="20"/>
  <c r="J18" i="20"/>
  <c r="J20" i="20"/>
  <c r="J22" i="20"/>
  <c r="J24" i="20"/>
  <c r="J26" i="20"/>
  <c r="J28" i="20"/>
  <c r="J30" i="20"/>
  <c r="J32" i="20"/>
  <c r="J34" i="20"/>
  <c r="J36" i="20"/>
  <c r="J38" i="20"/>
  <c r="J40" i="20"/>
  <c r="J42" i="20"/>
  <c r="J44" i="20"/>
  <c r="J46" i="20"/>
  <c r="J48" i="20"/>
  <c r="J50" i="20"/>
  <c r="J52" i="20"/>
  <c r="J54" i="20"/>
  <c r="J56" i="20"/>
  <c r="J58" i="20"/>
  <c r="J60" i="20"/>
  <c r="J62" i="20"/>
  <c r="J66" i="20"/>
  <c r="J68" i="20"/>
  <c r="J70" i="20"/>
  <c r="J72" i="20"/>
  <c r="J74" i="20"/>
  <c r="J76" i="20"/>
  <c r="J78" i="20"/>
  <c r="J80" i="20"/>
  <c r="J82" i="20"/>
  <c r="J84" i="20"/>
  <c r="J86" i="20"/>
  <c r="J88" i="20"/>
  <c r="J11" i="21"/>
  <c r="J13" i="21"/>
  <c r="J15" i="21"/>
  <c r="J17" i="21"/>
  <c r="J19" i="21"/>
  <c r="J21" i="21"/>
  <c r="J23" i="21"/>
  <c r="J25" i="21"/>
  <c r="J27" i="21"/>
  <c r="J29" i="21"/>
  <c r="J33" i="21"/>
  <c r="J35" i="21"/>
  <c r="J37" i="21"/>
  <c r="J39" i="21"/>
  <c r="J41" i="21"/>
  <c r="J43" i="21"/>
  <c r="J45" i="21"/>
  <c r="J47" i="21"/>
  <c r="J49" i="21"/>
  <c r="J51" i="21"/>
  <c r="J53" i="21"/>
  <c r="J55" i="21"/>
  <c r="J57" i="21"/>
  <c r="J59" i="21"/>
  <c r="J61" i="21"/>
  <c r="J63" i="21"/>
  <c r="L85" i="21"/>
  <c r="L87" i="21"/>
  <c r="L10" i="22"/>
  <c r="L12" i="22"/>
  <c r="L14" i="22"/>
  <c r="L16" i="22"/>
  <c r="L18" i="22"/>
  <c r="L20" i="22"/>
  <c r="L22" i="22"/>
  <c r="L24" i="22"/>
  <c r="L26" i="22"/>
  <c r="L28" i="22"/>
  <c r="L30" i="22"/>
  <c r="L32" i="22"/>
  <c r="L34" i="22"/>
  <c r="L36" i="22"/>
  <c r="L38" i="22"/>
  <c r="L40" i="22"/>
  <c r="L42" i="22"/>
  <c r="L44" i="22"/>
  <c r="L46" i="22"/>
  <c r="L48" i="22"/>
  <c r="L50" i="22"/>
  <c r="L52" i="22"/>
  <c r="L54" i="22"/>
  <c r="L56" i="22"/>
  <c r="L58" i="22"/>
  <c r="L60" i="22"/>
  <c r="L62" i="22"/>
  <c r="L64" i="22"/>
  <c r="L66" i="22"/>
  <c r="L68" i="22"/>
  <c r="L70" i="22"/>
  <c r="L72" i="22"/>
  <c r="L74" i="22"/>
  <c r="L76" i="22"/>
  <c r="L78" i="22"/>
  <c r="L80" i="22"/>
  <c r="L82" i="22"/>
  <c r="L84" i="22"/>
  <c r="L86" i="22"/>
  <c r="L88" i="22"/>
  <c r="L11" i="23"/>
  <c r="L13" i="23"/>
  <c r="L15" i="23"/>
  <c r="L17" i="23"/>
  <c r="L19" i="23"/>
  <c r="L21" i="23"/>
  <c r="L23" i="23"/>
  <c r="L25" i="23"/>
  <c r="L27" i="23"/>
  <c r="L29" i="23"/>
  <c r="L31" i="23"/>
  <c r="L33" i="23"/>
  <c r="L35" i="23"/>
  <c r="L37" i="23"/>
  <c r="L39" i="23"/>
  <c r="L41" i="23"/>
  <c r="L43" i="23"/>
  <c r="L45" i="23"/>
  <c r="L47" i="23"/>
  <c r="L49" i="23"/>
  <c r="L51" i="23"/>
  <c r="L53" i="23"/>
  <c r="L55" i="23"/>
  <c r="L57" i="23"/>
  <c r="L59" i="23"/>
  <c r="L61" i="23"/>
  <c r="L63" i="23"/>
  <c r="L65" i="23"/>
  <c r="L67" i="23"/>
  <c r="L69" i="23"/>
  <c r="L71" i="23"/>
  <c r="L73" i="23"/>
  <c r="L75" i="23"/>
  <c r="L77" i="23"/>
  <c r="L79" i="23"/>
  <c r="L81" i="23"/>
  <c r="L83" i="23"/>
  <c r="L85" i="23"/>
  <c r="L87" i="23"/>
  <c r="L10" i="24"/>
  <c r="L12" i="24"/>
  <c r="L14" i="24"/>
  <c r="L16" i="24"/>
  <c r="J65" i="21"/>
  <c r="J67" i="21"/>
  <c r="J69" i="21"/>
  <c r="J71" i="21"/>
  <c r="J73" i="21"/>
  <c r="J75" i="21"/>
  <c r="J77" i="21"/>
  <c r="J79" i="21"/>
  <c r="J81" i="21"/>
  <c r="J83" i="21"/>
  <c r="J85" i="21"/>
  <c r="J87" i="21"/>
  <c r="J10" i="22"/>
  <c r="J12" i="22"/>
  <c r="J14" i="22"/>
  <c r="J16" i="22"/>
  <c r="J18" i="22"/>
  <c r="J20" i="22"/>
  <c r="J22" i="22"/>
  <c r="J24" i="22"/>
  <c r="J26" i="22"/>
  <c r="J28" i="22"/>
  <c r="J30" i="22"/>
  <c r="J32" i="22"/>
  <c r="J34" i="22"/>
  <c r="J36" i="22"/>
  <c r="J38" i="22"/>
  <c r="J40" i="22"/>
  <c r="J42" i="22"/>
  <c r="J44" i="22"/>
  <c r="J46" i="22"/>
  <c r="J48" i="22"/>
  <c r="J50" i="22"/>
  <c r="J52" i="22"/>
  <c r="J54" i="22"/>
  <c r="J56" i="22"/>
  <c r="J58" i="22"/>
  <c r="J60" i="22"/>
  <c r="J62" i="22"/>
  <c r="J64" i="22"/>
  <c r="J66" i="22"/>
  <c r="J68" i="22"/>
  <c r="J70" i="22"/>
  <c r="J72" i="22"/>
  <c r="J74" i="22"/>
  <c r="J76" i="22"/>
  <c r="J78" i="22"/>
  <c r="J80" i="22"/>
  <c r="J82" i="22"/>
  <c r="J84" i="22"/>
  <c r="J86" i="22"/>
  <c r="J88" i="22"/>
  <c r="J11" i="23"/>
  <c r="J13" i="23"/>
  <c r="J15" i="23"/>
  <c r="J17" i="23"/>
  <c r="J19" i="23"/>
  <c r="J21" i="23"/>
  <c r="J23" i="23"/>
  <c r="J25" i="23"/>
  <c r="J27" i="23"/>
  <c r="J29" i="23"/>
  <c r="J31" i="23"/>
  <c r="J33" i="23"/>
  <c r="J35" i="23"/>
  <c r="J37" i="23"/>
  <c r="J39" i="23"/>
  <c r="J41" i="23"/>
  <c r="J43" i="23"/>
  <c r="J45" i="23"/>
  <c r="J47" i="23"/>
  <c r="J49" i="23"/>
  <c r="J51" i="23"/>
  <c r="J53" i="23"/>
  <c r="J55" i="23"/>
  <c r="J57" i="23"/>
  <c r="J59" i="23"/>
  <c r="J61" i="23"/>
  <c r="J63" i="23"/>
  <c r="J65" i="23"/>
  <c r="J67" i="23"/>
  <c r="L18" i="24"/>
  <c r="L20" i="24"/>
  <c r="L22" i="24"/>
  <c r="L24" i="24"/>
  <c r="L26" i="24"/>
  <c r="L28" i="24"/>
  <c r="L30" i="24"/>
  <c r="L32" i="24"/>
  <c r="L34" i="24"/>
  <c r="L36" i="24"/>
  <c r="L38" i="24"/>
  <c r="L40" i="24"/>
  <c r="L42" i="24"/>
  <c r="L44" i="24"/>
  <c r="L46" i="24"/>
  <c r="L48" i="24"/>
  <c r="L50" i="24"/>
  <c r="L52" i="24"/>
  <c r="L54" i="24"/>
  <c r="L56" i="24"/>
  <c r="L58" i="24"/>
  <c r="L60" i="24"/>
  <c r="L62" i="24"/>
  <c r="L64" i="24"/>
  <c r="L66" i="24"/>
  <c r="L68" i="24"/>
  <c r="L70" i="24"/>
  <c r="L72" i="24"/>
  <c r="L74" i="24"/>
  <c r="L76" i="24"/>
  <c r="L78" i="24"/>
  <c r="L80" i="24"/>
  <c r="L82" i="24"/>
  <c r="L84" i="24"/>
  <c r="L86" i="24"/>
  <c r="L88" i="24"/>
  <c r="L11" i="25"/>
  <c r="L13" i="25"/>
  <c r="L15" i="25"/>
  <c r="L17" i="25"/>
  <c r="L19" i="25"/>
  <c r="L21" i="25"/>
  <c r="L23" i="25"/>
  <c r="L25" i="25"/>
  <c r="L27" i="25"/>
  <c r="L29" i="25"/>
  <c r="L31" i="25"/>
  <c r="L33" i="25"/>
  <c r="L35" i="25"/>
  <c r="L37" i="25"/>
  <c r="L39" i="25"/>
  <c r="L41" i="25"/>
  <c r="L43" i="25"/>
  <c r="L45" i="25"/>
  <c r="L47" i="25"/>
  <c r="L49" i="25"/>
  <c r="L51" i="25"/>
  <c r="L53" i="25"/>
  <c r="L55" i="25"/>
  <c r="L57" i="25"/>
  <c r="F58" i="25"/>
  <c r="L59" i="25"/>
  <c r="L61" i="25"/>
  <c r="L63" i="25"/>
  <c r="L65" i="25"/>
  <c r="L67" i="25"/>
  <c r="L69" i="25"/>
  <c r="L72" i="25"/>
  <c r="L74" i="25"/>
  <c r="L80" i="25"/>
  <c r="L82" i="25"/>
  <c r="L86" i="25"/>
  <c r="L88" i="25"/>
  <c r="J70" i="25"/>
  <c r="J69" i="23"/>
  <c r="J71" i="23"/>
  <c r="J73" i="23"/>
  <c r="J75" i="23"/>
  <c r="J77" i="23"/>
  <c r="J79" i="23"/>
  <c r="J81" i="23"/>
  <c r="J83" i="23"/>
  <c r="J85" i="23"/>
  <c r="J87" i="23"/>
  <c r="J10" i="24"/>
  <c r="J12" i="24"/>
  <c r="J14" i="24"/>
  <c r="J16" i="24"/>
  <c r="J18" i="24"/>
  <c r="J20" i="24"/>
  <c r="J22" i="24"/>
  <c r="J24" i="24"/>
  <c r="J26" i="24"/>
  <c r="J28" i="24"/>
  <c r="J30" i="24"/>
  <c r="J32" i="24"/>
  <c r="J34" i="24"/>
  <c r="J36" i="24"/>
  <c r="J38" i="24"/>
  <c r="J40" i="24"/>
  <c r="J42" i="24"/>
  <c r="J44" i="24"/>
  <c r="J46" i="24"/>
  <c r="J48" i="24"/>
  <c r="J50" i="24"/>
  <c r="J52" i="24"/>
  <c r="J54" i="24"/>
  <c r="J56" i="24"/>
  <c r="J58" i="24"/>
  <c r="J60" i="24"/>
  <c r="J62" i="24"/>
  <c r="J64" i="24"/>
  <c r="J66" i="24"/>
  <c r="J68" i="24"/>
  <c r="J70" i="24"/>
  <c r="J72" i="24"/>
  <c r="J74" i="24"/>
  <c r="J76" i="24"/>
  <c r="J78" i="24"/>
  <c r="J80" i="24"/>
  <c r="J82" i="24"/>
  <c r="J84" i="24"/>
  <c r="J86" i="24"/>
  <c r="J88" i="24"/>
  <c r="J11" i="25"/>
  <c r="J13" i="25"/>
  <c r="J15" i="25"/>
  <c r="J17" i="25"/>
  <c r="J19" i="25"/>
  <c r="J21" i="25"/>
  <c r="J23" i="25"/>
  <c r="J25" i="25"/>
  <c r="J27" i="25"/>
  <c r="J29" i="25"/>
  <c r="J31" i="25"/>
  <c r="J33" i="25"/>
  <c r="J35" i="25"/>
  <c r="J37" i="25"/>
  <c r="J39" i="25"/>
  <c r="J41" i="25"/>
  <c r="J43" i="25"/>
  <c r="J45" i="25"/>
  <c r="J47" i="25"/>
  <c r="J49" i="25"/>
  <c r="J51" i="25"/>
  <c r="J53" i="25"/>
  <c r="J57" i="25"/>
  <c r="J59" i="25"/>
  <c r="J61" i="25"/>
  <c r="J63" i="25"/>
  <c r="J65" i="25"/>
  <c r="J67" i="25"/>
  <c r="J69" i="25"/>
  <c r="F76" i="25"/>
  <c r="F78" i="25"/>
  <c r="M80" i="25"/>
  <c r="M82" i="25"/>
  <c r="M84" i="25"/>
  <c r="M86" i="25"/>
  <c r="J24" i="17"/>
  <c r="J30" i="17"/>
  <c r="J42" i="17"/>
  <c r="J74" i="17"/>
  <c r="J33" i="18"/>
  <c r="J57" i="18"/>
  <c r="J73" i="18"/>
  <c r="J85" i="18"/>
  <c r="J24" i="19"/>
  <c r="J28" i="19"/>
  <c r="J52" i="19"/>
  <c r="L71" i="25"/>
  <c r="L73" i="25"/>
  <c r="L75" i="25"/>
  <c r="L77" i="25"/>
  <c r="L79" i="25"/>
  <c r="L81" i="25"/>
  <c r="L85" i="25"/>
  <c r="L18" i="17"/>
  <c r="L24" i="17"/>
  <c r="L26" i="17"/>
  <c r="L30" i="17"/>
  <c r="L44" i="17"/>
  <c r="L72" i="17"/>
  <c r="L13" i="18"/>
  <c r="L15" i="18"/>
  <c r="L27" i="18"/>
  <c r="L53" i="18"/>
  <c r="L55" i="18"/>
  <c r="L59" i="18"/>
  <c r="L63" i="18"/>
  <c r="L67" i="18"/>
  <c r="L75" i="18"/>
  <c r="L79" i="18"/>
  <c r="L83" i="18"/>
  <c r="L14" i="19"/>
  <c r="L18" i="19"/>
  <c r="L22" i="19"/>
  <c r="L26" i="19"/>
  <c r="L32" i="19"/>
  <c r="L34" i="19"/>
  <c r="L36" i="19"/>
  <c r="L48" i="19"/>
  <c r="F48" i="19"/>
  <c r="L52" i="19"/>
  <c r="L60" i="19"/>
  <c r="L64" i="19"/>
  <c r="L68" i="19"/>
  <c r="L72" i="19"/>
  <c r="L76" i="19"/>
  <c r="L78" i="19"/>
  <c r="L84" i="19"/>
  <c r="L88" i="19"/>
  <c r="L27" i="20"/>
  <c r="L53" i="20"/>
  <c r="L59" i="20"/>
  <c r="L61" i="20"/>
  <c r="F67" i="18"/>
  <c r="M62" i="18"/>
  <c r="M37" i="19"/>
  <c r="M46" i="22"/>
  <c r="L73" i="20"/>
  <c r="L77" i="20"/>
  <c r="L10" i="21"/>
  <c r="L24" i="21"/>
  <c r="L40" i="21"/>
  <c r="L46" i="21"/>
  <c r="L48" i="21"/>
  <c r="L52" i="21"/>
  <c r="L56" i="21"/>
  <c r="L58" i="21"/>
  <c r="L70" i="21"/>
  <c r="L74" i="21"/>
  <c r="L76" i="21"/>
  <c r="L23" i="22"/>
  <c r="L33" i="22"/>
  <c r="L39" i="22"/>
  <c r="L43" i="22"/>
  <c r="L53" i="22"/>
  <c r="L67" i="22"/>
  <c r="L73" i="22"/>
  <c r="F73" i="22"/>
  <c r="L81" i="22"/>
  <c r="L83" i="22"/>
  <c r="F85" i="22"/>
  <c r="L85" i="22"/>
  <c r="L10" i="23"/>
  <c r="L12" i="23"/>
  <c r="L18" i="23"/>
  <c r="L20" i="23"/>
  <c r="L26" i="23"/>
  <c r="L34" i="23"/>
  <c r="L52" i="23"/>
  <c r="L58" i="23"/>
  <c r="L60" i="23"/>
  <c r="L64" i="23"/>
  <c r="L74" i="23"/>
  <c r="L11" i="24"/>
  <c r="L29" i="24"/>
  <c r="L37" i="24"/>
  <c r="L41" i="24"/>
  <c r="L63" i="24"/>
  <c r="L77" i="24"/>
  <c r="L81" i="24"/>
  <c r="L14" i="25"/>
  <c r="L18" i="25"/>
  <c r="L28" i="25"/>
  <c r="L30" i="25"/>
  <c r="L42" i="25"/>
  <c r="L46" i="25"/>
  <c r="L52" i="25"/>
  <c r="L54" i="25"/>
  <c r="L56" i="25"/>
  <c r="L62" i="25"/>
  <c r="L66" i="25"/>
  <c r="J45" i="18"/>
  <c r="J80" i="17"/>
  <c r="J86" i="17"/>
  <c r="J16" i="17"/>
  <c r="J56" i="17"/>
  <c r="J39" i="18"/>
  <c r="J18" i="17"/>
  <c r="J22" i="17"/>
  <c r="J26" i="17"/>
  <c r="J28" i="17"/>
  <c r="J32" i="17"/>
  <c r="J40" i="17"/>
  <c r="J54" i="17"/>
  <c r="J58" i="17"/>
  <c r="J64" i="17"/>
  <c r="J68" i="17"/>
  <c r="J72" i="17"/>
  <c r="J11" i="18"/>
  <c r="J15" i="18"/>
  <c r="J19" i="18"/>
  <c r="J21" i="18"/>
  <c r="J25" i="18"/>
  <c r="J29" i="18"/>
  <c r="J43" i="18"/>
  <c r="J53" i="18"/>
  <c r="J63" i="18"/>
  <c r="J69" i="18"/>
  <c r="J71" i="18"/>
  <c r="J79" i="18"/>
  <c r="J16" i="19"/>
  <c r="J20" i="19"/>
  <c r="J22" i="19"/>
  <c r="J30" i="19"/>
  <c r="J36" i="19"/>
  <c r="J42" i="19"/>
  <c r="J44" i="19"/>
  <c r="J54" i="19"/>
  <c r="J56" i="19"/>
  <c r="J62" i="19"/>
  <c r="J64" i="19"/>
  <c r="J72" i="19"/>
  <c r="J74" i="19"/>
  <c r="J78" i="19"/>
  <c r="J13" i="20"/>
  <c r="J15" i="20"/>
  <c r="J31" i="20"/>
  <c r="J33" i="20"/>
  <c r="J47" i="20"/>
  <c r="J49" i="20"/>
  <c r="J57" i="20"/>
  <c r="J59" i="20"/>
  <c r="J65" i="20"/>
  <c r="J73" i="20"/>
  <c r="J75" i="20"/>
  <c r="J10" i="21"/>
  <c r="J16" i="21"/>
  <c r="J18" i="21"/>
  <c r="J26" i="21"/>
  <c r="J36" i="21"/>
  <c r="J44" i="21"/>
  <c r="J52" i="21"/>
  <c r="J54" i="21"/>
  <c r="J62" i="21"/>
  <c r="J66" i="21"/>
  <c r="J70" i="21"/>
  <c r="J88" i="21"/>
  <c r="J11" i="22"/>
  <c r="J13" i="22"/>
  <c r="J29" i="22"/>
  <c r="J31" i="22"/>
  <c r="J33" i="22"/>
  <c r="J49" i="22"/>
  <c r="J51" i="22"/>
  <c r="J57" i="22"/>
  <c r="J67" i="22"/>
  <c r="J81" i="22"/>
  <c r="J87" i="22"/>
  <c r="J10" i="23"/>
  <c r="J60" i="23"/>
  <c r="J64" i="23"/>
  <c r="J17" i="24"/>
  <c r="J49" i="24"/>
  <c r="J71" i="24"/>
  <c r="J85" i="24"/>
  <c r="J20" i="25"/>
  <c r="J38" i="25"/>
  <c r="J42" i="25"/>
  <c r="J62" i="25"/>
  <c r="F83" i="25"/>
  <c r="F85" i="25"/>
  <c r="M16" i="6"/>
  <c r="L46" i="6"/>
  <c r="J87" i="25"/>
  <c r="L47" i="6"/>
  <c r="M63" i="18"/>
  <c r="M66" i="21"/>
  <c r="M44" i="21"/>
  <c r="M73" i="20"/>
  <c r="M36" i="21"/>
  <c r="M49" i="20"/>
  <c r="M31" i="20"/>
  <c r="J62" i="17"/>
  <c r="M21" i="18"/>
  <c r="M28" i="17"/>
  <c r="M26" i="17"/>
  <c r="M36" i="19"/>
  <c r="J11" i="20"/>
  <c r="J29" i="20"/>
  <c r="J34" i="21"/>
  <c r="J64" i="21"/>
  <c r="M31" i="21"/>
  <c r="L20" i="17"/>
  <c r="F20" i="17"/>
  <c r="F62" i="21"/>
  <c r="L62" i="21"/>
  <c r="M74" i="19"/>
  <c r="M10" i="21"/>
  <c r="M47" i="20"/>
  <c r="M62" i="19"/>
  <c r="J51" i="18"/>
  <c r="M40" i="17"/>
  <c r="L23" i="6"/>
  <c r="L63" i="6"/>
  <c r="M55" i="25"/>
  <c r="J42" i="21"/>
  <c r="M42" i="21"/>
  <c r="J74" i="21"/>
  <c r="M74" i="21"/>
  <c r="J53" i="22"/>
  <c r="M53" i="22"/>
  <c r="M32" i="17"/>
  <c r="M42" i="17"/>
  <c r="M54" i="17"/>
  <c r="M17" i="18"/>
  <c r="M19" i="18"/>
  <c r="M85" i="18"/>
  <c r="M52" i="19"/>
  <c r="M39" i="24"/>
  <c r="M47" i="24"/>
  <c r="M63" i="24"/>
  <c r="L70" i="25"/>
  <c r="M70" i="25" s="1"/>
  <c r="F29" i="6"/>
  <c r="F61" i="6"/>
  <c r="J47" i="6"/>
  <c r="J55" i="6"/>
  <c r="J79" i="6"/>
  <c r="M78" i="25"/>
  <c r="L14" i="6"/>
  <c r="L22" i="6"/>
  <c r="L38" i="6"/>
  <c r="L54" i="6"/>
  <c r="L70" i="6"/>
  <c r="L87" i="6"/>
  <c r="M39" i="6"/>
  <c r="F18" i="23"/>
  <c r="F83" i="22"/>
  <c r="F56" i="21"/>
  <c r="L11" i="22"/>
  <c r="L49" i="24"/>
  <c r="L75" i="22"/>
  <c r="F76" i="21"/>
  <c r="L10" i="6"/>
  <c r="L26" i="6"/>
  <c r="L58" i="6"/>
  <c r="L74" i="6"/>
  <c r="M11" i="6"/>
  <c r="M27" i="6"/>
  <c r="M35" i="6"/>
  <c r="M43" i="6"/>
  <c r="M67" i="6"/>
  <c r="M75" i="6"/>
  <c r="M83" i="6"/>
  <c r="L20" i="6"/>
  <c r="L76" i="6"/>
  <c r="J21" i="6"/>
  <c r="J29" i="6"/>
  <c r="J37" i="6"/>
  <c r="J45" i="6"/>
  <c r="J53" i="6"/>
  <c r="J61" i="6"/>
  <c r="J77" i="6"/>
  <c r="J85" i="6"/>
  <c r="L72" i="23"/>
  <c r="L18" i="6"/>
  <c r="L34" i="6"/>
  <c r="L66" i="6"/>
  <c r="L82" i="6"/>
  <c r="F52" i="6"/>
  <c r="J22" i="6"/>
  <c r="J78" i="6"/>
  <c r="F84" i="19"/>
  <c r="L44" i="23"/>
  <c r="F58" i="21"/>
  <c r="M60" i="18"/>
  <c r="M33" i="25"/>
  <c r="M46" i="24"/>
  <c r="M35" i="23"/>
  <c r="F82" i="25"/>
  <c r="M56" i="18"/>
  <c r="M76" i="18"/>
  <c r="F37" i="19"/>
  <c r="M77" i="21"/>
  <c r="M16" i="22"/>
  <c r="M47" i="23"/>
  <c r="M55" i="23"/>
  <c r="M30" i="24"/>
  <c r="M50" i="24"/>
  <c r="M72" i="24"/>
  <c r="M86" i="24"/>
  <c r="M49" i="25"/>
  <c r="M67" i="25"/>
  <c r="F58" i="6"/>
  <c r="J55" i="25"/>
  <c r="M74" i="22"/>
  <c r="F71" i="21"/>
  <c r="J73" i="25"/>
  <c r="M35" i="19"/>
  <c r="F14" i="18"/>
  <c r="J31" i="21"/>
  <c r="M80" i="6"/>
  <c r="F80" i="6"/>
  <c r="J13" i="6"/>
  <c r="M13" i="6"/>
  <c r="F11" i="19"/>
  <c r="L74" i="17"/>
  <c r="F74" i="17"/>
  <c r="L61" i="18"/>
  <c r="F61" i="18"/>
  <c r="F11" i="6"/>
  <c r="F79" i="18"/>
  <c r="M13" i="19"/>
  <c r="M76" i="25"/>
  <c r="L12" i="17"/>
  <c r="F12" i="17"/>
  <c r="L88" i="17"/>
  <c r="F88" i="17"/>
  <c r="L23" i="18"/>
  <c r="F23" i="18"/>
  <c r="L77" i="18"/>
  <c r="F77" i="18"/>
  <c r="L85" i="18"/>
  <c r="F85" i="18"/>
  <c r="L38" i="19"/>
  <c r="F38" i="19"/>
  <c r="L24" i="19"/>
  <c r="F72" i="25"/>
  <c r="M72" i="25"/>
  <c r="M74" i="25"/>
  <c r="F74" i="25"/>
  <c r="F88" i="25"/>
  <c r="M88" i="25"/>
  <c r="M58" i="22"/>
  <c r="L60" i="17"/>
  <c r="F60" i="17"/>
  <c r="L19" i="18"/>
  <c r="F19" i="18"/>
  <c r="L71" i="18"/>
  <c r="F71" i="18"/>
  <c r="L87" i="18"/>
  <c r="F87" i="18"/>
  <c r="L30" i="19"/>
  <c r="F30" i="19"/>
  <c r="M61" i="6"/>
  <c r="F36" i="19"/>
  <c r="M10" i="24"/>
  <c r="F15" i="23"/>
  <c r="F80" i="25"/>
  <c r="F84" i="25"/>
  <c r="M33" i="17"/>
  <c r="M43" i="17"/>
  <c r="M47" i="17"/>
  <c r="M67" i="17"/>
  <c r="M12" i="18"/>
  <c r="M14" i="18"/>
  <c r="M18" i="18"/>
  <c r="M54" i="18"/>
  <c r="F60" i="18"/>
  <c r="M72" i="18"/>
  <c r="M78" i="18"/>
  <c r="M88" i="18"/>
  <c r="M11" i="19"/>
  <c r="M19" i="19"/>
  <c r="M23" i="19"/>
  <c r="M27" i="19"/>
  <c r="M33" i="19"/>
  <c r="M41" i="19"/>
  <c r="M45" i="19"/>
  <c r="F49" i="19"/>
  <c r="M49" i="19"/>
  <c r="M57" i="19"/>
  <c r="M65" i="19"/>
  <c r="M67" i="19"/>
  <c r="M69" i="19"/>
  <c r="M75" i="19"/>
  <c r="F77" i="19"/>
  <c r="M79" i="19"/>
  <c r="M81" i="19"/>
  <c r="M83" i="19"/>
  <c r="M85" i="19"/>
  <c r="F87" i="19"/>
  <c r="M12" i="20"/>
  <c r="M16" i="20"/>
  <c r="M38" i="20"/>
  <c r="M40" i="20"/>
  <c r="M50" i="20"/>
  <c r="M64" i="20"/>
  <c r="M70" i="20"/>
  <c r="M19" i="21"/>
  <c r="M21" i="21"/>
  <c r="F31" i="21"/>
  <c r="M41" i="21"/>
  <c r="M47" i="21"/>
  <c r="M53" i="21"/>
  <c r="M63" i="21"/>
  <c r="F63" i="21"/>
  <c r="M67" i="21"/>
  <c r="M71" i="21"/>
  <c r="M79" i="21"/>
  <c r="F87" i="21"/>
  <c r="F18" i="22"/>
  <c r="M20" i="22"/>
  <c r="M32" i="22"/>
  <c r="M34" i="22"/>
  <c r="M36" i="22"/>
  <c r="M40" i="22"/>
  <c r="M56" i="22"/>
  <c r="F64" i="22"/>
  <c r="M66" i="22"/>
  <c r="M76" i="22"/>
  <c r="M80" i="22"/>
  <c r="M84" i="22"/>
  <c r="M13" i="23"/>
  <c r="M15" i="23"/>
  <c r="M21" i="23"/>
  <c r="M27" i="23"/>
  <c r="M41" i="23"/>
  <c r="M45" i="23"/>
  <c r="M49" i="23"/>
  <c r="M59" i="23"/>
  <c r="F69" i="23"/>
  <c r="M69" i="23"/>
  <c r="F73" i="23"/>
  <c r="M87" i="23"/>
  <c r="M14" i="24"/>
  <c r="M34" i="24"/>
  <c r="M40" i="24"/>
  <c r="M66" i="24"/>
  <c r="M80" i="24"/>
  <c r="M23" i="25"/>
  <c r="M27" i="25"/>
  <c r="M29" i="25"/>
  <c r="M31" i="25"/>
  <c r="F33" i="25"/>
  <c r="M35" i="25"/>
  <c r="M37" i="25"/>
  <c r="M39" i="25"/>
  <c r="M43" i="25"/>
  <c r="M51" i="25"/>
  <c r="M57" i="25"/>
  <c r="M59" i="25"/>
  <c r="L25" i="6"/>
  <c r="L33" i="6"/>
  <c r="L41" i="6"/>
  <c r="L49" i="6"/>
  <c r="L57" i="6"/>
  <c r="L73" i="6"/>
  <c r="M10" i="6"/>
  <c r="F18" i="6"/>
  <c r="F26" i="6"/>
  <c r="F34" i="6"/>
  <c r="M42" i="6"/>
  <c r="M50" i="6"/>
  <c r="M58" i="6"/>
  <c r="F66" i="6"/>
  <c r="F74" i="6"/>
  <c r="L11" i="6"/>
  <c r="J19" i="6"/>
  <c r="J27" i="6"/>
  <c r="L43" i="6"/>
  <c r="L51" i="6"/>
  <c r="L67" i="6"/>
  <c r="L75" i="6"/>
  <c r="J12" i="6"/>
  <c r="J20" i="6"/>
  <c r="J52" i="6"/>
  <c r="M76" i="6"/>
  <c r="J84" i="6"/>
  <c r="L12" i="25"/>
  <c r="L42" i="23"/>
  <c r="L56" i="19"/>
  <c r="F56" i="19"/>
  <c r="F15" i="20"/>
  <c r="L15" i="20"/>
  <c r="F47" i="20"/>
  <c r="L47" i="20"/>
  <c r="L67" i="20"/>
  <c r="F67" i="20"/>
  <c r="L27" i="22"/>
  <c r="F27" i="22"/>
  <c r="F51" i="22"/>
  <c r="L51" i="22"/>
  <c r="L50" i="23"/>
  <c r="F50" i="23"/>
  <c r="F82" i="23"/>
  <c r="L82" i="23"/>
  <c r="F71" i="24"/>
  <c r="L71" i="24"/>
  <c r="L68" i="25"/>
  <c r="F68" i="25"/>
  <c r="F45" i="19"/>
  <c r="F46" i="25"/>
  <c r="L47" i="24"/>
  <c r="M73" i="23"/>
  <c r="F58" i="23"/>
  <c r="L69" i="20"/>
  <c r="L80" i="19"/>
  <c r="F80" i="19"/>
  <c r="L49" i="20"/>
  <c r="F49" i="20"/>
  <c r="L18" i="21"/>
  <c r="F18" i="21"/>
  <c r="L82" i="21"/>
  <c r="F82" i="21"/>
  <c r="L65" i="22"/>
  <c r="F65" i="22"/>
  <c r="F28" i="23"/>
  <c r="L28" i="23"/>
  <c r="L36" i="23"/>
  <c r="F36" i="23"/>
  <c r="L23" i="24"/>
  <c r="F23" i="24"/>
  <c r="F10" i="25"/>
  <c r="L10" i="25"/>
  <c r="L48" i="25"/>
  <c r="F48" i="25"/>
  <c r="J84" i="25"/>
  <c r="L84" i="25"/>
  <c r="L45" i="6"/>
  <c r="L53" i="6"/>
  <c r="L69" i="6"/>
  <c r="M22" i="6"/>
  <c r="M38" i="6"/>
  <c r="M78" i="6"/>
  <c r="M77" i="19"/>
  <c r="F54" i="25"/>
  <c r="F18" i="25"/>
  <c r="F26" i="23"/>
  <c r="F64" i="23"/>
  <c r="F13" i="20"/>
  <c r="L13" i="20"/>
  <c r="F86" i="21"/>
  <c r="L86" i="21"/>
  <c r="L45" i="22"/>
  <c r="F45" i="22"/>
  <c r="L84" i="23"/>
  <c r="F84" i="23"/>
  <c r="F33" i="24"/>
  <c r="L33" i="24"/>
  <c r="L34" i="25"/>
  <c r="F34" i="25"/>
  <c r="L13" i="6"/>
  <c r="L21" i="6"/>
  <c r="L37" i="6"/>
  <c r="L77" i="6"/>
  <c r="M46" i="6"/>
  <c r="M62" i="6"/>
  <c r="M87" i="6"/>
  <c r="F78" i="6"/>
  <c r="F15" i="6"/>
  <c r="F23" i="6"/>
  <c r="F60" i="19"/>
  <c r="L88" i="23"/>
  <c r="F70" i="21"/>
  <c r="F56" i="22"/>
  <c r="F27" i="20"/>
  <c r="M47" i="6"/>
  <c r="F55" i="6"/>
  <c r="M63" i="6"/>
  <c r="M71" i="6"/>
  <c r="F86" i="6"/>
  <c r="L64" i="6"/>
  <c r="M17" i="6"/>
  <c r="J25" i="6"/>
  <c r="J33" i="6"/>
  <c r="J41" i="6"/>
  <c r="M49" i="6"/>
  <c r="J57" i="6"/>
  <c r="J65" i="6"/>
  <c r="J73" i="6"/>
  <c r="J81" i="6"/>
  <c r="L78" i="6"/>
  <c r="F63" i="6"/>
  <c r="F83" i="19"/>
  <c r="F41" i="19"/>
  <c r="F35" i="25"/>
  <c r="F55" i="23"/>
  <c r="F76" i="22"/>
  <c r="F32" i="22"/>
  <c r="F47" i="21"/>
  <c r="F14" i="24"/>
  <c r="F13" i="23"/>
  <c r="F23" i="19"/>
  <c r="M11" i="17"/>
  <c r="F11" i="17"/>
  <c r="M13" i="17"/>
  <c r="F13" i="17"/>
  <c r="F15" i="17"/>
  <c r="M15" i="17"/>
  <c r="F17" i="17"/>
  <c r="M17" i="17"/>
  <c r="M19" i="17"/>
  <c r="F19" i="17"/>
  <c r="F21" i="17"/>
  <c r="M21" i="17"/>
  <c r="M23" i="17"/>
  <c r="F23" i="17"/>
  <c r="M25" i="17"/>
  <c r="F25" i="17"/>
  <c r="M27" i="17"/>
  <c r="F27" i="17"/>
  <c r="F29" i="17"/>
  <c r="M29" i="17"/>
  <c r="F31" i="17"/>
  <c r="M31" i="17"/>
  <c r="F33" i="17"/>
  <c r="F35" i="17"/>
  <c r="M35" i="17"/>
  <c r="F37" i="17"/>
  <c r="M37" i="17"/>
  <c r="F39" i="17"/>
  <c r="M39" i="17"/>
  <c r="M41" i="17"/>
  <c r="F41" i="17"/>
  <c r="F43" i="17"/>
  <c r="M45" i="17"/>
  <c r="F45" i="17"/>
  <c r="F49" i="17"/>
  <c r="M49" i="17"/>
  <c r="M51" i="17"/>
  <c r="F51" i="17"/>
  <c r="F53" i="17"/>
  <c r="M53" i="17"/>
  <c r="F55" i="17"/>
  <c r="M55" i="17"/>
  <c r="F57" i="17"/>
  <c r="M57" i="17"/>
  <c r="F59" i="17"/>
  <c r="M59" i="17"/>
  <c r="M61" i="17"/>
  <c r="F61" i="17"/>
  <c r="F63" i="17"/>
  <c r="M63" i="17"/>
  <c r="F65" i="17"/>
  <c r="M65" i="17"/>
  <c r="F69" i="17"/>
  <c r="M69" i="17"/>
  <c r="F71" i="17"/>
  <c r="M71" i="17"/>
  <c r="M73" i="17"/>
  <c r="F73" i="17"/>
  <c r="F75" i="17"/>
  <c r="M77" i="17"/>
  <c r="F77" i="17"/>
  <c r="F79" i="17"/>
  <c r="M79" i="17"/>
  <c r="F81" i="17"/>
  <c r="M81" i="17"/>
  <c r="F83" i="17"/>
  <c r="M83" i="17"/>
  <c r="F85" i="17"/>
  <c r="M85" i="17"/>
  <c r="F87" i="17"/>
  <c r="M87" i="17"/>
  <c r="F10" i="18"/>
  <c r="M10" i="18"/>
  <c r="F16" i="18"/>
  <c r="M16" i="18"/>
  <c r="F18" i="18"/>
  <c r="F20" i="18"/>
  <c r="M20" i="18"/>
  <c r="F22" i="18"/>
  <c r="M22" i="18"/>
  <c r="F24" i="18"/>
  <c r="M24" i="18"/>
  <c r="M26" i="18"/>
  <c r="F26" i="18"/>
  <c r="F28" i="18"/>
  <c r="M28" i="18"/>
  <c r="M30" i="18"/>
  <c r="F30" i="18"/>
  <c r="M32" i="18"/>
  <c r="F32" i="18"/>
  <c r="M34" i="18"/>
  <c r="F34" i="18"/>
  <c r="F36" i="18"/>
  <c r="M36" i="18"/>
  <c r="M38" i="18"/>
  <c r="F38" i="18"/>
  <c r="F40" i="18"/>
  <c r="M40" i="18"/>
  <c r="M42" i="18"/>
  <c r="F42" i="18"/>
  <c r="F44" i="18"/>
  <c r="M44" i="18"/>
  <c r="M46" i="18"/>
  <c r="F46" i="18"/>
  <c r="M48" i="18"/>
  <c r="F48" i="18"/>
  <c r="M50" i="18"/>
  <c r="F50" i="18"/>
  <c r="M52" i="18"/>
  <c r="F52" i="18"/>
  <c r="F54" i="18"/>
  <c r="F56" i="18"/>
  <c r="F58" i="18"/>
  <c r="F62" i="18"/>
  <c r="M64" i="18"/>
  <c r="F64" i="18"/>
  <c r="F66" i="18"/>
  <c r="M66" i="18"/>
  <c r="F68" i="18"/>
  <c r="M68" i="18"/>
  <c r="F70" i="18"/>
  <c r="F74" i="18"/>
  <c r="F78" i="18"/>
  <c r="M80" i="18"/>
  <c r="F80" i="18"/>
  <c r="F82" i="18"/>
  <c r="F84" i="18"/>
  <c r="M84" i="18"/>
  <c r="F86" i="18"/>
  <c r="F15" i="19"/>
  <c r="M15" i="19"/>
  <c r="M17" i="19"/>
  <c r="F17" i="19"/>
  <c r="F19" i="19"/>
  <c r="M21" i="19"/>
  <c r="F21" i="19"/>
  <c r="M25" i="19"/>
  <c r="F25" i="19"/>
  <c r="M29" i="19"/>
  <c r="F29" i="19"/>
  <c r="M31" i="19"/>
  <c r="F31" i="19"/>
  <c r="M39" i="19"/>
  <c r="F39" i="19"/>
  <c r="F43" i="19"/>
  <c r="M43" i="19"/>
  <c r="F47" i="19"/>
  <c r="M47" i="19"/>
  <c r="F51" i="19"/>
  <c r="M51" i="19"/>
  <c r="M53" i="19"/>
  <c r="F53" i="19"/>
  <c r="F55" i="19"/>
  <c r="M55" i="19"/>
  <c r="F59" i="19"/>
  <c r="M59" i="19"/>
  <c r="M61" i="19"/>
  <c r="F61" i="19"/>
  <c r="M63" i="19"/>
  <c r="F63" i="19"/>
  <c r="F71" i="19"/>
  <c r="M71" i="19"/>
  <c r="F73" i="19"/>
  <c r="M10" i="20"/>
  <c r="F10" i="20"/>
  <c r="F14" i="20"/>
  <c r="M14" i="20"/>
  <c r="M18" i="20"/>
  <c r="F18" i="20"/>
  <c r="F20" i="20"/>
  <c r="M20" i="20"/>
  <c r="M22" i="20"/>
  <c r="F22" i="20"/>
  <c r="M24" i="20"/>
  <c r="F24" i="20"/>
  <c r="F26" i="20"/>
  <c r="M26" i="20"/>
  <c r="F28" i="20"/>
  <c r="M28" i="20"/>
  <c r="F30" i="20"/>
  <c r="M30" i="20"/>
  <c r="F32" i="20"/>
  <c r="M32" i="20"/>
  <c r="F34" i="20"/>
  <c r="M34" i="20"/>
  <c r="F36" i="20"/>
  <c r="F38" i="20"/>
  <c r="F42" i="20"/>
  <c r="M42" i="20"/>
  <c r="M44" i="20"/>
  <c r="F44" i="20"/>
  <c r="F46" i="20"/>
  <c r="M46" i="20"/>
  <c r="F48" i="20"/>
  <c r="M48" i="20"/>
  <c r="M52" i="20"/>
  <c r="F52" i="20"/>
  <c r="F54" i="20"/>
  <c r="M54" i="20"/>
  <c r="F56" i="20"/>
  <c r="M56" i="20"/>
  <c r="F58" i="20"/>
  <c r="M58" i="20"/>
  <c r="F60" i="20"/>
  <c r="M60" i="20"/>
  <c r="F62" i="20"/>
  <c r="M62" i="20"/>
  <c r="F64" i="20"/>
  <c r="F66" i="20"/>
  <c r="M66" i="20"/>
  <c r="F68" i="20"/>
  <c r="M68" i="20"/>
  <c r="F72" i="20"/>
  <c r="M74" i="20"/>
  <c r="F74" i="20"/>
  <c r="F76" i="20"/>
  <c r="M78" i="20"/>
  <c r="F78" i="20"/>
  <c r="F80" i="20"/>
  <c r="M80" i="20"/>
  <c r="F82" i="20"/>
  <c r="M82" i="20"/>
  <c r="M84" i="20"/>
  <c r="F84" i="20"/>
  <c r="F86" i="20"/>
  <c r="M86" i="20"/>
  <c r="F88" i="20"/>
  <c r="M88" i="20"/>
  <c r="F11" i="21"/>
  <c r="M11" i="21"/>
  <c r="F13" i="21"/>
  <c r="M13" i="21"/>
  <c r="M15" i="21"/>
  <c r="F15" i="21"/>
  <c r="M17" i="21"/>
  <c r="F17" i="21"/>
  <c r="F23" i="21"/>
  <c r="M23" i="21"/>
  <c r="F25" i="21"/>
  <c r="M25" i="21"/>
  <c r="F27" i="21"/>
  <c r="M27" i="21"/>
  <c r="F29" i="21"/>
  <c r="M29" i="21"/>
  <c r="F33" i="21"/>
  <c r="M33" i="21"/>
  <c r="M35" i="21"/>
  <c r="F35" i="21"/>
  <c r="M37" i="21"/>
  <c r="F37" i="21"/>
  <c r="F39" i="21"/>
  <c r="M39" i="21"/>
  <c r="M43" i="21"/>
  <c r="F43" i="21"/>
  <c r="F45" i="21"/>
  <c r="M45" i="21"/>
  <c r="M49" i="21"/>
  <c r="F49" i="21"/>
  <c r="M51" i="21"/>
  <c r="F51" i="21"/>
  <c r="M55" i="21"/>
  <c r="F55" i="21"/>
  <c r="M57" i="21"/>
  <c r="F57" i="21"/>
  <c r="M59" i="21"/>
  <c r="F59" i="21"/>
  <c r="M61" i="21"/>
  <c r="F61" i="21"/>
  <c r="M65" i="21"/>
  <c r="F65" i="21"/>
  <c r="M69" i="21"/>
  <c r="F69" i="21"/>
  <c r="F73" i="21"/>
  <c r="M73" i="21"/>
  <c r="F75" i="21"/>
  <c r="M75" i="21"/>
  <c r="F77" i="21"/>
  <c r="M81" i="21"/>
  <c r="F81" i="21"/>
  <c r="F83" i="21"/>
  <c r="M83" i="21"/>
  <c r="F85" i="21"/>
  <c r="M85" i="21"/>
  <c r="F10" i="22"/>
  <c r="M10" i="22"/>
  <c r="F12" i="22"/>
  <c r="M12" i="22"/>
  <c r="F14" i="22"/>
  <c r="M14" i="22"/>
  <c r="F16" i="22"/>
  <c r="F22" i="22"/>
  <c r="M22" i="22"/>
  <c r="F24" i="22"/>
  <c r="M24" i="22"/>
  <c r="F26" i="22"/>
  <c r="F28" i="22"/>
  <c r="F30" i="22"/>
  <c r="M30" i="22"/>
  <c r="F34" i="22"/>
  <c r="F36" i="22"/>
  <c r="M38" i="22"/>
  <c r="F38" i="22"/>
  <c r="F42" i="22"/>
  <c r="M42" i="22"/>
  <c r="F44" i="22"/>
  <c r="M44" i="22"/>
  <c r="F46" i="22"/>
  <c r="F48" i="22"/>
  <c r="M48" i="22"/>
  <c r="F50" i="22"/>
  <c r="M50" i="22"/>
  <c r="F52" i="22"/>
  <c r="M52" i="22"/>
  <c r="F54" i="22"/>
  <c r="M54" i="22"/>
  <c r="F58" i="22"/>
  <c r="M60" i="22"/>
  <c r="F60" i="22"/>
  <c r="F62" i="22"/>
  <c r="M62" i="22"/>
  <c r="F68" i="22"/>
  <c r="F70" i="22"/>
  <c r="M70" i="22"/>
  <c r="M72" i="22"/>
  <c r="F72" i="22"/>
  <c r="F74" i="22"/>
  <c r="F78" i="22"/>
  <c r="M78" i="22"/>
  <c r="M82" i="22"/>
  <c r="F82" i="22"/>
  <c r="M86" i="22"/>
  <c r="F86" i="22"/>
  <c r="F88" i="22"/>
  <c r="M88" i="22"/>
  <c r="M11" i="23"/>
  <c r="F11" i="23"/>
  <c r="F17" i="23"/>
  <c r="F19" i="23"/>
  <c r="F21" i="23"/>
  <c r="F23" i="23"/>
  <c r="M23" i="23"/>
  <c r="F25" i="23"/>
  <c r="M25" i="23"/>
  <c r="M29" i="23"/>
  <c r="F29" i="23"/>
  <c r="F31" i="23"/>
  <c r="M31" i="23"/>
  <c r="F33" i="23"/>
  <c r="M33" i="23"/>
  <c r="F35" i="23"/>
  <c r="F37" i="23"/>
  <c r="M37" i="23"/>
  <c r="F39" i="23"/>
  <c r="F41" i="23"/>
  <c r="F43" i="23"/>
  <c r="F45" i="23"/>
  <c r="F47" i="23"/>
  <c r="M51" i="23"/>
  <c r="F51" i="23"/>
  <c r="F53" i="23"/>
  <c r="M53" i="23"/>
  <c r="F57" i="23"/>
  <c r="F61" i="23"/>
  <c r="M61" i="23"/>
  <c r="F63" i="23"/>
  <c r="M63" i="23"/>
  <c r="M65" i="23"/>
  <c r="F65" i="23"/>
  <c r="F67" i="23"/>
  <c r="F71" i="23"/>
  <c r="M71" i="23"/>
  <c r="F75" i="23"/>
  <c r="M75" i="23"/>
  <c r="F77" i="23"/>
  <c r="F79" i="23"/>
  <c r="M79" i="23"/>
  <c r="F81" i="23"/>
  <c r="M81" i="23"/>
  <c r="F83" i="23"/>
  <c r="M83" i="23"/>
  <c r="F85" i="23"/>
  <c r="M85" i="23"/>
  <c r="F87" i="23"/>
  <c r="F10" i="24"/>
  <c r="F12" i="24"/>
  <c r="M12" i="24"/>
  <c r="F16" i="24"/>
  <c r="M18" i="24"/>
  <c r="F18" i="24"/>
  <c r="F20" i="24"/>
  <c r="M20" i="24"/>
  <c r="M22" i="24"/>
  <c r="F22" i="24"/>
  <c r="M24" i="24"/>
  <c r="F24" i="24"/>
  <c r="F26" i="24"/>
  <c r="M28" i="24"/>
  <c r="F28" i="24"/>
  <c r="F30" i="24"/>
  <c r="M32" i="24"/>
  <c r="F32" i="24"/>
  <c r="F36" i="24"/>
  <c r="M36" i="24"/>
  <c r="F38" i="24"/>
  <c r="M38" i="24"/>
  <c r="F40" i="24"/>
  <c r="F42" i="24"/>
  <c r="M42" i="24"/>
  <c r="F44" i="24"/>
  <c r="F46" i="24"/>
  <c r="F48" i="24"/>
  <c r="M48" i="24"/>
  <c r="F50" i="24"/>
  <c r="M52" i="24"/>
  <c r="F52" i="24"/>
  <c r="F54" i="24"/>
  <c r="M54" i="24"/>
  <c r="F56" i="24"/>
  <c r="M56" i="24"/>
  <c r="F58" i="24"/>
  <c r="F60" i="24"/>
  <c r="F62" i="24"/>
  <c r="M62" i="24"/>
  <c r="F64" i="24"/>
  <c r="F66" i="24"/>
  <c r="F68" i="24"/>
  <c r="M68" i="24"/>
  <c r="F70" i="24"/>
  <c r="M70" i="24"/>
  <c r="F72" i="24"/>
  <c r="F74" i="24"/>
  <c r="M74" i="24"/>
  <c r="F76" i="24"/>
  <c r="M76" i="24"/>
  <c r="F78" i="24"/>
  <c r="F80" i="24"/>
  <c r="F82" i="24"/>
  <c r="M82" i="24"/>
  <c r="F84" i="24"/>
  <c r="M84" i="24"/>
  <c r="F86" i="24"/>
  <c r="F88" i="24"/>
  <c r="F11" i="25"/>
  <c r="M11" i="25"/>
  <c r="F13" i="25"/>
  <c r="M13" i="25"/>
  <c r="F15" i="25"/>
  <c r="F17" i="25"/>
  <c r="M17" i="25"/>
  <c r="F19" i="25"/>
  <c r="F21" i="25"/>
  <c r="F25" i="25"/>
  <c r="M25" i="25"/>
  <c r="F29" i="25"/>
  <c r="F41" i="25"/>
  <c r="M41" i="25"/>
  <c r="F45" i="25"/>
  <c r="F47" i="25"/>
  <c r="M47" i="25"/>
  <c r="F49" i="25"/>
  <c r="M53" i="25"/>
  <c r="F53" i="25"/>
  <c r="F55" i="25"/>
  <c r="F57" i="25"/>
  <c r="F61" i="25"/>
  <c r="F63" i="25"/>
  <c r="M63" i="25"/>
  <c r="F65" i="25"/>
  <c r="F67" i="25"/>
  <c r="F69" i="25"/>
  <c r="M69" i="25"/>
  <c r="J71" i="25"/>
  <c r="M71" i="25"/>
  <c r="J75" i="25"/>
  <c r="J77" i="25"/>
  <c r="J79" i="25"/>
  <c r="J81" i="25"/>
  <c r="M81" i="25"/>
  <c r="J83" i="25"/>
  <c r="M85" i="25"/>
  <c r="J85" i="25"/>
  <c r="F46" i="6"/>
  <c r="F16" i="6"/>
  <c r="F24" i="6"/>
  <c r="L32" i="6"/>
  <c r="L48" i="6"/>
  <c r="F64" i="6"/>
  <c r="F17" i="6"/>
  <c r="M65" i="6"/>
  <c r="J18" i="6"/>
  <c r="J26" i="6"/>
  <c r="J58" i="6"/>
  <c r="J82" i="6"/>
  <c r="F81" i="19"/>
  <c r="F72" i="19"/>
  <c r="F52" i="19"/>
  <c r="F26" i="19"/>
  <c r="F59" i="18"/>
  <c r="F14" i="19"/>
  <c r="M82" i="18"/>
  <c r="M58" i="18"/>
  <c r="M75" i="25"/>
  <c r="L87" i="25"/>
  <c r="F56" i="25"/>
  <c r="M21" i="25"/>
  <c r="F30" i="25"/>
  <c r="M78" i="24"/>
  <c r="M44" i="24"/>
  <c r="F28" i="25"/>
  <c r="F39" i="25"/>
  <c r="L35" i="24"/>
  <c r="L32" i="23"/>
  <c r="F34" i="24"/>
  <c r="M77" i="23"/>
  <c r="F49" i="23"/>
  <c r="F84" i="22"/>
  <c r="M28" i="22"/>
  <c r="F67" i="21"/>
  <c r="M68" i="22"/>
  <c r="F24" i="21"/>
  <c r="M36" i="20"/>
  <c r="L58" i="25"/>
  <c r="M26" i="24"/>
  <c r="F53" i="20"/>
  <c r="F12" i="20"/>
  <c r="M87" i="19"/>
  <c r="M86" i="6"/>
  <c r="M23" i="6"/>
  <c r="F80" i="22"/>
  <c r="F20" i="22"/>
  <c r="F41" i="21"/>
  <c r="F21" i="21"/>
  <c r="F69" i="19"/>
  <c r="F13" i="19"/>
  <c r="F27" i="25"/>
  <c r="F72" i="18"/>
  <c r="F10" i="17"/>
  <c r="L10" i="17"/>
  <c r="F14" i="17"/>
  <c r="L14" i="17"/>
  <c r="F28" i="17"/>
  <c r="L28" i="17"/>
  <c r="L50" i="17"/>
  <c r="F50" i="17"/>
  <c r="L66" i="17"/>
  <c r="F66" i="17"/>
  <c r="F68" i="17"/>
  <c r="L68" i="17"/>
  <c r="L70" i="17"/>
  <c r="F70" i="17"/>
  <c r="L78" i="17"/>
  <c r="F78" i="17"/>
  <c r="L11" i="18"/>
  <c r="F11" i="18"/>
  <c r="L21" i="18"/>
  <c r="F21" i="18"/>
  <c r="F25" i="18"/>
  <c r="L25" i="18"/>
  <c r="L31" i="18"/>
  <c r="F31" i="18"/>
  <c r="L37" i="18"/>
  <c r="F37" i="18"/>
  <c r="F43" i="18"/>
  <c r="L43" i="18"/>
  <c r="L49" i="18"/>
  <c r="F49" i="18"/>
  <c r="L65" i="18"/>
  <c r="F65" i="18"/>
  <c r="L73" i="18"/>
  <c r="F73" i="18"/>
  <c r="L10" i="19"/>
  <c r="F10" i="19"/>
  <c r="L42" i="19"/>
  <c r="F42" i="19"/>
  <c r="L46" i="19"/>
  <c r="F46" i="19"/>
  <c r="L82" i="19"/>
  <c r="F82" i="19"/>
  <c r="L19" i="20"/>
  <c r="F19" i="20"/>
  <c r="L21" i="20"/>
  <c r="F21" i="20"/>
  <c r="F25" i="20"/>
  <c r="L25" i="20"/>
  <c r="F29" i="20"/>
  <c r="L29" i="20"/>
  <c r="L35" i="20"/>
  <c r="F35" i="20"/>
  <c r="F37" i="20"/>
  <c r="L37" i="20"/>
  <c r="L41" i="20"/>
  <c r="F41" i="20"/>
  <c r="L43" i="20"/>
  <c r="F43" i="20"/>
  <c r="L45" i="20"/>
  <c r="F45" i="20"/>
  <c r="L51" i="20"/>
  <c r="F51" i="20"/>
  <c r="L71" i="20"/>
  <c r="F71" i="20"/>
  <c r="L75" i="20"/>
  <c r="F75" i="20"/>
  <c r="F79" i="20"/>
  <c r="L79" i="20"/>
  <c r="L83" i="20"/>
  <c r="F83" i="20"/>
  <c r="L85" i="20"/>
  <c r="F85" i="20"/>
  <c r="L87" i="20"/>
  <c r="F87" i="20"/>
  <c r="L12" i="21"/>
  <c r="F12" i="21"/>
  <c r="L20" i="21"/>
  <c r="F20" i="21"/>
  <c r="F26" i="21"/>
  <c r="L26" i="21"/>
  <c r="L30" i="21"/>
  <c r="F30" i="21"/>
  <c r="F38" i="21"/>
  <c r="L38" i="21"/>
  <c r="L64" i="21"/>
  <c r="F64" i="21"/>
  <c r="L72" i="21"/>
  <c r="F72" i="21"/>
  <c r="L78" i="21"/>
  <c r="F78" i="21"/>
  <c r="L80" i="21"/>
  <c r="F80" i="21"/>
  <c r="L84" i="21"/>
  <c r="F84" i="21"/>
  <c r="L15" i="22"/>
  <c r="F15" i="22"/>
  <c r="F21" i="22"/>
  <c r="L21" i="22"/>
  <c r="F37" i="22"/>
  <c r="L37" i="22"/>
  <c r="L61" i="22"/>
  <c r="F61" i="22"/>
  <c r="L87" i="22"/>
  <c r="F87" i="22"/>
  <c r="L30" i="23"/>
  <c r="F30" i="23"/>
  <c r="F66" i="23"/>
  <c r="L66" i="23"/>
  <c r="L68" i="23"/>
  <c r="F68" i="23"/>
  <c r="F78" i="23"/>
  <c r="L78" i="23"/>
  <c r="L43" i="24"/>
  <c r="F43" i="24"/>
  <c r="F45" i="24"/>
  <c r="L45" i="24"/>
  <c r="F59" i="24"/>
  <c r="L59" i="24"/>
  <c r="F69" i="24"/>
  <c r="L69" i="24"/>
  <c r="F73" i="24"/>
  <c r="L73" i="24"/>
  <c r="L22" i="25"/>
  <c r="F22" i="25"/>
  <c r="L24" i="25"/>
  <c r="F24" i="25"/>
  <c r="L26" i="25"/>
  <c r="F26" i="25"/>
  <c r="F38" i="25"/>
  <c r="L38" i="25"/>
  <c r="L40" i="25"/>
  <c r="F40" i="25"/>
  <c r="L44" i="25"/>
  <c r="F44" i="25"/>
  <c r="L64" i="25"/>
  <c r="F64" i="25"/>
  <c r="L78" i="25"/>
  <c r="J78" i="25"/>
  <c r="F88" i="19"/>
  <c r="F65" i="19"/>
  <c r="F32" i="19"/>
  <c r="F83" i="18"/>
  <c r="F75" i="18"/>
  <c r="F55" i="18"/>
  <c r="F33" i="19"/>
  <c r="M74" i="18"/>
  <c r="M65" i="25"/>
  <c r="M45" i="25"/>
  <c r="F42" i="25"/>
  <c r="M64" i="24"/>
  <c r="F51" i="25"/>
  <c r="L67" i="24"/>
  <c r="L27" i="24"/>
  <c r="L62" i="23"/>
  <c r="L22" i="23"/>
  <c r="M67" i="23"/>
  <c r="M43" i="23"/>
  <c r="F34" i="23"/>
  <c r="F12" i="23"/>
  <c r="F81" i="22"/>
  <c r="F53" i="22"/>
  <c r="M17" i="23"/>
  <c r="M64" i="22"/>
  <c r="M87" i="21"/>
  <c r="F43" i="22"/>
  <c r="F23" i="22"/>
  <c r="M26" i="22"/>
  <c r="L54" i="21"/>
  <c r="F46" i="21"/>
  <c r="L22" i="21"/>
  <c r="F67" i="19"/>
  <c r="F24" i="17"/>
  <c r="F27" i="23"/>
  <c r="F50" i="20"/>
  <c r="F76" i="18"/>
  <c r="F12" i="18"/>
  <c r="F27" i="19"/>
  <c r="F79" i="19"/>
  <c r="F75" i="19"/>
  <c r="F88" i="18"/>
  <c r="F19" i="21"/>
  <c r="F35" i="19"/>
  <c r="F40" i="20"/>
  <c r="L16" i="17"/>
  <c r="F16" i="17"/>
  <c r="L32" i="17"/>
  <c r="F32" i="17"/>
  <c r="L38" i="17"/>
  <c r="F38" i="17"/>
  <c r="L42" i="17"/>
  <c r="F42" i="17"/>
  <c r="L48" i="17"/>
  <c r="F48" i="17"/>
  <c r="L54" i="17"/>
  <c r="F54" i="17"/>
  <c r="L58" i="17"/>
  <c r="F58" i="17"/>
  <c r="L64" i="17"/>
  <c r="F64" i="17"/>
  <c r="L80" i="17"/>
  <c r="F80" i="17"/>
  <c r="L84" i="17"/>
  <c r="F84" i="17"/>
  <c r="L17" i="18"/>
  <c r="F17" i="18"/>
  <c r="F33" i="18"/>
  <c r="L33" i="18"/>
  <c r="F39" i="18"/>
  <c r="L39" i="18"/>
  <c r="L45" i="18"/>
  <c r="F45" i="18"/>
  <c r="L51" i="18"/>
  <c r="F51" i="18"/>
  <c r="L16" i="19"/>
  <c r="F16" i="19"/>
  <c r="L20" i="19"/>
  <c r="F20" i="19"/>
  <c r="L28" i="19"/>
  <c r="F28" i="19"/>
  <c r="L40" i="19"/>
  <c r="F40" i="19"/>
  <c r="L50" i="19"/>
  <c r="F50" i="19"/>
  <c r="L54" i="19"/>
  <c r="F54" i="19"/>
  <c r="L58" i="19"/>
  <c r="F58" i="19"/>
  <c r="F70" i="19"/>
  <c r="L70" i="19"/>
  <c r="L31" i="20"/>
  <c r="F31" i="20"/>
  <c r="F39" i="20"/>
  <c r="L39" i="20"/>
  <c r="F55" i="20"/>
  <c r="L55" i="20"/>
  <c r="L57" i="20"/>
  <c r="F57" i="20"/>
  <c r="L68" i="21"/>
  <c r="F68" i="21"/>
  <c r="L29" i="22"/>
  <c r="F29" i="22"/>
  <c r="L47" i="22"/>
  <c r="F47" i="22"/>
  <c r="L49" i="22"/>
  <c r="F49" i="22"/>
  <c r="L55" i="22"/>
  <c r="F55" i="22"/>
  <c r="F69" i="22"/>
  <c r="L69" i="22"/>
  <c r="F40" i="23"/>
  <c r="L40" i="23"/>
  <c r="L48" i="23"/>
  <c r="F48" i="23"/>
  <c r="F76" i="23"/>
  <c r="L76" i="23"/>
  <c r="F80" i="23"/>
  <c r="L80" i="23"/>
  <c r="F17" i="24"/>
  <c r="L17" i="24"/>
  <c r="F19" i="24"/>
  <c r="L19" i="24"/>
  <c r="L21" i="24"/>
  <c r="F21" i="24"/>
  <c r="F25" i="24"/>
  <c r="L25" i="24"/>
  <c r="F61" i="24"/>
  <c r="L61" i="24"/>
  <c r="F83" i="24"/>
  <c r="L83" i="24"/>
  <c r="F85" i="24"/>
  <c r="L85" i="24"/>
  <c r="L87" i="24"/>
  <c r="F87" i="24"/>
  <c r="L20" i="25"/>
  <c r="F20" i="25"/>
  <c r="L32" i="25"/>
  <c r="F32" i="25"/>
  <c r="F36" i="25"/>
  <c r="L36" i="25"/>
  <c r="F50" i="25"/>
  <c r="L50" i="25"/>
  <c r="L60" i="25"/>
  <c r="F60" i="25"/>
  <c r="J76" i="25"/>
  <c r="L76" i="25"/>
  <c r="F78" i="19"/>
  <c r="M73" i="19"/>
  <c r="F34" i="19"/>
  <c r="F71" i="6"/>
  <c r="F57" i="19"/>
  <c r="F68" i="19"/>
  <c r="F63" i="18"/>
  <c r="M61" i="25"/>
  <c r="F62" i="25"/>
  <c r="F52" i="25"/>
  <c r="F37" i="25"/>
  <c r="M15" i="25"/>
  <c r="M60" i="24"/>
  <c r="F23" i="25"/>
  <c r="L57" i="24"/>
  <c r="L15" i="24"/>
  <c r="L54" i="23"/>
  <c r="F59" i="23"/>
  <c r="M39" i="23"/>
  <c r="M19" i="23"/>
  <c r="F66" i="22"/>
  <c r="M18" i="22"/>
  <c r="M76" i="20"/>
  <c r="F59" i="25"/>
  <c r="L14" i="21"/>
  <c r="M75" i="17"/>
  <c r="F51" i="6"/>
  <c r="M51" i="6"/>
  <c r="F31" i="25"/>
  <c r="L22" i="17"/>
  <c r="F22" i="17"/>
  <c r="L34" i="17"/>
  <c r="F34" i="17"/>
  <c r="L36" i="17"/>
  <c r="F36" i="17"/>
  <c r="L40" i="17"/>
  <c r="F40" i="17"/>
  <c r="L46" i="17"/>
  <c r="F46" i="17"/>
  <c r="L52" i="17"/>
  <c r="F52" i="17"/>
  <c r="F56" i="17"/>
  <c r="L56" i="17"/>
  <c r="L62" i="17"/>
  <c r="F62" i="17"/>
  <c r="L76" i="17"/>
  <c r="F76" i="17"/>
  <c r="L82" i="17"/>
  <c r="F82" i="17"/>
  <c r="L86" i="17"/>
  <c r="F86" i="17"/>
  <c r="L29" i="18"/>
  <c r="F29" i="18"/>
  <c r="L35" i="18"/>
  <c r="F35" i="18"/>
  <c r="F41" i="18"/>
  <c r="L41" i="18"/>
  <c r="L47" i="18"/>
  <c r="F47" i="18"/>
  <c r="L57" i="18"/>
  <c r="F57" i="18"/>
  <c r="L69" i="18"/>
  <c r="F69" i="18"/>
  <c r="L81" i="18"/>
  <c r="F81" i="18"/>
  <c r="L12" i="19"/>
  <c r="F12" i="19"/>
  <c r="L44" i="19"/>
  <c r="F44" i="19"/>
  <c r="L62" i="19"/>
  <c r="F62" i="19"/>
  <c r="L74" i="19"/>
  <c r="F74" i="19"/>
  <c r="L86" i="19"/>
  <c r="F86" i="19"/>
  <c r="L11" i="20"/>
  <c r="F11" i="20"/>
  <c r="L17" i="20"/>
  <c r="F17" i="20"/>
  <c r="L23" i="20"/>
  <c r="F23" i="20"/>
  <c r="L33" i="20"/>
  <c r="F33" i="20"/>
  <c r="F63" i="20"/>
  <c r="L63" i="20"/>
  <c r="L65" i="20"/>
  <c r="F65" i="20"/>
  <c r="L81" i="20"/>
  <c r="F81" i="20"/>
  <c r="L16" i="21"/>
  <c r="F16" i="21"/>
  <c r="L28" i="21"/>
  <c r="F28" i="21"/>
  <c r="L32" i="21"/>
  <c r="F32" i="21"/>
  <c r="L34" i="21"/>
  <c r="F34" i="21"/>
  <c r="L36" i="21"/>
  <c r="F36" i="21"/>
  <c r="L42" i="21"/>
  <c r="F42" i="21"/>
  <c r="L44" i="21"/>
  <c r="F44" i="21"/>
  <c r="F50" i="21"/>
  <c r="L50" i="21"/>
  <c r="L60" i="21"/>
  <c r="F60" i="21"/>
  <c r="L66" i="21"/>
  <c r="F66" i="21"/>
  <c r="L88" i="21"/>
  <c r="F88" i="21"/>
  <c r="F13" i="22"/>
  <c r="L13" i="22"/>
  <c r="L17" i="22"/>
  <c r="F17" i="22"/>
  <c r="F19" i="22"/>
  <c r="L19" i="22"/>
  <c r="L25" i="22"/>
  <c r="F25" i="22"/>
  <c r="L31" i="22"/>
  <c r="F31" i="22"/>
  <c r="L35" i="22"/>
  <c r="F35" i="22"/>
  <c r="L41" i="22"/>
  <c r="F41" i="22"/>
  <c r="L57" i="22"/>
  <c r="F57" i="22"/>
  <c r="L59" i="22"/>
  <c r="F59" i="22"/>
  <c r="L63" i="22"/>
  <c r="F63" i="22"/>
  <c r="L71" i="22"/>
  <c r="F71" i="22"/>
  <c r="L77" i="22"/>
  <c r="F77" i="22"/>
  <c r="L79" i="22"/>
  <c r="F79" i="22"/>
  <c r="F14" i="23"/>
  <c r="L14" i="23"/>
  <c r="L16" i="23"/>
  <c r="F16" i="23"/>
  <c r="F38" i="23"/>
  <c r="L38" i="23"/>
  <c r="F46" i="23"/>
  <c r="L46" i="23"/>
  <c r="L56" i="23"/>
  <c r="F56" i="23"/>
  <c r="F70" i="23"/>
  <c r="L70" i="23"/>
  <c r="F86" i="23"/>
  <c r="L86" i="23"/>
  <c r="F31" i="24"/>
  <c r="L31" i="24"/>
  <c r="F39" i="24"/>
  <c r="L39" i="24"/>
  <c r="F51" i="24"/>
  <c r="L51" i="24"/>
  <c r="L53" i="24"/>
  <c r="F53" i="24"/>
  <c r="F65" i="24"/>
  <c r="L65" i="24"/>
  <c r="F79" i="24"/>
  <c r="L79" i="24"/>
  <c r="J49" i="6"/>
  <c r="F38" i="6"/>
  <c r="F14" i="6"/>
  <c r="F54" i="6"/>
  <c r="F70" i="6"/>
  <c r="M70" i="6"/>
  <c r="L15" i="6"/>
  <c r="M32" i="6"/>
  <c r="J40" i="6"/>
  <c r="M48" i="6"/>
  <c r="M64" i="6"/>
  <c r="J80" i="6"/>
  <c r="F85" i="19"/>
  <c r="F76" i="19"/>
  <c r="F64" i="19"/>
  <c r="M86" i="18"/>
  <c r="F53" i="18"/>
  <c r="M70" i="18"/>
  <c r="F22" i="19"/>
  <c r="M83" i="25"/>
  <c r="M88" i="24"/>
  <c r="M58" i="24"/>
  <c r="F43" i="25"/>
  <c r="M19" i="25"/>
  <c r="L16" i="25"/>
  <c r="L55" i="24"/>
  <c r="L13" i="24"/>
  <c r="M16" i="24"/>
  <c r="M57" i="23"/>
  <c r="F52" i="23"/>
  <c r="F20" i="23"/>
  <c r="F10" i="23"/>
  <c r="F67" i="22"/>
  <c r="F40" i="22"/>
  <c r="F79" i="21"/>
  <c r="F39" i="22"/>
  <c r="F74" i="21"/>
  <c r="F33" i="22"/>
  <c r="F53" i="21"/>
  <c r="M72" i="20"/>
  <c r="F16" i="20"/>
  <c r="F63" i="24"/>
  <c r="F70" i="20"/>
  <c r="L66" i="19"/>
  <c r="F67" i="17"/>
  <c r="F13" i="18"/>
  <c r="F44" i="17"/>
  <c r="F47" i="17"/>
  <c r="F81" i="24"/>
  <c r="L12" i="6"/>
  <c r="F20" i="6"/>
  <c r="F28" i="6"/>
  <c r="L52" i="6"/>
  <c r="F76" i="6"/>
  <c r="M21" i="6"/>
  <c r="M29" i="6"/>
  <c r="M77" i="6"/>
  <c r="M85" i="6"/>
  <c r="J38" i="6"/>
  <c r="J46" i="6"/>
  <c r="J62" i="6"/>
  <c r="J70" i="6"/>
  <c r="J31" i="6"/>
  <c r="F18" i="17"/>
  <c r="F26" i="17"/>
  <c r="F30" i="17"/>
  <c r="F72" i="17"/>
  <c r="F15" i="18"/>
  <c r="F27" i="18"/>
  <c r="F18" i="19"/>
  <c r="F59" i="20"/>
  <c r="F37" i="24"/>
  <c r="F77" i="24"/>
  <c r="F14" i="25"/>
  <c r="J86" i="25"/>
  <c r="F61" i="20"/>
  <c r="F73" i="20"/>
  <c r="F77" i="20"/>
  <c r="F10" i="21"/>
  <c r="F40" i="21"/>
  <c r="F48" i="21"/>
  <c r="F52" i="21"/>
  <c r="F74" i="23"/>
  <c r="F11" i="24"/>
  <c r="F29" i="24"/>
  <c r="F41" i="24"/>
  <c r="F66" i="25"/>
  <c r="J72" i="25"/>
  <c r="J74" i="25"/>
  <c r="J80" i="25"/>
  <c r="J82" i="25"/>
  <c r="J88" i="25"/>
  <c r="M34" i="6"/>
  <c r="F25" i="6"/>
  <c r="J23" i="6"/>
  <c r="J43" i="6"/>
  <c r="J51" i="6"/>
  <c r="J71" i="6"/>
  <c r="J83" i="6"/>
  <c r="J86" i="6"/>
  <c r="M84" i="6"/>
  <c r="M25" i="6"/>
  <c r="F50" i="6"/>
  <c r="F62" i="6"/>
  <c r="J28" i="6"/>
  <c r="L56" i="6"/>
  <c r="J68" i="6"/>
  <c r="M69" i="6"/>
  <c r="L79" i="6"/>
  <c r="J64" i="6"/>
  <c r="F45" i="6"/>
  <c r="L29" i="6"/>
  <c r="F73" i="6"/>
  <c r="J48" i="6"/>
  <c r="F30" i="6"/>
  <c r="F42" i="6"/>
  <c r="J24" i="6"/>
  <c r="J32" i="6"/>
  <c r="J44" i="6"/>
  <c r="J72" i="6"/>
  <c r="L84" i="6"/>
  <c r="F75" i="6"/>
  <c r="L62" i="6"/>
  <c r="F85" i="6"/>
  <c r="M26" i="6"/>
  <c r="J76" i="6"/>
  <c r="L50" i="6"/>
  <c r="F12" i="6"/>
  <c r="F43" i="6"/>
  <c r="L42" i="6"/>
  <c r="F31" i="6"/>
  <c r="M31" i="6"/>
  <c r="F13" i="6"/>
  <c r="M54" i="6"/>
  <c r="J75" i="6"/>
  <c r="F27" i="6"/>
  <c r="L27" i="6"/>
  <c r="F77" i="6"/>
  <c r="F39" i="6"/>
  <c r="J11" i="6"/>
  <c r="L72" i="6"/>
  <c r="M15" i="6"/>
  <c r="L24" i="6"/>
  <c r="L16" i="6"/>
  <c r="L28" i="6"/>
  <c r="L36" i="6"/>
  <c r="F36" i="6"/>
  <c r="L40" i="6"/>
  <c r="L44" i="6"/>
  <c r="L60" i="6"/>
  <c r="F60" i="6"/>
  <c r="L68" i="6"/>
  <c r="L80" i="6"/>
  <c r="L88" i="6"/>
  <c r="F21" i="6"/>
  <c r="M33" i="6"/>
  <c r="F37" i="6"/>
  <c r="M37" i="6"/>
  <c r="M41" i="6"/>
  <c r="M45" i="6"/>
  <c r="F49" i="6"/>
  <c r="M53" i="6"/>
  <c r="F57" i="6"/>
  <c r="F65" i="6"/>
  <c r="F69" i="6"/>
  <c r="M73" i="6"/>
  <c r="M81" i="6"/>
  <c r="F81" i="6"/>
  <c r="J15" i="6"/>
  <c r="J35" i="6"/>
  <c r="J39" i="6"/>
  <c r="M55" i="6"/>
  <c r="J59" i="6"/>
  <c r="J63" i="6"/>
  <c r="J67" i="6"/>
  <c r="F10" i="6"/>
  <c r="F82" i="6"/>
  <c r="F87" i="6"/>
  <c r="J16" i="6"/>
  <c r="J36" i="6"/>
  <c r="J56" i="6"/>
  <c r="J60" i="6"/>
  <c r="J88" i="6"/>
  <c r="M19" i="6"/>
  <c r="F19" i="6"/>
  <c r="M59" i="6"/>
  <c r="F59" i="6"/>
  <c r="F79" i="6"/>
  <c r="M79" i="6"/>
  <c r="F88" i="6"/>
  <c r="F41" i="6"/>
  <c r="M82" i="6"/>
  <c r="M60" i="6"/>
  <c r="F67" i="6"/>
  <c r="F44" i="6"/>
  <c r="L19" i="6"/>
  <c r="L31" i="6"/>
  <c r="L35" i="6"/>
  <c r="L39" i="6"/>
  <c r="F47" i="6"/>
  <c r="L55" i="6"/>
  <c r="L59" i="6"/>
  <c r="L71" i="6"/>
  <c r="F83" i="6"/>
  <c r="L86" i="6"/>
  <c r="M12" i="6"/>
  <c r="M20" i="6"/>
  <c r="M24" i="6"/>
  <c r="M28" i="6"/>
  <c r="M36" i="6"/>
  <c r="F40" i="6"/>
  <c r="M44" i="6"/>
  <c r="F48" i="6"/>
  <c r="M52" i="6"/>
  <c r="F56" i="6"/>
  <c r="F68" i="6"/>
  <c r="M72" i="6"/>
  <c r="F84" i="6"/>
  <c r="M88" i="6"/>
  <c r="L17" i="6"/>
  <c r="L61" i="6"/>
  <c r="L65" i="6"/>
  <c r="J69" i="6"/>
  <c r="L81" i="6"/>
  <c r="L85" i="6"/>
  <c r="M14" i="6"/>
  <c r="M18" i="6"/>
  <c r="J30" i="6"/>
  <c r="J42" i="6"/>
  <c r="J50" i="6"/>
  <c r="J54" i="6"/>
  <c r="J66" i="6"/>
  <c r="M74" i="6"/>
  <c r="J87" i="6"/>
  <c r="M68" i="6"/>
  <c r="F35" i="6"/>
  <c r="L83" i="6"/>
  <c r="F33" i="6"/>
  <c r="J17" i="6"/>
  <c r="M56" i="6"/>
  <c r="F72" i="6"/>
  <c r="F22" i="6"/>
  <c r="M57" i="6"/>
  <c r="M40" i="6"/>
  <c r="F53" i="6"/>
  <c r="L30" i="6"/>
  <c r="M66" i="6"/>
  <c r="J14" i="6"/>
  <c r="M30" i="6"/>
  <c r="J74" i="6"/>
  <c r="M13" i="22"/>
  <c r="M35" i="22"/>
  <c r="M41" i="22"/>
  <c r="M21" i="22"/>
  <c r="M25" i="22"/>
  <c r="M31" i="22"/>
  <c r="M47" i="22"/>
  <c r="M16" i="25" l="1"/>
  <c r="M20" i="25"/>
  <c r="M22" i="25"/>
  <c r="M38" i="25"/>
  <c r="M46" i="25"/>
  <c r="M62" i="25"/>
  <c r="M64" i="25"/>
  <c r="M68" i="25"/>
  <c r="M15" i="24"/>
  <c r="M17" i="24"/>
  <c r="M35" i="24"/>
  <c r="M41" i="24"/>
  <c r="M20" i="23"/>
  <c r="M48" i="23"/>
  <c r="M49" i="22"/>
  <c r="M51" i="22"/>
  <c r="M55" i="22"/>
  <c r="M63" i="22"/>
  <c r="M67" i="22"/>
  <c r="M71" i="22"/>
  <c r="M73" i="25"/>
  <c r="M55" i="24"/>
  <c r="M33" i="24"/>
  <c r="M25" i="24"/>
  <c r="M54" i="23"/>
  <c r="M14" i="23"/>
  <c r="M43" i="22"/>
  <c r="J55" i="22"/>
  <c r="J15" i="24"/>
  <c r="M60" i="25"/>
  <c r="M36" i="25"/>
  <c r="M28" i="25"/>
  <c r="M75" i="24"/>
  <c r="M84" i="23"/>
  <c r="M52" i="23"/>
  <c r="M44" i="23"/>
  <c r="M28" i="23"/>
  <c r="M59" i="22"/>
  <c r="J64" i="25"/>
  <c r="M11" i="22"/>
  <c r="J35" i="24"/>
  <c r="J16" i="25"/>
  <c r="J45" i="24"/>
  <c r="F32" i="23"/>
  <c r="M40" i="25"/>
</calcChain>
</file>

<file path=xl/sharedStrings.xml><?xml version="1.0" encoding="utf-8"?>
<sst xmlns="http://schemas.openxmlformats.org/spreadsheetml/2006/main" count="928" uniqueCount="122">
  <si>
    <t>Belgien</t>
  </si>
  <si>
    <t>Bulgarien</t>
  </si>
  <si>
    <t>Dänemark</t>
  </si>
  <si>
    <t>Deutschland</t>
  </si>
  <si>
    <t>Finnland</t>
  </si>
  <si>
    <t>Frankreich</t>
  </si>
  <si>
    <t>Griechenland</t>
  </si>
  <si>
    <t>Island</t>
  </si>
  <si>
    <t>Italien</t>
  </si>
  <si>
    <t>Kroatien</t>
  </si>
  <si>
    <t>Liechtenstein</t>
  </si>
  <si>
    <t>Luxemburg</t>
  </si>
  <si>
    <t>Niederlande</t>
  </si>
  <si>
    <t>Norwegen</t>
  </si>
  <si>
    <t>Österreich</t>
  </si>
  <si>
    <t>Polen</t>
  </si>
  <si>
    <t>Portugal</t>
  </si>
  <si>
    <t>Rumänien</t>
  </si>
  <si>
    <t>Russland</t>
  </si>
  <si>
    <t>Schweden</t>
  </si>
  <si>
    <t>Slowenien</t>
  </si>
  <si>
    <t>Spanien</t>
  </si>
  <si>
    <t>Tschechische Republik</t>
  </si>
  <si>
    <t>Türkei</t>
  </si>
  <si>
    <t>Ukraine</t>
  </si>
  <si>
    <t>Ungarn</t>
  </si>
  <si>
    <t>Kanada</t>
  </si>
  <si>
    <t>Argentinien</t>
  </si>
  <si>
    <t>Brasilien</t>
  </si>
  <si>
    <t>Chile</t>
  </si>
  <si>
    <t>Übriges Südamerika</t>
  </si>
  <si>
    <t>Ägypten</t>
  </si>
  <si>
    <t>Übriges Nordafrika</t>
  </si>
  <si>
    <t>Übriges Afrika</t>
  </si>
  <si>
    <t>Hongkong</t>
  </si>
  <si>
    <t>Indien</t>
  </si>
  <si>
    <t>Indonesien</t>
  </si>
  <si>
    <t>Israel</t>
  </si>
  <si>
    <t>Japan</t>
  </si>
  <si>
    <t>Korea, Republik</t>
  </si>
  <si>
    <t>Malaysia</t>
  </si>
  <si>
    <t>Philippinen</t>
  </si>
  <si>
    <t>Singapur</t>
  </si>
  <si>
    <t>Thailand</t>
  </si>
  <si>
    <t>Südafrika, Republik</t>
  </si>
  <si>
    <t>Estland</t>
  </si>
  <si>
    <t>Lettland</t>
  </si>
  <si>
    <t>Litauen</t>
  </si>
  <si>
    <t>Malta</t>
  </si>
  <si>
    <t>Slowakei</t>
  </si>
  <si>
    <t>Zypern</t>
  </si>
  <si>
    <t>Übriges Süd- und Ostasien</t>
  </si>
  <si>
    <t>Übriges Westasien</t>
  </si>
  <si>
    <t>Australien</t>
  </si>
  <si>
    <t>Schweiz</t>
  </si>
  <si>
    <t>Ankünfte</t>
  </si>
  <si>
    <t>Logiernächte</t>
  </si>
  <si>
    <r>
      <t>D</t>
    </r>
    <r>
      <rPr>
        <sz val="10"/>
        <rFont val="Arial"/>
        <family val="2"/>
      </rPr>
      <t xml:space="preserve"> %</t>
    </r>
  </si>
  <si>
    <t>Ankünfte, Logiernächte und Aufenthaltsdauer nach Herkunftsland im Januar</t>
  </si>
  <si>
    <t>Mexiko</t>
  </si>
  <si>
    <t>Übriges Zentralamerika, Karibik</t>
  </si>
  <si>
    <t>Bahrain</t>
  </si>
  <si>
    <t>Katar</t>
  </si>
  <si>
    <t>Kuwait</t>
  </si>
  <si>
    <t>Saudi Arabien</t>
  </si>
  <si>
    <t>Oman</t>
  </si>
  <si>
    <t>Vereinigte Arabische Emirate</t>
  </si>
  <si>
    <t>Vereinigte Staaten</t>
  </si>
  <si>
    <t>Vereinigtes Königreich</t>
  </si>
  <si>
    <t>Präsidialdepartement des Kantons Basel-Stadt</t>
  </si>
  <si>
    <t>Statistisches Amt</t>
  </si>
  <si>
    <t>Erläuterungen:</t>
  </si>
  <si>
    <t>Datenquelle:</t>
  </si>
  <si>
    <t>Verfügbarkeit:</t>
  </si>
  <si>
    <t>Letzte Aktualisierung:</t>
  </si>
  <si>
    <t>Nächste Aktualisierung:</t>
  </si>
  <si>
    <t>Zitiervorschlag [Quelle]:</t>
  </si>
  <si>
    <t>Datenart</t>
  </si>
  <si>
    <t>Art der Erhebung:</t>
  </si>
  <si>
    <t>Weitere Auskünfte:</t>
  </si>
  <si>
    <t>Kantonsdaten</t>
  </si>
  <si>
    <t>Vollerhebung</t>
  </si>
  <si>
    <t>Irma Rodiqi</t>
  </si>
  <si>
    <t>+41 61 267 87 31</t>
  </si>
  <si>
    <t>Fabienne Hofer</t>
  </si>
  <si>
    <t>+41 61 267 87 47</t>
  </si>
  <si>
    <t>monatlich</t>
  </si>
  <si>
    <t>laufend</t>
  </si>
  <si>
    <t>t10.1.01</t>
  </si>
  <si>
    <t>Publiziert in:</t>
  </si>
  <si>
    <t>irma.rodiqi@bs.ch</t>
  </si>
  <si>
    <t>fabienne.hofer@bs.ch</t>
  </si>
  <si>
    <t>Statistisches Amt Basel-Stadt, Tourismusstatistik</t>
  </si>
  <si>
    <t>Internetseite des Statistischen Amtes Basel-Stadt</t>
  </si>
  <si>
    <t>Ankünfte, Logiernächte und Aufenthaltsdauer nach Herkunftsland</t>
  </si>
  <si>
    <t>Serbien</t>
  </si>
  <si>
    <t>Übriges Europa</t>
  </si>
  <si>
    <t>Amerika</t>
  </si>
  <si>
    <t>Afrika</t>
  </si>
  <si>
    <t>Asien</t>
  </si>
  <si>
    <t>Ausland</t>
  </si>
  <si>
    <t>Total</t>
  </si>
  <si>
    <t>Australien, Neuseeland, Ozeanien</t>
  </si>
  <si>
    <t>Weissrussland</t>
  </si>
  <si>
    <t>Irland</t>
  </si>
  <si>
    <t>China, Volksrepublik</t>
  </si>
  <si>
    <t>Taiwan</t>
  </si>
  <si>
    <t>Neuseeland und Ozeanien</t>
  </si>
  <si>
    <r>
      <t>Herkunftsland</t>
    </r>
    <r>
      <rPr>
        <vertAlign val="superscript"/>
        <sz val="9"/>
        <rFont val="Arial"/>
        <family val="2"/>
      </rPr>
      <t>1</t>
    </r>
  </si>
  <si>
    <r>
      <t>Aufenthaltsdauer</t>
    </r>
    <r>
      <rPr>
        <b/>
        <vertAlign val="superscript"/>
        <sz val="9"/>
        <rFont val="Arial"/>
        <family val="2"/>
      </rPr>
      <t>2</t>
    </r>
  </si>
  <si>
    <r>
      <t>Europa</t>
    </r>
    <r>
      <rPr>
        <b/>
        <vertAlign val="superscript"/>
        <sz val="9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</si>
  <si>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Land des ständigen Wohnsitzes der Gäste.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 xml:space="preserve">In Tagen; Monatsdurchschnitt. </t>
    </r>
    <r>
      <rPr>
        <vertAlign val="superscript"/>
        <sz val="8"/>
        <rFont val="Arial"/>
        <family val="2"/>
      </rPr>
      <t>3</t>
    </r>
    <r>
      <rPr>
        <sz val="9"/>
        <rFont val="Arial"/>
        <family val="2"/>
      </rPr>
      <t>Ohne Schweiz, einschliesslich Türkei und Russland.</t>
    </r>
  </si>
  <si>
    <t>Ankünfte, Logiernächte und Aufenthaltsdauer nach Herkunftsland im Oktober</t>
  </si>
  <si>
    <t>Ankünfte, Logiernächte und Aufenthaltsdauer nach Herkunftsland im September</t>
  </si>
  <si>
    <t>Ankünfte, Logiernächte und Aufenthaltsdauer nach Herkunftsland im August</t>
  </si>
  <si>
    <t>Ankünfte, Logiernächte und Aufenthaltsdauer nach Herkunftsland im Juli</t>
  </si>
  <si>
    <t>Ankünfte, Logiernächte und Aufenthaltsdauer nach Herkunftsland im Juni</t>
  </si>
  <si>
    <t>Ankünfte, Logiernächte und Aufenthaltsdauer nach Herkunftsland im Mai</t>
  </si>
  <si>
    <t>Ankünfte, Logiernächte und Aufenthaltsdauer nach Herkunftsland im April</t>
  </si>
  <si>
    <t>Ankünfte, Logiernächte und Aufenthaltsdauer nach Herkunftsland im März</t>
  </si>
  <si>
    <t>Ankünfte, Logiernächte und Aufenthaltsdauer nach Herkunftsland im Februar</t>
  </si>
  <si>
    <t>13.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</si>
</sst>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;\ \-#,##0.0;&quot;–&quot;;@"/>
    <numFmt numFmtId="165" formatCode="#,##0.00;\ \-#,##0.00;&quot;–&quot;;@"/>
    <numFmt numFmtId="166" formatCode="#,##0;\ \-#,##0;&quot;–&quot;;@"/>
    <numFmt numFmtId="167" formatCode="_ * #,##0.0_ ;_ * \-#,##0.0_ ;_ * &quot;-&quot;?_ ;_ @_ "/>
    <numFmt numFmtId="168" formatCode="#,##0.000;\ \-#,##0.000;&quot;–&quot;;@"/>
    <numFmt numFmtId="169" formatCode="#,##0%"/>
    <numFmt numFmtId="170" formatCode="#,##0.0%"/>
    <numFmt numFmtId="171" formatCode="#,##0.0;\-#,##0.0;&quot;–&quot;;_ @_ "/>
    <numFmt numFmtId="172" formatCode="#,##0.0000;\ \-#,##0.0000;&quot;–&quot;;@"/>
    <numFmt numFmtId="173" formatCode="#,##0,;\-#,##0,;\ &quot;–&quot;\ ;\ @\ "/>
    <numFmt numFmtId="174" formatCode="#,##0.00;\-#,##0.00;&quot;–&quot;;_ @_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  <family val="2"/>
    </font>
    <font>
      <sz val="10"/>
      <name val="Helvetica"/>
      <family val="2"/>
    </font>
    <font>
      <sz val="9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1"/>
      <name val="Arial"/>
      <family val="2"/>
    </font>
    <font>
      <sz val="10"/>
      <color rgb="FF00B0F0"/>
      <name val="Arial"/>
      <family val="2"/>
    </font>
    <font>
      <vertAlign val="superscript"/>
      <sz val="10"/>
      <name val="Arial Black"/>
      <family val="2"/>
    </font>
    <font>
      <sz val="10"/>
      <color theme="1"/>
      <name val="Arial"/>
      <family val="2"/>
    </font>
    <font>
      <b/>
      <vertAlign val="superscript"/>
      <sz val="9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vertAlign val="superscript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73" fontId="2" fillId="0" borderId="0" applyFont="0" applyFill="0" applyBorder="0" applyAlignment="0" applyProtection="0">
      <alignment horizontal="right"/>
    </xf>
    <xf numFmtId="17" fontId="3" fillId="0" borderId="0" applyFont="0" applyFill="0" applyBorder="0" applyAlignment="0" applyProtection="0"/>
    <xf numFmtId="164" fontId="4" fillId="0" borderId="0" applyFill="0" applyBorder="0" applyProtection="0">
      <alignment horizontal="right" vertical="top"/>
    </xf>
    <xf numFmtId="165" fontId="4" fillId="0" borderId="0" applyFill="0" applyBorder="0" applyProtection="0">
      <alignment horizontal="right" vertical="top"/>
    </xf>
    <xf numFmtId="168" fontId="4" fillId="0" borderId="0" applyFill="0" applyBorder="0" applyProtection="0">
      <alignment horizontal="right" vertical="top"/>
    </xf>
    <xf numFmtId="172" fontId="5" fillId="0" borderId="0" applyFill="0" applyBorder="0" applyProtection="0">
      <alignment horizontal="right" vertical="top"/>
    </xf>
    <xf numFmtId="0" fontId="6" fillId="0" borderId="0"/>
    <xf numFmtId="169" fontId="4" fillId="0" borderId="0" applyFill="0" applyBorder="0">
      <alignment horizontal="right" vertical="top"/>
    </xf>
    <xf numFmtId="170" fontId="4" fillId="0" borderId="0" applyFill="0" applyBorder="0">
      <alignment horizontal="right" vertical="top"/>
    </xf>
    <xf numFmtId="169" fontId="4" fillId="0" borderId="0" applyFill="0" applyBorder="0">
      <alignment horizontal="right" vertical="top"/>
    </xf>
    <xf numFmtId="170" fontId="4" fillId="0" borderId="0" applyFill="0" applyBorder="0">
      <alignment horizontal="right" vertical="top"/>
    </xf>
    <xf numFmtId="166" fontId="4" fillId="0" borderId="1">
      <alignment horizontal="left" vertical="top"/>
    </xf>
    <xf numFmtId="166" fontId="4" fillId="0" borderId="0" applyNumberFormat="0" applyFill="0" applyBorder="0">
      <alignment horizontal="left" vertical="top"/>
    </xf>
    <xf numFmtId="166" fontId="5" fillId="0" borderId="0" applyNumberFormat="0" applyFill="0" applyBorder="0">
      <alignment horizontal="left" vertical="top" indent="1"/>
    </xf>
    <xf numFmtId="166" fontId="5" fillId="0" borderId="0" applyNumberFormat="0" applyFill="0" applyBorder="0">
      <alignment horizontal="left" vertical="top" indent="2"/>
    </xf>
    <xf numFmtId="0" fontId="7" fillId="0" borderId="2" applyNumberFormat="0" applyFont="0" applyBorder="0" applyAlignment="0">
      <alignment horizontal="left" vertical="top"/>
    </xf>
    <xf numFmtId="166" fontId="8" fillId="0" borderId="0" applyNumberFormat="0" applyFill="0" applyBorder="0">
      <alignment horizontal="left" vertical="top"/>
    </xf>
    <xf numFmtId="0" fontId="9" fillId="0" borderId="3" applyNumberFormat="0">
      <alignment horizontal="left" wrapText="1"/>
    </xf>
    <xf numFmtId="166" fontId="9" fillId="0" borderId="3" applyNumberFormat="0">
      <alignment horizontal="left"/>
    </xf>
    <xf numFmtId="0" fontId="4" fillId="0" borderId="2" applyNumberFormat="0">
      <alignment horizontal="right" vertical="top"/>
    </xf>
    <xf numFmtId="166" fontId="4" fillId="0" borderId="0" applyNumberFormat="0" applyFill="0" applyBorder="0">
      <alignment horizontal="right" vertical="top"/>
    </xf>
    <xf numFmtId="166" fontId="8" fillId="0" borderId="0" applyNumberFormat="0" applyFill="0" applyBorder="0">
      <alignment horizontal="right" vertical="top"/>
    </xf>
    <xf numFmtId="164" fontId="8" fillId="0" borderId="0" applyFill="0" applyBorder="0" applyProtection="0">
      <alignment horizontal="right" vertical="top"/>
    </xf>
    <xf numFmtId="165" fontId="8" fillId="0" borderId="0" applyFill="0" applyBorder="0" applyProtection="0">
      <alignment horizontal="right" vertical="top"/>
    </xf>
    <xf numFmtId="168" fontId="8" fillId="0" borderId="0" applyFill="0" applyBorder="0" applyProtection="0">
      <alignment horizontal="right" vertical="top"/>
    </xf>
    <xf numFmtId="166" fontId="8" fillId="0" borderId="0" applyFill="0" applyBorder="0" applyProtection="0">
      <alignment horizontal="right" vertical="top"/>
    </xf>
    <xf numFmtId="166" fontId="8" fillId="0" borderId="0" applyNumberFormat="0" applyFill="0" applyBorder="0">
      <alignment horizontal="right" vertical="top"/>
    </xf>
    <xf numFmtId="0" fontId="9" fillId="0" borderId="3" applyNumberFormat="0">
      <alignment horizontal="right"/>
    </xf>
    <xf numFmtId="166" fontId="9" fillId="0" borderId="3" applyNumberFormat="0">
      <alignment horizontal="right"/>
    </xf>
    <xf numFmtId="164" fontId="9" fillId="0" borderId="3">
      <alignment horizontal="right"/>
    </xf>
    <xf numFmtId="166" fontId="4" fillId="0" borderId="3" applyNumberFormat="0" applyFill="0" applyBorder="0">
      <alignment horizontal="right" vertical="top"/>
    </xf>
    <xf numFmtId="0" fontId="7" fillId="0" borderId="2" applyNumberFormat="0">
      <alignment horizontal="left" vertical="top" wrapText="1"/>
    </xf>
    <xf numFmtId="166" fontId="4" fillId="0" borderId="0">
      <alignment horizontal="left" vertical="top"/>
    </xf>
    <xf numFmtId="49" fontId="2" fillId="0" borderId="0">
      <alignment horizontal="left"/>
    </xf>
    <xf numFmtId="0" fontId="3" fillId="0" borderId="0"/>
    <xf numFmtId="0" fontId="1" fillId="0" borderId="0"/>
    <xf numFmtId="0" fontId="3" fillId="0" borderId="0"/>
  </cellStyleXfs>
  <cellXfs count="126">
    <xf numFmtId="0" fontId="0" fillId="0" borderId="0" xfId="0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13" fillId="0" borderId="0" xfId="0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3" fillId="0" borderId="0" xfId="0" applyFont="1" applyBorder="1" applyAlignment="1">
      <alignment wrapText="1"/>
    </xf>
    <xf numFmtId="0" fontId="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wrapText="1"/>
    </xf>
    <xf numFmtId="166" fontId="12" fillId="0" borderId="0" xfId="0" applyNumberFormat="1" applyFont="1" applyFill="1" applyAlignment="1">
      <alignment horizontal="right" vertical="center" wrapText="1"/>
    </xf>
    <xf numFmtId="164" fontId="12" fillId="0" borderId="0" xfId="0" applyNumberFormat="1" applyFont="1" applyFill="1" applyAlignment="1">
      <alignment horizontal="right" vertical="center" wrapText="1"/>
    </xf>
    <xf numFmtId="171" fontId="12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74" fontId="12" fillId="0" borderId="0" xfId="0" applyNumberFormat="1" applyFont="1" applyFill="1" applyBorder="1" applyAlignment="1">
      <alignment horizontal="right" vertical="center" wrapText="1"/>
    </xf>
    <xf numFmtId="167" fontId="12" fillId="0" borderId="0" xfId="0" applyNumberFormat="1" applyFont="1" applyFill="1" applyBorder="1" applyAlignment="1">
      <alignment horizontal="right" vertical="center" wrapText="1"/>
    </xf>
    <xf numFmtId="171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35" applyFont="1" applyAlignment="1">
      <alignment wrapText="1"/>
    </xf>
    <xf numFmtId="0" fontId="3" fillId="0" borderId="0" xfId="35" applyFont="1" applyFill="1" applyAlignment="1">
      <alignment wrapText="1"/>
    </xf>
    <xf numFmtId="0" fontId="12" fillId="0" borderId="0" xfId="0" applyFont="1" applyBorder="1" applyAlignment="1">
      <alignment horizontal="left" vertical="top" wrapText="1"/>
    </xf>
    <xf numFmtId="166" fontId="13" fillId="0" borderId="0" xfId="0" applyNumberFormat="1" applyFont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166" fontId="13" fillId="0" borderId="0" xfId="0" applyNumberFormat="1" applyFont="1" applyFill="1" applyBorder="1" applyAlignment="1">
      <alignment horizontal="left" vertical="top" wrapText="1"/>
    </xf>
    <xf numFmtId="166" fontId="13" fillId="0" borderId="0" xfId="0" applyNumberFormat="1" applyFont="1" applyFill="1" applyBorder="1" applyAlignment="1">
      <alignment horizontal="right" vertical="top" wrapText="1"/>
    </xf>
    <xf numFmtId="167" fontId="13" fillId="0" borderId="0" xfId="0" applyNumberFormat="1" applyFont="1" applyFill="1" applyBorder="1" applyAlignment="1">
      <alignment horizontal="right" vertical="top" wrapText="1"/>
    </xf>
    <xf numFmtId="171" fontId="13" fillId="0" borderId="0" xfId="0" applyNumberFormat="1" applyFont="1" applyFill="1" applyBorder="1" applyAlignment="1">
      <alignment horizontal="right" vertical="top" wrapText="1"/>
    </xf>
    <xf numFmtId="2" fontId="13" fillId="0" borderId="0" xfId="0" applyNumberFormat="1" applyFont="1" applyFill="1" applyBorder="1" applyAlignment="1">
      <alignment horizontal="right" vertical="top" wrapText="1"/>
    </xf>
    <xf numFmtId="174" fontId="13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Fill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left" vertical="center" wrapText="1"/>
    </xf>
    <xf numFmtId="166" fontId="12" fillId="0" borderId="0" xfId="0" applyNumberFormat="1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35" applyFont="1" applyBorder="1" applyAlignment="1">
      <alignment horizontal="left"/>
    </xf>
    <xf numFmtId="0" fontId="3" fillId="0" borderId="0" xfId="37" applyFont="1" applyAlignment="1">
      <alignment wrapText="1"/>
    </xf>
    <xf numFmtId="0" fontId="3" fillId="0" borderId="0" xfId="37" applyFont="1" applyFill="1" applyAlignment="1">
      <alignment wrapText="1"/>
    </xf>
    <xf numFmtId="0" fontId="11" fillId="0" borderId="0" xfId="37" applyFont="1" applyAlignment="1">
      <alignment wrapText="1"/>
    </xf>
    <xf numFmtId="0" fontId="11" fillId="0" borderId="0" xfId="37" applyFont="1" applyBorder="1" applyAlignment="1">
      <alignment wrapText="1"/>
    </xf>
    <xf numFmtId="0" fontId="3" fillId="0" borderId="0" xfId="37" applyFont="1" applyAlignment="1">
      <alignment vertical="center" wrapText="1"/>
    </xf>
    <xf numFmtId="0" fontId="3" fillId="2" borderId="0" xfId="37" applyFont="1" applyFill="1" applyBorder="1" applyAlignment="1">
      <alignment vertical="center" wrapText="1"/>
    </xf>
    <xf numFmtId="0" fontId="3" fillId="0" borderId="0" xfId="37" applyFont="1" applyBorder="1" applyAlignment="1">
      <alignment horizontal="right" vertical="center" wrapText="1"/>
    </xf>
    <xf numFmtId="0" fontId="3" fillId="0" borderId="0" xfId="37" applyFont="1" applyAlignment="1">
      <alignment horizontal="left" vertical="center" wrapText="1"/>
    </xf>
    <xf numFmtId="0" fontId="3" fillId="0" borderId="3" xfId="37" applyFont="1" applyBorder="1" applyAlignment="1">
      <alignment horizontal="right" vertical="center" wrapText="1"/>
    </xf>
    <xf numFmtId="0" fontId="3" fillId="0" borderId="3" xfId="37" applyFont="1" applyBorder="1" applyAlignment="1">
      <alignment horizontal="left" vertical="center" wrapText="1"/>
    </xf>
    <xf numFmtId="0" fontId="12" fillId="0" borderId="0" xfId="37" applyFont="1" applyBorder="1" applyAlignment="1">
      <alignment horizontal="left" vertical="center" wrapText="1"/>
    </xf>
    <xf numFmtId="0" fontId="3" fillId="0" borderId="0" xfId="37" applyFont="1" applyAlignment="1">
      <alignment horizontal="right" vertical="center" wrapText="1"/>
    </xf>
    <xf numFmtId="0" fontId="3" fillId="0" borderId="0" xfId="37" applyFont="1" applyAlignment="1">
      <alignment horizontal="left" vertical="top" wrapText="1"/>
    </xf>
    <xf numFmtId="0" fontId="3" fillId="0" borderId="0" xfId="37" applyFont="1" applyBorder="1" applyAlignment="1">
      <alignment horizontal="left" vertical="top" wrapText="1"/>
    </xf>
    <xf numFmtId="0" fontId="3" fillId="0" borderId="0" xfId="37" applyFont="1" applyBorder="1" applyAlignment="1">
      <alignment horizontal="right" vertical="top" wrapText="1"/>
    </xf>
    <xf numFmtId="0" fontId="3" fillId="0" borderId="0" xfId="37" applyFont="1" applyAlignment="1">
      <alignment vertical="top" wrapText="1"/>
    </xf>
    <xf numFmtId="0" fontId="18" fillId="0" borderId="0" xfId="37" applyFont="1" applyBorder="1" applyAlignment="1">
      <alignment horizontal="left" vertical="top" wrapText="1"/>
    </xf>
    <xf numFmtId="0" fontId="18" fillId="0" borderId="0" xfId="37" applyFont="1" applyBorder="1" applyAlignment="1">
      <alignment horizontal="right" vertical="top" wrapText="1"/>
    </xf>
    <xf numFmtId="0" fontId="3" fillId="0" borderId="0" xfId="37" applyFont="1" applyFill="1" applyAlignment="1">
      <alignment horizontal="left" vertical="top" wrapText="1"/>
    </xf>
    <xf numFmtId="0" fontId="3" fillId="0" borderId="0" xfId="37" applyFont="1" applyAlignment="1">
      <alignment horizontal="right" vertical="top" wrapText="1"/>
    </xf>
    <xf numFmtId="0" fontId="3" fillId="0" borderId="0" xfId="37" applyFont="1" applyFill="1" applyBorder="1" applyAlignment="1">
      <alignment horizontal="left" vertical="top" wrapText="1"/>
    </xf>
    <xf numFmtId="0" fontId="3" fillId="0" borderId="3" xfId="37" applyFont="1" applyFill="1" applyBorder="1" applyAlignment="1">
      <alignment horizontal="left" vertical="top" wrapText="1"/>
    </xf>
    <xf numFmtId="0" fontId="3" fillId="0" borderId="3" xfId="37" applyFont="1" applyFill="1" applyBorder="1" applyAlignment="1">
      <alignment horizontal="right" vertical="center" wrapText="1"/>
    </xf>
    <xf numFmtId="166" fontId="3" fillId="0" borderId="0" xfId="37" applyNumberFormat="1" applyFont="1" applyBorder="1" applyAlignment="1">
      <alignment horizontal="left" vertical="center" wrapText="1"/>
    </xf>
    <xf numFmtId="166" fontId="3" fillId="0" borderId="4" xfId="37" quotePrefix="1" applyNumberFormat="1" applyFont="1" applyBorder="1" applyAlignment="1">
      <alignment horizontal="left" vertical="top" wrapText="1"/>
    </xf>
    <xf numFmtId="0" fontId="3" fillId="0" borderId="4" xfId="37" applyFont="1" applyBorder="1" applyAlignment="1">
      <alignment wrapText="1"/>
    </xf>
    <xf numFmtId="0" fontId="16" fillId="0" borderId="0" xfId="37" applyFont="1" applyAlignment="1">
      <alignment vertical="center"/>
    </xf>
    <xf numFmtId="0" fontId="17" fillId="0" borderId="0" xfId="37" applyFont="1" applyAlignment="1">
      <alignment horizontal="lef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center" wrapText="1"/>
    </xf>
    <xf numFmtId="0" fontId="14" fillId="0" borderId="3" xfId="0" applyFont="1" applyFill="1" applyBorder="1" applyAlignment="1">
      <alignment horizontal="right" vertical="center" wrapText="1"/>
    </xf>
    <xf numFmtId="166" fontId="3" fillId="0" borderId="0" xfId="0" applyNumberFormat="1" applyFont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166" fontId="13" fillId="0" borderId="3" xfId="0" applyNumberFormat="1" applyFont="1" applyBorder="1" applyAlignment="1">
      <alignment horizontal="left" vertical="top" wrapText="1"/>
    </xf>
    <xf numFmtId="0" fontId="13" fillId="0" borderId="3" xfId="0" applyFont="1" applyBorder="1" applyAlignment="1">
      <alignment horizontal="right" vertical="center" wrapText="1"/>
    </xf>
    <xf numFmtId="166" fontId="13" fillId="0" borderId="3" xfId="0" applyNumberFormat="1" applyFont="1" applyFill="1" applyBorder="1" applyAlignment="1">
      <alignment horizontal="right" vertical="top" wrapText="1"/>
    </xf>
    <xf numFmtId="167" fontId="13" fillId="0" borderId="3" xfId="0" applyNumberFormat="1" applyFont="1" applyFill="1" applyBorder="1" applyAlignment="1">
      <alignment horizontal="right" vertical="top" wrapText="1"/>
    </xf>
    <xf numFmtId="171" fontId="13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174" fontId="13" fillId="0" borderId="3" xfId="0" applyNumberFormat="1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166" fontId="12" fillId="0" borderId="3" xfId="0" applyNumberFormat="1" applyFont="1" applyFill="1" applyBorder="1" applyAlignment="1">
      <alignment horizontal="right" vertical="center" wrapText="1"/>
    </xf>
    <xf numFmtId="167" fontId="12" fillId="0" borderId="3" xfId="0" applyNumberFormat="1" applyFont="1" applyFill="1" applyBorder="1" applyAlignment="1">
      <alignment horizontal="right" vertical="center" wrapText="1"/>
    </xf>
    <xf numFmtId="171" fontId="12" fillId="0" borderId="3" xfId="0" applyNumberFormat="1" applyFont="1" applyFill="1" applyBorder="1" applyAlignment="1">
      <alignment horizontal="right" vertical="center" wrapText="1"/>
    </xf>
    <xf numFmtId="2" fontId="12" fillId="0" borderId="3" xfId="0" applyNumberFormat="1" applyFont="1" applyFill="1" applyBorder="1" applyAlignment="1">
      <alignment horizontal="right" vertical="center" wrapText="1"/>
    </xf>
    <xf numFmtId="174" fontId="12" fillId="0" borderId="3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wrapText="1"/>
    </xf>
    <xf numFmtId="0" fontId="12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right" vertical="center" wrapText="1"/>
    </xf>
    <xf numFmtId="166" fontId="12" fillId="0" borderId="5" xfId="0" applyNumberFormat="1" applyFont="1" applyFill="1" applyBorder="1" applyAlignment="1">
      <alignment horizontal="right" vertical="center" wrapText="1"/>
    </xf>
    <xf numFmtId="167" fontId="12" fillId="0" borderId="5" xfId="0" applyNumberFormat="1" applyFont="1" applyFill="1" applyBorder="1" applyAlignment="1">
      <alignment horizontal="right" vertical="center" wrapText="1"/>
    </xf>
    <xf numFmtId="171" fontId="12" fillId="0" borderId="5" xfId="0" applyNumberFormat="1" applyFont="1" applyFill="1" applyBorder="1" applyAlignment="1">
      <alignment horizontal="right" vertical="center" wrapText="1"/>
    </xf>
    <xf numFmtId="2" fontId="12" fillId="0" borderId="5" xfId="0" applyNumberFormat="1" applyFont="1" applyFill="1" applyBorder="1" applyAlignment="1">
      <alignment horizontal="right" vertical="center" wrapText="1"/>
    </xf>
    <xf numFmtId="174" fontId="12" fillId="0" borderId="5" xfId="0" applyNumberFormat="1" applyFont="1" applyFill="1" applyBorder="1" applyAlignment="1">
      <alignment horizontal="right" vertical="center" wrapText="1"/>
    </xf>
    <xf numFmtId="0" fontId="2" fillId="0" borderId="2" xfId="37" applyFont="1" applyBorder="1" applyAlignment="1">
      <alignment horizontal="left" vertical="center" wrapText="1"/>
    </xf>
    <xf numFmtId="0" fontId="2" fillId="0" borderId="0" xfId="37" applyFont="1" applyBorder="1" applyAlignment="1">
      <alignment horizontal="left" vertical="center" wrapText="1"/>
    </xf>
    <xf numFmtId="166" fontId="3" fillId="0" borderId="0" xfId="37" applyNumberFormat="1" applyFont="1" applyBorder="1" applyAlignment="1">
      <alignment horizontal="right" vertical="center" wrapText="1"/>
    </xf>
    <xf numFmtId="166" fontId="3" fillId="0" borderId="0" xfId="37" applyNumberFormat="1" applyFont="1" applyBorder="1" applyAlignment="1">
      <alignment horizontal="left" vertical="top" wrapText="1"/>
    </xf>
    <xf numFmtId="166" fontId="18" fillId="0" borderId="0" xfId="37" applyNumberFormat="1" applyFont="1" applyFill="1" applyBorder="1" applyAlignment="1">
      <alignment horizontal="left" vertical="top" wrapText="1"/>
    </xf>
    <xf numFmtId="49" fontId="3" fillId="0" borderId="0" xfId="37" quotePrefix="1" applyNumberFormat="1" applyFont="1" applyFill="1" applyBorder="1" applyAlignment="1">
      <alignment horizontal="left" vertical="top" wrapText="1"/>
    </xf>
    <xf numFmtId="49" fontId="3" fillId="0" borderId="0" xfId="37" applyNumberFormat="1" applyFont="1" applyFill="1" applyBorder="1" applyAlignment="1">
      <alignment horizontal="left" vertical="top" wrapText="1"/>
    </xf>
    <xf numFmtId="49" fontId="3" fillId="0" borderId="0" xfId="37" applyNumberFormat="1" applyFont="1" applyBorder="1" applyAlignment="1">
      <alignment horizontal="left" vertical="top" wrapText="1"/>
    </xf>
    <xf numFmtId="166" fontId="3" fillId="0" borderId="0" xfId="37" applyNumberFormat="1" applyFont="1" applyBorder="1" applyAlignment="1">
      <alignment horizontal="left" vertical="center" wrapText="1"/>
    </xf>
    <xf numFmtId="166" fontId="3" fillId="0" borderId="3" xfId="37" applyNumberFormat="1" applyFont="1" applyFill="1" applyBorder="1" applyAlignment="1">
      <alignment horizontal="left" vertical="top" wrapText="1"/>
    </xf>
    <xf numFmtId="0" fontId="3" fillId="0" borderId="3" xfId="37" applyFont="1" applyFill="1" applyBorder="1" applyAlignment="1">
      <alignment horizontal="right" vertical="center" wrapText="1"/>
    </xf>
    <xf numFmtId="0" fontId="2" fillId="0" borderId="0" xfId="37" applyFont="1" applyAlignment="1">
      <alignment horizontal="left" wrapText="1" indent="1"/>
    </xf>
    <xf numFmtId="0" fontId="15" fillId="0" borderId="0" xfId="37" applyFont="1" applyBorder="1" applyAlignment="1">
      <alignment horizontal="left" wrapText="1" indent="1"/>
    </xf>
    <xf numFmtId="0" fontId="12" fillId="0" borderId="0" xfId="37" applyFont="1" applyBorder="1" applyAlignment="1">
      <alignment horizontal="left" wrapText="1" indent="1"/>
    </xf>
    <xf numFmtId="0" fontId="11" fillId="0" borderId="0" xfId="37" applyFont="1" applyBorder="1" applyAlignment="1">
      <alignment horizontal="right" wrapText="1"/>
    </xf>
    <xf numFmtId="0" fontId="3" fillId="2" borderId="0" xfId="37" applyFont="1" applyFill="1" applyBorder="1" applyAlignment="1">
      <alignment horizontal="left" vertical="center" wrapText="1"/>
    </xf>
    <xf numFmtId="0" fontId="20" fillId="0" borderId="0" xfId="0" applyFont="1" applyAlignment="1">
      <alignment horizontal="justify" vertical="top" wrapText="1"/>
    </xf>
    <xf numFmtId="0" fontId="2" fillId="0" borderId="0" xfId="35" applyFont="1" applyAlignment="1">
      <alignment horizontal="left" wrapText="1" indent="1"/>
    </xf>
    <xf numFmtId="0" fontId="15" fillId="0" borderId="0" xfId="35" applyFont="1" applyBorder="1" applyAlignment="1">
      <alignment horizontal="left" wrapText="1" indent="1"/>
    </xf>
    <xf numFmtId="0" fontId="12" fillId="0" borderId="0" xfId="35" applyFont="1" applyBorder="1" applyAlignment="1">
      <alignment horizontal="left" wrapText="1" indent="1"/>
    </xf>
    <xf numFmtId="0" fontId="11" fillId="0" borderId="0" xfId="0" applyFont="1" applyBorder="1" applyAlignment="1">
      <alignment horizontal="right" wrapText="1"/>
    </xf>
    <xf numFmtId="0" fontId="3" fillId="2" borderId="0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right" vertical="center" wrapText="1"/>
    </xf>
  </cellXfs>
  <cellStyles count="38">
    <cellStyle name="1000 [0]" xfId="1"/>
    <cellStyle name="Dat" xfId="2"/>
    <cellStyle name="Dezimal [0,0]" xfId="3"/>
    <cellStyle name="Dezimal [0,00]" xfId="4"/>
    <cellStyle name="Dezimal [0,000]" xfId="5"/>
    <cellStyle name="Dezimal[0,0000]" xfId="6"/>
    <cellStyle name="Normal_HNTA" xfId="7"/>
    <cellStyle name="P-[0%]" xfId="8"/>
    <cellStyle name="P-[0,0%]" xfId="9"/>
    <cellStyle name="Standard" xfId="0" builtinId="0"/>
    <cellStyle name="Standard 2" xfId="36"/>
    <cellStyle name="Standard 3" xfId="35"/>
    <cellStyle name="Standard 3 2" xfId="37"/>
    <cellStyle name="Tab-[0%]" xfId="10"/>
    <cellStyle name="Tab-[0,0%]" xfId="11"/>
    <cellStyle name="Tab-Fn" xfId="12"/>
    <cellStyle name="Tab-L" xfId="13"/>
    <cellStyle name="Tab-L-02" xfId="14"/>
    <cellStyle name="Tab-L-04" xfId="15"/>
    <cellStyle name="Tab-L-fe" xfId="16"/>
    <cellStyle name="Tab-L-fett" xfId="17"/>
    <cellStyle name="Tab-L-fettU" xfId="18"/>
    <cellStyle name="Tab-LU" xfId="19"/>
    <cellStyle name="Tab-NR" xfId="20"/>
    <cellStyle name="Tab-R" xfId="21"/>
    <cellStyle name="Tab-R-fett" xfId="22"/>
    <cellStyle name="Tab-R-fett[0,0]" xfId="23"/>
    <cellStyle name="Tab-R-fett[0,00]" xfId="24"/>
    <cellStyle name="Tab-R-fett[0,000]" xfId="25"/>
    <cellStyle name="Tab-R-fett[0]" xfId="26"/>
    <cellStyle name="Tab-R-fett_T10220" xfId="27"/>
    <cellStyle name="Tab-R-fettU" xfId="28"/>
    <cellStyle name="Tab-RU" xfId="29"/>
    <cellStyle name="Tab-RU[0,0]" xfId="30"/>
    <cellStyle name="Tab-RU_Arbeitslose" xfId="31"/>
    <cellStyle name="Tab-T" xfId="32"/>
    <cellStyle name="Tab-UT" xfId="33"/>
    <cellStyle name="Text Arial 8" xfId="3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EEEEEE"/>
      <rgbColor rgb="00B3B3B3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777777"/>
      <rgbColor rgb="00FFF58C"/>
      <rgbColor rgb="004EE257"/>
      <rgbColor rgb="006711FF"/>
      <rgbColor rgb="00FEA746"/>
      <rgbColor rgb="00865357"/>
      <rgbColor rgb="00D9F1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CDCD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28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abienne.hofer@bs.ch" TargetMode="External"/><Relationship Id="rId1" Type="http://schemas.openxmlformats.org/officeDocument/2006/relationships/hyperlink" Target="mailto:irma.rodiqi@bs.ch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showGridLines="0" tabSelected="1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46" customWidth="1"/>
    <col min="2" max="2" width="24.28515625" style="46" customWidth="1"/>
    <col min="3" max="3" width="1.42578125" style="46" customWidth="1"/>
    <col min="4" max="4" width="34.28515625" style="46" customWidth="1"/>
    <col min="5" max="5" width="1" style="46" customWidth="1"/>
    <col min="6" max="6" width="34.28515625" style="46" customWidth="1"/>
    <col min="7" max="16384" width="10.85546875" style="46"/>
  </cols>
  <sheetData>
    <row r="1" spans="1:6" ht="33" customHeight="1" x14ac:dyDescent="0.2">
      <c r="B1" s="114" t="s">
        <v>69</v>
      </c>
      <c r="C1" s="114"/>
      <c r="D1" s="114"/>
    </row>
    <row r="2" spans="1:6" ht="16.5" customHeight="1" x14ac:dyDescent="0.25">
      <c r="B2" s="115" t="s">
        <v>70</v>
      </c>
      <c r="C2" s="116"/>
      <c r="D2" s="116"/>
    </row>
    <row r="3" spans="1:6" ht="6.75" customHeight="1" x14ac:dyDescent="0.2">
      <c r="A3" s="47"/>
    </row>
    <row r="4" spans="1:6" ht="15" customHeight="1" x14ac:dyDescent="0.2"/>
    <row r="5" spans="1:6" s="48" customFormat="1" ht="17.100000000000001" customHeight="1" x14ac:dyDescent="0.3">
      <c r="B5" s="45" t="s">
        <v>88</v>
      </c>
      <c r="C5" s="49"/>
      <c r="D5" s="117" t="s">
        <v>94</v>
      </c>
      <c r="E5" s="117"/>
      <c r="F5" s="117"/>
    </row>
    <row r="6" spans="1:6" s="50" customFormat="1" ht="2.25" customHeight="1" x14ac:dyDescent="0.2">
      <c r="B6" s="51"/>
      <c r="C6" s="51"/>
      <c r="D6" s="118"/>
      <c r="E6" s="118"/>
      <c r="F6" s="118"/>
    </row>
    <row r="7" spans="1:6" s="50" customFormat="1" ht="17.100000000000001" customHeight="1" x14ac:dyDescent="0.2">
      <c r="B7" s="52"/>
      <c r="D7" s="113" t="s">
        <v>89</v>
      </c>
      <c r="E7" s="113"/>
      <c r="F7" s="113"/>
    </row>
    <row r="8" spans="1:6" s="53" customFormat="1" ht="16.5" customHeight="1" x14ac:dyDescent="0.2">
      <c r="B8" s="54"/>
      <c r="C8" s="55"/>
      <c r="D8" s="113" t="s">
        <v>93</v>
      </c>
      <c r="E8" s="113"/>
      <c r="F8" s="113"/>
    </row>
    <row r="9" spans="1:6" s="53" customFormat="1" ht="18.75" customHeight="1" x14ac:dyDescent="0.2">
      <c r="B9" s="56" t="s">
        <v>71</v>
      </c>
      <c r="C9" s="57"/>
      <c r="D9" s="105"/>
      <c r="E9" s="105"/>
      <c r="F9" s="105"/>
    </row>
    <row r="10" spans="1:6" s="58" customFormat="1" ht="15" customHeight="1" x14ac:dyDescent="0.2">
      <c r="B10" s="59" t="s">
        <v>72</v>
      </c>
      <c r="C10" s="60"/>
      <c r="D10" s="106" t="s">
        <v>92</v>
      </c>
      <c r="E10" s="106"/>
      <c r="F10" s="106"/>
    </row>
    <row r="11" spans="1:6" s="61" customFormat="1" ht="15" customHeight="1" x14ac:dyDescent="0.2">
      <c r="B11" s="62" t="s">
        <v>73</v>
      </c>
      <c r="C11" s="63"/>
      <c r="D11" s="107" t="s">
        <v>86</v>
      </c>
      <c r="E11" s="107"/>
      <c r="F11" s="107"/>
    </row>
    <row r="12" spans="1:6" s="61" customFormat="1" ht="15" customHeight="1" x14ac:dyDescent="0.2">
      <c r="B12" s="66" t="s">
        <v>74</v>
      </c>
      <c r="C12" s="65"/>
      <c r="D12" s="108" t="s">
        <v>121</v>
      </c>
      <c r="E12" s="109"/>
      <c r="F12" s="109"/>
    </row>
    <row r="13" spans="1:6" s="58" customFormat="1" ht="15" customHeight="1" x14ac:dyDescent="0.2">
      <c r="B13" s="64" t="s">
        <v>75</v>
      </c>
      <c r="C13" s="65"/>
      <c r="D13" s="110" t="s">
        <v>87</v>
      </c>
      <c r="E13" s="110"/>
      <c r="F13" s="110"/>
    </row>
    <row r="14" spans="1:6" s="58" customFormat="1" ht="15" customHeight="1" x14ac:dyDescent="0.2">
      <c r="B14" s="59" t="s">
        <v>76</v>
      </c>
      <c r="C14" s="60"/>
      <c r="D14" s="106" t="s">
        <v>92</v>
      </c>
      <c r="E14" s="106"/>
      <c r="F14" s="106"/>
    </row>
    <row r="15" spans="1:6" s="61" customFormat="1" ht="15" customHeight="1" x14ac:dyDescent="0.2">
      <c r="B15" s="59" t="s">
        <v>77</v>
      </c>
      <c r="C15" s="65"/>
      <c r="D15" s="106" t="s">
        <v>80</v>
      </c>
      <c r="E15" s="106"/>
      <c r="F15" s="106"/>
    </row>
    <row r="16" spans="1:6" s="53" customFormat="1" ht="15" customHeight="1" x14ac:dyDescent="0.2">
      <c r="B16" s="66" t="s">
        <v>78</v>
      </c>
      <c r="C16" s="52"/>
      <c r="D16" s="111" t="s">
        <v>81</v>
      </c>
      <c r="E16" s="111"/>
      <c r="F16" s="111"/>
    </row>
    <row r="17" spans="2:6" s="53" customFormat="1" ht="18.75" customHeight="1" x14ac:dyDescent="0.2">
      <c r="B17" s="67"/>
      <c r="C17" s="68"/>
      <c r="D17" s="112"/>
      <c r="E17" s="112"/>
      <c r="F17" s="112"/>
    </row>
    <row r="18" spans="2:6" ht="18.75" customHeight="1" x14ac:dyDescent="0.2">
      <c r="B18" s="56" t="s">
        <v>79</v>
      </c>
      <c r="C18" s="57"/>
      <c r="D18" s="69" t="s">
        <v>82</v>
      </c>
      <c r="F18" s="69" t="s">
        <v>84</v>
      </c>
    </row>
    <row r="19" spans="2:6" ht="15" customHeight="1" x14ac:dyDescent="0.2">
      <c r="B19" s="59"/>
      <c r="C19" s="52"/>
      <c r="D19" s="59" t="s">
        <v>90</v>
      </c>
      <c r="F19" s="59" t="s">
        <v>91</v>
      </c>
    </row>
    <row r="20" spans="2:6" ht="18.75" customHeight="1" thickBot="1" x14ac:dyDescent="0.25">
      <c r="B20" s="59"/>
      <c r="C20" s="52"/>
      <c r="D20" s="70" t="s">
        <v>83</v>
      </c>
      <c r="E20" s="71"/>
      <c r="F20" s="70" t="s">
        <v>85</v>
      </c>
    </row>
    <row r="21" spans="2:6" ht="22.5" customHeight="1" x14ac:dyDescent="0.2">
      <c r="B21" s="103"/>
      <c r="C21" s="103"/>
      <c r="D21" s="104"/>
    </row>
    <row r="22" spans="2:6" ht="12.75" customHeight="1" x14ac:dyDescent="0.2">
      <c r="B22" s="72"/>
      <c r="D22" s="53"/>
    </row>
    <row r="23" spans="2:6" ht="12.75" customHeight="1" x14ac:dyDescent="0.2">
      <c r="D23" s="53"/>
    </row>
    <row r="24" spans="2:6" ht="12.75" customHeight="1" x14ac:dyDescent="0.2">
      <c r="D24" s="73"/>
    </row>
    <row r="25" spans="2:6" ht="12.75" customHeight="1" x14ac:dyDescent="0.2">
      <c r="D25" s="53"/>
    </row>
  </sheetData>
  <mergeCells count="16">
    <mergeCell ref="D8:F8"/>
    <mergeCell ref="B1:D1"/>
    <mergeCell ref="B2:D2"/>
    <mergeCell ref="D5:F5"/>
    <mergeCell ref="D6:F6"/>
    <mergeCell ref="D7:F7"/>
    <mergeCell ref="B21:D21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</mergeCells>
  <hyperlinks>
    <hyperlink ref="D19" r:id="rId1"/>
    <hyperlink ref="F19" r:id="rId2"/>
  </hyperlinks>
  <pageMargins left="0" right="0.59055118110236227" top="0" bottom="0.39370078740157483" header="0" footer="0.39370078740157483"/>
  <pageSetup paperSize="9" scale="87" orientation="portrait" r:id="rId3"/>
  <headerFooter scaleWithDoc="0"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120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23998</v>
      </c>
      <c r="E10" s="17">
        <v>23090</v>
      </c>
      <c r="F10" s="18">
        <f t="shared" ref="F10:F73" si="0">IF(AND(E10=0,D10=0),0,IF(OR(D10=0,E10=0,D10="...",D10="…"),"...",IF((E10-D10)*100/D10&gt;199.9,"...",(E10-D10)*100/D10)))</f>
        <v>-3.7836486373864489</v>
      </c>
      <c r="G10" s="41"/>
      <c r="H10" s="17">
        <v>43319</v>
      </c>
      <c r="I10" s="17">
        <v>39928</v>
      </c>
      <c r="J10" s="19">
        <f t="shared" ref="J10:J73" si="1">IF(AND(I10=0,H10=0),0,IF(OR(H10=0,I10=0,H10="...",H10="…"),"...",IF((I10-H10)*100/H10&gt;199.9,"...",(I10-H10)*100/H10)))</f>
        <v>-7.8279738682795079</v>
      </c>
      <c r="K10" s="20"/>
      <c r="L10" s="21">
        <f t="shared" ref="L10:M25" si="2">IF(AND(D10=0,H10=0),0,IF(OR(D10="...",H10="..."),"...",H10/D10))</f>
        <v>1.8051087590632553</v>
      </c>
      <c r="M10" s="22">
        <f t="shared" si="2"/>
        <v>1.7292334343871807</v>
      </c>
    </row>
    <row r="11" spans="1:13" s="13" customFormat="1" ht="16.5" customHeight="1" x14ac:dyDescent="0.2">
      <c r="B11" s="31" t="s">
        <v>0</v>
      </c>
      <c r="C11" s="8"/>
      <c r="D11" s="35">
        <v>895</v>
      </c>
      <c r="E11" s="35">
        <v>821</v>
      </c>
      <c r="F11" s="36">
        <f t="shared" si="0"/>
        <v>-8.2681564245810062</v>
      </c>
      <c r="G11" s="35"/>
      <c r="H11" s="35">
        <v>1245</v>
      </c>
      <c r="I11" s="35">
        <v>1313</v>
      </c>
      <c r="J11" s="37">
        <f t="shared" si="1"/>
        <v>5.4618473895582333</v>
      </c>
      <c r="K11" s="35"/>
      <c r="L11" s="38">
        <f t="shared" si="2"/>
        <v>1.3910614525139664</v>
      </c>
      <c r="M11" s="39">
        <f t="shared" si="2"/>
        <v>1.5992691839220463</v>
      </c>
    </row>
    <row r="12" spans="1:13" s="13" customFormat="1" ht="16.5" customHeight="1" x14ac:dyDescent="0.2">
      <c r="B12" s="31" t="s">
        <v>1</v>
      </c>
      <c r="C12" s="8"/>
      <c r="D12" s="35">
        <v>79</v>
      </c>
      <c r="E12" s="35">
        <v>45</v>
      </c>
      <c r="F12" s="36">
        <f t="shared" si="0"/>
        <v>-43.037974683544306</v>
      </c>
      <c r="G12" s="35"/>
      <c r="H12" s="35">
        <v>133</v>
      </c>
      <c r="I12" s="35">
        <v>81</v>
      </c>
      <c r="J12" s="37">
        <f t="shared" si="1"/>
        <v>-39.097744360902254</v>
      </c>
      <c r="K12" s="35"/>
      <c r="L12" s="38">
        <f t="shared" si="2"/>
        <v>1.6835443037974684</v>
      </c>
      <c r="M12" s="39">
        <f t="shared" si="2"/>
        <v>1.8</v>
      </c>
    </row>
    <row r="13" spans="1:13" s="13" customFormat="1" ht="16.5" customHeight="1" x14ac:dyDescent="0.2">
      <c r="B13" s="31" t="s">
        <v>2</v>
      </c>
      <c r="C13" s="8"/>
      <c r="D13" s="35">
        <v>322</v>
      </c>
      <c r="E13" s="35">
        <v>281</v>
      </c>
      <c r="F13" s="36">
        <f t="shared" si="0"/>
        <v>-12.732919254658386</v>
      </c>
      <c r="G13" s="35"/>
      <c r="H13" s="35">
        <v>508</v>
      </c>
      <c r="I13" s="35">
        <v>434</v>
      </c>
      <c r="J13" s="37">
        <f t="shared" si="1"/>
        <v>-14.566929133858268</v>
      </c>
      <c r="K13" s="35"/>
      <c r="L13" s="38">
        <f t="shared" si="2"/>
        <v>1.5776397515527951</v>
      </c>
      <c r="M13" s="39">
        <f t="shared" si="2"/>
        <v>1.5444839857651245</v>
      </c>
    </row>
    <row r="14" spans="1:13" s="13" customFormat="1" ht="16.5" customHeight="1" x14ac:dyDescent="0.2">
      <c r="B14" s="31" t="s">
        <v>3</v>
      </c>
      <c r="C14" s="8"/>
      <c r="D14" s="35">
        <v>8684</v>
      </c>
      <c r="E14" s="35">
        <v>7937</v>
      </c>
      <c r="F14" s="36">
        <f t="shared" si="0"/>
        <v>-8.6020267157991714</v>
      </c>
      <c r="G14" s="35"/>
      <c r="H14" s="35">
        <v>15232</v>
      </c>
      <c r="I14" s="35">
        <v>12878</v>
      </c>
      <c r="J14" s="37">
        <f t="shared" si="1"/>
        <v>-15.454306722689076</v>
      </c>
      <c r="K14" s="35"/>
      <c r="L14" s="38">
        <f t="shared" si="2"/>
        <v>1.7540304007369876</v>
      </c>
      <c r="M14" s="39">
        <f t="shared" si="2"/>
        <v>1.6225274033009953</v>
      </c>
    </row>
    <row r="15" spans="1:13" s="13" customFormat="1" ht="16.5" customHeight="1" x14ac:dyDescent="0.2">
      <c r="B15" s="31" t="s">
        <v>45</v>
      </c>
      <c r="C15" s="8"/>
      <c r="D15" s="35">
        <v>17</v>
      </c>
      <c r="E15" s="35">
        <v>19</v>
      </c>
      <c r="F15" s="36">
        <f t="shared" si="0"/>
        <v>11.764705882352942</v>
      </c>
      <c r="G15" s="35"/>
      <c r="H15" s="35">
        <v>32</v>
      </c>
      <c r="I15" s="35">
        <v>46</v>
      </c>
      <c r="J15" s="37">
        <f t="shared" si="1"/>
        <v>43.75</v>
      </c>
      <c r="K15" s="35"/>
      <c r="L15" s="38">
        <f t="shared" si="2"/>
        <v>1.8823529411764706</v>
      </c>
      <c r="M15" s="39">
        <f t="shared" si="2"/>
        <v>2.4210526315789473</v>
      </c>
    </row>
    <row r="16" spans="1:13" s="13" customFormat="1" ht="16.5" customHeight="1" x14ac:dyDescent="0.2">
      <c r="B16" s="31" t="s">
        <v>4</v>
      </c>
      <c r="C16" s="8"/>
      <c r="D16" s="35">
        <v>93</v>
      </c>
      <c r="E16" s="35">
        <v>69</v>
      </c>
      <c r="F16" s="36">
        <f t="shared" si="0"/>
        <v>-25.806451612903224</v>
      </c>
      <c r="G16" s="35"/>
      <c r="H16" s="35">
        <v>191</v>
      </c>
      <c r="I16" s="35">
        <v>137</v>
      </c>
      <c r="J16" s="37">
        <f t="shared" si="1"/>
        <v>-28.272251308900522</v>
      </c>
      <c r="K16" s="35"/>
      <c r="L16" s="38">
        <f t="shared" si="2"/>
        <v>2.053763440860215</v>
      </c>
      <c r="M16" s="39">
        <f t="shared" si="2"/>
        <v>1.9855072463768115</v>
      </c>
    </row>
    <row r="17" spans="2:13" s="13" customFormat="1" ht="16.5" customHeight="1" x14ac:dyDescent="0.2">
      <c r="B17" s="31" t="s">
        <v>5</v>
      </c>
      <c r="C17" s="8"/>
      <c r="D17" s="35">
        <v>2486</v>
      </c>
      <c r="E17" s="35">
        <v>2391</v>
      </c>
      <c r="F17" s="36">
        <f t="shared" si="0"/>
        <v>-3.8213998390989543</v>
      </c>
      <c r="G17" s="35"/>
      <c r="H17" s="35">
        <v>3869</v>
      </c>
      <c r="I17" s="35">
        <v>3571</v>
      </c>
      <c r="J17" s="37">
        <f t="shared" si="1"/>
        <v>-7.7022486430602219</v>
      </c>
      <c r="K17" s="35"/>
      <c r="L17" s="38">
        <f t="shared" si="2"/>
        <v>1.5563153660498794</v>
      </c>
      <c r="M17" s="39">
        <f t="shared" si="2"/>
        <v>1.4935173567544959</v>
      </c>
    </row>
    <row r="18" spans="2:13" s="13" customFormat="1" ht="16.5" customHeight="1" x14ac:dyDescent="0.2">
      <c r="B18" s="31" t="s">
        <v>6</v>
      </c>
      <c r="C18" s="8"/>
      <c r="D18" s="35">
        <v>105</v>
      </c>
      <c r="E18" s="35">
        <v>129</v>
      </c>
      <c r="F18" s="36">
        <f t="shared" si="0"/>
        <v>22.857142857142858</v>
      </c>
      <c r="G18" s="35"/>
      <c r="H18" s="35">
        <v>217</v>
      </c>
      <c r="I18" s="35">
        <v>260</v>
      </c>
      <c r="J18" s="37">
        <f t="shared" si="1"/>
        <v>19.815668202764979</v>
      </c>
      <c r="K18" s="35"/>
      <c r="L18" s="38">
        <f t="shared" si="2"/>
        <v>2.0666666666666669</v>
      </c>
      <c r="M18" s="39">
        <f t="shared" si="2"/>
        <v>2.0155038759689923</v>
      </c>
    </row>
    <row r="19" spans="2:13" s="13" customFormat="1" ht="16.5" customHeight="1" x14ac:dyDescent="0.2">
      <c r="B19" s="78" t="s">
        <v>104</v>
      </c>
      <c r="C19" s="8"/>
      <c r="D19" s="35">
        <v>279</v>
      </c>
      <c r="E19" s="35">
        <v>355</v>
      </c>
      <c r="F19" s="36">
        <f t="shared" si="0"/>
        <v>27.240143369175627</v>
      </c>
      <c r="G19" s="35"/>
      <c r="H19" s="35">
        <v>641</v>
      </c>
      <c r="I19" s="35">
        <v>755</v>
      </c>
      <c r="J19" s="37">
        <f t="shared" si="1"/>
        <v>17.784711388455538</v>
      </c>
      <c r="K19" s="35"/>
      <c r="L19" s="38">
        <f t="shared" si="2"/>
        <v>2.2974910394265233</v>
      </c>
      <c r="M19" s="39">
        <f t="shared" si="2"/>
        <v>2.1267605633802815</v>
      </c>
    </row>
    <row r="20" spans="2:13" s="13" customFormat="1" ht="16.5" customHeight="1" x14ac:dyDescent="0.2">
      <c r="B20" s="31" t="s">
        <v>7</v>
      </c>
      <c r="C20" s="8"/>
      <c r="D20" s="35">
        <v>40</v>
      </c>
      <c r="E20" s="35">
        <v>47</v>
      </c>
      <c r="F20" s="36">
        <f t="shared" si="0"/>
        <v>17.5</v>
      </c>
      <c r="G20" s="35"/>
      <c r="H20" s="35">
        <v>83</v>
      </c>
      <c r="I20" s="35">
        <v>83</v>
      </c>
      <c r="J20" s="37">
        <f t="shared" si="1"/>
        <v>0</v>
      </c>
      <c r="K20" s="35"/>
      <c r="L20" s="38">
        <f t="shared" si="2"/>
        <v>2.0750000000000002</v>
      </c>
      <c r="M20" s="39">
        <f t="shared" si="2"/>
        <v>1.7659574468085106</v>
      </c>
    </row>
    <row r="21" spans="2:13" s="13" customFormat="1" ht="16.5" customHeight="1" x14ac:dyDescent="0.2">
      <c r="B21" s="31" t="s">
        <v>8</v>
      </c>
      <c r="C21" s="8"/>
      <c r="D21" s="35">
        <v>1201</v>
      </c>
      <c r="E21" s="35">
        <v>1292</v>
      </c>
      <c r="F21" s="36">
        <f t="shared" si="0"/>
        <v>7.5770191507077431</v>
      </c>
      <c r="G21" s="35"/>
      <c r="H21" s="35">
        <v>3072</v>
      </c>
      <c r="I21" s="35">
        <v>2508</v>
      </c>
      <c r="J21" s="37">
        <f t="shared" si="1"/>
        <v>-18.359375</v>
      </c>
      <c r="K21" s="35"/>
      <c r="L21" s="38">
        <f t="shared" si="2"/>
        <v>2.5578684429641965</v>
      </c>
      <c r="M21" s="39">
        <f t="shared" si="2"/>
        <v>1.9411764705882353</v>
      </c>
    </row>
    <row r="22" spans="2:13" s="13" customFormat="1" ht="16.5" customHeight="1" x14ac:dyDescent="0.2">
      <c r="B22" s="31" t="s">
        <v>9</v>
      </c>
      <c r="C22" s="8"/>
      <c r="D22" s="35">
        <v>40</v>
      </c>
      <c r="E22" s="35">
        <v>32</v>
      </c>
      <c r="F22" s="36">
        <f t="shared" si="0"/>
        <v>-20</v>
      </c>
      <c r="G22" s="35"/>
      <c r="H22" s="35">
        <v>104</v>
      </c>
      <c r="I22" s="35">
        <v>59</v>
      </c>
      <c r="J22" s="37">
        <f t="shared" si="1"/>
        <v>-43.269230769230766</v>
      </c>
      <c r="K22" s="35"/>
      <c r="L22" s="38">
        <f t="shared" si="2"/>
        <v>2.6</v>
      </c>
      <c r="M22" s="39">
        <f t="shared" si="2"/>
        <v>1.84375</v>
      </c>
    </row>
    <row r="23" spans="2:13" s="13" customFormat="1" ht="16.5" customHeight="1" x14ac:dyDescent="0.2">
      <c r="B23" s="31" t="s">
        <v>46</v>
      </c>
      <c r="C23" s="8"/>
      <c r="D23" s="35">
        <v>17</v>
      </c>
      <c r="E23" s="35">
        <v>5</v>
      </c>
      <c r="F23" s="36">
        <f t="shared" si="0"/>
        <v>-70.588235294117652</v>
      </c>
      <c r="G23" s="35"/>
      <c r="H23" s="35">
        <v>30</v>
      </c>
      <c r="I23" s="35">
        <v>10</v>
      </c>
      <c r="J23" s="37">
        <f t="shared" si="1"/>
        <v>-66.666666666666671</v>
      </c>
      <c r="K23" s="35"/>
      <c r="L23" s="38">
        <f t="shared" si="2"/>
        <v>1.7647058823529411</v>
      </c>
      <c r="M23" s="39">
        <f t="shared" si="2"/>
        <v>2</v>
      </c>
    </row>
    <row r="24" spans="2:13" s="13" customFormat="1" ht="16.5" customHeight="1" x14ac:dyDescent="0.2">
      <c r="B24" s="31" t="s">
        <v>10</v>
      </c>
      <c r="C24" s="8"/>
      <c r="D24" s="35">
        <v>33</v>
      </c>
      <c r="E24" s="35">
        <v>90</v>
      </c>
      <c r="F24" s="36">
        <f t="shared" si="0"/>
        <v>172.72727272727272</v>
      </c>
      <c r="G24" s="35"/>
      <c r="H24" s="35">
        <v>47</v>
      </c>
      <c r="I24" s="35">
        <v>173</v>
      </c>
      <c r="J24" s="37" t="str">
        <f t="shared" si="1"/>
        <v>...</v>
      </c>
      <c r="K24" s="35"/>
      <c r="L24" s="38">
        <f t="shared" si="2"/>
        <v>1.4242424242424243</v>
      </c>
      <c r="M24" s="39">
        <f t="shared" si="2"/>
        <v>1.9222222222222223</v>
      </c>
    </row>
    <row r="25" spans="2:13" s="13" customFormat="1" ht="16.5" customHeight="1" x14ac:dyDescent="0.2">
      <c r="B25" s="31" t="s">
        <v>47</v>
      </c>
      <c r="C25" s="8"/>
      <c r="D25" s="35">
        <v>27</v>
      </c>
      <c r="E25" s="35">
        <v>30</v>
      </c>
      <c r="F25" s="36">
        <f t="shared" si="0"/>
        <v>11.111111111111111</v>
      </c>
      <c r="G25" s="35"/>
      <c r="H25" s="35">
        <v>42</v>
      </c>
      <c r="I25" s="35">
        <v>60</v>
      </c>
      <c r="J25" s="37">
        <f t="shared" si="1"/>
        <v>42.857142857142854</v>
      </c>
      <c r="K25" s="35"/>
      <c r="L25" s="38">
        <f t="shared" si="2"/>
        <v>1.5555555555555556</v>
      </c>
      <c r="M25" s="39">
        <f t="shared" si="2"/>
        <v>2</v>
      </c>
    </row>
    <row r="26" spans="2:13" s="13" customFormat="1" ht="16.5" customHeight="1" x14ac:dyDescent="0.2">
      <c r="B26" s="31" t="s">
        <v>11</v>
      </c>
      <c r="C26" s="8"/>
      <c r="D26" s="35">
        <v>260</v>
      </c>
      <c r="E26" s="35">
        <v>261</v>
      </c>
      <c r="F26" s="36">
        <f t="shared" si="0"/>
        <v>0.38461538461538464</v>
      </c>
      <c r="G26" s="35"/>
      <c r="H26" s="35">
        <v>340</v>
      </c>
      <c r="I26" s="35">
        <v>342</v>
      </c>
      <c r="J26" s="37">
        <f t="shared" si="1"/>
        <v>0.58823529411764708</v>
      </c>
      <c r="K26" s="35"/>
      <c r="L26" s="38">
        <f t="shared" ref="L26:M62" si="3">IF(AND(D26=0,H26=0),0,IF(OR(D26="...",H26="..."),"...",H26/D26))</f>
        <v>1.3076923076923077</v>
      </c>
      <c r="M26" s="39">
        <f t="shared" si="3"/>
        <v>1.3103448275862069</v>
      </c>
    </row>
    <row r="27" spans="2:13" s="13" customFormat="1" ht="16.5" customHeight="1" x14ac:dyDescent="0.2">
      <c r="B27" s="31" t="s">
        <v>48</v>
      </c>
      <c r="C27" s="8"/>
      <c r="D27" s="35">
        <v>18</v>
      </c>
      <c r="E27" s="35">
        <v>17</v>
      </c>
      <c r="F27" s="36">
        <f t="shared" si="0"/>
        <v>-5.5555555555555554</v>
      </c>
      <c r="G27" s="35"/>
      <c r="H27" s="35">
        <v>40</v>
      </c>
      <c r="I27" s="35">
        <v>48</v>
      </c>
      <c r="J27" s="37">
        <f t="shared" si="1"/>
        <v>20</v>
      </c>
      <c r="K27" s="35"/>
      <c r="L27" s="38">
        <f t="shared" si="3"/>
        <v>2.2222222222222223</v>
      </c>
      <c r="M27" s="39">
        <f t="shared" si="3"/>
        <v>2.8235294117647061</v>
      </c>
    </row>
    <row r="28" spans="2:13" s="13" customFormat="1" ht="16.5" customHeight="1" x14ac:dyDescent="0.2">
      <c r="B28" s="31" t="s">
        <v>12</v>
      </c>
      <c r="C28" s="8"/>
      <c r="D28" s="35">
        <v>1264</v>
      </c>
      <c r="E28" s="35">
        <v>1177</v>
      </c>
      <c r="F28" s="36">
        <f t="shared" si="0"/>
        <v>-6.8829113924050631</v>
      </c>
      <c r="G28" s="35"/>
      <c r="H28" s="35">
        <v>1812</v>
      </c>
      <c r="I28" s="35">
        <v>1843</v>
      </c>
      <c r="J28" s="37">
        <f t="shared" si="1"/>
        <v>1.7108167770419427</v>
      </c>
      <c r="K28" s="35"/>
      <c r="L28" s="38">
        <f t="shared" si="3"/>
        <v>1.4335443037974684</v>
      </c>
      <c r="M28" s="39">
        <f t="shared" si="3"/>
        <v>1.5658453695836874</v>
      </c>
    </row>
    <row r="29" spans="2:13" s="13" customFormat="1" ht="16.5" customHeight="1" x14ac:dyDescent="0.2">
      <c r="B29" s="31" t="s">
        <v>13</v>
      </c>
      <c r="C29" s="8"/>
      <c r="D29" s="35">
        <v>76</v>
      </c>
      <c r="E29" s="35">
        <v>108</v>
      </c>
      <c r="F29" s="36">
        <f t="shared" si="0"/>
        <v>42.10526315789474</v>
      </c>
      <c r="G29" s="35"/>
      <c r="H29" s="35">
        <v>152</v>
      </c>
      <c r="I29" s="35">
        <v>253</v>
      </c>
      <c r="J29" s="37">
        <f t="shared" si="1"/>
        <v>66.44736842105263</v>
      </c>
      <c r="K29" s="35"/>
      <c r="L29" s="38">
        <f t="shared" si="3"/>
        <v>2</v>
      </c>
      <c r="M29" s="39">
        <f t="shared" si="3"/>
        <v>2.3425925925925926</v>
      </c>
    </row>
    <row r="30" spans="2:13" s="13" customFormat="1" ht="16.5" customHeight="1" x14ac:dyDescent="0.2">
      <c r="B30" s="31" t="s">
        <v>14</v>
      </c>
      <c r="C30" s="8"/>
      <c r="D30" s="35">
        <v>591</v>
      </c>
      <c r="E30" s="35">
        <v>566</v>
      </c>
      <c r="F30" s="36">
        <f t="shared" si="0"/>
        <v>-4.230118443316413</v>
      </c>
      <c r="G30" s="35"/>
      <c r="H30" s="35">
        <v>1113</v>
      </c>
      <c r="I30" s="35">
        <v>994</v>
      </c>
      <c r="J30" s="37">
        <f t="shared" si="1"/>
        <v>-10.691823899371069</v>
      </c>
      <c r="K30" s="35"/>
      <c r="L30" s="38">
        <f t="shared" si="3"/>
        <v>1.883248730964467</v>
      </c>
      <c r="M30" s="39">
        <f t="shared" si="3"/>
        <v>1.7561837455830389</v>
      </c>
    </row>
    <row r="31" spans="2:13" s="13" customFormat="1" ht="16.5" customHeight="1" x14ac:dyDescent="0.2">
      <c r="B31" s="31" t="s">
        <v>15</v>
      </c>
      <c r="C31" s="8"/>
      <c r="D31" s="35">
        <v>292</v>
      </c>
      <c r="E31" s="35">
        <v>354</v>
      </c>
      <c r="F31" s="36">
        <f t="shared" si="0"/>
        <v>21.232876712328768</v>
      </c>
      <c r="G31" s="35"/>
      <c r="H31" s="35">
        <v>586</v>
      </c>
      <c r="I31" s="35">
        <v>907</v>
      </c>
      <c r="J31" s="37">
        <f t="shared" si="1"/>
        <v>54.778156996587029</v>
      </c>
      <c r="K31" s="35"/>
      <c r="L31" s="38">
        <f t="shared" si="3"/>
        <v>2.006849315068493</v>
      </c>
      <c r="M31" s="39">
        <f t="shared" si="3"/>
        <v>2.5621468926553672</v>
      </c>
    </row>
    <row r="32" spans="2:13" s="13" customFormat="1" ht="16.5" customHeight="1" x14ac:dyDescent="0.2">
      <c r="B32" s="31" t="s">
        <v>16</v>
      </c>
      <c r="C32" s="8"/>
      <c r="D32" s="35">
        <v>230</v>
      </c>
      <c r="E32" s="35">
        <v>232</v>
      </c>
      <c r="F32" s="36">
        <f t="shared" si="0"/>
        <v>0.86956521739130432</v>
      </c>
      <c r="G32" s="35"/>
      <c r="H32" s="35">
        <v>442</v>
      </c>
      <c r="I32" s="35">
        <v>441</v>
      </c>
      <c r="J32" s="37">
        <f t="shared" si="1"/>
        <v>-0.22624434389140272</v>
      </c>
      <c r="K32" s="35"/>
      <c r="L32" s="38">
        <f t="shared" si="3"/>
        <v>1.9217391304347826</v>
      </c>
      <c r="M32" s="39">
        <f t="shared" si="3"/>
        <v>1.9008620689655173</v>
      </c>
    </row>
    <row r="33" spans="2:13" s="13" customFormat="1" ht="16.5" customHeight="1" x14ac:dyDescent="0.2">
      <c r="B33" s="31" t="s">
        <v>17</v>
      </c>
      <c r="C33" s="8"/>
      <c r="D33" s="35">
        <v>148</v>
      </c>
      <c r="E33" s="35">
        <v>157</v>
      </c>
      <c r="F33" s="36">
        <f t="shared" si="0"/>
        <v>6.0810810810810807</v>
      </c>
      <c r="G33" s="35"/>
      <c r="H33" s="35">
        <v>298</v>
      </c>
      <c r="I33" s="35">
        <v>453</v>
      </c>
      <c r="J33" s="37">
        <f t="shared" si="1"/>
        <v>52.013422818791945</v>
      </c>
      <c r="K33" s="35"/>
      <c r="L33" s="38">
        <f t="shared" si="3"/>
        <v>2.0135135135135136</v>
      </c>
      <c r="M33" s="39">
        <f t="shared" si="3"/>
        <v>2.8853503184713376</v>
      </c>
    </row>
    <row r="34" spans="2:13" s="13" customFormat="1" ht="16.5" customHeight="1" x14ac:dyDescent="0.2">
      <c r="B34" s="31" t="s">
        <v>18</v>
      </c>
      <c r="C34" s="8"/>
      <c r="D34" s="35">
        <v>233</v>
      </c>
      <c r="E34" s="35">
        <v>205</v>
      </c>
      <c r="F34" s="36">
        <f t="shared" si="0"/>
        <v>-12.017167381974248</v>
      </c>
      <c r="G34" s="35"/>
      <c r="H34" s="35">
        <v>519</v>
      </c>
      <c r="I34" s="35">
        <v>458</v>
      </c>
      <c r="J34" s="37">
        <f t="shared" si="1"/>
        <v>-11.753371868978805</v>
      </c>
      <c r="K34" s="35"/>
      <c r="L34" s="38">
        <f t="shared" si="3"/>
        <v>2.2274678111587982</v>
      </c>
      <c r="M34" s="39">
        <f t="shared" si="3"/>
        <v>2.2341463414634148</v>
      </c>
    </row>
    <row r="35" spans="2:13" s="13" customFormat="1" ht="16.5" customHeight="1" x14ac:dyDescent="0.2">
      <c r="B35" s="31" t="s">
        <v>19</v>
      </c>
      <c r="C35" s="8"/>
      <c r="D35" s="35">
        <v>255</v>
      </c>
      <c r="E35" s="35">
        <v>196</v>
      </c>
      <c r="F35" s="36">
        <f t="shared" si="0"/>
        <v>-23.137254901960784</v>
      </c>
      <c r="G35" s="35"/>
      <c r="H35" s="35">
        <v>459</v>
      </c>
      <c r="I35" s="35">
        <v>341</v>
      </c>
      <c r="J35" s="37">
        <f t="shared" si="1"/>
        <v>-25.708061002178649</v>
      </c>
      <c r="K35" s="35"/>
      <c r="L35" s="38">
        <f t="shared" si="3"/>
        <v>1.8</v>
      </c>
      <c r="M35" s="39">
        <f t="shared" si="3"/>
        <v>1.739795918367347</v>
      </c>
    </row>
    <row r="36" spans="2:13" s="13" customFormat="1" ht="16.5" customHeight="1" x14ac:dyDescent="0.2">
      <c r="B36" s="31" t="s">
        <v>95</v>
      </c>
      <c r="C36" s="8"/>
      <c r="D36" s="35">
        <v>104</v>
      </c>
      <c r="E36" s="35">
        <v>57</v>
      </c>
      <c r="F36" s="36">
        <f t="shared" si="0"/>
        <v>-45.192307692307693</v>
      </c>
      <c r="G36" s="35"/>
      <c r="H36" s="35">
        <v>136</v>
      </c>
      <c r="I36" s="35">
        <v>112</v>
      </c>
      <c r="J36" s="37">
        <f t="shared" si="1"/>
        <v>-17.647058823529413</v>
      </c>
      <c r="K36" s="35"/>
      <c r="L36" s="38">
        <f t="shared" si="3"/>
        <v>1.3076923076923077</v>
      </c>
      <c r="M36" s="39">
        <f t="shared" si="3"/>
        <v>1.9649122807017543</v>
      </c>
    </row>
    <row r="37" spans="2:13" s="13" customFormat="1" ht="16.5" customHeight="1" x14ac:dyDescent="0.2">
      <c r="B37" s="31" t="s">
        <v>49</v>
      </c>
      <c r="C37" s="8"/>
      <c r="D37" s="35">
        <v>50</v>
      </c>
      <c r="E37" s="35">
        <v>52</v>
      </c>
      <c r="F37" s="36">
        <f t="shared" si="0"/>
        <v>4</v>
      </c>
      <c r="G37" s="35"/>
      <c r="H37" s="35">
        <v>127</v>
      </c>
      <c r="I37" s="35">
        <v>105</v>
      </c>
      <c r="J37" s="37">
        <f t="shared" si="1"/>
        <v>-17.322834645669293</v>
      </c>
      <c r="K37" s="35"/>
      <c r="L37" s="38">
        <f t="shared" si="3"/>
        <v>2.54</v>
      </c>
      <c r="M37" s="39">
        <f t="shared" si="3"/>
        <v>2.0192307692307692</v>
      </c>
    </row>
    <row r="38" spans="2:13" s="13" customFormat="1" ht="16.5" customHeight="1" x14ac:dyDescent="0.2">
      <c r="B38" s="31" t="s">
        <v>20</v>
      </c>
      <c r="C38" s="8"/>
      <c r="D38" s="35">
        <v>29</v>
      </c>
      <c r="E38" s="35">
        <v>49</v>
      </c>
      <c r="F38" s="36">
        <f t="shared" si="0"/>
        <v>68.965517241379317</v>
      </c>
      <c r="G38" s="35"/>
      <c r="H38" s="35">
        <v>68</v>
      </c>
      <c r="I38" s="35">
        <v>115</v>
      </c>
      <c r="J38" s="37">
        <f t="shared" si="1"/>
        <v>69.117647058823536</v>
      </c>
      <c r="K38" s="35"/>
      <c r="L38" s="38">
        <f t="shared" si="3"/>
        <v>2.3448275862068964</v>
      </c>
      <c r="M38" s="39">
        <f t="shared" si="3"/>
        <v>2.3469387755102042</v>
      </c>
    </row>
    <row r="39" spans="2:13" s="13" customFormat="1" ht="16.5" customHeight="1" x14ac:dyDescent="0.2">
      <c r="B39" s="31" t="s">
        <v>21</v>
      </c>
      <c r="C39" s="8"/>
      <c r="D39" s="35">
        <v>1003</v>
      </c>
      <c r="E39" s="35">
        <v>1195</v>
      </c>
      <c r="F39" s="36">
        <f t="shared" si="0"/>
        <v>19.14257228315055</v>
      </c>
      <c r="G39" s="35"/>
      <c r="H39" s="35">
        <v>1985</v>
      </c>
      <c r="I39" s="35">
        <v>2311</v>
      </c>
      <c r="J39" s="37">
        <f t="shared" si="1"/>
        <v>16.423173803526449</v>
      </c>
      <c r="K39" s="35"/>
      <c r="L39" s="38">
        <f t="shared" si="3"/>
        <v>1.9790628115653042</v>
      </c>
      <c r="M39" s="39">
        <f t="shared" si="3"/>
        <v>1.9338912133891213</v>
      </c>
    </row>
    <row r="40" spans="2:13" s="13" customFormat="1" ht="16.5" customHeight="1" x14ac:dyDescent="0.2">
      <c r="B40" s="31" t="s">
        <v>22</v>
      </c>
      <c r="C40" s="8"/>
      <c r="D40" s="35">
        <v>109</v>
      </c>
      <c r="E40" s="35">
        <v>169</v>
      </c>
      <c r="F40" s="36">
        <f t="shared" si="0"/>
        <v>55.045871559633028</v>
      </c>
      <c r="G40" s="35"/>
      <c r="H40" s="35">
        <v>271</v>
      </c>
      <c r="I40" s="35">
        <v>348</v>
      </c>
      <c r="J40" s="37">
        <f t="shared" si="1"/>
        <v>28.41328413284133</v>
      </c>
      <c r="K40" s="35"/>
      <c r="L40" s="38">
        <f t="shared" si="3"/>
        <v>2.4862385321100917</v>
      </c>
      <c r="M40" s="39">
        <f t="shared" si="3"/>
        <v>2.059171597633136</v>
      </c>
    </row>
    <row r="41" spans="2:13" s="13" customFormat="1" ht="16.5" customHeight="1" x14ac:dyDescent="0.2">
      <c r="B41" s="31" t="s">
        <v>23</v>
      </c>
      <c r="C41" s="8"/>
      <c r="D41" s="35">
        <v>293</v>
      </c>
      <c r="E41" s="35">
        <v>312</v>
      </c>
      <c r="F41" s="36">
        <f t="shared" si="0"/>
        <v>6.4846416382252556</v>
      </c>
      <c r="G41" s="35"/>
      <c r="H41" s="35">
        <v>593</v>
      </c>
      <c r="I41" s="35">
        <v>610</v>
      </c>
      <c r="J41" s="37">
        <f t="shared" si="1"/>
        <v>2.8667790893760539</v>
      </c>
      <c r="K41" s="35"/>
      <c r="L41" s="38">
        <f t="shared" si="3"/>
        <v>2.0238907849829353</v>
      </c>
      <c r="M41" s="39">
        <f t="shared" si="3"/>
        <v>1.9551282051282051</v>
      </c>
    </row>
    <row r="42" spans="2:13" s="13" customFormat="1" ht="16.5" customHeight="1" x14ac:dyDescent="0.2">
      <c r="B42" s="31" t="s">
        <v>24</v>
      </c>
      <c r="C42" s="8"/>
      <c r="D42" s="35">
        <v>42</v>
      </c>
      <c r="E42" s="35">
        <v>45</v>
      </c>
      <c r="F42" s="36">
        <f t="shared" si="0"/>
        <v>7.1428571428571432</v>
      </c>
      <c r="G42" s="35"/>
      <c r="H42" s="35">
        <v>107</v>
      </c>
      <c r="I42" s="35">
        <v>90</v>
      </c>
      <c r="J42" s="37">
        <f t="shared" si="1"/>
        <v>-15.88785046728972</v>
      </c>
      <c r="K42" s="35"/>
      <c r="L42" s="38">
        <f t="shared" si="3"/>
        <v>2.5476190476190474</v>
      </c>
      <c r="M42" s="39">
        <f t="shared" si="3"/>
        <v>2</v>
      </c>
    </row>
    <row r="43" spans="2:13" s="13" customFormat="1" ht="16.5" customHeight="1" x14ac:dyDescent="0.2">
      <c r="B43" s="31" t="s">
        <v>25</v>
      </c>
      <c r="C43" s="8"/>
      <c r="D43" s="35">
        <v>151</v>
      </c>
      <c r="E43" s="35">
        <v>249</v>
      </c>
      <c r="F43" s="36">
        <f t="shared" si="0"/>
        <v>64.900662251655632</v>
      </c>
      <c r="G43" s="35"/>
      <c r="H43" s="35">
        <v>402</v>
      </c>
      <c r="I43" s="35">
        <v>526</v>
      </c>
      <c r="J43" s="37">
        <f t="shared" si="1"/>
        <v>30.845771144278608</v>
      </c>
      <c r="K43" s="35"/>
      <c r="L43" s="38">
        <f t="shared" si="3"/>
        <v>2.6622516556291389</v>
      </c>
      <c r="M43" s="39">
        <f t="shared" si="3"/>
        <v>2.1124497991967872</v>
      </c>
    </row>
    <row r="44" spans="2:13" s="13" customFormat="1" ht="16.5" customHeight="1" x14ac:dyDescent="0.2">
      <c r="B44" s="31" t="s">
        <v>68</v>
      </c>
      <c r="C44" s="8"/>
      <c r="D44" s="35">
        <v>4312</v>
      </c>
      <c r="E44" s="35">
        <v>3691</v>
      </c>
      <c r="F44" s="36">
        <f t="shared" si="0"/>
        <v>-14.401669758812616</v>
      </c>
      <c r="G44" s="35"/>
      <c r="H44" s="35">
        <v>7897</v>
      </c>
      <c r="I44" s="35">
        <v>6507</v>
      </c>
      <c r="J44" s="37">
        <f t="shared" si="1"/>
        <v>-17.601620868684311</v>
      </c>
      <c r="K44" s="35"/>
      <c r="L44" s="38">
        <f t="shared" si="3"/>
        <v>1.8314007421150278</v>
      </c>
      <c r="M44" s="39">
        <f t="shared" si="3"/>
        <v>1.7629368734760227</v>
      </c>
    </row>
    <row r="45" spans="2:13" s="13" customFormat="1" ht="16.5" customHeight="1" x14ac:dyDescent="0.2">
      <c r="B45" s="78" t="s">
        <v>103</v>
      </c>
      <c r="C45" s="8"/>
      <c r="D45" s="35">
        <v>43</v>
      </c>
      <c r="E45" s="35">
        <v>31</v>
      </c>
      <c r="F45" s="36">
        <f t="shared" si="0"/>
        <v>-27.906976744186046</v>
      </c>
      <c r="G45" s="35"/>
      <c r="H45" s="35">
        <v>128</v>
      </c>
      <c r="I45" s="35">
        <v>82</v>
      </c>
      <c r="J45" s="37">
        <f t="shared" si="1"/>
        <v>-35.9375</v>
      </c>
      <c r="K45" s="35"/>
      <c r="L45" s="38">
        <f t="shared" si="3"/>
        <v>2.9767441860465116</v>
      </c>
      <c r="M45" s="39">
        <f t="shared" si="3"/>
        <v>2.6451612903225805</v>
      </c>
    </row>
    <row r="46" spans="2:13" s="13" customFormat="1" ht="15.75" customHeight="1" x14ac:dyDescent="0.2">
      <c r="B46" s="31" t="s">
        <v>50</v>
      </c>
      <c r="C46" s="8"/>
      <c r="D46" s="35">
        <v>48</v>
      </c>
      <c r="E46" s="35">
        <v>93</v>
      </c>
      <c r="F46" s="36">
        <f t="shared" si="0"/>
        <v>93.75</v>
      </c>
      <c r="G46" s="35"/>
      <c r="H46" s="35">
        <v>109</v>
      </c>
      <c r="I46" s="35">
        <v>177</v>
      </c>
      <c r="J46" s="37">
        <f t="shared" si="1"/>
        <v>62.38532110091743</v>
      </c>
      <c r="K46" s="35"/>
      <c r="L46" s="38">
        <f t="shared" si="3"/>
        <v>2.2708333333333335</v>
      </c>
      <c r="M46" s="39">
        <f t="shared" si="3"/>
        <v>1.903225806451613</v>
      </c>
    </row>
    <row r="47" spans="2:13" s="13" customFormat="1" ht="22.5" customHeight="1" x14ac:dyDescent="0.2">
      <c r="B47" s="80" t="s">
        <v>96</v>
      </c>
      <c r="C47" s="81"/>
      <c r="D47" s="82">
        <v>129</v>
      </c>
      <c r="E47" s="82">
        <v>331</v>
      </c>
      <c r="F47" s="83">
        <f t="shared" si="0"/>
        <v>156.58914728682171</v>
      </c>
      <c r="G47" s="82"/>
      <c r="H47" s="82">
        <v>289</v>
      </c>
      <c r="I47" s="82">
        <v>497</v>
      </c>
      <c r="J47" s="84">
        <f t="shared" si="1"/>
        <v>71.97231833910034</v>
      </c>
      <c r="K47" s="82"/>
      <c r="L47" s="85">
        <f t="shared" si="3"/>
        <v>2.2403100775193798</v>
      </c>
      <c r="M47" s="86">
        <f t="shared" si="3"/>
        <v>1.5015105740181269</v>
      </c>
    </row>
    <row r="48" spans="2:13" s="13" customFormat="1" ht="22.5" customHeight="1" x14ac:dyDescent="0.2">
      <c r="B48" s="43" t="s">
        <v>97</v>
      </c>
      <c r="C48" s="8"/>
      <c r="D48" s="11">
        <v>2850</v>
      </c>
      <c r="E48" s="11">
        <v>3090</v>
      </c>
      <c r="F48" s="23">
        <f t="shared" si="0"/>
        <v>8.4210526315789469</v>
      </c>
      <c r="G48" s="11"/>
      <c r="H48" s="11">
        <v>8281</v>
      </c>
      <c r="I48" s="11">
        <v>9179</v>
      </c>
      <c r="J48" s="24">
        <f t="shared" si="1"/>
        <v>10.844100953991063</v>
      </c>
      <c r="K48" s="11"/>
      <c r="L48" s="21">
        <f t="shared" si="3"/>
        <v>2.9056140350877193</v>
      </c>
      <c r="M48" s="22">
        <f t="shared" si="3"/>
        <v>2.9705501618122976</v>
      </c>
    </row>
    <row r="49" spans="2:13" s="13" customFormat="1" ht="16.5" customHeight="1" x14ac:dyDescent="0.2">
      <c r="B49" s="32" t="s">
        <v>67</v>
      </c>
      <c r="C49" s="10"/>
      <c r="D49" s="35">
        <v>2180</v>
      </c>
      <c r="E49" s="35">
        <v>2402</v>
      </c>
      <c r="F49" s="36">
        <f t="shared" si="0"/>
        <v>10.18348623853211</v>
      </c>
      <c r="G49" s="35"/>
      <c r="H49" s="35">
        <v>6630</v>
      </c>
      <c r="I49" s="35">
        <v>7468</v>
      </c>
      <c r="J49" s="37">
        <f t="shared" si="1"/>
        <v>12.639517345399698</v>
      </c>
      <c r="K49" s="35"/>
      <c r="L49" s="38">
        <f t="shared" si="3"/>
        <v>3.0412844036697249</v>
      </c>
      <c r="M49" s="39">
        <f t="shared" si="3"/>
        <v>3.1090757701915073</v>
      </c>
    </row>
    <row r="50" spans="2:13" s="13" customFormat="1" ht="16.5" customHeight="1" x14ac:dyDescent="0.2">
      <c r="B50" s="32" t="s">
        <v>26</v>
      </c>
      <c r="C50" s="10"/>
      <c r="D50" s="35">
        <v>169</v>
      </c>
      <c r="E50" s="35">
        <v>219</v>
      </c>
      <c r="F50" s="36">
        <f t="shared" si="0"/>
        <v>29.585798816568047</v>
      </c>
      <c r="G50" s="35"/>
      <c r="H50" s="35">
        <v>432</v>
      </c>
      <c r="I50" s="35">
        <v>571</v>
      </c>
      <c r="J50" s="37">
        <f t="shared" si="1"/>
        <v>32.175925925925924</v>
      </c>
      <c r="K50" s="35"/>
      <c r="L50" s="38">
        <f t="shared" si="3"/>
        <v>2.5562130177514795</v>
      </c>
      <c r="M50" s="39">
        <f t="shared" si="3"/>
        <v>2.6073059360730593</v>
      </c>
    </row>
    <row r="51" spans="2:13" s="13" customFormat="1" ht="16.5" customHeight="1" x14ac:dyDescent="0.2">
      <c r="B51" s="32" t="s">
        <v>59</v>
      </c>
      <c r="C51" s="10"/>
      <c r="D51" s="35">
        <v>69</v>
      </c>
      <c r="E51" s="35">
        <v>86</v>
      </c>
      <c r="F51" s="36">
        <f t="shared" si="0"/>
        <v>24.637681159420289</v>
      </c>
      <c r="G51" s="35"/>
      <c r="H51" s="35">
        <v>198</v>
      </c>
      <c r="I51" s="35">
        <v>184</v>
      </c>
      <c r="J51" s="37">
        <f t="shared" si="1"/>
        <v>-7.0707070707070709</v>
      </c>
      <c r="K51" s="35"/>
      <c r="L51" s="38">
        <f>IF(AND(D51=0,H51=0),0,IF(OR(D51="...",H51="..."),"...",H51/D51))</f>
        <v>2.8695652173913042</v>
      </c>
      <c r="M51" s="39">
        <f>IF(AND(E51=0,I51=0),0,IF(OR(E51="...",I51="..."),"...",I51/E51))</f>
        <v>2.13953488372093</v>
      </c>
    </row>
    <row r="52" spans="2:13" s="13" customFormat="1" ht="16.5" customHeight="1" x14ac:dyDescent="0.2">
      <c r="B52" s="32" t="s">
        <v>60</v>
      </c>
      <c r="C52" s="10"/>
      <c r="D52" s="35">
        <v>41</v>
      </c>
      <c r="E52" s="35">
        <v>55</v>
      </c>
      <c r="F52" s="36">
        <f t="shared" si="0"/>
        <v>34.146341463414636</v>
      </c>
      <c r="G52" s="35"/>
      <c r="H52" s="35">
        <v>104</v>
      </c>
      <c r="I52" s="35">
        <v>146</v>
      </c>
      <c r="J52" s="37">
        <f t="shared" si="1"/>
        <v>40.384615384615387</v>
      </c>
      <c r="K52" s="35"/>
      <c r="L52" s="38">
        <f>IF(AND(D52=0,H52=0),0,IF(OR(D52="...",H52="..."),"...",H52/D52))</f>
        <v>2.5365853658536586</v>
      </c>
      <c r="M52" s="39">
        <f>IF(AND(E52=0,I52=0),0,IF(OR(E52="...",I52="..."),"...",I52/E52))</f>
        <v>2.6545454545454548</v>
      </c>
    </row>
    <row r="53" spans="2:13" s="14" customFormat="1" ht="16.5" customHeight="1" x14ac:dyDescent="0.2">
      <c r="B53" s="32" t="s">
        <v>27</v>
      </c>
      <c r="C53" s="10"/>
      <c r="D53" s="35">
        <v>75</v>
      </c>
      <c r="E53" s="35">
        <v>61</v>
      </c>
      <c r="F53" s="36">
        <f t="shared" si="0"/>
        <v>-18.666666666666668</v>
      </c>
      <c r="G53" s="35"/>
      <c r="H53" s="35">
        <v>159</v>
      </c>
      <c r="I53" s="35">
        <v>148</v>
      </c>
      <c r="J53" s="37">
        <f t="shared" si="1"/>
        <v>-6.9182389937106921</v>
      </c>
      <c r="K53" s="35"/>
      <c r="L53" s="38">
        <f t="shared" si="3"/>
        <v>2.12</v>
      </c>
      <c r="M53" s="39">
        <f t="shared" si="3"/>
        <v>2.4262295081967213</v>
      </c>
    </row>
    <row r="54" spans="2:13" s="13" customFormat="1" ht="16.5" customHeight="1" x14ac:dyDescent="0.2">
      <c r="B54" s="32" t="s">
        <v>28</v>
      </c>
      <c r="C54" s="10"/>
      <c r="D54" s="35">
        <v>198</v>
      </c>
      <c r="E54" s="35">
        <v>178</v>
      </c>
      <c r="F54" s="36">
        <f t="shared" si="0"/>
        <v>-10.1010101010101</v>
      </c>
      <c r="G54" s="35"/>
      <c r="H54" s="35">
        <v>491</v>
      </c>
      <c r="I54" s="35">
        <v>461</v>
      </c>
      <c r="J54" s="37">
        <f t="shared" si="1"/>
        <v>-6.1099796334012222</v>
      </c>
      <c r="K54" s="35"/>
      <c r="L54" s="38">
        <f t="shared" si="3"/>
        <v>2.4797979797979797</v>
      </c>
      <c r="M54" s="39">
        <f t="shared" si="3"/>
        <v>2.5898876404494384</v>
      </c>
    </row>
    <row r="55" spans="2:13" s="13" customFormat="1" ht="16.5" customHeight="1" x14ac:dyDescent="0.2">
      <c r="B55" s="32" t="s">
        <v>29</v>
      </c>
      <c r="C55" s="10"/>
      <c r="D55" s="35">
        <v>24</v>
      </c>
      <c r="E55" s="35">
        <v>28</v>
      </c>
      <c r="F55" s="36">
        <f t="shared" si="0"/>
        <v>16.666666666666668</v>
      </c>
      <c r="G55" s="35"/>
      <c r="H55" s="35">
        <v>66</v>
      </c>
      <c r="I55" s="35">
        <v>72</v>
      </c>
      <c r="J55" s="37">
        <f t="shared" si="1"/>
        <v>9.0909090909090917</v>
      </c>
      <c r="K55" s="35"/>
      <c r="L55" s="38">
        <f t="shared" si="3"/>
        <v>2.75</v>
      </c>
      <c r="M55" s="39">
        <f t="shared" si="3"/>
        <v>2.5714285714285716</v>
      </c>
    </row>
    <row r="56" spans="2:13" s="13" customFormat="1" ht="22.5" customHeight="1" x14ac:dyDescent="0.2">
      <c r="B56" s="80" t="s">
        <v>30</v>
      </c>
      <c r="C56" s="81"/>
      <c r="D56" s="82">
        <v>94</v>
      </c>
      <c r="E56" s="82">
        <v>61</v>
      </c>
      <c r="F56" s="83">
        <f t="shared" si="0"/>
        <v>-35.106382978723403</v>
      </c>
      <c r="G56" s="82"/>
      <c r="H56" s="82">
        <v>201</v>
      </c>
      <c r="I56" s="82">
        <v>129</v>
      </c>
      <c r="J56" s="84">
        <f t="shared" si="1"/>
        <v>-35.820895522388057</v>
      </c>
      <c r="K56" s="82"/>
      <c r="L56" s="85">
        <f t="shared" si="3"/>
        <v>2.1382978723404253</v>
      </c>
      <c r="M56" s="86">
        <f t="shared" si="3"/>
        <v>2.1147540983606556</v>
      </c>
    </row>
    <row r="57" spans="2:13" s="13" customFormat="1" ht="22.5" customHeight="1" x14ac:dyDescent="0.2">
      <c r="B57" s="44" t="s">
        <v>98</v>
      </c>
      <c r="C57" s="10"/>
      <c r="D57" s="11">
        <v>188</v>
      </c>
      <c r="E57" s="11">
        <v>405</v>
      </c>
      <c r="F57" s="23">
        <f t="shared" si="0"/>
        <v>115.42553191489361</v>
      </c>
      <c r="G57" s="11"/>
      <c r="H57" s="11">
        <v>717</v>
      </c>
      <c r="I57" s="11">
        <v>974</v>
      </c>
      <c r="J57" s="24">
        <f t="shared" si="1"/>
        <v>35.843793584379355</v>
      </c>
      <c r="K57" s="11"/>
      <c r="L57" s="21">
        <f t="shared" si="3"/>
        <v>3.8138297872340425</v>
      </c>
      <c r="M57" s="22">
        <f t="shared" si="3"/>
        <v>2.4049382716049381</v>
      </c>
    </row>
    <row r="58" spans="2:13" s="13" customFormat="1" ht="16.5" customHeight="1" x14ac:dyDescent="0.2">
      <c r="B58" s="33" t="s">
        <v>31</v>
      </c>
      <c r="C58" s="8"/>
      <c r="D58" s="35">
        <v>32</v>
      </c>
      <c r="E58" s="35">
        <v>161</v>
      </c>
      <c r="F58" s="36" t="str">
        <f t="shared" si="0"/>
        <v>...</v>
      </c>
      <c r="G58" s="35"/>
      <c r="H58" s="35">
        <v>87</v>
      </c>
      <c r="I58" s="35">
        <v>269</v>
      </c>
      <c r="J58" s="37" t="str">
        <f t="shared" si="1"/>
        <v>...</v>
      </c>
      <c r="K58" s="35"/>
      <c r="L58" s="38">
        <f t="shared" si="3"/>
        <v>2.71875</v>
      </c>
      <c r="M58" s="39">
        <f t="shared" si="3"/>
        <v>1.670807453416149</v>
      </c>
    </row>
    <row r="59" spans="2:13" s="13" customFormat="1" ht="16.5" customHeight="1" x14ac:dyDescent="0.2">
      <c r="B59" s="33" t="s">
        <v>32</v>
      </c>
      <c r="C59" s="8"/>
      <c r="D59" s="35">
        <v>33</v>
      </c>
      <c r="E59" s="35">
        <v>41</v>
      </c>
      <c r="F59" s="36">
        <f t="shared" si="0"/>
        <v>24.242424242424242</v>
      </c>
      <c r="G59" s="35"/>
      <c r="H59" s="35">
        <v>97</v>
      </c>
      <c r="I59" s="35">
        <v>90</v>
      </c>
      <c r="J59" s="37">
        <f t="shared" si="1"/>
        <v>-7.2164948453608249</v>
      </c>
      <c r="K59" s="35"/>
      <c r="L59" s="38">
        <f t="shared" si="3"/>
        <v>2.9393939393939394</v>
      </c>
      <c r="M59" s="39">
        <f t="shared" si="3"/>
        <v>2.1951219512195124</v>
      </c>
    </row>
    <row r="60" spans="2:13" s="13" customFormat="1" ht="16.5" customHeight="1" x14ac:dyDescent="0.2">
      <c r="B60" s="33" t="s">
        <v>44</v>
      </c>
      <c r="C60" s="8"/>
      <c r="D60" s="35">
        <v>48</v>
      </c>
      <c r="E60" s="35">
        <v>66</v>
      </c>
      <c r="F60" s="36">
        <f t="shared" si="0"/>
        <v>37.5</v>
      </c>
      <c r="G60" s="35"/>
      <c r="H60" s="35">
        <v>128</v>
      </c>
      <c r="I60" s="35">
        <v>176</v>
      </c>
      <c r="J60" s="37">
        <f t="shared" si="1"/>
        <v>37.5</v>
      </c>
      <c r="K60" s="35"/>
      <c r="L60" s="38">
        <f t="shared" si="3"/>
        <v>2.6666666666666665</v>
      </c>
      <c r="M60" s="39">
        <f t="shared" si="3"/>
        <v>2.6666666666666665</v>
      </c>
    </row>
    <row r="61" spans="2:13" s="13" customFormat="1" ht="22.5" customHeight="1" x14ac:dyDescent="0.2">
      <c r="B61" s="80" t="s">
        <v>33</v>
      </c>
      <c r="C61" s="81"/>
      <c r="D61" s="82">
        <v>75</v>
      </c>
      <c r="E61" s="82">
        <v>137</v>
      </c>
      <c r="F61" s="83">
        <f t="shared" si="0"/>
        <v>82.666666666666671</v>
      </c>
      <c r="G61" s="82"/>
      <c r="H61" s="82">
        <v>405</v>
      </c>
      <c r="I61" s="82">
        <v>439</v>
      </c>
      <c r="J61" s="84">
        <f t="shared" si="1"/>
        <v>8.3950617283950617</v>
      </c>
      <c r="K61" s="82"/>
      <c r="L61" s="85">
        <f t="shared" si="3"/>
        <v>5.4</v>
      </c>
      <c r="M61" s="86">
        <f t="shared" si="3"/>
        <v>3.2043795620437958</v>
      </c>
    </row>
    <row r="62" spans="2:13" s="13" customFormat="1" ht="22.5" customHeight="1" x14ac:dyDescent="0.2">
      <c r="B62" s="40" t="s">
        <v>99</v>
      </c>
      <c r="C62" s="8"/>
      <c r="D62" s="11">
        <v>2035</v>
      </c>
      <c r="E62" s="11">
        <v>1955</v>
      </c>
      <c r="F62" s="23">
        <f t="shared" si="0"/>
        <v>-3.9312039312039313</v>
      </c>
      <c r="G62" s="11"/>
      <c r="H62" s="11">
        <v>5169</v>
      </c>
      <c r="I62" s="11">
        <v>5396</v>
      </c>
      <c r="J62" s="24">
        <f t="shared" si="1"/>
        <v>4.391565099632424</v>
      </c>
      <c r="K62" s="11"/>
      <c r="L62" s="21">
        <f t="shared" si="3"/>
        <v>2.5400491400491401</v>
      </c>
      <c r="M62" s="22">
        <f t="shared" si="3"/>
        <v>2.7601023017902815</v>
      </c>
    </row>
    <row r="63" spans="2:13" s="13" customFormat="1" ht="16.5" customHeight="1" x14ac:dyDescent="0.2">
      <c r="B63" s="33" t="s">
        <v>61</v>
      </c>
      <c r="C63" s="8"/>
      <c r="D63" s="35">
        <v>6</v>
      </c>
      <c r="E63" s="35">
        <v>1</v>
      </c>
      <c r="F63" s="36">
        <f t="shared" si="0"/>
        <v>-83.333333333333329</v>
      </c>
      <c r="G63" s="35"/>
      <c r="H63" s="35">
        <v>7</v>
      </c>
      <c r="I63" s="35">
        <v>9</v>
      </c>
      <c r="J63" s="37">
        <f t="shared" si="1"/>
        <v>28.571428571428573</v>
      </c>
      <c r="K63" s="35"/>
      <c r="L63" s="38">
        <f>IF(AND(D63=0,H63=0),0,IF(OR(D63="...",H63="..."),"...",H63/D63))</f>
        <v>1.1666666666666667</v>
      </c>
      <c r="M63" s="39">
        <f>IF(AND(E63=0,I63=0),0,IF(OR(E63="...",I63="..."),"...",I63/E63))</f>
        <v>9</v>
      </c>
    </row>
    <row r="64" spans="2:13" s="13" customFormat="1" ht="16.5" customHeight="1" x14ac:dyDescent="0.2">
      <c r="B64" s="78" t="s">
        <v>105</v>
      </c>
      <c r="C64" s="8"/>
      <c r="D64" s="35">
        <v>297</v>
      </c>
      <c r="E64" s="35">
        <v>404</v>
      </c>
      <c r="F64" s="36">
        <f t="shared" si="0"/>
        <v>36.026936026936028</v>
      </c>
      <c r="G64" s="35"/>
      <c r="H64" s="35">
        <v>550</v>
      </c>
      <c r="I64" s="35">
        <v>814</v>
      </c>
      <c r="J64" s="37">
        <f t="shared" si="1"/>
        <v>48</v>
      </c>
      <c r="K64" s="35"/>
      <c r="L64" s="38">
        <f t="shared" ref="L64:M88" si="4">IF(AND(D64=0,H64=0),0,IF(OR(D64="...",H64="..."),"...",H64/D64))</f>
        <v>1.8518518518518519</v>
      </c>
      <c r="M64" s="39">
        <f t="shared" si="4"/>
        <v>2.0148514851485149</v>
      </c>
    </row>
    <row r="65" spans="2:13" s="13" customFormat="1" ht="16.5" customHeight="1" x14ac:dyDescent="0.2">
      <c r="B65" s="31" t="s">
        <v>34</v>
      </c>
      <c r="C65" s="8"/>
      <c r="D65" s="35">
        <v>47</v>
      </c>
      <c r="E65" s="35">
        <v>41</v>
      </c>
      <c r="F65" s="36">
        <f t="shared" si="0"/>
        <v>-12.76595744680851</v>
      </c>
      <c r="G65" s="35"/>
      <c r="H65" s="35">
        <v>106</v>
      </c>
      <c r="I65" s="35">
        <v>84</v>
      </c>
      <c r="J65" s="37">
        <f t="shared" si="1"/>
        <v>-20.754716981132077</v>
      </c>
      <c r="K65" s="35"/>
      <c r="L65" s="38">
        <f t="shared" si="4"/>
        <v>2.2553191489361701</v>
      </c>
      <c r="M65" s="39">
        <f t="shared" si="4"/>
        <v>2.0487804878048781</v>
      </c>
    </row>
    <row r="66" spans="2:13" s="13" customFormat="1" ht="16.5" customHeight="1" x14ac:dyDescent="0.2">
      <c r="B66" s="31" t="s">
        <v>35</v>
      </c>
      <c r="C66" s="8"/>
      <c r="D66" s="35">
        <v>333</v>
      </c>
      <c r="E66" s="35">
        <v>352</v>
      </c>
      <c r="F66" s="36">
        <f t="shared" si="0"/>
        <v>5.7057057057057055</v>
      </c>
      <c r="G66" s="35"/>
      <c r="H66" s="35">
        <v>1070</v>
      </c>
      <c r="I66" s="35">
        <v>1554</v>
      </c>
      <c r="J66" s="37">
        <f t="shared" si="1"/>
        <v>45.233644859813083</v>
      </c>
      <c r="K66" s="35"/>
      <c r="L66" s="38">
        <f t="shared" si="4"/>
        <v>3.2132132132132134</v>
      </c>
      <c r="M66" s="39">
        <f t="shared" si="4"/>
        <v>4.4147727272727275</v>
      </c>
    </row>
    <row r="67" spans="2:13" s="13" customFormat="1" ht="16.5" customHeight="1" x14ac:dyDescent="0.2">
      <c r="B67" s="31" t="s">
        <v>36</v>
      </c>
      <c r="C67" s="8"/>
      <c r="D67" s="35">
        <v>17</v>
      </c>
      <c r="E67" s="35">
        <v>28</v>
      </c>
      <c r="F67" s="36">
        <f t="shared" si="0"/>
        <v>64.705882352941174</v>
      </c>
      <c r="G67" s="35"/>
      <c r="H67" s="35">
        <v>50</v>
      </c>
      <c r="I67" s="35">
        <v>82</v>
      </c>
      <c r="J67" s="37">
        <f t="shared" si="1"/>
        <v>64</v>
      </c>
      <c r="K67" s="35"/>
      <c r="L67" s="38">
        <f t="shared" si="4"/>
        <v>2.9411764705882355</v>
      </c>
      <c r="M67" s="39">
        <f t="shared" si="4"/>
        <v>2.9285714285714284</v>
      </c>
    </row>
    <row r="68" spans="2:13" s="13" customFormat="1" ht="16.5" customHeight="1" x14ac:dyDescent="0.2">
      <c r="B68" s="31" t="s">
        <v>37</v>
      </c>
      <c r="C68" s="8"/>
      <c r="D68" s="35">
        <v>296</v>
      </c>
      <c r="E68" s="35">
        <v>185</v>
      </c>
      <c r="F68" s="36">
        <f t="shared" si="0"/>
        <v>-37.5</v>
      </c>
      <c r="G68" s="35"/>
      <c r="H68" s="35">
        <v>791</v>
      </c>
      <c r="I68" s="35">
        <v>434</v>
      </c>
      <c r="J68" s="37">
        <f t="shared" si="1"/>
        <v>-45.13274336283186</v>
      </c>
      <c r="K68" s="35"/>
      <c r="L68" s="38">
        <f t="shared" si="4"/>
        <v>2.6722972972972974</v>
      </c>
      <c r="M68" s="39">
        <f t="shared" si="4"/>
        <v>2.345945945945946</v>
      </c>
    </row>
    <row r="69" spans="2:13" s="13" customFormat="1" ht="16.5" customHeight="1" x14ac:dyDescent="0.2">
      <c r="B69" s="34" t="s">
        <v>38</v>
      </c>
      <c r="C69" s="8"/>
      <c r="D69" s="35">
        <v>283</v>
      </c>
      <c r="E69" s="35">
        <v>255</v>
      </c>
      <c r="F69" s="36">
        <f t="shared" si="0"/>
        <v>-9.8939929328621901</v>
      </c>
      <c r="G69" s="35"/>
      <c r="H69" s="35">
        <v>684</v>
      </c>
      <c r="I69" s="35">
        <v>648</v>
      </c>
      <c r="J69" s="37">
        <f t="shared" si="1"/>
        <v>-5.2631578947368425</v>
      </c>
      <c r="K69" s="35"/>
      <c r="L69" s="38">
        <f t="shared" si="4"/>
        <v>2.4169611307420493</v>
      </c>
      <c r="M69" s="39">
        <f t="shared" si="4"/>
        <v>2.5411764705882351</v>
      </c>
    </row>
    <row r="70" spans="2:13" s="13" customFormat="1" ht="16.5" customHeight="1" x14ac:dyDescent="0.2">
      <c r="B70" s="34" t="s">
        <v>62</v>
      </c>
      <c r="C70" s="10"/>
      <c r="D70" s="35">
        <v>0</v>
      </c>
      <c r="E70" s="35">
        <v>3</v>
      </c>
      <c r="F70" s="36" t="str">
        <f t="shared" si="0"/>
        <v>...</v>
      </c>
      <c r="G70" s="35"/>
      <c r="H70" s="35">
        <v>63</v>
      </c>
      <c r="I70" s="35">
        <v>61</v>
      </c>
      <c r="J70" s="37">
        <f t="shared" si="1"/>
        <v>-3.1746031746031744</v>
      </c>
      <c r="K70" s="35"/>
      <c r="L70" s="38" t="e">
        <f t="shared" si="4"/>
        <v>#DIV/0!</v>
      </c>
      <c r="M70" s="36" t="e">
        <f t="shared" ref="M70" si="5">IF(AND(L70=0,K70=0),0,IF(OR(K70=0,L70=0,K70="...",K70="…"),"...",IF((L70-K70)*100/K70&gt;199.9,"...",(L70-K70)*100/K70)))</f>
        <v>#DIV/0!</v>
      </c>
    </row>
    <row r="71" spans="2:13" s="13" customFormat="1" ht="16.5" customHeight="1" x14ac:dyDescent="0.2">
      <c r="B71" s="34" t="s">
        <v>39</v>
      </c>
      <c r="C71" s="10"/>
      <c r="D71" s="35">
        <v>221</v>
      </c>
      <c r="E71" s="35">
        <v>198</v>
      </c>
      <c r="F71" s="36">
        <f t="shared" si="0"/>
        <v>-10.407239819004525</v>
      </c>
      <c r="G71" s="35"/>
      <c r="H71" s="35">
        <v>336</v>
      </c>
      <c r="I71" s="35">
        <v>367</v>
      </c>
      <c r="J71" s="37">
        <f t="shared" si="1"/>
        <v>9.2261904761904763</v>
      </c>
      <c r="K71" s="35"/>
      <c r="L71" s="38">
        <f t="shared" si="4"/>
        <v>1.5203619909502262</v>
      </c>
      <c r="M71" s="39">
        <f t="shared" si="4"/>
        <v>1.8535353535353536</v>
      </c>
    </row>
    <row r="72" spans="2:13" s="13" customFormat="1" ht="16.5" customHeight="1" x14ac:dyDescent="0.2">
      <c r="B72" s="34" t="s">
        <v>63</v>
      </c>
      <c r="C72" s="10"/>
      <c r="D72" s="35">
        <v>9</v>
      </c>
      <c r="E72" s="35">
        <v>2</v>
      </c>
      <c r="F72" s="36">
        <f t="shared" si="0"/>
        <v>-77.777777777777771</v>
      </c>
      <c r="G72" s="35"/>
      <c r="H72" s="35">
        <v>23</v>
      </c>
      <c r="I72" s="35">
        <v>4</v>
      </c>
      <c r="J72" s="37">
        <f t="shared" si="1"/>
        <v>-82.608695652173907</v>
      </c>
      <c r="K72" s="35"/>
      <c r="L72" s="38">
        <f t="shared" si="4"/>
        <v>2.5555555555555554</v>
      </c>
      <c r="M72" s="39">
        <f t="shared" si="4"/>
        <v>2</v>
      </c>
    </row>
    <row r="73" spans="2:13" s="13" customFormat="1" ht="16.5" customHeight="1" x14ac:dyDescent="0.2">
      <c r="B73" s="34" t="s">
        <v>40</v>
      </c>
      <c r="C73" s="10"/>
      <c r="D73" s="35">
        <v>88</v>
      </c>
      <c r="E73" s="35">
        <v>95</v>
      </c>
      <c r="F73" s="36">
        <f t="shared" si="0"/>
        <v>7.9545454545454541</v>
      </c>
      <c r="G73" s="35"/>
      <c r="H73" s="35">
        <v>224</v>
      </c>
      <c r="I73" s="35">
        <v>211</v>
      </c>
      <c r="J73" s="37">
        <f t="shared" si="1"/>
        <v>-5.8035714285714288</v>
      </c>
      <c r="K73" s="35"/>
      <c r="L73" s="38">
        <f t="shared" si="4"/>
        <v>2.5454545454545454</v>
      </c>
      <c r="M73" s="39">
        <f t="shared" si="4"/>
        <v>2.2210526315789472</v>
      </c>
    </row>
    <row r="74" spans="2:13" s="13" customFormat="1" ht="16.5" customHeight="1" x14ac:dyDescent="0.2">
      <c r="B74" s="34" t="s">
        <v>65</v>
      </c>
      <c r="C74" s="10"/>
      <c r="D74" s="35">
        <v>9</v>
      </c>
      <c r="E74" s="35">
        <v>12</v>
      </c>
      <c r="F74" s="36">
        <f t="shared" ref="F74:F88" si="6">IF(AND(E74=0,D74=0),0,IF(OR(D74=0,E74=0,D74="...",D74="…"),"...",IF((E74-D74)*100/D74&gt;199.9,"...",(E74-D74)*100/D74)))</f>
        <v>33.333333333333336</v>
      </c>
      <c r="G74" s="35"/>
      <c r="H74" s="35">
        <v>25</v>
      </c>
      <c r="I74" s="35">
        <v>30</v>
      </c>
      <c r="J74" s="37">
        <f t="shared" ref="J74:J88" si="7">IF(AND(I74=0,H74=0),0,IF(OR(H74=0,I74=0,H74="...",H74="…"),"...",IF((I74-H74)*100/H74&gt;199.9,"...",(I74-H74)*100/H74)))</f>
        <v>20</v>
      </c>
      <c r="K74" s="35"/>
      <c r="L74" s="38">
        <f t="shared" si="4"/>
        <v>2.7777777777777777</v>
      </c>
      <c r="M74" s="39">
        <f t="shared" si="4"/>
        <v>2.5</v>
      </c>
    </row>
    <row r="75" spans="2:13" s="13" customFormat="1" ht="16.5" customHeight="1" x14ac:dyDescent="0.2">
      <c r="B75" s="34" t="s">
        <v>41</v>
      </c>
      <c r="C75" s="10"/>
      <c r="D75" s="35">
        <v>13</v>
      </c>
      <c r="E75" s="35">
        <v>13</v>
      </c>
      <c r="F75" s="36">
        <f t="shared" si="6"/>
        <v>0</v>
      </c>
      <c r="G75" s="35"/>
      <c r="H75" s="35">
        <v>54</v>
      </c>
      <c r="I75" s="35">
        <v>49</v>
      </c>
      <c r="J75" s="37">
        <f t="shared" si="7"/>
        <v>-9.2592592592592595</v>
      </c>
      <c r="K75" s="35"/>
      <c r="L75" s="38">
        <f t="shared" si="4"/>
        <v>4.1538461538461542</v>
      </c>
      <c r="M75" s="39">
        <f t="shared" si="4"/>
        <v>3.7692307692307692</v>
      </c>
    </row>
    <row r="76" spans="2:13" s="13" customFormat="1" ht="16.5" customHeight="1" x14ac:dyDescent="0.2">
      <c r="B76" s="34" t="s">
        <v>64</v>
      </c>
      <c r="C76" s="10"/>
      <c r="D76" s="35">
        <v>65</v>
      </c>
      <c r="E76" s="35">
        <v>34</v>
      </c>
      <c r="F76" s="36">
        <f t="shared" si="6"/>
        <v>-47.692307692307693</v>
      </c>
      <c r="G76" s="35"/>
      <c r="H76" s="35">
        <v>271</v>
      </c>
      <c r="I76" s="35">
        <v>97</v>
      </c>
      <c r="J76" s="37">
        <f t="shared" si="7"/>
        <v>-64.20664206642067</v>
      </c>
      <c r="K76" s="35"/>
      <c r="L76" s="38">
        <f t="shared" si="4"/>
        <v>4.1692307692307695</v>
      </c>
      <c r="M76" s="39">
        <f t="shared" si="4"/>
        <v>2.8529411764705883</v>
      </c>
    </row>
    <row r="77" spans="2:13" s="13" customFormat="1" ht="16.5" customHeight="1" x14ac:dyDescent="0.2">
      <c r="B77" s="34" t="s">
        <v>42</v>
      </c>
      <c r="C77" s="10"/>
      <c r="D77" s="35">
        <v>93</v>
      </c>
      <c r="E77" s="35">
        <v>95</v>
      </c>
      <c r="F77" s="36">
        <f t="shared" si="6"/>
        <v>2.150537634408602</v>
      </c>
      <c r="G77" s="35"/>
      <c r="H77" s="35">
        <v>282</v>
      </c>
      <c r="I77" s="35">
        <v>347</v>
      </c>
      <c r="J77" s="37">
        <f t="shared" si="7"/>
        <v>23.049645390070921</v>
      </c>
      <c r="K77" s="35"/>
      <c r="L77" s="38">
        <f t="shared" si="4"/>
        <v>3.032258064516129</v>
      </c>
      <c r="M77" s="39">
        <f t="shared" si="4"/>
        <v>3.6526315789473682</v>
      </c>
    </row>
    <row r="78" spans="2:13" s="13" customFormat="1" ht="16.5" customHeight="1" x14ac:dyDescent="0.2">
      <c r="B78" s="79" t="s">
        <v>106</v>
      </c>
      <c r="C78" s="10"/>
      <c r="D78" s="35">
        <v>36</v>
      </c>
      <c r="E78" s="35">
        <v>33</v>
      </c>
      <c r="F78" s="36">
        <f t="shared" si="6"/>
        <v>-8.3333333333333339</v>
      </c>
      <c r="G78" s="35"/>
      <c r="H78" s="35">
        <v>83</v>
      </c>
      <c r="I78" s="35">
        <v>76</v>
      </c>
      <c r="J78" s="37">
        <f t="shared" si="7"/>
        <v>-8.4337349397590362</v>
      </c>
      <c r="K78" s="35"/>
      <c r="L78" s="38">
        <f t="shared" si="4"/>
        <v>2.3055555555555554</v>
      </c>
      <c r="M78" s="39">
        <f t="shared" si="4"/>
        <v>2.3030303030303032</v>
      </c>
    </row>
    <row r="79" spans="2:13" s="13" customFormat="1" ht="16.5" customHeight="1" x14ac:dyDescent="0.2">
      <c r="B79" s="34" t="s">
        <v>43</v>
      </c>
      <c r="C79" s="10"/>
      <c r="D79" s="35">
        <v>40</v>
      </c>
      <c r="E79" s="35">
        <v>35</v>
      </c>
      <c r="F79" s="36">
        <f t="shared" si="6"/>
        <v>-12.5</v>
      </c>
      <c r="G79" s="35"/>
      <c r="H79" s="35">
        <v>123</v>
      </c>
      <c r="I79" s="35">
        <v>67</v>
      </c>
      <c r="J79" s="37">
        <f t="shared" si="7"/>
        <v>-45.528455284552848</v>
      </c>
      <c r="K79" s="35"/>
      <c r="L79" s="38">
        <f t="shared" si="4"/>
        <v>3.0750000000000002</v>
      </c>
      <c r="M79" s="39">
        <f t="shared" si="4"/>
        <v>1.9142857142857144</v>
      </c>
    </row>
    <row r="80" spans="2:13" s="13" customFormat="1" ht="16.5" customHeight="1" x14ac:dyDescent="0.2">
      <c r="B80" s="34" t="s">
        <v>51</v>
      </c>
      <c r="C80" s="10"/>
      <c r="D80" s="35">
        <v>62</v>
      </c>
      <c r="E80" s="35">
        <v>67</v>
      </c>
      <c r="F80" s="36">
        <f t="shared" si="6"/>
        <v>8.064516129032258</v>
      </c>
      <c r="G80" s="35"/>
      <c r="H80" s="35">
        <v>154</v>
      </c>
      <c r="I80" s="35">
        <v>171</v>
      </c>
      <c r="J80" s="37">
        <f t="shared" si="7"/>
        <v>11.038961038961039</v>
      </c>
      <c r="K80" s="35"/>
      <c r="L80" s="38">
        <f t="shared" si="4"/>
        <v>2.4838709677419355</v>
      </c>
      <c r="M80" s="39">
        <f t="shared" si="4"/>
        <v>2.5522388059701493</v>
      </c>
    </row>
    <row r="81" spans="2:13" s="13" customFormat="1" ht="16.5" customHeight="1" x14ac:dyDescent="0.2">
      <c r="B81" s="34" t="s">
        <v>52</v>
      </c>
      <c r="C81" s="10"/>
      <c r="D81" s="35">
        <v>46</v>
      </c>
      <c r="E81" s="35">
        <v>41</v>
      </c>
      <c r="F81" s="36">
        <f>IF(AND(E81=0,D81=0),0,IF(OR(D81=0,E81=0,D81="...",D81="…"),"...",IF((E81-D81)*100/D81&gt;199.9,"...",(E81-D81)*100/D81)))</f>
        <v>-10.869565217391305</v>
      </c>
      <c r="G81" s="35"/>
      <c r="H81" s="35">
        <v>92</v>
      </c>
      <c r="I81" s="35">
        <v>90</v>
      </c>
      <c r="J81" s="37">
        <f>IF(AND(I81=0,H81=0),0,IF(OR(H81=0,I81=0,H81="...",H81="…"),"...",IF((I81-H81)*100/H81&gt;199.9,"...",(I81-H81)*100/H81)))</f>
        <v>-2.1739130434782608</v>
      </c>
      <c r="K81" s="35"/>
      <c r="L81" s="38">
        <f>IF(AND(D81=0,H81=0),0,IF(OR(D81="...",H81="..."),"...",H81/D81))</f>
        <v>2</v>
      </c>
      <c r="M81" s="39">
        <f>IF(AND(E81=0,I81=0),0,IF(OR(E81="...",I81="..."),"...",I81/E81))</f>
        <v>2.1951219512195124</v>
      </c>
    </row>
    <row r="82" spans="2:13" s="13" customFormat="1" ht="22.5" customHeight="1" x14ac:dyDescent="0.2">
      <c r="B82" s="80" t="s">
        <v>66</v>
      </c>
      <c r="C82" s="81"/>
      <c r="D82" s="82">
        <v>74</v>
      </c>
      <c r="E82" s="82">
        <v>61</v>
      </c>
      <c r="F82" s="83">
        <f t="shared" si="6"/>
        <v>-17.567567567567568</v>
      </c>
      <c r="G82" s="82"/>
      <c r="H82" s="82">
        <v>181</v>
      </c>
      <c r="I82" s="82">
        <v>201</v>
      </c>
      <c r="J82" s="84">
        <f t="shared" si="7"/>
        <v>11.049723756906078</v>
      </c>
      <c r="K82" s="82"/>
      <c r="L82" s="85">
        <f t="shared" si="4"/>
        <v>2.4459459459459461</v>
      </c>
      <c r="M82" s="86">
        <f t="shared" si="4"/>
        <v>3.2950819672131146</v>
      </c>
    </row>
    <row r="83" spans="2:13" s="13" customFormat="1" ht="22.5" customHeight="1" x14ac:dyDescent="0.2">
      <c r="B83" s="42" t="s">
        <v>102</v>
      </c>
      <c r="C83" s="10"/>
      <c r="D83" s="11">
        <v>160</v>
      </c>
      <c r="E83" s="11">
        <v>197</v>
      </c>
      <c r="F83" s="23">
        <f t="shared" si="6"/>
        <v>23.125</v>
      </c>
      <c r="G83" s="11"/>
      <c r="H83" s="11">
        <v>399</v>
      </c>
      <c r="I83" s="11">
        <v>553</v>
      </c>
      <c r="J83" s="24">
        <f t="shared" si="7"/>
        <v>38.596491228070178</v>
      </c>
      <c r="K83" s="11"/>
      <c r="L83" s="21">
        <f t="shared" si="4"/>
        <v>2.4937499999999999</v>
      </c>
      <c r="M83" s="22">
        <f t="shared" si="4"/>
        <v>2.8071065989847717</v>
      </c>
    </row>
    <row r="84" spans="2:13" s="13" customFormat="1" ht="16.5" customHeight="1" x14ac:dyDescent="0.2">
      <c r="B84" s="34" t="s">
        <v>53</v>
      </c>
      <c r="C84" s="10"/>
      <c r="D84" s="35">
        <v>136</v>
      </c>
      <c r="E84" s="35">
        <v>169</v>
      </c>
      <c r="F84" s="36">
        <f t="shared" si="6"/>
        <v>24.264705882352942</v>
      </c>
      <c r="G84" s="35"/>
      <c r="H84" s="35">
        <v>362</v>
      </c>
      <c r="I84" s="35">
        <v>472</v>
      </c>
      <c r="J84" s="37">
        <f t="shared" si="7"/>
        <v>30.386740331491712</v>
      </c>
      <c r="K84" s="35"/>
      <c r="L84" s="38">
        <f t="shared" si="4"/>
        <v>2.6617647058823528</v>
      </c>
      <c r="M84" s="39">
        <f t="shared" si="4"/>
        <v>2.7928994082840237</v>
      </c>
    </row>
    <row r="85" spans="2:13" s="13" customFormat="1" ht="22.5" customHeight="1" x14ac:dyDescent="0.2">
      <c r="B85" s="80" t="s">
        <v>107</v>
      </c>
      <c r="C85" s="81"/>
      <c r="D85" s="82">
        <v>24</v>
      </c>
      <c r="E85" s="82">
        <v>28</v>
      </c>
      <c r="F85" s="83">
        <f t="shared" si="6"/>
        <v>16.666666666666668</v>
      </c>
      <c r="G85" s="82"/>
      <c r="H85" s="82">
        <v>37</v>
      </c>
      <c r="I85" s="82">
        <v>81</v>
      </c>
      <c r="J85" s="84">
        <f t="shared" si="7"/>
        <v>118.91891891891892</v>
      </c>
      <c r="K85" s="82"/>
      <c r="L85" s="85">
        <f t="shared" si="4"/>
        <v>1.5416666666666667</v>
      </c>
      <c r="M85" s="86">
        <f t="shared" si="4"/>
        <v>2.8928571428571428</v>
      </c>
    </row>
    <row r="86" spans="2:13" s="13" customFormat="1" ht="22.5" customHeight="1" x14ac:dyDescent="0.2">
      <c r="B86" s="88" t="s">
        <v>54</v>
      </c>
      <c r="C86" s="87"/>
      <c r="D86" s="89">
        <v>19455</v>
      </c>
      <c r="E86" s="89">
        <v>15605</v>
      </c>
      <c r="F86" s="90">
        <f>IF(AND(E86=0,D86=0),0,IF(OR(D86=0,E86=0,D86="...",D86="…"),"...",IF((E86-D86)*100/D86&gt;199.9,"...",(E86-D86)*100/D86)))</f>
        <v>-19.789257260344385</v>
      </c>
      <c r="G86" s="89"/>
      <c r="H86" s="89">
        <v>35027</v>
      </c>
      <c r="I86" s="89">
        <v>25112</v>
      </c>
      <c r="J86" s="91">
        <f>IF(AND(I86=0,H86=0),0,IF(OR(H86=0,I86=0,H86="...",H86="…"),"...",IF((I86-H86)*100/H86&gt;199.9,"...",(I86-H86)*100/H86)))</f>
        <v>-28.306734804579325</v>
      </c>
      <c r="K86" s="89"/>
      <c r="L86" s="92">
        <f>IF(AND(D86=0,H86=0),0,IF(OR(D86="...",H86="..."),"...",H86/D86))</f>
        <v>1.8004112053456696</v>
      </c>
      <c r="M86" s="93">
        <f>IF(AND(E86=0,I86=0),0,IF(OR(E86="...",I86="..."),"...",I86/E86))</f>
        <v>1.6092278115988465</v>
      </c>
    </row>
    <row r="87" spans="2:13" s="13" customFormat="1" ht="22.5" customHeight="1" x14ac:dyDescent="0.2">
      <c r="B87" s="44" t="s">
        <v>100</v>
      </c>
      <c r="C87" s="10"/>
      <c r="D87" s="11">
        <v>29231</v>
      </c>
      <c r="E87" s="11">
        <v>28737</v>
      </c>
      <c r="F87" s="23">
        <f t="shared" si="6"/>
        <v>-1.6899866580000684</v>
      </c>
      <c r="G87" s="11"/>
      <c r="H87" s="11">
        <v>57885</v>
      </c>
      <c r="I87" s="11">
        <v>56030</v>
      </c>
      <c r="J87" s="24">
        <f t="shared" si="7"/>
        <v>-3.204629869568973</v>
      </c>
      <c r="K87" s="11"/>
      <c r="L87" s="21">
        <f t="shared" si="4"/>
        <v>1.9802606821525093</v>
      </c>
      <c r="M87" s="22">
        <f t="shared" si="4"/>
        <v>1.9497511918432682</v>
      </c>
    </row>
    <row r="88" spans="2:13" s="13" customFormat="1" ht="22.5" customHeight="1" x14ac:dyDescent="0.2">
      <c r="B88" s="96" t="s">
        <v>101</v>
      </c>
      <c r="C88" s="97"/>
      <c r="D88" s="98">
        <v>48686</v>
      </c>
      <c r="E88" s="98">
        <v>44342</v>
      </c>
      <c r="F88" s="99">
        <f t="shared" si="6"/>
        <v>-8.9224828492790529</v>
      </c>
      <c r="G88" s="98"/>
      <c r="H88" s="98">
        <v>92912</v>
      </c>
      <c r="I88" s="98">
        <v>81142</v>
      </c>
      <c r="J88" s="100">
        <f t="shared" si="7"/>
        <v>-12.667900809368005</v>
      </c>
      <c r="K88" s="98"/>
      <c r="L88" s="101">
        <f t="shared" si="4"/>
        <v>1.9083925563817115</v>
      </c>
      <c r="M88" s="102">
        <f t="shared" si="4"/>
        <v>1.8299129493482478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58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4" customFormat="1" ht="2.25" customHeight="1" x14ac:dyDescent="0.2">
      <c r="A6" s="26"/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4" customFormat="1" ht="22.5" customHeight="1" x14ac:dyDescent="0.2">
      <c r="A7" s="26"/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4" customFormat="1" ht="22.5" customHeight="1" x14ac:dyDescent="0.2">
      <c r="A8" s="26"/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22181</v>
      </c>
      <c r="E10" s="17">
        <v>21659</v>
      </c>
      <c r="F10" s="18">
        <f t="shared" ref="F10:F47" si="0">IF(AND(E10=0,D10=0),0,IF(OR(D10=0,E10=0,D10="...",D10="…"),"...",IF((E10-D10)*100/D10&gt;199.9,"...",(E10-D10)*100/D10)))</f>
        <v>-2.3533654929894956</v>
      </c>
      <c r="G10" s="41"/>
      <c r="H10" s="17">
        <v>40951</v>
      </c>
      <c r="I10" s="17">
        <v>38635</v>
      </c>
      <c r="J10" s="19">
        <f t="shared" ref="J10:J47" si="1">IF(AND(I10=0,H10=0),0,IF(OR(H10=0,I10=0,H10="...",H10="…"),"...",IF((I10-H10)*100/H10&gt;199.9,"...",(I10-H10)*100/H10)))</f>
        <v>-5.6555395472638033</v>
      </c>
      <c r="K10" s="20"/>
      <c r="L10" s="21">
        <f t="shared" ref="L10" si="2">IF(AND(D10=0,H10=0),0,IF(OR(D10="...",H10="..."),"...",H10/D10))</f>
        <v>1.8462197376132725</v>
      </c>
      <c r="M10" s="22">
        <f t="shared" ref="M10" si="3">IF(AND(E10=0,I10=0),0,IF(OR(E10="...",I10="..."),"...",I10/E10))</f>
        <v>1.7837850316265755</v>
      </c>
    </row>
    <row r="11" spans="1:13" s="13" customFormat="1" ht="16.5" customHeight="1" x14ac:dyDescent="0.2">
      <c r="B11" s="31" t="s">
        <v>0</v>
      </c>
      <c r="C11" s="8"/>
      <c r="D11" s="35">
        <v>676</v>
      </c>
      <c r="E11" s="35">
        <v>627</v>
      </c>
      <c r="F11" s="36">
        <f t="shared" si="0"/>
        <v>-7.2485207100591715</v>
      </c>
      <c r="G11" s="35"/>
      <c r="H11" s="35">
        <v>1108</v>
      </c>
      <c r="I11" s="35">
        <v>935</v>
      </c>
      <c r="J11" s="37">
        <f t="shared" si="1"/>
        <v>-15.613718411552346</v>
      </c>
      <c r="K11" s="35"/>
      <c r="L11" s="38">
        <f t="shared" ref="L11:L47" si="4">IF(AND(D11=0,H11=0),0,IF(OR(D11="...",H11="..."),"...",H11/D11))</f>
        <v>1.6390532544378698</v>
      </c>
      <c r="M11" s="39">
        <f t="shared" ref="M11:M47" si="5">IF(AND(E11=0,I11=0),0,IF(OR(E11="...",I11="..."),"...",I11/E11))</f>
        <v>1.4912280701754386</v>
      </c>
    </row>
    <row r="12" spans="1:13" s="13" customFormat="1" ht="16.5" customHeight="1" x14ac:dyDescent="0.2">
      <c r="B12" s="31" t="s">
        <v>1</v>
      </c>
      <c r="C12" s="8"/>
      <c r="D12" s="35">
        <v>70</v>
      </c>
      <c r="E12" s="35">
        <v>54</v>
      </c>
      <c r="F12" s="36">
        <f t="shared" si="0"/>
        <v>-22.857142857142858</v>
      </c>
      <c r="G12" s="35"/>
      <c r="H12" s="35">
        <v>144</v>
      </c>
      <c r="I12" s="35">
        <v>94</v>
      </c>
      <c r="J12" s="37">
        <f t="shared" si="1"/>
        <v>-34.722222222222221</v>
      </c>
      <c r="K12" s="35"/>
      <c r="L12" s="38">
        <f t="shared" si="4"/>
        <v>2.0571428571428569</v>
      </c>
      <c r="M12" s="39">
        <f t="shared" si="5"/>
        <v>1.7407407407407407</v>
      </c>
    </row>
    <row r="13" spans="1:13" s="13" customFormat="1" ht="16.5" customHeight="1" x14ac:dyDescent="0.2">
      <c r="B13" s="31" t="s">
        <v>2</v>
      </c>
      <c r="C13" s="8"/>
      <c r="D13" s="35">
        <v>271</v>
      </c>
      <c r="E13" s="35">
        <v>239</v>
      </c>
      <c r="F13" s="36">
        <f t="shared" si="0"/>
        <v>-11.808118081180812</v>
      </c>
      <c r="G13" s="35"/>
      <c r="H13" s="35">
        <v>521</v>
      </c>
      <c r="I13" s="35">
        <v>406</v>
      </c>
      <c r="J13" s="37">
        <f t="shared" si="1"/>
        <v>-22.072936660268713</v>
      </c>
      <c r="K13" s="35"/>
      <c r="L13" s="38">
        <f t="shared" si="4"/>
        <v>1.9225092250922509</v>
      </c>
      <c r="M13" s="39">
        <f t="shared" si="5"/>
        <v>1.6987447698744771</v>
      </c>
    </row>
    <row r="14" spans="1:13" s="13" customFormat="1" ht="16.5" customHeight="1" x14ac:dyDescent="0.2">
      <c r="B14" s="31" t="s">
        <v>3</v>
      </c>
      <c r="C14" s="8"/>
      <c r="D14" s="35">
        <v>8572</v>
      </c>
      <c r="E14" s="35">
        <v>7736</v>
      </c>
      <c r="F14" s="36">
        <f t="shared" si="0"/>
        <v>-9.7526831544563688</v>
      </c>
      <c r="G14" s="35"/>
      <c r="H14" s="35">
        <v>14762</v>
      </c>
      <c r="I14" s="35">
        <v>12629</v>
      </c>
      <c r="J14" s="37">
        <f t="shared" si="1"/>
        <v>-14.449261617666982</v>
      </c>
      <c r="K14" s="35"/>
      <c r="L14" s="38">
        <f t="shared" si="4"/>
        <v>1.7221185254316378</v>
      </c>
      <c r="M14" s="39">
        <f t="shared" si="5"/>
        <v>1.6324974146845914</v>
      </c>
    </row>
    <row r="15" spans="1:13" s="13" customFormat="1" ht="16.5" customHeight="1" x14ac:dyDescent="0.2">
      <c r="B15" s="31" t="s">
        <v>45</v>
      </c>
      <c r="C15" s="8"/>
      <c r="D15" s="35">
        <v>11</v>
      </c>
      <c r="E15" s="35">
        <v>14</v>
      </c>
      <c r="F15" s="36">
        <f t="shared" si="0"/>
        <v>27.272727272727273</v>
      </c>
      <c r="G15" s="35"/>
      <c r="H15" s="35">
        <v>23</v>
      </c>
      <c r="I15" s="35">
        <v>35</v>
      </c>
      <c r="J15" s="37">
        <f t="shared" si="1"/>
        <v>52.173913043478258</v>
      </c>
      <c r="K15" s="35"/>
      <c r="L15" s="38">
        <f t="shared" si="4"/>
        <v>2.0909090909090908</v>
      </c>
      <c r="M15" s="39">
        <f t="shared" si="5"/>
        <v>2.5</v>
      </c>
    </row>
    <row r="16" spans="1:13" s="13" customFormat="1" ht="16.5" customHeight="1" x14ac:dyDescent="0.2">
      <c r="B16" s="31" t="s">
        <v>4</v>
      </c>
      <c r="C16" s="8"/>
      <c r="D16" s="35">
        <v>80</v>
      </c>
      <c r="E16" s="35">
        <v>58</v>
      </c>
      <c r="F16" s="36">
        <f t="shared" si="0"/>
        <v>-27.5</v>
      </c>
      <c r="G16" s="35"/>
      <c r="H16" s="35">
        <v>165</v>
      </c>
      <c r="I16" s="35">
        <v>106</v>
      </c>
      <c r="J16" s="37">
        <f t="shared" si="1"/>
        <v>-35.757575757575758</v>
      </c>
      <c r="K16" s="35"/>
      <c r="L16" s="38">
        <f t="shared" si="4"/>
        <v>2.0625</v>
      </c>
      <c r="M16" s="39">
        <f t="shared" si="5"/>
        <v>1.8275862068965518</v>
      </c>
    </row>
    <row r="17" spans="2:13" s="13" customFormat="1" ht="16.5" customHeight="1" x14ac:dyDescent="0.2">
      <c r="B17" s="31" t="s">
        <v>5</v>
      </c>
      <c r="C17" s="8"/>
      <c r="D17" s="35">
        <v>2441</v>
      </c>
      <c r="E17" s="35">
        <v>2390</v>
      </c>
      <c r="F17" s="36">
        <f t="shared" si="0"/>
        <v>-2.089307660794756</v>
      </c>
      <c r="G17" s="35"/>
      <c r="H17" s="35">
        <v>4236</v>
      </c>
      <c r="I17" s="35">
        <v>3756</v>
      </c>
      <c r="J17" s="37">
        <f t="shared" si="1"/>
        <v>-11.331444759206798</v>
      </c>
      <c r="K17" s="35"/>
      <c r="L17" s="38">
        <f t="shared" si="4"/>
        <v>1.7353543629659975</v>
      </c>
      <c r="M17" s="39">
        <f t="shared" si="5"/>
        <v>1.5715481171548118</v>
      </c>
    </row>
    <row r="18" spans="2:13" s="13" customFormat="1" ht="16.5" customHeight="1" x14ac:dyDescent="0.2">
      <c r="B18" s="31" t="s">
        <v>6</v>
      </c>
      <c r="C18" s="8"/>
      <c r="D18" s="35">
        <v>144</v>
      </c>
      <c r="E18" s="35">
        <v>237</v>
      </c>
      <c r="F18" s="36">
        <f t="shared" si="0"/>
        <v>64.583333333333329</v>
      </c>
      <c r="G18" s="35"/>
      <c r="H18" s="35">
        <v>312</v>
      </c>
      <c r="I18" s="35">
        <v>448</v>
      </c>
      <c r="J18" s="37">
        <f t="shared" si="1"/>
        <v>43.589743589743591</v>
      </c>
      <c r="K18" s="35"/>
      <c r="L18" s="38">
        <f t="shared" si="4"/>
        <v>2.1666666666666665</v>
      </c>
      <c r="M18" s="39">
        <f t="shared" si="5"/>
        <v>1.890295358649789</v>
      </c>
    </row>
    <row r="19" spans="2:13" s="13" customFormat="1" ht="16.5" customHeight="1" x14ac:dyDescent="0.2">
      <c r="B19" s="78" t="s">
        <v>104</v>
      </c>
      <c r="C19" s="8"/>
      <c r="D19" s="35">
        <v>299</v>
      </c>
      <c r="E19" s="35">
        <v>326</v>
      </c>
      <c r="F19" s="36">
        <f t="shared" si="0"/>
        <v>9.0301003344481607</v>
      </c>
      <c r="G19" s="35"/>
      <c r="H19" s="35">
        <v>690</v>
      </c>
      <c r="I19" s="35">
        <v>702</v>
      </c>
      <c r="J19" s="37">
        <f t="shared" si="1"/>
        <v>1.7391304347826086</v>
      </c>
      <c r="K19" s="35"/>
      <c r="L19" s="38">
        <f t="shared" si="4"/>
        <v>2.3076923076923075</v>
      </c>
      <c r="M19" s="39">
        <f t="shared" si="5"/>
        <v>2.1533742331288344</v>
      </c>
    </row>
    <row r="20" spans="2:13" s="13" customFormat="1" ht="16.5" customHeight="1" x14ac:dyDescent="0.2">
      <c r="B20" s="31" t="s">
        <v>7</v>
      </c>
      <c r="C20" s="8"/>
      <c r="D20" s="35">
        <v>12</v>
      </c>
      <c r="E20" s="35">
        <v>21</v>
      </c>
      <c r="F20" s="36">
        <f t="shared" si="0"/>
        <v>75</v>
      </c>
      <c r="G20" s="35"/>
      <c r="H20" s="35">
        <v>25</v>
      </c>
      <c r="I20" s="35">
        <v>51</v>
      </c>
      <c r="J20" s="37">
        <f t="shared" si="1"/>
        <v>104</v>
      </c>
      <c r="K20" s="35"/>
      <c r="L20" s="38">
        <f t="shared" si="4"/>
        <v>2.0833333333333335</v>
      </c>
      <c r="M20" s="39">
        <f t="shared" si="5"/>
        <v>2.4285714285714284</v>
      </c>
    </row>
    <row r="21" spans="2:13" s="13" customFormat="1" ht="16.5" customHeight="1" x14ac:dyDescent="0.2">
      <c r="B21" s="31" t="s">
        <v>8</v>
      </c>
      <c r="C21" s="8"/>
      <c r="D21" s="35">
        <v>1486</v>
      </c>
      <c r="E21" s="35">
        <v>1520</v>
      </c>
      <c r="F21" s="36">
        <f t="shared" si="0"/>
        <v>2.2880215343203232</v>
      </c>
      <c r="G21" s="35"/>
      <c r="H21" s="35">
        <v>3010</v>
      </c>
      <c r="I21" s="35">
        <v>2938</v>
      </c>
      <c r="J21" s="37">
        <f t="shared" si="1"/>
        <v>-2.3920265780730898</v>
      </c>
      <c r="K21" s="35"/>
      <c r="L21" s="38">
        <f t="shared" si="4"/>
        <v>2.0255720053835802</v>
      </c>
      <c r="M21" s="39">
        <f t="shared" si="5"/>
        <v>1.9328947368421052</v>
      </c>
    </row>
    <row r="22" spans="2:13" s="13" customFormat="1" ht="16.5" customHeight="1" x14ac:dyDescent="0.2">
      <c r="B22" s="31" t="s">
        <v>9</v>
      </c>
      <c r="C22" s="8"/>
      <c r="D22" s="35">
        <v>41</v>
      </c>
      <c r="E22" s="35">
        <v>35</v>
      </c>
      <c r="F22" s="36">
        <f t="shared" si="0"/>
        <v>-14.634146341463415</v>
      </c>
      <c r="G22" s="35"/>
      <c r="H22" s="35">
        <v>85</v>
      </c>
      <c r="I22" s="35">
        <v>51</v>
      </c>
      <c r="J22" s="37">
        <f t="shared" si="1"/>
        <v>-40</v>
      </c>
      <c r="K22" s="35"/>
      <c r="L22" s="38">
        <f t="shared" si="4"/>
        <v>2.0731707317073171</v>
      </c>
      <c r="M22" s="39">
        <f t="shared" si="5"/>
        <v>1.4571428571428571</v>
      </c>
    </row>
    <row r="23" spans="2:13" s="13" customFormat="1" ht="16.5" customHeight="1" x14ac:dyDescent="0.2">
      <c r="B23" s="31" t="s">
        <v>46</v>
      </c>
      <c r="C23" s="8"/>
      <c r="D23" s="35">
        <v>4</v>
      </c>
      <c r="E23" s="35">
        <v>9</v>
      </c>
      <c r="F23" s="36">
        <f t="shared" si="0"/>
        <v>125</v>
      </c>
      <c r="G23" s="35"/>
      <c r="H23" s="35">
        <v>9</v>
      </c>
      <c r="I23" s="35">
        <v>14</v>
      </c>
      <c r="J23" s="37">
        <f t="shared" si="1"/>
        <v>55.555555555555557</v>
      </c>
      <c r="K23" s="35"/>
      <c r="L23" s="38">
        <f t="shared" si="4"/>
        <v>2.25</v>
      </c>
      <c r="M23" s="39">
        <f t="shared" si="5"/>
        <v>1.5555555555555556</v>
      </c>
    </row>
    <row r="24" spans="2:13" s="13" customFormat="1" ht="16.5" customHeight="1" x14ac:dyDescent="0.2">
      <c r="B24" s="31" t="s">
        <v>10</v>
      </c>
      <c r="C24" s="8"/>
      <c r="D24" s="35">
        <v>45</v>
      </c>
      <c r="E24" s="35">
        <v>47</v>
      </c>
      <c r="F24" s="36">
        <f t="shared" si="0"/>
        <v>4.4444444444444446</v>
      </c>
      <c r="G24" s="35"/>
      <c r="H24" s="35">
        <v>78</v>
      </c>
      <c r="I24" s="35">
        <v>70</v>
      </c>
      <c r="J24" s="37">
        <f t="shared" si="1"/>
        <v>-10.256410256410257</v>
      </c>
      <c r="K24" s="35"/>
      <c r="L24" s="38">
        <f t="shared" si="4"/>
        <v>1.7333333333333334</v>
      </c>
      <c r="M24" s="39">
        <f t="shared" si="5"/>
        <v>1.4893617021276595</v>
      </c>
    </row>
    <row r="25" spans="2:13" s="13" customFormat="1" ht="16.5" customHeight="1" x14ac:dyDescent="0.2">
      <c r="B25" s="31" t="s">
        <v>47</v>
      </c>
      <c r="C25" s="8"/>
      <c r="D25" s="35">
        <v>38</v>
      </c>
      <c r="E25" s="35">
        <v>33</v>
      </c>
      <c r="F25" s="36">
        <f t="shared" si="0"/>
        <v>-13.157894736842104</v>
      </c>
      <c r="G25" s="35"/>
      <c r="H25" s="35">
        <v>75</v>
      </c>
      <c r="I25" s="35">
        <v>69</v>
      </c>
      <c r="J25" s="37">
        <f t="shared" si="1"/>
        <v>-8</v>
      </c>
      <c r="K25" s="35"/>
      <c r="L25" s="38">
        <f t="shared" si="4"/>
        <v>1.9736842105263157</v>
      </c>
      <c r="M25" s="39">
        <f t="shared" si="5"/>
        <v>2.0909090909090908</v>
      </c>
    </row>
    <row r="26" spans="2:13" s="13" customFormat="1" ht="16.5" customHeight="1" x14ac:dyDescent="0.2">
      <c r="B26" s="31" t="s">
        <v>11</v>
      </c>
      <c r="C26" s="8"/>
      <c r="D26" s="35">
        <v>109</v>
      </c>
      <c r="E26" s="35">
        <v>129</v>
      </c>
      <c r="F26" s="36">
        <f t="shared" si="0"/>
        <v>18.348623853211009</v>
      </c>
      <c r="G26" s="35"/>
      <c r="H26" s="35">
        <v>158</v>
      </c>
      <c r="I26" s="35">
        <v>203</v>
      </c>
      <c r="J26" s="37">
        <f t="shared" si="1"/>
        <v>28.481012658227847</v>
      </c>
      <c r="K26" s="35"/>
      <c r="L26" s="38">
        <f t="shared" si="4"/>
        <v>1.4495412844036697</v>
      </c>
      <c r="M26" s="39">
        <f t="shared" si="5"/>
        <v>1.5736434108527131</v>
      </c>
    </row>
    <row r="27" spans="2:13" s="13" customFormat="1" ht="16.5" customHeight="1" x14ac:dyDescent="0.2">
      <c r="B27" s="31" t="s">
        <v>48</v>
      </c>
      <c r="C27" s="8"/>
      <c r="D27" s="35">
        <v>12</v>
      </c>
      <c r="E27" s="35">
        <v>9</v>
      </c>
      <c r="F27" s="36">
        <f t="shared" si="0"/>
        <v>-25</v>
      </c>
      <c r="G27" s="35"/>
      <c r="H27" s="35">
        <v>18</v>
      </c>
      <c r="I27" s="35">
        <v>42</v>
      </c>
      <c r="J27" s="37">
        <f t="shared" si="1"/>
        <v>133.33333333333334</v>
      </c>
      <c r="K27" s="35"/>
      <c r="L27" s="38">
        <f t="shared" si="4"/>
        <v>1.5</v>
      </c>
      <c r="M27" s="39">
        <f t="shared" si="5"/>
        <v>4.666666666666667</v>
      </c>
    </row>
    <row r="28" spans="2:13" s="13" customFormat="1" ht="16.5" customHeight="1" x14ac:dyDescent="0.2">
      <c r="B28" s="31" t="s">
        <v>12</v>
      </c>
      <c r="C28" s="8"/>
      <c r="D28" s="35">
        <v>940</v>
      </c>
      <c r="E28" s="35">
        <v>933</v>
      </c>
      <c r="F28" s="36">
        <f t="shared" si="0"/>
        <v>-0.74468085106382975</v>
      </c>
      <c r="G28" s="35"/>
      <c r="H28" s="35">
        <v>1603</v>
      </c>
      <c r="I28" s="35">
        <v>1581</v>
      </c>
      <c r="J28" s="37">
        <f t="shared" si="1"/>
        <v>-1.3724266999376169</v>
      </c>
      <c r="K28" s="35"/>
      <c r="L28" s="38">
        <f t="shared" si="4"/>
        <v>1.7053191489361703</v>
      </c>
      <c r="M28" s="39">
        <f t="shared" si="5"/>
        <v>1.6945337620578778</v>
      </c>
    </row>
    <row r="29" spans="2:13" s="13" customFormat="1" ht="16.5" customHeight="1" x14ac:dyDescent="0.2">
      <c r="B29" s="31" t="s">
        <v>13</v>
      </c>
      <c r="C29" s="8"/>
      <c r="D29" s="35">
        <v>46</v>
      </c>
      <c r="E29" s="35">
        <v>79</v>
      </c>
      <c r="F29" s="36">
        <f t="shared" si="0"/>
        <v>71.739130434782609</v>
      </c>
      <c r="G29" s="35"/>
      <c r="H29" s="35">
        <v>75</v>
      </c>
      <c r="I29" s="35">
        <v>131</v>
      </c>
      <c r="J29" s="37">
        <f t="shared" si="1"/>
        <v>74.666666666666671</v>
      </c>
      <c r="K29" s="35"/>
      <c r="L29" s="38">
        <f t="shared" si="4"/>
        <v>1.6304347826086956</v>
      </c>
      <c r="M29" s="39">
        <f t="shared" si="5"/>
        <v>1.6582278481012658</v>
      </c>
    </row>
    <row r="30" spans="2:13" s="13" customFormat="1" ht="16.5" customHeight="1" x14ac:dyDescent="0.2">
      <c r="B30" s="31" t="s">
        <v>14</v>
      </c>
      <c r="C30" s="8"/>
      <c r="D30" s="35">
        <v>545</v>
      </c>
      <c r="E30" s="35">
        <v>569</v>
      </c>
      <c r="F30" s="36">
        <f t="shared" si="0"/>
        <v>4.4036697247706424</v>
      </c>
      <c r="G30" s="35"/>
      <c r="H30" s="35">
        <v>1077</v>
      </c>
      <c r="I30" s="35">
        <v>1006</v>
      </c>
      <c r="J30" s="37">
        <f t="shared" si="1"/>
        <v>-6.5923862581244199</v>
      </c>
      <c r="K30" s="35"/>
      <c r="L30" s="38">
        <f t="shared" si="4"/>
        <v>1.9761467889908257</v>
      </c>
      <c r="M30" s="39">
        <f t="shared" si="5"/>
        <v>1.7680140597539542</v>
      </c>
    </row>
    <row r="31" spans="2:13" s="13" customFormat="1" ht="16.5" customHeight="1" x14ac:dyDescent="0.2">
      <c r="B31" s="31" t="s">
        <v>15</v>
      </c>
      <c r="C31" s="8"/>
      <c r="D31" s="35">
        <v>425</v>
      </c>
      <c r="E31" s="35">
        <v>327</v>
      </c>
      <c r="F31" s="36">
        <f t="shared" si="0"/>
        <v>-23.058823529411764</v>
      </c>
      <c r="G31" s="35"/>
      <c r="H31" s="35">
        <v>1067</v>
      </c>
      <c r="I31" s="35">
        <v>711</v>
      </c>
      <c r="J31" s="37">
        <f t="shared" si="1"/>
        <v>-33.364573570759141</v>
      </c>
      <c r="K31" s="35"/>
      <c r="L31" s="38">
        <f t="shared" si="4"/>
        <v>2.5105882352941178</v>
      </c>
      <c r="M31" s="39">
        <f t="shared" si="5"/>
        <v>2.1743119266055047</v>
      </c>
    </row>
    <row r="32" spans="2:13" s="13" customFormat="1" ht="16.5" customHeight="1" x14ac:dyDescent="0.2">
      <c r="B32" s="31" t="s">
        <v>16</v>
      </c>
      <c r="C32" s="8"/>
      <c r="D32" s="35">
        <v>253</v>
      </c>
      <c r="E32" s="35">
        <v>258</v>
      </c>
      <c r="F32" s="36">
        <f t="shared" si="0"/>
        <v>1.9762845849802371</v>
      </c>
      <c r="G32" s="35"/>
      <c r="H32" s="35">
        <v>609</v>
      </c>
      <c r="I32" s="35">
        <v>544</v>
      </c>
      <c r="J32" s="37">
        <f t="shared" si="1"/>
        <v>-10.673234811165846</v>
      </c>
      <c r="K32" s="35"/>
      <c r="L32" s="38">
        <f t="shared" si="4"/>
        <v>2.4071146245059287</v>
      </c>
      <c r="M32" s="39">
        <f t="shared" si="5"/>
        <v>2.1085271317829459</v>
      </c>
    </row>
    <row r="33" spans="2:13" s="13" customFormat="1" ht="16.5" customHeight="1" x14ac:dyDescent="0.2">
      <c r="B33" s="31" t="s">
        <v>17</v>
      </c>
      <c r="C33" s="8"/>
      <c r="D33" s="35">
        <v>138</v>
      </c>
      <c r="E33" s="35">
        <v>161</v>
      </c>
      <c r="F33" s="36">
        <f t="shared" si="0"/>
        <v>16.666666666666668</v>
      </c>
      <c r="G33" s="35"/>
      <c r="H33" s="35">
        <v>280</v>
      </c>
      <c r="I33" s="35">
        <v>414</v>
      </c>
      <c r="J33" s="37">
        <f t="shared" si="1"/>
        <v>47.857142857142854</v>
      </c>
      <c r="K33" s="35"/>
      <c r="L33" s="38">
        <f t="shared" si="4"/>
        <v>2.0289855072463769</v>
      </c>
      <c r="M33" s="39">
        <f t="shared" si="5"/>
        <v>2.5714285714285716</v>
      </c>
    </row>
    <row r="34" spans="2:13" s="13" customFormat="1" ht="16.5" customHeight="1" x14ac:dyDescent="0.2">
      <c r="B34" s="31" t="s">
        <v>18</v>
      </c>
      <c r="C34" s="8"/>
      <c r="D34" s="35">
        <v>306</v>
      </c>
      <c r="E34" s="35">
        <v>295</v>
      </c>
      <c r="F34" s="36">
        <f t="shared" si="0"/>
        <v>-3.5947712418300655</v>
      </c>
      <c r="G34" s="35"/>
      <c r="H34" s="35">
        <v>716</v>
      </c>
      <c r="I34" s="35">
        <v>677</v>
      </c>
      <c r="J34" s="37">
        <f t="shared" si="1"/>
        <v>-5.4469273743016764</v>
      </c>
      <c r="K34" s="35"/>
      <c r="L34" s="38">
        <f t="shared" si="4"/>
        <v>2.3398692810457518</v>
      </c>
      <c r="M34" s="39">
        <f t="shared" si="5"/>
        <v>2.2949152542372881</v>
      </c>
    </row>
    <row r="35" spans="2:13" s="13" customFormat="1" ht="16.5" customHeight="1" x14ac:dyDescent="0.2">
      <c r="B35" s="31" t="s">
        <v>19</v>
      </c>
      <c r="C35" s="8"/>
      <c r="D35" s="35">
        <v>228</v>
      </c>
      <c r="E35" s="35">
        <v>167</v>
      </c>
      <c r="F35" s="36">
        <f t="shared" si="0"/>
        <v>-26.754385964912281</v>
      </c>
      <c r="G35" s="35"/>
      <c r="H35" s="35">
        <v>439</v>
      </c>
      <c r="I35" s="35">
        <v>288</v>
      </c>
      <c r="J35" s="37">
        <f t="shared" si="1"/>
        <v>-34.396355353075172</v>
      </c>
      <c r="K35" s="35"/>
      <c r="L35" s="38">
        <f t="shared" si="4"/>
        <v>1.9254385964912282</v>
      </c>
      <c r="M35" s="39">
        <f t="shared" si="5"/>
        <v>1.7245508982035929</v>
      </c>
    </row>
    <row r="36" spans="2:13" s="13" customFormat="1" ht="16.5" customHeight="1" x14ac:dyDescent="0.2">
      <c r="B36" s="31" t="s">
        <v>95</v>
      </c>
      <c r="C36" s="8"/>
      <c r="D36" s="35">
        <v>42</v>
      </c>
      <c r="E36" s="35">
        <v>44</v>
      </c>
      <c r="F36" s="36">
        <f t="shared" si="0"/>
        <v>4.7619047619047619</v>
      </c>
      <c r="G36" s="35"/>
      <c r="H36" s="35">
        <v>79</v>
      </c>
      <c r="I36" s="35">
        <v>88</v>
      </c>
      <c r="J36" s="37">
        <f t="shared" si="1"/>
        <v>11.39240506329114</v>
      </c>
      <c r="K36" s="35"/>
      <c r="L36" s="38">
        <f t="shared" si="4"/>
        <v>1.8809523809523809</v>
      </c>
      <c r="M36" s="39">
        <f t="shared" si="5"/>
        <v>2</v>
      </c>
    </row>
    <row r="37" spans="2:13" s="13" customFormat="1" ht="16.5" customHeight="1" x14ac:dyDescent="0.2">
      <c r="B37" s="31" t="s">
        <v>49</v>
      </c>
      <c r="C37" s="8"/>
      <c r="D37" s="35">
        <v>65</v>
      </c>
      <c r="E37" s="35">
        <v>68</v>
      </c>
      <c r="F37" s="36">
        <f t="shared" si="0"/>
        <v>4.615384615384615</v>
      </c>
      <c r="G37" s="35"/>
      <c r="H37" s="35">
        <v>178</v>
      </c>
      <c r="I37" s="35">
        <v>121</v>
      </c>
      <c r="J37" s="37">
        <f t="shared" si="1"/>
        <v>-32.022471910112358</v>
      </c>
      <c r="K37" s="35"/>
      <c r="L37" s="38">
        <f t="shared" si="4"/>
        <v>2.7384615384615385</v>
      </c>
      <c r="M37" s="39">
        <f t="shared" si="5"/>
        <v>1.7794117647058822</v>
      </c>
    </row>
    <row r="38" spans="2:13" s="13" customFormat="1" ht="16.5" customHeight="1" x14ac:dyDescent="0.2">
      <c r="B38" s="31" t="s">
        <v>20</v>
      </c>
      <c r="C38" s="8"/>
      <c r="D38" s="35">
        <v>60</v>
      </c>
      <c r="E38" s="35">
        <v>53</v>
      </c>
      <c r="F38" s="36">
        <f t="shared" si="0"/>
        <v>-11.666666666666666</v>
      </c>
      <c r="G38" s="35"/>
      <c r="H38" s="35">
        <v>153</v>
      </c>
      <c r="I38" s="35">
        <v>118</v>
      </c>
      <c r="J38" s="37">
        <f t="shared" si="1"/>
        <v>-22.875816993464053</v>
      </c>
      <c r="K38" s="35"/>
      <c r="L38" s="38">
        <f t="shared" si="4"/>
        <v>2.5499999999999998</v>
      </c>
      <c r="M38" s="39">
        <f t="shared" si="5"/>
        <v>2.2264150943396226</v>
      </c>
    </row>
    <row r="39" spans="2:13" s="13" customFormat="1" ht="16.5" customHeight="1" x14ac:dyDescent="0.2">
      <c r="B39" s="31" t="s">
        <v>21</v>
      </c>
      <c r="C39" s="8"/>
      <c r="D39" s="35">
        <v>1005</v>
      </c>
      <c r="E39" s="35">
        <v>1127</v>
      </c>
      <c r="F39" s="36">
        <f t="shared" si="0"/>
        <v>12.139303482587065</v>
      </c>
      <c r="G39" s="35"/>
      <c r="H39" s="35">
        <v>2005</v>
      </c>
      <c r="I39" s="35">
        <v>2251</v>
      </c>
      <c r="J39" s="37">
        <f t="shared" si="1"/>
        <v>12.269326683291771</v>
      </c>
      <c r="K39" s="35"/>
      <c r="L39" s="38">
        <f t="shared" si="4"/>
        <v>1.9950248756218905</v>
      </c>
      <c r="M39" s="39">
        <f t="shared" si="5"/>
        <v>1.9973380656610471</v>
      </c>
    </row>
    <row r="40" spans="2:13" s="13" customFormat="1" ht="16.5" customHeight="1" x14ac:dyDescent="0.2">
      <c r="B40" s="31" t="s">
        <v>22</v>
      </c>
      <c r="C40" s="8"/>
      <c r="D40" s="35">
        <v>144</v>
      </c>
      <c r="E40" s="35">
        <v>149</v>
      </c>
      <c r="F40" s="36">
        <f t="shared" si="0"/>
        <v>3.4722222222222223</v>
      </c>
      <c r="G40" s="35"/>
      <c r="H40" s="35">
        <v>449</v>
      </c>
      <c r="I40" s="35">
        <v>291</v>
      </c>
      <c r="J40" s="37">
        <f t="shared" si="1"/>
        <v>-35.189309576837417</v>
      </c>
      <c r="K40" s="35"/>
      <c r="L40" s="38">
        <f t="shared" si="4"/>
        <v>3.1180555555555554</v>
      </c>
      <c r="M40" s="39">
        <f t="shared" si="5"/>
        <v>1.9530201342281879</v>
      </c>
    </row>
    <row r="41" spans="2:13" s="13" customFormat="1" ht="16.5" customHeight="1" x14ac:dyDescent="0.2">
      <c r="B41" s="31" t="s">
        <v>23</v>
      </c>
      <c r="C41" s="8"/>
      <c r="D41" s="35">
        <v>297</v>
      </c>
      <c r="E41" s="35">
        <v>293</v>
      </c>
      <c r="F41" s="36">
        <f t="shared" si="0"/>
        <v>-1.3468013468013469</v>
      </c>
      <c r="G41" s="35"/>
      <c r="H41" s="35">
        <v>526</v>
      </c>
      <c r="I41" s="35">
        <v>535</v>
      </c>
      <c r="J41" s="37">
        <f t="shared" si="1"/>
        <v>1.7110266159695817</v>
      </c>
      <c r="K41" s="35"/>
      <c r="L41" s="38">
        <f t="shared" si="4"/>
        <v>1.771043771043771</v>
      </c>
      <c r="M41" s="39">
        <f t="shared" si="5"/>
        <v>1.8259385665529011</v>
      </c>
    </row>
    <row r="42" spans="2:13" s="13" customFormat="1" ht="16.5" customHeight="1" x14ac:dyDescent="0.2">
      <c r="B42" s="31" t="s">
        <v>24</v>
      </c>
      <c r="C42" s="8"/>
      <c r="D42" s="35">
        <v>45</v>
      </c>
      <c r="E42" s="35">
        <v>57</v>
      </c>
      <c r="F42" s="36">
        <f t="shared" si="0"/>
        <v>26.666666666666668</v>
      </c>
      <c r="G42" s="35"/>
      <c r="H42" s="35">
        <v>100</v>
      </c>
      <c r="I42" s="35">
        <v>197</v>
      </c>
      <c r="J42" s="37">
        <f t="shared" si="1"/>
        <v>97</v>
      </c>
      <c r="K42" s="35"/>
      <c r="L42" s="38">
        <f t="shared" si="4"/>
        <v>2.2222222222222223</v>
      </c>
      <c r="M42" s="39">
        <f t="shared" si="5"/>
        <v>3.4561403508771931</v>
      </c>
    </row>
    <row r="43" spans="2:13" s="13" customFormat="1" ht="16.5" customHeight="1" x14ac:dyDescent="0.2">
      <c r="B43" s="31" t="s">
        <v>25</v>
      </c>
      <c r="C43" s="8"/>
      <c r="D43" s="35">
        <v>152</v>
      </c>
      <c r="E43" s="35">
        <v>246</v>
      </c>
      <c r="F43" s="36">
        <f t="shared" si="0"/>
        <v>61.842105263157897</v>
      </c>
      <c r="G43" s="35"/>
      <c r="H43" s="35">
        <v>345</v>
      </c>
      <c r="I43" s="35">
        <v>501</v>
      </c>
      <c r="J43" s="37">
        <f t="shared" si="1"/>
        <v>45.217391304347828</v>
      </c>
      <c r="K43" s="35"/>
      <c r="L43" s="38">
        <f t="shared" si="4"/>
        <v>2.2697368421052633</v>
      </c>
      <c r="M43" s="39">
        <f t="shared" si="5"/>
        <v>2.0365853658536586</v>
      </c>
    </row>
    <row r="44" spans="2:13" s="13" customFormat="1" ht="16.5" customHeight="1" x14ac:dyDescent="0.2">
      <c r="B44" s="31" t="s">
        <v>68</v>
      </c>
      <c r="C44" s="8"/>
      <c r="D44" s="35">
        <v>2908</v>
      </c>
      <c r="E44" s="35">
        <v>2902</v>
      </c>
      <c r="F44" s="36">
        <f t="shared" si="0"/>
        <v>-0.2063273727647868</v>
      </c>
      <c r="G44" s="35"/>
      <c r="H44" s="35">
        <v>5271</v>
      </c>
      <c r="I44" s="35">
        <v>5670</v>
      </c>
      <c r="J44" s="37">
        <f t="shared" si="1"/>
        <v>7.569721115537849</v>
      </c>
      <c r="K44" s="35"/>
      <c r="L44" s="38">
        <f t="shared" si="4"/>
        <v>1.8125859697386519</v>
      </c>
      <c r="M44" s="39">
        <f t="shared" si="5"/>
        <v>1.9538249483115093</v>
      </c>
    </row>
    <row r="45" spans="2:13" s="13" customFormat="1" ht="16.5" customHeight="1" x14ac:dyDescent="0.2">
      <c r="B45" s="78" t="s">
        <v>103</v>
      </c>
      <c r="C45" s="8"/>
      <c r="D45" s="35">
        <v>27</v>
      </c>
      <c r="E45" s="35">
        <v>15</v>
      </c>
      <c r="F45" s="36">
        <f t="shared" si="0"/>
        <v>-44.444444444444443</v>
      </c>
      <c r="G45" s="35"/>
      <c r="H45" s="35">
        <v>39</v>
      </c>
      <c r="I45" s="35">
        <v>58</v>
      </c>
      <c r="J45" s="37">
        <f t="shared" si="1"/>
        <v>48.717948717948715</v>
      </c>
      <c r="K45" s="35"/>
      <c r="L45" s="38">
        <f t="shared" si="4"/>
        <v>1.4444444444444444</v>
      </c>
      <c r="M45" s="39">
        <f t="shared" si="5"/>
        <v>3.8666666666666667</v>
      </c>
    </row>
    <row r="46" spans="2:13" s="13" customFormat="1" ht="15.75" customHeight="1" x14ac:dyDescent="0.2">
      <c r="B46" s="31" t="s">
        <v>50</v>
      </c>
      <c r="C46" s="8"/>
      <c r="D46" s="35">
        <v>105</v>
      </c>
      <c r="E46" s="35">
        <v>178</v>
      </c>
      <c r="F46" s="36">
        <f t="shared" si="0"/>
        <v>69.523809523809518</v>
      </c>
      <c r="G46" s="35"/>
      <c r="H46" s="35">
        <v>235</v>
      </c>
      <c r="I46" s="35">
        <v>411</v>
      </c>
      <c r="J46" s="37">
        <f t="shared" si="1"/>
        <v>74.893617021276597</v>
      </c>
      <c r="K46" s="35"/>
      <c r="L46" s="38">
        <f t="shared" si="4"/>
        <v>2.2380952380952381</v>
      </c>
      <c r="M46" s="39">
        <f t="shared" si="5"/>
        <v>2.308988764044944</v>
      </c>
    </row>
    <row r="47" spans="2:13" s="13" customFormat="1" ht="22.5" customHeight="1" x14ac:dyDescent="0.2">
      <c r="B47" s="80" t="s">
        <v>96</v>
      </c>
      <c r="C47" s="81"/>
      <c r="D47" s="82">
        <v>139</v>
      </c>
      <c r="E47" s="82">
        <v>254</v>
      </c>
      <c r="F47" s="83">
        <f t="shared" si="0"/>
        <v>82.733812949640281</v>
      </c>
      <c r="G47" s="82"/>
      <c r="H47" s="82">
        <v>286</v>
      </c>
      <c r="I47" s="82">
        <v>493</v>
      </c>
      <c r="J47" s="84">
        <f t="shared" si="1"/>
        <v>72.377622377622373</v>
      </c>
      <c r="K47" s="82"/>
      <c r="L47" s="85">
        <f t="shared" si="4"/>
        <v>2.0575539568345325</v>
      </c>
      <c r="M47" s="86">
        <f t="shared" si="5"/>
        <v>1.9409448818897639</v>
      </c>
    </row>
    <row r="48" spans="2:13" s="13" customFormat="1" ht="22.5" customHeight="1" x14ac:dyDescent="0.2">
      <c r="B48" s="43" t="s">
        <v>97</v>
      </c>
      <c r="C48" s="8"/>
      <c r="D48" s="11">
        <v>3007</v>
      </c>
      <c r="E48" s="11">
        <v>2868</v>
      </c>
      <c r="F48" s="23">
        <f t="shared" ref="F48:F79" si="6">IF(AND(E48=0,D48=0),0,IF(OR(D48=0,E48=0,D48="...",D48="…"),"...",IF((E48-D48)*100/D48&gt;199.9,"...",(E48-D48)*100/D48)))</f>
        <v>-4.6225473894246756</v>
      </c>
      <c r="G48" s="11"/>
      <c r="H48" s="11">
        <v>8193</v>
      </c>
      <c r="I48" s="11">
        <v>8075</v>
      </c>
      <c r="J48" s="24">
        <f t="shared" ref="J48:J79" si="7">IF(AND(I48=0,H48=0),0,IF(OR(H48=0,I48=0,H48="...",H48="…"),"...",IF((I48-H48)*100/H48&gt;199.9,"...",(I48-H48)*100/H48)))</f>
        <v>-1.4402538752593677</v>
      </c>
      <c r="K48" s="11"/>
      <c r="L48" s="21">
        <f t="shared" ref="L48:L78" si="8">IF(AND(D48=0,H48=0),0,IF(OR(D48="...",H48="..."),"...",H48/D48))</f>
        <v>2.7246425008313935</v>
      </c>
      <c r="M48" s="22">
        <f t="shared" ref="M48:M78" si="9">IF(AND(E48=0,I48=0),0,IF(OR(E48="...",I48="..."),"...",I48/E48))</f>
        <v>2.8155509065550905</v>
      </c>
    </row>
    <row r="49" spans="2:13" s="13" customFormat="1" ht="16.5" customHeight="1" x14ac:dyDescent="0.2">
      <c r="B49" s="32" t="s">
        <v>67</v>
      </c>
      <c r="C49" s="10"/>
      <c r="D49" s="35">
        <v>2357</v>
      </c>
      <c r="E49" s="35">
        <v>2199</v>
      </c>
      <c r="F49" s="36">
        <f t="shared" si="6"/>
        <v>-6.703436571913449</v>
      </c>
      <c r="G49" s="35"/>
      <c r="H49" s="35">
        <v>6672</v>
      </c>
      <c r="I49" s="35">
        <v>6391</v>
      </c>
      <c r="J49" s="37">
        <f t="shared" si="7"/>
        <v>-4.2116306954436453</v>
      </c>
      <c r="K49" s="35"/>
      <c r="L49" s="38">
        <f t="shared" si="8"/>
        <v>2.8307170131523121</v>
      </c>
      <c r="M49" s="39">
        <f t="shared" si="9"/>
        <v>2.9063210550250114</v>
      </c>
    </row>
    <row r="50" spans="2:13" s="13" customFormat="1" ht="16.5" customHeight="1" x14ac:dyDescent="0.2">
      <c r="B50" s="32" t="s">
        <v>26</v>
      </c>
      <c r="C50" s="10"/>
      <c r="D50" s="35">
        <v>131</v>
      </c>
      <c r="E50" s="35">
        <v>170</v>
      </c>
      <c r="F50" s="36">
        <f t="shared" si="6"/>
        <v>29.770992366412212</v>
      </c>
      <c r="G50" s="35"/>
      <c r="H50" s="35">
        <v>319</v>
      </c>
      <c r="I50" s="35">
        <v>447</v>
      </c>
      <c r="J50" s="37">
        <f t="shared" si="7"/>
        <v>40.125391849529784</v>
      </c>
      <c r="K50" s="35"/>
      <c r="L50" s="38">
        <f t="shared" si="8"/>
        <v>2.4351145038167941</v>
      </c>
      <c r="M50" s="39">
        <f t="shared" si="9"/>
        <v>2.6294117647058823</v>
      </c>
    </row>
    <row r="51" spans="2:13" s="13" customFormat="1" ht="16.5" customHeight="1" x14ac:dyDescent="0.2">
      <c r="B51" s="32" t="s">
        <v>59</v>
      </c>
      <c r="C51" s="10"/>
      <c r="D51" s="35">
        <v>67</v>
      </c>
      <c r="E51" s="35">
        <v>56</v>
      </c>
      <c r="F51" s="36">
        <f t="shared" si="6"/>
        <v>-16.417910447761194</v>
      </c>
      <c r="G51" s="35"/>
      <c r="H51" s="35">
        <v>135</v>
      </c>
      <c r="I51" s="35">
        <v>137</v>
      </c>
      <c r="J51" s="37">
        <f t="shared" si="7"/>
        <v>1.4814814814814814</v>
      </c>
      <c r="K51" s="35"/>
      <c r="L51" s="38">
        <f>IF(AND(D51=0,H51=0),0,IF(OR(D51="...",H51="..."),"...",H51/D51))</f>
        <v>2.0149253731343282</v>
      </c>
      <c r="M51" s="39">
        <f>IF(AND(E51=0,I51=0),0,IF(OR(E51="...",I51="..."),"...",I51/E51))</f>
        <v>2.4464285714285716</v>
      </c>
    </row>
    <row r="52" spans="2:13" s="13" customFormat="1" ht="16.5" customHeight="1" x14ac:dyDescent="0.2">
      <c r="B52" s="32" t="s">
        <v>60</v>
      </c>
      <c r="C52" s="10"/>
      <c r="D52" s="35">
        <v>49</v>
      </c>
      <c r="E52" s="35">
        <v>64</v>
      </c>
      <c r="F52" s="36">
        <f t="shared" si="6"/>
        <v>30.612244897959183</v>
      </c>
      <c r="G52" s="35"/>
      <c r="H52" s="35">
        <v>115</v>
      </c>
      <c r="I52" s="35">
        <v>169</v>
      </c>
      <c r="J52" s="37">
        <f t="shared" si="7"/>
        <v>46.956521739130437</v>
      </c>
      <c r="K52" s="35"/>
      <c r="L52" s="38">
        <f>IF(AND(D52=0,H52=0),0,IF(OR(D52="...",H52="..."),"...",H52/D52))</f>
        <v>2.3469387755102042</v>
      </c>
      <c r="M52" s="39">
        <f>IF(AND(E52=0,I52=0),0,IF(OR(E52="...",I52="..."),"...",I52/E52))</f>
        <v>2.640625</v>
      </c>
    </row>
    <row r="53" spans="2:13" s="14" customFormat="1" ht="16.5" customHeight="1" x14ac:dyDescent="0.2">
      <c r="B53" s="32" t="s">
        <v>27</v>
      </c>
      <c r="C53" s="10"/>
      <c r="D53" s="35">
        <v>103</v>
      </c>
      <c r="E53" s="35">
        <v>74</v>
      </c>
      <c r="F53" s="36">
        <f t="shared" si="6"/>
        <v>-28.155339805825243</v>
      </c>
      <c r="G53" s="35"/>
      <c r="H53" s="35">
        <v>235</v>
      </c>
      <c r="I53" s="35">
        <v>145</v>
      </c>
      <c r="J53" s="37">
        <f t="shared" si="7"/>
        <v>-38.297872340425535</v>
      </c>
      <c r="K53" s="35"/>
      <c r="L53" s="38">
        <f t="shared" si="8"/>
        <v>2.2815533980582523</v>
      </c>
      <c r="M53" s="39">
        <f t="shared" si="9"/>
        <v>1.9594594594594594</v>
      </c>
    </row>
    <row r="54" spans="2:13" s="13" customFormat="1" ht="16.5" customHeight="1" x14ac:dyDescent="0.2">
      <c r="B54" s="32" t="s">
        <v>28</v>
      </c>
      <c r="C54" s="10"/>
      <c r="D54" s="35">
        <v>240</v>
      </c>
      <c r="E54" s="35">
        <v>223</v>
      </c>
      <c r="F54" s="36">
        <f t="shared" si="6"/>
        <v>-7.083333333333333</v>
      </c>
      <c r="G54" s="35"/>
      <c r="H54" s="35">
        <v>587</v>
      </c>
      <c r="I54" s="35">
        <v>602</v>
      </c>
      <c r="J54" s="37">
        <f t="shared" si="7"/>
        <v>2.5553662691652472</v>
      </c>
      <c r="K54" s="35"/>
      <c r="L54" s="38">
        <f t="shared" si="8"/>
        <v>2.4458333333333333</v>
      </c>
      <c r="M54" s="39">
        <f t="shared" si="9"/>
        <v>2.6995515695067263</v>
      </c>
    </row>
    <row r="55" spans="2:13" s="13" customFormat="1" ht="16.5" customHeight="1" x14ac:dyDescent="0.2">
      <c r="B55" s="32" t="s">
        <v>29</v>
      </c>
      <c r="C55" s="10"/>
      <c r="D55" s="35">
        <v>13</v>
      </c>
      <c r="E55" s="35">
        <v>22</v>
      </c>
      <c r="F55" s="36">
        <f t="shared" si="6"/>
        <v>69.230769230769226</v>
      </c>
      <c r="G55" s="35"/>
      <c r="H55" s="35">
        <v>33</v>
      </c>
      <c r="I55" s="35">
        <v>38</v>
      </c>
      <c r="J55" s="37">
        <f t="shared" si="7"/>
        <v>15.151515151515152</v>
      </c>
      <c r="K55" s="35"/>
      <c r="L55" s="38">
        <f t="shared" si="8"/>
        <v>2.5384615384615383</v>
      </c>
      <c r="M55" s="39">
        <f t="shared" si="9"/>
        <v>1.7272727272727273</v>
      </c>
    </row>
    <row r="56" spans="2:13" s="13" customFormat="1" ht="22.5" customHeight="1" x14ac:dyDescent="0.2">
      <c r="B56" s="80" t="s">
        <v>30</v>
      </c>
      <c r="C56" s="81"/>
      <c r="D56" s="82">
        <v>47</v>
      </c>
      <c r="E56" s="82">
        <v>60</v>
      </c>
      <c r="F56" s="83">
        <f t="shared" si="6"/>
        <v>27.659574468085108</v>
      </c>
      <c r="G56" s="82"/>
      <c r="H56" s="82">
        <v>97</v>
      </c>
      <c r="I56" s="82">
        <v>146</v>
      </c>
      <c r="J56" s="84">
        <f t="shared" si="7"/>
        <v>50.515463917525771</v>
      </c>
      <c r="K56" s="82"/>
      <c r="L56" s="85">
        <f t="shared" si="8"/>
        <v>2.0638297872340425</v>
      </c>
      <c r="M56" s="86">
        <f t="shared" si="9"/>
        <v>2.4333333333333331</v>
      </c>
    </row>
    <row r="57" spans="2:13" s="13" customFormat="1" ht="22.5" customHeight="1" x14ac:dyDescent="0.2">
      <c r="B57" s="44" t="s">
        <v>98</v>
      </c>
      <c r="C57" s="10"/>
      <c r="D57" s="11">
        <v>218</v>
      </c>
      <c r="E57" s="11">
        <v>188</v>
      </c>
      <c r="F57" s="23">
        <f t="shared" si="6"/>
        <v>-13.761467889908257</v>
      </c>
      <c r="G57" s="11"/>
      <c r="H57" s="11">
        <v>830</v>
      </c>
      <c r="I57" s="11">
        <v>466</v>
      </c>
      <c r="J57" s="24">
        <f t="shared" si="7"/>
        <v>-43.855421686746986</v>
      </c>
      <c r="K57" s="11"/>
      <c r="L57" s="21">
        <f t="shared" si="8"/>
        <v>3.8073394495412844</v>
      </c>
      <c r="M57" s="22">
        <f t="shared" si="9"/>
        <v>2.478723404255319</v>
      </c>
    </row>
    <row r="58" spans="2:13" s="13" customFormat="1" ht="16.5" customHeight="1" x14ac:dyDescent="0.2">
      <c r="B58" s="33" t="s">
        <v>31</v>
      </c>
      <c r="C58" s="8"/>
      <c r="D58" s="35">
        <v>30</v>
      </c>
      <c r="E58" s="35">
        <v>23</v>
      </c>
      <c r="F58" s="36">
        <f t="shared" si="6"/>
        <v>-23.333333333333332</v>
      </c>
      <c r="G58" s="35"/>
      <c r="H58" s="35">
        <v>81</v>
      </c>
      <c r="I58" s="35">
        <v>71</v>
      </c>
      <c r="J58" s="37">
        <f t="shared" si="7"/>
        <v>-12.345679012345679</v>
      </c>
      <c r="K58" s="35"/>
      <c r="L58" s="38">
        <f t="shared" si="8"/>
        <v>2.7</v>
      </c>
      <c r="M58" s="39">
        <f t="shared" si="9"/>
        <v>3.0869565217391304</v>
      </c>
    </row>
    <row r="59" spans="2:13" s="13" customFormat="1" ht="16.5" customHeight="1" x14ac:dyDescent="0.2">
      <c r="B59" s="33" t="s">
        <v>32</v>
      </c>
      <c r="C59" s="8"/>
      <c r="D59" s="35">
        <v>32</v>
      </c>
      <c r="E59" s="35">
        <v>36</v>
      </c>
      <c r="F59" s="36">
        <f t="shared" si="6"/>
        <v>12.5</v>
      </c>
      <c r="G59" s="35"/>
      <c r="H59" s="35">
        <v>65</v>
      </c>
      <c r="I59" s="35">
        <v>75</v>
      </c>
      <c r="J59" s="37">
        <f t="shared" si="7"/>
        <v>15.384615384615385</v>
      </c>
      <c r="K59" s="35"/>
      <c r="L59" s="38">
        <f t="shared" si="8"/>
        <v>2.03125</v>
      </c>
      <c r="M59" s="39">
        <f t="shared" si="9"/>
        <v>2.0833333333333335</v>
      </c>
    </row>
    <row r="60" spans="2:13" s="13" customFormat="1" ht="16.5" customHeight="1" x14ac:dyDescent="0.2">
      <c r="B60" s="33" t="s">
        <v>44</v>
      </c>
      <c r="C60" s="8"/>
      <c r="D60" s="35">
        <v>56</v>
      </c>
      <c r="E60" s="35">
        <v>51</v>
      </c>
      <c r="F60" s="36">
        <f t="shared" si="6"/>
        <v>-8.9285714285714288</v>
      </c>
      <c r="G60" s="35"/>
      <c r="H60" s="35">
        <v>119</v>
      </c>
      <c r="I60" s="35">
        <v>119</v>
      </c>
      <c r="J60" s="37">
        <f t="shared" si="7"/>
        <v>0</v>
      </c>
      <c r="K60" s="35"/>
      <c r="L60" s="38">
        <f t="shared" si="8"/>
        <v>2.125</v>
      </c>
      <c r="M60" s="39">
        <f t="shared" si="9"/>
        <v>2.3333333333333335</v>
      </c>
    </row>
    <row r="61" spans="2:13" s="13" customFormat="1" ht="22.5" customHeight="1" x14ac:dyDescent="0.2">
      <c r="B61" s="80" t="s">
        <v>33</v>
      </c>
      <c r="C61" s="81"/>
      <c r="D61" s="82">
        <v>100</v>
      </c>
      <c r="E61" s="82">
        <v>78</v>
      </c>
      <c r="F61" s="83">
        <f t="shared" si="6"/>
        <v>-22</v>
      </c>
      <c r="G61" s="82"/>
      <c r="H61" s="82">
        <v>565</v>
      </c>
      <c r="I61" s="82">
        <v>201</v>
      </c>
      <c r="J61" s="84">
        <f t="shared" si="7"/>
        <v>-64.424778761061944</v>
      </c>
      <c r="K61" s="82"/>
      <c r="L61" s="85">
        <f t="shared" si="8"/>
        <v>5.65</v>
      </c>
      <c r="M61" s="86">
        <f t="shared" si="9"/>
        <v>2.5769230769230771</v>
      </c>
    </row>
    <row r="62" spans="2:13" s="13" customFormat="1" ht="22.5" customHeight="1" x14ac:dyDescent="0.2">
      <c r="B62" s="40" t="s">
        <v>99</v>
      </c>
      <c r="C62" s="8"/>
      <c r="D62" s="11">
        <v>1838</v>
      </c>
      <c r="E62" s="11">
        <v>1830</v>
      </c>
      <c r="F62" s="23">
        <f t="shared" si="6"/>
        <v>-0.43525571273122959</v>
      </c>
      <c r="G62" s="11"/>
      <c r="H62" s="11">
        <v>4593</v>
      </c>
      <c r="I62" s="11">
        <v>5035</v>
      </c>
      <c r="J62" s="24">
        <f t="shared" si="7"/>
        <v>9.6233398650119746</v>
      </c>
      <c r="K62" s="11"/>
      <c r="L62" s="21">
        <f t="shared" si="8"/>
        <v>2.498911860718172</v>
      </c>
      <c r="M62" s="22">
        <f t="shared" si="9"/>
        <v>2.7513661202185791</v>
      </c>
    </row>
    <row r="63" spans="2:13" s="13" customFormat="1" ht="16.5" customHeight="1" x14ac:dyDescent="0.2">
      <c r="B63" s="33" t="s">
        <v>61</v>
      </c>
      <c r="C63" s="8"/>
      <c r="D63" s="35">
        <v>1</v>
      </c>
      <c r="E63" s="35">
        <v>0</v>
      </c>
      <c r="F63" s="36" t="str">
        <f t="shared" si="6"/>
        <v>...</v>
      </c>
      <c r="G63" s="35"/>
      <c r="H63" s="35">
        <v>4</v>
      </c>
      <c r="I63" s="35">
        <v>2</v>
      </c>
      <c r="J63" s="37">
        <f t="shared" si="7"/>
        <v>-50</v>
      </c>
      <c r="K63" s="35"/>
      <c r="L63" s="38">
        <f>IF(AND(D63=0,H63=0),0,IF(OR(D63="...",H63="..."),"...",H63/D63))</f>
        <v>4</v>
      </c>
      <c r="M63" s="39" t="e">
        <f>IF(AND(E63=0,I63=0),0,IF(OR(E63="...",I63="..."),"...",I63/E63))</f>
        <v>#DIV/0!</v>
      </c>
    </row>
    <row r="64" spans="2:13" s="13" customFormat="1" ht="16.5" customHeight="1" x14ac:dyDescent="0.2">
      <c r="B64" s="78" t="s">
        <v>105</v>
      </c>
      <c r="C64" s="8"/>
      <c r="D64" s="35">
        <v>244</v>
      </c>
      <c r="E64" s="35">
        <v>290</v>
      </c>
      <c r="F64" s="36">
        <f t="shared" si="6"/>
        <v>18.852459016393443</v>
      </c>
      <c r="G64" s="35"/>
      <c r="H64" s="35">
        <v>484</v>
      </c>
      <c r="I64" s="35">
        <v>640</v>
      </c>
      <c r="J64" s="37">
        <f t="shared" si="7"/>
        <v>32.231404958677686</v>
      </c>
      <c r="K64" s="35"/>
      <c r="L64" s="38">
        <f t="shared" si="8"/>
        <v>1.9836065573770492</v>
      </c>
      <c r="M64" s="39">
        <f t="shared" si="9"/>
        <v>2.2068965517241379</v>
      </c>
    </row>
    <row r="65" spans="2:13" s="13" customFormat="1" ht="16.5" customHeight="1" x14ac:dyDescent="0.2">
      <c r="B65" s="31" t="s">
        <v>34</v>
      </c>
      <c r="C65" s="8"/>
      <c r="D65" s="35">
        <v>42</v>
      </c>
      <c r="E65" s="35">
        <v>20</v>
      </c>
      <c r="F65" s="36">
        <f t="shared" si="6"/>
        <v>-52.38095238095238</v>
      </c>
      <c r="G65" s="35"/>
      <c r="H65" s="35">
        <v>123</v>
      </c>
      <c r="I65" s="35">
        <v>52</v>
      </c>
      <c r="J65" s="37">
        <f t="shared" si="7"/>
        <v>-57.72357723577236</v>
      </c>
      <c r="K65" s="35"/>
      <c r="L65" s="38">
        <f t="shared" si="8"/>
        <v>2.9285714285714284</v>
      </c>
      <c r="M65" s="39">
        <f t="shared" si="9"/>
        <v>2.6</v>
      </c>
    </row>
    <row r="66" spans="2:13" s="13" customFormat="1" ht="16.5" customHeight="1" x14ac:dyDescent="0.2">
      <c r="B66" s="31" t="s">
        <v>35</v>
      </c>
      <c r="C66" s="8"/>
      <c r="D66" s="35">
        <v>242</v>
      </c>
      <c r="E66" s="35">
        <v>296</v>
      </c>
      <c r="F66" s="36">
        <f t="shared" si="6"/>
        <v>22.314049586776861</v>
      </c>
      <c r="G66" s="35"/>
      <c r="H66" s="35">
        <v>1041</v>
      </c>
      <c r="I66" s="35">
        <v>1218</v>
      </c>
      <c r="J66" s="37">
        <f t="shared" si="7"/>
        <v>17.002881844380404</v>
      </c>
      <c r="K66" s="35"/>
      <c r="L66" s="38">
        <f t="shared" si="8"/>
        <v>4.3016528925619832</v>
      </c>
      <c r="M66" s="39">
        <f t="shared" si="9"/>
        <v>4.1148648648648649</v>
      </c>
    </row>
    <row r="67" spans="2:13" s="13" customFormat="1" ht="16.5" customHeight="1" x14ac:dyDescent="0.2">
      <c r="B67" s="31" t="s">
        <v>36</v>
      </c>
      <c r="C67" s="8"/>
      <c r="D67" s="35">
        <v>43</v>
      </c>
      <c r="E67" s="35">
        <v>25</v>
      </c>
      <c r="F67" s="36">
        <f t="shared" si="6"/>
        <v>-41.860465116279073</v>
      </c>
      <c r="G67" s="35"/>
      <c r="H67" s="35">
        <v>101</v>
      </c>
      <c r="I67" s="35">
        <v>60</v>
      </c>
      <c r="J67" s="37">
        <f t="shared" si="7"/>
        <v>-40.594059405940591</v>
      </c>
      <c r="K67" s="35"/>
      <c r="L67" s="38">
        <f t="shared" si="8"/>
        <v>2.3488372093023258</v>
      </c>
      <c r="M67" s="39">
        <f t="shared" si="9"/>
        <v>2.4</v>
      </c>
    </row>
    <row r="68" spans="2:13" s="13" customFormat="1" ht="16.5" customHeight="1" x14ac:dyDescent="0.2">
      <c r="B68" s="31" t="s">
        <v>37</v>
      </c>
      <c r="C68" s="8"/>
      <c r="D68" s="35">
        <v>194</v>
      </c>
      <c r="E68" s="35">
        <v>204</v>
      </c>
      <c r="F68" s="36">
        <f t="shared" si="6"/>
        <v>5.1546391752577323</v>
      </c>
      <c r="G68" s="35"/>
      <c r="H68" s="35">
        <v>414</v>
      </c>
      <c r="I68" s="35">
        <v>551</v>
      </c>
      <c r="J68" s="37">
        <f t="shared" si="7"/>
        <v>33.091787439613526</v>
      </c>
      <c r="K68" s="35"/>
      <c r="L68" s="38">
        <f t="shared" si="8"/>
        <v>2.134020618556701</v>
      </c>
      <c r="M68" s="39">
        <f t="shared" si="9"/>
        <v>2.7009803921568629</v>
      </c>
    </row>
    <row r="69" spans="2:13" s="13" customFormat="1" ht="16.5" customHeight="1" x14ac:dyDescent="0.2">
      <c r="B69" s="34" t="s">
        <v>38</v>
      </c>
      <c r="C69" s="8"/>
      <c r="D69" s="35">
        <v>275</v>
      </c>
      <c r="E69" s="35">
        <v>230</v>
      </c>
      <c r="F69" s="36">
        <f t="shared" si="6"/>
        <v>-16.363636363636363</v>
      </c>
      <c r="G69" s="35"/>
      <c r="H69" s="35">
        <v>600</v>
      </c>
      <c r="I69" s="35">
        <v>513</v>
      </c>
      <c r="J69" s="37">
        <f t="shared" si="7"/>
        <v>-14.5</v>
      </c>
      <c r="K69" s="35"/>
      <c r="L69" s="38">
        <f t="shared" si="8"/>
        <v>2.1818181818181817</v>
      </c>
      <c r="M69" s="39">
        <f t="shared" si="9"/>
        <v>2.2304347826086954</v>
      </c>
    </row>
    <row r="70" spans="2:13" s="13" customFormat="1" ht="16.5" customHeight="1" x14ac:dyDescent="0.2">
      <c r="B70" s="34" t="s">
        <v>62</v>
      </c>
      <c r="C70" s="10"/>
      <c r="D70" s="35">
        <v>14</v>
      </c>
      <c r="E70" s="35">
        <v>17</v>
      </c>
      <c r="F70" s="36">
        <f t="shared" si="6"/>
        <v>21.428571428571427</v>
      </c>
      <c r="G70" s="35"/>
      <c r="H70" s="35">
        <v>86</v>
      </c>
      <c r="I70" s="35">
        <v>121</v>
      </c>
      <c r="J70" s="37">
        <f t="shared" si="7"/>
        <v>40.697674418604649</v>
      </c>
      <c r="K70" s="35"/>
      <c r="L70" s="38">
        <f t="shared" si="8"/>
        <v>6.1428571428571432</v>
      </c>
      <c r="M70" s="39">
        <f t="shared" si="9"/>
        <v>7.117647058823529</v>
      </c>
    </row>
    <row r="71" spans="2:13" s="13" customFormat="1" ht="16.5" customHeight="1" x14ac:dyDescent="0.2">
      <c r="B71" s="34" t="s">
        <v>39</v>
      </c>
      <c r="C71" s="10"/>
      <c r="D71" s="35">
        <v>247</v>
      </c>
      <c r="E71" s="35">
        <v>197</v>
      </c>
      <c r="F71" s="36">
        <f t="shared" si="6"/>
        <v>-20.242914979757085</v>
      </c>
      <c r="G71" s="35"/>
      <c r="H71" s="35">
        <v>382</v>
      </c>
      <c r="I71" s="35">
        <v>290</v>
      </c>
      <c r="J71" s="37">
        <f t="shared" si="7"/>
        <v>-24.083769633507853</v>
      </c>
      <c r="K71" s="35"/>
      <c r="L71" s="38">
        <f t="shared" si="8"/>
        <v>1.5465587044534412</v>
      </c>
      <c r="M71" s="39">
        <f t="shared" si="9"/>
        <v>1.4720812182741116</v>
      </c>
    </row>
    <row r="72" spans="2:13" s="13" customFormat="1" ht="16.5" customHeight="1" x14ac:dyDescent="0.2">
      <c r="B72" s="34" t="s">
        <v>63</v>
      </c>
      <c r="C72" s="10"/>
      <c r="D72" s="35">
        <v>6</v>
      </c>
      <c r="E72" s="35">
        <v>5</v>
      </c>
      <c r="F72" s="36">
        <f t="shared" si="6"/>
        <v>-16.666666666666668</v>
      </c>
      <c r="G72" s="35"/>
      <c r="H72" s="35">
        <v>16</v>
      </c>
      <c r="I72" s="35">
        <v>25</v>
      </c>
      <c r="J72" s="37">
        <f t="shared" si="7"/>
        <v>56.25</v>
      </c>
      <c r="K72" s="35"/>
      <c r="L72" s="38">
        <f t="shared" ref="L72:M76" si="10">IF(AND(D72=0,H72=0),0,IF(OR(D72="...",H72="..."),"...",H72/D72))</f>
        <v>2.6666666666666665</v>
      </c>
      <c r="M72" s="39">
        <f t="shared" si="10"/>
        <v>5</v>
      </c>
    </row>
    <row r="73" spans="2:13" s="13" customFormat="1" ht="16.5" customHeight="1" x14ac:dyDescent="0.2">
      <c r="B73" s="34" t="s">
        <v>40</v>
      </c>
      <c r="C73" s="10"/>
      <c r="D73" s="35">
        <v>59</v>
      </c>
      <c r="E73" s="35">
        <v>65</v>
      </c>
      <c r="F73" s="36">
        <f t="shared" si="6"/>
        <v>10.169491525423728</v>
      </c>
      <c r="G73" s="35"/>
      <c r="H73" s="35">
        <v>142</v>
      </c>
      <c r="I73" s="35">
        <v>172</v>
      </c>
      <c r="J73" s="37">
        <f t="shared" si="7"/>
        <v>21.12676056338028</v>
      </c>
      <c r="K73" s="35"/>
      <c r="L73" s="38">
        <f t="shared" si="10"/>
        <v>2.406779661016949</v>
      </c>
      <c r="M73" s="39">
        <f t="shared" si="10"/>
        <v>2.6461538461538461</v>
      </c>
    </row>
    <row r="74" spans="2:13" s="13" customFormat="1" ht="16.5" customHeight="1" x14ac:dyDescent="0.2">
      <c r="B74" s="34" t="s">
        <v>65</v>
      </c>
      <c r="C74" s="10"/>
      <c r="D74" s="35">
        <v>9</v>
      </c>
      <c r="E74" s="35">
        <v>6</v>
      </c>
      <c r="F74" s="36">
        <f t="shared" si="6"/>
        <v>-33.333333333333336</v>
      </c>
      <c r="G74" s="35"/>
      <c r="H74" s="35">
        <v>33</v>
      </c>
      <c r="I74" s="35">
        <v>35</v>
      </c>
      <c r="J74" s="37">
        <f t="shared" si="7"/>
        <v>6.0606060606060606</v>
      </c>
      <c r="K74" s="35"/>
      <c r="L74" s="38">
        <f t="shared" si="10"/>
        <v>3.6666666666666665</v>
      </c>
      <c r="M74" s="39">
        <f t="shared" si="10"/>
        <v>5.833333333333333</v>
      </c>
    </row>
    <row r="75" spans="2:13" s="13" customFormat="1" ht="16.5" customHeight="1" x14ac:dyDescent="0.2">
      <c r="B75" s="34" t="s">
        <v>41</v>
      </c>
      <c r="C75" s="10"/>
      <c r="D75" s="35">
        <v>21</v>
      </c>
      <c r="E75" s="35">
        <v>10</v>
      </c>
      <c r="F75" s="36">
        <f t="shared" si="6"/>
        <v>-52.38095238095238</v>
      </c>
      <c r="G75" s="35"/>
      <c r="H75" s="35">
        <v>71</v>
      </c>
      <c r="I75" s="35">
        <v>25</v>
      </c>
      <c r="J75" s="37">
        <f t="shared" si="7"/>
        <v>-64.788732394366193</v>
      </c>
      <c r="K75" s="35"/>
      <c r="L75" s="38">
        <f t="shared" si="10"/>
        <v>3.3809523809523809</v>
      </c>
      <c r="M75" s="39">
        <f t="shared" si="10"/>
        <v>2.5</v>
      </c>
    </row>
    <row r="76" spans="2:13" s="13" customFormat="1" ht="16.5" customHeight="1" x14ac:dyDescent="0.2">
      <c r="B76" s="34" t="s">
        <v>64</v>
      </c>
      <c r="C76" s="10"/>
      <c r="D76" s="35">
        <v>74</v>
      </c>
      <c r="E76" s="35">
        <v>83</v>
      </c>
      <c r="F76" s="36">
        <f t="shared" si="6"/>
        <v>12.162162162162161</v>
      </c>
      <c r="G76" s="35"/>
      <c r="H76" s="35">
        <v>227</v>
      </c>
      <c r="I76" s="35">
        <v>303</v>
      </c>
      <c r="J76" s="37">
        <f t="shared" si="7"/>
        <v>33.480176211453745</v>
      </c>
      <c r="K76" s="35"/>
      <c r="L76" s="38">
        <f t="shared" si="10"/>
        <v>3.0675675675675675</v>
      </c>
      <c r="M76" s="39">
        <f t="shared" si="10"/>
        <v>3.6506024096385543</v>
      </c>
    </row>
    <row r="77" spans="2:13" s="13" customFormat="1" ht="16.5" customHeight="1" x14ac:dyDescent="0.2">
      <c r="B77" s="34" t="s">
        <v>42</v>
      </c>
      <c r="C77" s="10"/>
      <c r="D77" s="35">
        <v>87</v>
      </c>
      <c r="E77" s="35">
        <v>75</v>
      </c>
      <c r="F77" s="36">
        <f t="shared" si="6"/>
        <v>-13.793103448275861</v>
      </c>
      <c r="G77" s="35"/>
      <c r="H77" s="35">
        <v>255</v>
      </c>
      <c r="I77" s="35">
        <v>247</v>
      </c>
      <c r="J77" s="37">
        <f t="shared" si="7"/>
        <v>-3.1372549019607843</v>
      </c>
      <c r="K77" s="35"/>
      <c r="L77" s="38">
        <f t="shared" si="8"/>
        <v>2.9310344827586206</v>
      </c>
      <c r="M77" s="39">
        <f t="shared" si="9"/>
        <v>3.2933333333333334</v>
      </c>
    </row>
    <row r="78" spans="2:13" s="13" customFormat="1" ht="16.5" customHeight="1" x14ac:dyDescent="0.2">
      <c r="B78" s="79" t="s">
        <v>106</v>
      </c>
      <c r="C78" s="10"/>
      <c r="D78" s="35">
        <v>26</v>
      </c>
      <c r="E78" s="35">
        <v>17</v>
      </c>
      <c r="F78" s="36">
        <f t="shared" si="6"/>
        <v>-34.615384615384613</v>
      </c>
      <c r="G78" s="35"/>
      <c r="H78" s="35">
        <v>57</v>
      </c>
      <c r="I78" s="35">
        <v>38</v>
      </c>
      <c r="J78" s="37">
        <f t="shared" si="7"/>
        <v>-33.333333333333336</v>
      </c>
      <c r="K78" s="35"/>
      <c r="L78" s="38">
        <f t="shared" si="8"/>
        <v>2.1923076923076925</v>
      </c>
      <c r="M78" s="39">
        <f t="shared" si="9"/>
        <v>2.2352941176470589</v>
      </c>
    </row>
    <row r="79" spans="2:13" s="13" customFormat="1" ht="16.5" customHeight="1" x14ac:dyDescent="0.2">
      <c r="B79" s="34" t="s">
        <v>43</v>
      </c>
      <c r="C79" s="10"/>
      <c r="D79" s="35">
        <v>51</v>
      </c>
      <c r="E79" s="35">
        <v>47</v>
      </c>
      <c r="F79" s="36">
        <f t="shared" si="6"/>
        <v>-7.8431372549019605</v>
      </c>
      <c r="G79" s="35"/>
      <c r="H79" s="35">
        <v>95</v>
      </c>
      <c r="I79" s="35">
        <v>122</v>
      </c>
      <c r="J79" s="37">
        <f t="shared" si="7"/>
        <v>28.421052631578949</v>
      </c>
      <c r="K79" s="35"/>
      <c r="L79" s="38">
        <f t="shared" ref="L79:L88" si="11">IF(AND(D79=0,H79=0),0,IF(OR(D79="...",H79="..."),"...",H79/D79))</f>
        <v>1.8627450980392157</v>
      </c>
      <c r="M79" s="39">
        <f t="shared" ref="M79:M88" si="12">IF(AND(E79=0,I79=0),0,IF(OR(E79="...",I79="..."),"...",I79/E79))</f>
        <v>2.5957446808510638</v>
      </c>
    </row>
    <row r="80" spans="2:13" s="13" customFormat="1" ht="16.5" customHeight="1" x14ac:dyDescent="0.2">
      <c r="B80" s="34" t="s">
        <v>51</v>
      </c>
      <c r="C80" s="10"/>
      <c r="D80" s="35">
        <v>93</v>
      </c>
      <c r="E80" s="35">
        <v>102</v>
      </c>
      <c r="F80" s="36">
        <f t="shared" ref="F80:F88" si="13">IF(AND(E80=0,D80=0),0,IF(OR(D80=0,E80=0,D80="...",D80="…"),"...",IF((E80-D80)*100/D80&gt;199.9,"...",(E80-D80)*100/D80)))</f>
        <v>9.67741935483871</v>
      </c>
      <c r="G80" s="35"/>
      <c r="H80" s="35">
        <v>203</v>
      </c>
      <c r="I80" s="35">
        <v>283</v>
      </c>
      <c r="J80" s="37">
        <f t="shared" ref="J80:J88" si="14">IF(AND(I80=0,H80=0),0,IF(OR(H80=0,I80=0,H80="...",H80="…"),"...",IF((I80-H80)*100/H80&gt;199.9,"...",(I80-H80)*100/H80)))</f>
        <v>39.408866995073893</v>
      </c>
      <c r="K80" s="35"/>
      <c r="L80" s="38">
        <f t="shared" si="11"/>
        <v>2.182795698924731</v>
      </c>
      <c r="M80" s="39">
        <f t="shared" si="12"/>
        <v>2.7745098039215685</v>
      </c>
    </row>
    <row r="81" spans="2:13" s="13" customFormat="1" ht="16.5" customHeight="1" x14ac:dyDescent="0.2">
      <c r="B81" s="34" t="s">
        <v>52</v>
      </c>
      <c r="C81" s="10"/>
      <c r="D81" s="35">
        <v>45</v>
      </c>
      <c r="E81" s="35">
        <v>83</v>
      </c>
      <c r="F81" s="36">
        <f>IF(AND(E81=0,D81=0),0,IF(OR(D81=0,E81=0,D81="...",D81="…"),"...",IF((E81-D81)*100/D81&gt;199.9,"...",(E81-D81)*100/D81)))</f>
        <v>84.444444444444443</v>
      </c>
      <c r="G81" s="35"/>
      <c r="H81" s="35">
        <v>84</v>
      </c>
      <c r="I81" s="35">
        <v>157</v>
      </c>
      <c r="J81" s="37">
        <f>IF(AND(I81=0,H81=0),0,IF(OR(H81=0,I81=0,H81="...",H81="…"),"...",IF((I81-H81)*100/H81&gt;199.9,"...",(I81-H81)*100/H81)))</f>
        <v>86.904761904761898</v>
      </c>
      <c r="K81" s="35"/>
      <c r="L81" s="38">
        <f>IF(AND(D81=0,H81=0),0,IF(OR(D81="...",H81="..."),"...",H81/D81))</f>
        <v>1.8666666666666667</v>
      </c>
      <c r="M81" s="39">
        <f>IF(AND(E81=0,I81=0),0,IF(OR(E81="...",I81="..."),"...",I81/E81))</f>
        <v>1.8915662650602409</v>
      </c>
    </row>
    <row r="82" spans="2:13" s="13" customFormat="1" ht="22.5" customHeight="1" x14ac:dyDescent="0.2">
      <c r="B82" s="80" t="s">
        <v>66</v>
      </c>
      <c r="C82" s="81"/>
      <c r="D82" s="82">
        <v>65</v>
      </c>
      <c r="E82" s="82">
        <v>58</v>
      </c>
      <c r="F82" s="83">
        <f t="shared" si="13"/>
        <v>-10.76923076923077</v>
      </c>
      <c r="G82" s="82"/>
      <c r="H82" s="82">
        <v>175</v>
      </c>
      <c r="I82" s="82">
        <v>181</v>
      </c>
      <c r="J82" s="84">
        <f t="shared" si="14"/>
        <v>3.4285714285714284</v>
      </c>
      <c r="K82" s="82"/>
      <c r="L82" s="85">
        <f t="shared" si="11"/>
        <v>2.6923076923076925</v>
      </c>
      <c r="M82" s="86">
        <f t="shared" si="12"/>
        <v>3.1206896551724137</v>
      </c>
    </row>
    <row r="83" spans="2:13" s="13" customFormat="1" ht="22.5" customHeight="1" x14ac:dyDescent="0.2">
      <c r="B83" s="42" t="s">
        <v>102</v>
      </c>
      <c r="C83" s="10"/>
      <c r="D83" s="11">
        <v>271</v>
      </c>
      <c r="E83" s="11">
        <v>296</v>
      </c>
      <c r="F83" s="23">
        <f t="shared" si="13"/>
        <v>9.2250922509225095</v>
      </c>
      <c r="G83" s="11"/>
      <c r="H83" s="11">
        <v>586</v>
      </c>
      <c r="I83" s="11">
        <v>677</v>
      </c>
      <c r="J83" s="24">
        <f t="shared" si="14"/>
        <v>15.529010238907849</v>
      </c>
      <c r="K83" s="11"/>
      <c r="L83" s="21">
        <f t="shared" si="11"/>
        <v>2.1623616236162362</v>
      </c>
      <c r="M83" s="22">
        <f t="shared" si="12"/>
        <v>2.2871621621621623</v>
      </c>
    </row>
    <row r="84" spans="2:13" s="13" customFormat="1" ht="16.5" customHeight="1" x14ac:dyDescent="0.2">
      <c r="B84" s="34" t="s">
        <v>53</v>
      </c>
      <c r="C84" s="10"/>
      <c r="D84" s="35">
        <v>228</v>
      </c>
      <c r="E84" s="35">
        <v>266</v>
      </c>
      <c r="F84" s="36">
        <f t="shared" si="13"/>
        <v>16.666666666666668</v>
      </c>
      <c r="G84" s="35"/>
      <c r="H84" s="35">
        <v>516</v>
      </c>
      <c r="I84" s="35">
        <v>610</v>
      </c>
      <c r="J84" s="37">
        <f t="shared" si="14"/>
        <v>18.217054263565892</v>
      </c>
      <c r="K84" s="35"/>
      <c r="L84" s="38">
        <f t="shared" si="11"/>
        <v>2.263157894736842</v>
      </c>
      <c r="M84" s="39">
        <f t="shared" si="12"/>
        <v>2.2932330827067671</v>
      </c>
    </row>
    <row r="85" spans="2:13" s="13" customFormat="1" ht="22.5" customHeight="1" x14ac:dyDescent="0.2">
      <c r="B85" s="80" t="s">
        <v>107</v>
      </c>
      <c r="C85" s="81"/>
      <c r="D85" s="82">
        <v>43</v>
      </c>
      <c r="E85" s="82">
        <v>30</v>
      </c>
      <c r="F85" s="83">
        <f t="shared" si="13"/>
        <v>-30.232558139534884</v>
      </c>
      <c r="G85" s="82"/>
      <c r="H85" s="82">
        <v>70</v>
      </c>
      <c r="I85" s="82">
        <v>67</v>
      </c>
      <c r="J85" s="84">
        <f t="shared" si="14"/>
        <v>-4.2857142857142856</v>
      </c>
      <c r="K85" s="82"/>
      <c r="L85" s="85">
        <f t="shared" si="11"/>
        <v>1.6279069767441861</v>
      </c>
      <c r="M85" s="86">
        <f t="shared" si="12"/>
        <v>2.2333333333333334</v>
      </c>
    </row>
    <row r="86" spans="2:13" s="13" customFormat="1" ht="22.5" customHeight="1" x14ac:dyDescent="0.2">
      <c r="B86" s="88" t="s">
        <v>54</v>
      </c>
      <c r="C86" s="87"/>
      <c r="D86" s="89">
        <v>19010</v>
      </c>
      <c r="E86" s="89">
        <v>15538</v>
      </c>
      <c r="F86" s="90">
        <f>IF(AND(E86=0,D86=0),0,IF(OR(D86=0,E86=0,D86="...",D86="…"),"...",IF((E86-D86)*100/D86&gt;199.9,"...",(E86-D86)*100/D86)))</f>
        <v>-18.264071541294054</v>
      </c>
      <c r="G86" s="89"/>
      <c r="H86" s="89">
        <v>36106</v>
      </c>
      <c r="I86" s="89">
        <v>24826</v>
      </c>
      <c r="J86" s="91">
        <f>IF(AND(I86=0,H86=0),0,IF(OR(H86=0,I86=0,H86="...",H86="…"),"...",IF((I86-H86)*100/H86&gt;199.9,"...",(I86-H86)*100/H86)))</f>
        <v>-31.241344928820695</v>
      </c>
      <c r="K86" s="89"/>
      <c r="L86" s="92">
        <f>IF(AND(D86=0,H86=0),0,IF(OR(D86="...",H86="..."),"...",H86/D86))</f>
        <v>1.8993161493950552</v>
      </c>
      <c r="M86" s="93">
        <f>IF(AND(E86=0,I86=0),0,IF(OR(E86="...",I86="..."),"...",I86/E86))</f>
        <v>1.597760329514738</v>
      </c>
    </row>
    <row r="87" spans="2:13" s="13" customFormat="1" ht="22.5" customHeight="1" x14ac:dyDescent="0.2">
      <c r="B87" s="44" t="s">
        <v>100</v>
      </c>
      <c r="C87" s="10"/>
      <c r="D87" s="11">
        <v>27515</v>
      </c>
      <c r="E87" s="11">
        <v>26841</v>
      </c>
      <c r="F87" s="23">
        <f t="shared" si="13"/>
        <v>-2.4495729602035254</v>
      </c>
      <c r="G87" s="11"/>
      <c r="H87" s="11">
        <v>55153</v>
      </c>
      <c r="I87" s="11">
        <v>52888</v>
      </c>
      <c r="J87" s="24">
        <f t="shared" si="14"/>
        <v>-4.1067575653182962</v>
      </c>
      <c r="K87" s="11"/>
      <c r="L87" s="21">
        <f t="shared" si="11"/>
        <v>2.0044702889333093</v>
      </c>
      <c r="M87" s="22">
        <f t="shared" si="12"/>
        <v>1.9704183897768339</v>
      </c>
    </row>
    <row r="88" spans="2:13" s="13" customFormat="1" ht="22.5" customHeight="1" x14ac:dyDescent="0.2">
      <c r="B88" s="96" t="s">
        <v>101</v>
      </c>
      <c r="C88" s="97"/>
      <c r="D88" s="98">
        <v>46525</v>
      </c>
      <c r="E88" s="98">
        <v>42379</v>
      </c>
      <c r="F88" s="99">
        <f t="shared" si="13"/>
        <v>-8.9113379903277803</v>
      </c>
      <c r="G88" s="98"/>
      <c r="H88" s="98">
        <v>91259</v>
      </c>
      <c r="I88" s="98">
        <v>77714</v>
      </c>
      <c r="J88" s="100">
        <f t="shared" si="14"/>
        <v>-14.84237171128327</v>
      </c>
      <c r="K88" s="98"/>
      <c r="L88" s="101">
        <f t="shared" si="11"/>
        <v>1.9615045674368619</v>
      </c>
      <c r="M88" s="102">
        <f t="shared" si="12"/>
        <v>1.8337856013591638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sortState ref="B11:M47">
    <sortCondition ref="B11:B47"/>
  </sortState>
  <mergeCells count="8">
    <mergeCell ref="B90:M90"/>
    <mergeCell ref="L7:M7"/>
    <mergeCell ref="D7:F7"/>
    <mergeCell ref="H7:J7"/>
    <mergeCell ref="B1:D1"/>
    <mergeCell ref="B2:D2"/>
    <mergeCell ref="D5:M5"/>
    <mergeCell ref="D6:M6"/>
  </mergeCells>
  <phoneticPr fontId="10" type="noConversion"/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Q13" sqref="Q13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112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28766</v>
      </c>
      <c r="E10" s="17">
        <v>27361</v>
      </c>
      <c r="F10" s="18">
        <f t="shared" ref="F10:F73" si="0">IF(AND(E10=0,D10=0),0,IF(OR(D10=0,E10=0,D10="...",D10="…"),"...",IF((E10-D10)*100/D10&gt;199.9,"...",(E10-D10)*100/D10)))</f>
        <v>-4.8842383369255371</v>
      </c>
      <c r="G10" s="41"/>
      <c r="H10" s="17">
        <v>52353</v>
      </c>
      <c r="I10" s="17">
        <v>51772</v>
      </c>
      <c r="J10" s="19">
        <f t="shared" ref="J10:J73" si="1">IF(AND(I10=0,H10=0),0,IF(OR(H10=0,I10=0,H10="...",H10="…"),"...",IF((I10-H10)*100/H10&gt;199.9,"...",(I10-H10)*100/H10)))</f>
        <v>-1.1097740339617597</v>
      </c>
      <c r="K10" s="20"/>
      <c r="L10" s="21">
        <f t="shared" ref="L10:M25" si="2">IF(AND(D10=0,H10=0),0,IF(OR(D10="...",H10="..."),"...",H10/D10))</f>
        <v>1.8199610651463534</v>
      </c>
      <c r="M10" s="22">
        <f t="shared" si="2"/>
        <v>1.8921823032783889</v>
      </c>
    </row>
    <row r="11" spans="1:13" s="13" customFormat="1" ht="16.5" customHeight="1" x14ac:dyDescent="0.2">
      <c r="B11" s="31" t="s">
        <v>0</v>
      </c>
      <c r="C11" s="8"/>
      <c r="D11" s="35">
        <v>920</v>
      </c>
      <c r="E11" s="35">
        <v>767</v>
      </c>
      <c r="F11" s="36">
        <f t="shared" si="0"/>
        <v>-16.630434782608695</v>
      </c>
      <c r="G11" s="35"/>
      <c r="H11" s="35">
        <v>1589</v>
      </c>
      <c r="I11" s="35">
        <v>1448</v>
      </c>
      <c r="J11" s="37">
        <f t="shared" si="1"/>
        <v>-8.8735053492762752</v>
      </c>
      <c r="K11" s="35"/>
      <c r="L11" s="38">
        <f t="shared" si="2"/>
        <v>1.7271739130434782</v>
      </c>
      <c r="M11" s="39">
        <f t="shared" si="2"/>
        <v>1.8878748370273795</v>
      </c>
    </row>
    <row r="12" spans="1:13" s="13" customFormat="1" ht="16.5" customHeight="1" x14ac:dyDescent="0.2">
      <c r="B12" s="31" t="s">
        <v>1</v>
      </c>
      <c r="C12" s="8"/>
      <c r="D12" s="35">
        <v>138</v>
      </c>
      <c r="E12" s="35">
        <v>95</v>
      </c>
      <c r="F12" s="36">
        <f t="shared" si="0"/>
        <v>-31.159420289855074</v>
      </c>
      <c r="G12" s="35"/>
      <c r="H12" s="35">
        <v>290</v>
      </c>
      <c r="I12" s="35">
        <v>211</v>
      </c>
      <c r="J12" s="37">
        <f t="shared" si="1"/>
        <v>-27.241379310344829</v>
      </c>
      <c r="K12" s="35"/>
      <c r="L12" s="38">
        <f t="shared" si="2"/>
        <v>2.1014492753623188</v>
      </c>
      <c r="M12" s="39">
        <f t="shared" si="2"/>
        <v>2.2210526315789472</v>
      </c>
    </row>
    <row r="13" spans="1:13" s="13" customFormat="1" ht="16.5" customHeight="1" x14ac:dyDescent="0.2">
      <c r="B13" s="31" t="s">
        <v>2</v>
      </c>
      <c r="C13" s="8"/>
      <c r="D13" s="35">
        <v>301</v>
      </c>
      <c r="E13" s="35">
        <v>394</v>
      </c>
      <c r="F13" s="36">
        <f t="shared" si="0"/>
        <v>30.897009966777407</v>
      </c>
      <c r="G13" s="35"/>
      <c r="H13" s="35">
        <v>550</v>
      </c>
      <c r="I13" s="35">
        <v>751</v>
      </c>
      <c r="J13" s="37">
        <f t="shared" si="1"/>
        <v>36.545454545454547</v>
      </c>
      <c r="K13" s="35"/>
      <c r="L13" s="38">
        <f t="shared" si="2"/>
        <v>1.8272425249169435</v>
      </c>
      <c r="M13" s="39">
        <f t="shared" si="2"/>
        <v>1.9060913705583757</v>
      </c>
    </row>
    <row r="14" spans="1:13" s="13" customFormat="1" ht="16.5" customHeight="1" x14ac:dyDescent="0.2">
      <c r="B14" s="31" t="s">
        <v>3</v>
      </c>
      <c r="C14" s="8"/>
      <c r="D14" s="35">
        <v>10564</v>
      </c>
      <c r="E14" s="35">
        <v>10002</v>
      </c>
      <c r="F14" s="36">
        <f t="shared" si="0"/>
        <v>-5.3199545626656572</v>
      </c>
      <c r="G14" s="35"/>
      <c r="H14" s="35">
        <v>18059</v>
      </c>
      <c r="I14" s="35">
        <v>17560</v>
      </c>
      <c r="J14" s="37">
        <f t="shared" si="1"/>
        <v>-2.7631651807962787</v>
      </c>
      <c r="K14" s="35"/>
      <c r="L14" s="38">
        <f t="shared" si="2"/>
        <v>1.709485043544112</v>
      </c>
      <c r="M14" s="39">
        <f t="shared" si="2"/>
        <v>1.7556488702259547</v>
      </c>
    </row>
    <row r="15" spans="1:13" s="13" customFormat="1" ht="16.5" customHeight="1" x14ac:dyDescent="0.2">
      <c r="B15" s="31" t="s">
        <v>45</v>
      </c>
      <c r="C15" s="8"/>
      <c r="D15" s="35">
        <v>24</v>
      </c>
      <c r="E15" s="35">
        <v>27</v>
      </c>
      <c r="F15" s="36">
        <f t="shared" si="0"/>
        <v>12.5</v>
      </c>
      <c r="G15" s="35"/>
      <c r="H15" s="35">
        <v>51</v>
      </c>
      <c r="I15" s="35">
        <v>73</v>
      </c>
      <c r="J15" s="37">
        <f t="shared" si="1"/>
        <v>43.137254901960787</v>
      </c>
      <c r="K15" s="35"/>
      <c r="L15" s="38">
        <f t="shared" si="2"/>
        <v>2.125</v>
      </c>
      <c r="M15" s="39">
        <f t="shared" si="2"/>
        <v>2.7037037037037037</v>
      </c>
    </row>
    <row r="16" spans="1:13" s="13" customFormat="1" ht="16.5" customHeight="1" x14ac:dyDescent="0.2">
      <c r="B16" s="31" t="s">
        <v>4</v>
      </c>
      <c r="C16" s="8"/>
      <c r="D16" s="35">
        <v>130</v>
      </c>
      <c r="E16" s="35">
        <v>127</v>
      </c>
      <c r="F16" s="36">
        <f t="shared" si="0"/>
        <v>-2.3076923076923075</v>
      </c>
      <c r="G16" s="35"/>
      <c r="H16" s="35">
        <v>261</v>
      </c>
      <c r="I16" s="35">
        <v>285</v>
      </c>
      <c r="J16" s="37">
        <f t="shared" si="1"/>
        <v>9.1954022988505741</v>
      </c>
      <c r="K16" s="35"/>
      <c r="L16" s="38">
        <f t="shared" si="2"/>
        <v>2.0076923076923077</v>
      </c>
      <c r="M16" s="39">
        <f t="shared" si="2"/>
        <v>2.2440944881889764</v>
      </c>
    </row>
    <row r="17" spans="2:13" s="13" customFormat="1" ht="16.5" customHeight="1" x14ac:dyDescent="0.2">
      <c r="B17" s="31" t="s">
        <v>5</v>
      </c>
      <c r="C17" s="8"/>
      <c r="D17" s="35">
        <v>3401</v>
      </c>
      <c r="E17" s="35">
        <v>2853</v>
      </c>
      <c r="F17" s="36">
        <f t="shared" si="0"/>
        <v>-16.112907968244635</v>
      </c>
      <c r="G17" s="35"/>
      <c r="H17" s="35">
        <v>5288</v>
      </c>
      <c r="I17" s="35">
        <v>4849</v>
      </c>
      <c r="J17" s="37">
        <f t="shared" si="1"/>
        <v>-8.3018154311649024</v>
      </c>
      <c r="K17" s="35"/>
      <c r="L17" s="38">
        <f t="shared" si="2"/>
        <v>1.5548368127021464</v>
      </c>
      <c r="M17" s="39">
        <f t="shared" si="2"/>
        <v>1.6996144409393621</v>
      </c>
    </row>
    <row r="18" spans="2:13" s="13" customFormat="1" ht="16.5" customHeight="1" x14ac:dyDescent="0.2">
      <c r="B18" s="31" t="s">
        <v>6</v>
      </c>
      <c r="C18" s="8"/>
      <c r="D18" s="35">
        <v>195</v>
      </c>
      <c r="E18" s="35">
        <v>186</v>
      </c>
      <c r="F18" s="36">
        <f t="shared" si="0"/>
        <v>-4.615384615384615</v>
      </c>
      <c r="G18" s="35"/>
      <c r="H18" s="35">
        <v>517</v>
      </c>
      <c r="I18" s="35">
        <v>423</v>
      </c>
      <c r="J18" s="37">
        <f t="shared" si="1"/>
        <v>-18.181818181818183</v>
      </c>
      <c r="K18" s="35"/>
      <c r="L18" s="38">
        <f t="shared" si="2"/>
        <v>2.6512820512820512</v>
      </c>
      <c r="M18" s="39">
        <f t="shared" si="2"/>
        <v>2.274193548387097</v>
      </c>
    </row>
    <row r="19" spans="2:13" s="13" customFormat="1" ht="16.5" customHeight="1" x14ac:dyDescent="0.2">
      <c r="B19" s="78" t="s">
        <v>104</v>
      </c>
      <c r="C19" s="8"/>
      <c r="D19" s="35">
        <v>374</v>
      </c>
      <c r="E19" s="35">
        <v>327</v>
      </c>
      <c r="F19" s="36">
        <f t="shared" si="0"/>
        <v>-12.566844919786096</v>
      </c>
      <c r="G19" s="35"/>
      <c r="H19" s="35">
        <v>872</v>
      </c>
      <c r="I19" s="35">
        <v>644</v>
      </c>
      <c r="J19" s="37">
        <f t="shared" si="1"/>
        <v>-26.146788990825687</v>
      </c>
      <c r="K19" s="35"/>
      <c r="L19" s="38">
        <f t="shared" si="2"/>
        <v>2.3315508021390374</v>
      </c>
      <c r="M19" s="39">
        <f t="shared" si="2"/>
        <v>1.9694189602446484</v>
      </c>
    </row>
    <row r="20" spans="2:13" s="13" customFormat="1" ht="16.5" customHeight="1" x14ac:dyDescent="0.2">
      <c r="B20" s="31" t="s">
        <v>7</v>
      </c>
      <c r="C20" s="8"/>
      <c r="D20" s="35">
        <v>32</v>
      </c>
      <c r="E20" s="35">
        <v>16</v>
      </c>
      <c r="F20" s="36">
        <f t="shared" si="0"/>
        <v>-50</v>
      </c>
      <c r="G20" s="35"/>
      <c r="H20" s="35">
        <v>57</v>
      </c>
      <c r="I20" s="35">
        <v>28</v>
      </c>
      <c r="J20" s="37">
        <f t="shared" si="1"/>
        <v>-50.877192982456137</v>
      </c>
      <c r="K20" s="35"/>
      <c r="L20" s="38">
        <f t="shared" si="2"/>
        <v>1.78125</v>
      </c>
      <c r="M20" s="39">
        <f t="shared" si="2"/>
        <v>1.75</v>
      </c>
    </row>
    <row r="21" spans="2:13" s="13" customFormat="1" ht="16.5" customHeight="1" x14ac:dyDescent="0.2">
      <c r="B21" s="31" t="s">
        <v>8</v>
      </c>
      <c r="C21" s="8"/>
      <c r="D21" s="35">
        <v>1776</v>
      </c>
      <c r="E21" s="35">
        <v>1938</v>
      </c>
      <c r="F21" s="36">
        <f t="shared" si="0"/>
        <v>9.121621621621621</v>
      </c>
      <c r="G21" s="35"/>
      <c r="H21" s="35">
        <v>3224</v>
      </c>
      <c r="I21" s="35">
        <v>3611</v>
      </c>
      <c r="J21" s="37">
        <f t="shared" si="1"/>
        <v>12.003722084367245</v>
      </c>
      <c r="K21" s="35"/>
      <c r="L21" s="38">
        <f t="shared" si="2"/>
        <v>1.8153153153153154</v>
      </c>
      <c r="M21" s="39">
        <f t="shared" si="2"/>
        <v>1.8632610939112486</v>
      </c>
    </row>
    <row r="22" spans="2:13" s="13" customFormat="1" ht="16.5" customHeight="1" x14ac:dyDescent="0.2">
      <c r="B22" s="31" t="s">
        <v>9</v>
      </c>
      <c r="C22" s="8"/>
      <c r="D22" s="35">
        <v>55</v>
      </c>
      <c r="E22" s="35">
        <v>57</v>
      </c>
      <c r="F22" s="36">
        <f t="shared" si="0"/>
        <v>3.6363636363636362</v>
      </c>
      <c r="G22" s="35"/>
      <c r="H22" s="35">
        <v>97</v>
      </c>
      <c r="I22" s="35">
        <v>138</v>
      </c>
      <c r="J22" s="37">
        <f t="shared" si="1"/>
        <v>42.268041237113401</v>
      </c>
      <c r="K22" s="35"/>
      <c r="L22" s="38">
        <f t="shared" si="2"/>
        <v>1.7636363636363637</v>
      </c>
      <c r="M22" s="39">
        <f t="shared" si="2"/>
        <v>2.4210526315789473</v>
      </c>
    </row>
    <row r="23" spans="2:13" s="13" customFormat="1" ht="16.5" customHeight="1" x14ac:dyDescent="0.2">
      <c r="B23" s="31" t="s">
        <v>46</v>
      </c>
      <c r="C23" s="8"/>
      <c r="D23" s="35">
        <v>13</v>
      </c>
      <c r="E23" s="35">
        <v>22</v>
      </c>
      <c r="F23" s="36">
        <f t="shared" si="0"/>
        <v>69.230769230769226</v>
      </c>
      <c r="G23" s="35"/>
      <c r="H23" s="35">
        <v>28</v>
      </c>
      <c r="I23" s="35">
        <v>38</v>
      </c>
      <c r="J23" s="37">
        <f t="shared" si="1"/>
        <v>35.714285714285715</v>
      </c>
      <c r="K23" s="35"/>
      <c r="L23" s="38">
        <f t="shared" si="2"/>
        <v>2.1538461538461537</v>
      </c>
      <c r="M23" s="39">
        <f t="shared" si="2"/>
        <v>1.7272727272727273</v>
      </c>
    </row>
    <row r="24" spans="2:13" s="13" customFormat="1" ht="16.5" customHeight="1" x14ac:dyDescent="0.2">
      <c r="B24" s="31" t="s">
        <v>10</v>
      </c>
      <c r="C24" s="8"/>
      <c r="D24" s="35">
        <v>89</v>
      </c>
      <c r="E24" s="35">
        <v>91</v>
      </c>
      <c r="F24" s="36">
        <f t="shared" si="0"/>
        <v>2.2471910112359552</v>
      </c>
      <c r="G24" s="35"/>
      <c r="H24" s="35">
        <v>144</v>
      </c>
      <c r="I24" s="35">
        <v>117</v>
      </c>
      <c r="J24" s="37">
        <f t="shared" si="1"/>
        <v>-18.75</v>
      </c>
      <c r="K24" s="35"/>
      <c r="L24" s="38">
        <f t="shared" si="2"/>
        <v>1.6179775280898876</v>
      </c>
      <c r="M24" s="39">
        <f t="shared" si="2"/>
        <v>1.2857142857142858</v>
      </c>
    </row>
    <row r="25" spans="2:13" s="13" customFormat="1" ht="16.5" customHeight="1" x14ac:dyDescent="0.2">
      <c r="B25" s="31" t="s">
        <v>47</v>
      </c>
      <c r="C25" s="8"/>
      <c r="D25" s="35">
        <v>31</v>
      </c>
      <c r="E25" s="35">
        <v>37</v>
      </c>
      <c r="F25" s="36">
        <f t="shared" si="0"/>
        <v>19.35483870967742</v>
      </c>
      <c r="G25" s="35"/>
      <c r="H25" s="35">
        <v>53</v>
      </c>
      <c r="I25" s="35">
        <v>84</v>
      </c>
      <c r="J25" s="37">
        <f t="shared" si="1"/>
        <v>58.490566037735846</v>
      </c>
      <c r="K25" s="35"/>
      <c r="L25" s="38">
        <f t="shared" si="2"/>
        <v>1.7096774193548387</v>
      </c>
      <c r="M25" s="39">
        <f t="shared" si="2"/>
        <v>2.2702702702702702</v>
      </c>
    </row>
    <row r="26" spans="2:13" s="13" customFormat="1" ht="16.5" customHeight="1" x14ac:dyDescent="0.2">
      <c r="B26" s="31" t="s">
        <v>11</v>
      </c>
      <c r="C26" s="8"/>
      <c r="D26" s="35">
        <v>181</v>
      </c>
      <c r="E26" s="35">
        <v>177</v>
      </c>
      <c r="F26" s="36">
        <f t="shared" si="0"/>
        <v>-2.2099447513812156</v>
      </c>
      <c r="G26" s="35"/>
      <c r="H26" s="35">
        <v>271</v>
      </c>
      <c r="I26" s="35">
        <v>282</v>
      </c>
      <c r="J26" s="37">
        <f t="shared" si="1"/>
        <v>4.0590405904059041</v>
      </c>
      <c r="K26" s="35"/>
      <c r="L26" s="38">
        <f t="shared" ref="L26:M62" si="3">IF(AND(D26=0,H26=0),0,IF(OR(D26="...",H26="..."),"...",H26/D26))</f>
        <v>1.4972375690607735</v>
      </c>
      <c r="M26" s="39">
        <f t="shared" si="3"/>
        <v>1.5932203389830508</v>
      </c>
    </row>
    <row r="27" spans="2:13" s="13" customFormat="1" ht="16.5" customHeight="1" x14ac:dyDescent="0.2">
      <c r="B27" s="31" t="s">
        <v>48</v>
      </c>
      <c r="C27" s="8"/>
      <c r="D27" s="35">
        <v>11</v>
      </c>
      <c r="E27" s="35">
        <v>9</v>
      </c>
      <c r="F27" s="36">
        <f t="shared" si="0"/>
        <v>-18.181818181818183</v>
      </c>
      <c r="G27" s="35"/>
      <c r="H27" s="35">
        <v>19</v>
      </c>
      <c r="I27" s="35">
        <v>13</v>
      </c>
      <c r="J27" s="37">
        <f t="shared" si="1"/>
        <v>-31.578947368421051</v>
      </c>
      <c r="K27" s="35"/>
      <c r="L27" s="38">
        <f t="shared" si="3"/>
        <v>1.7272727272727273</v>
      </c>
      <c r="M27" s="39">
        <f t="shared" si="3"/>
        <v>1.4444444444444444</v>
      </c>
    </row>
    <row r="28" spans="2:13" s="13" customFormat="1" ht="16.5" customHeight="1" x14ac:dyDescent="0.2">
      <c r="B28" s="31" t="s">
        <v>12</v>
      </c>
      <c r="C28" s="8"/>
      <c r="D28" s="35">
        <v>1223</v>
      </c>
      <c r="E28" s="35">
        <v>1414</v>
      </c>
      <c r="F28" s="36">
        <f t="shared" si="0"/>
        <v>15.61733442354865</v>
      </c>
      <c r="G28" s="35"/>
      <c r="H28" s="35">
        <v>2069</v>
      </c>
      <c r="I28" s="35">
        <v>2612</v>
      </c>
      <c r="J28" s="37">
        <f t="shared" si="1"/>
        <v>26.244562590623488</v>
      </c>
      <c r="K28" s="35"/>
      <c r="L28" s="38">
        <f t="shared" si="3"/>
        <v>1.6917416189697465</v>
      </c>
      <c r="M28" s="39">
        <f t="shared" si="3"/>
        <v>1.8472418670438473</v>
      </c>
    </row>
    <row r="29" spans="2:13" s="13" customFormat="1" ht="16.5" customHeight="1" x14ac:dyDescent="0.2">
      <c r="B29" s="31" t="s">
        <v>13</v>
      </c>
      <c r="C29" s="8"/>
      <c r="D29" s="35">
        <v>106</v>
      </c>
      <c r="E29" s="35">
        <v>114</v>
      </c>
      <c r="F29" s="36">
        <f t="shared" si="0"/>
        <v>7.5471698113207548</v>
      </c>
      <c r="G29" s="35"/>
      <c r="H29" s="35">
        <v>274</v>
      </c>
      <c r="I29" s="35">
        <v>270</v>
      </c>
      <c r="J29" s="37">
        <f t="shared" si="1"/>
        <v>-1.4598540145985401</v>
      </c>
      <c r="K29" s="35"/>
      <c r="L29" s="38">
        <f t="shared" si="3"/>
        <v>2.5849056603773586</v>
      </c>
      <c r="M29" s="39">
        <f t="shared" si="3"/>
        <v>2.3684210526315788</v>
      </c>
    </row>
    <row r="30" spans="2:13" s="13" customFormat="1" ht="16.5" customHeight="1" x14ac:dyDescent="0.2">
      <c r="B30" s="31" t="s">
        <v>14</v>
      </c>
      <c r="C30" s="8"/>
      <c r="D30" s="35">
        <v>892</v>
      </c>
      <c r="E30" s="35">
        <v>855</v>
      </c>
      <c r="F30" s="36">
        <f t="shared" si="0"/>
        <v>-4.1479820627802688</v>
      </c>
      <c r="G30" s="35"/>
      <c r="H30" s="35">
        <v>1683</v>
      </c>
      <c r="I30" s="35">
        <v>1757</v>
      </c>
      <c r="J30" s="37">
        <f t="shared" si="1"/>
        <v>4.3969102792632206</v>
      </c>
      <c r="K30" s="35"/>
      <c r="L30" s="38">
        <f t="shared" si="3"/>
        <v>1.8867713004484306</v>
      </c>
      <c r="M30" s="39">
        <f t="shared" si="3"/>
        <v>2.054970760233918</v>
      </c>
    </row>
    <row r="31" spans="2:13" s="13" customFormat="1" ht="16.5" customHeight="1" x14ac:dyDescent="0.2">
      <c r="B31" s="31" t="s">
        <v>15</v>
      </c>
      <c r="C31" s="8"/>
      <c r="D31" s="35">
        <v>400</v>
      </c>
      <c r="E31" s="35">
        <v>497</v>
      </c>
      <c r="F31" s="36">
        <f t="shared" si="0"/>
        <v>24.25</v>
      </c>
      <c r="G31" s="35"/>
      <c r="H31" s="35">
        <v>894</v>
      </c>
      <c r="I31" s="35">
        <v>1098</v>
      </c>
      <c r="J31" s="37">
        <f t="shared" si="1"/>
        <v>22.818791946308725</v>
      </c>
      <c r="K31" s="35"/>
      <c r="L31" s="38">
        <f t="shared" si="3"/>
        <v>2.2349999999999999</v>
      </c>
      <c r="M31" s="39">
        <f t="shared" si="3"/>
        <v>2.2092555331991952</v>
      </c>
    </row>
    <row r="32" spans="2:13" s="13" customFormat="1" ht="16.5" customHeight="1" x14ac:dyDescent="0.2">
      <c r="B32" s="31" t="s">
        <v>16</v>
      </c>
      <c r="C32" s="8"/>
      <c r="D32" s="35">
        <v>283</v>
      </c>
      <c r="E32" s="35">
        <v>287</v>
      </c>
      <c r="F32" s="36">
        <f t="shared" si="0"/>
        <v>1.4134275618374559</v>
      </c>
      <c r="G32" s="35"/>
      <c r="H32" s="35">
        <v>514</v>
      </c>
      <c r="I32" s="35">
        <v>562</v>
      </c>
      <c r="J32" s="37">
        <f t="shared" si="1"/>
        <v>9.3385214007782107</v>
      </c>
      <c r="K32" s="35"/>
      <c r="L32" s="38">
        <f t="shared" si="3"/>
        <v>1.8162544169611308</v>
      </c>
      <c r="M32" s="39">
        <f t="shared" si="3"/>
        <v>1.9581881533101044</v>
      </c>
    </row>
    <row r="33" spans="2:13" s="13" customFormat="1" ht="16.5" customHeight="1" x14ac:dyDescent="0.2">
      <c r="B33" s="31" t="s">
        <v>17</v>
      </c>
      <c r="C33" s="8"/>
      <c r="D33" s="35">
        <v>302</v>
      </c>
      <c r="E33" s="35">
        <v>267</v>
      </c>
      <c r="F33" s="36">
        <f t="shared" si="0"/>
        <v>-11.589403973509933</v>
      </c>
      <c r="G33" s="35"/>
      <c r="H33" s="35">
        <v>610</v>
      </c>
      <c r="I33" s="35">
        <v>569</v>
      </c>
      <c r="J33" s="37">
        <f t="shared" si="1"/>
        <v>-6.721311475409836</v>
      </c>
      <c r="K33" s="35"/>
      <c r="L33" s="38">
        <f t="shared" si="3"/>
        <v>2.0198675496688741</v>
      </c>
      <c r="M33" s="39">
        <f t="shared" si="3"/>
        <v>2.1310861423220975</v>
      </c>
    </row>
    <row r="34" spans="2:13" s="13" customFormat="1" ht="16.5" customHeight="1" x14ac:dyDescent="0.2">
      <c r="B34" s="31" t="s">
        <v>18</v>
      </c>
      <c r="C34" s="8"/>
      <c r="D34" s="35">
        <v>279</v>
      </c>
      <c r="E34" s="35">
        <v>353</v>
      </c>
      <c r="F34" s="36">
        <f t="shared" si="0"/>
        <v>26.523297491039425</v>
      </c>
      <c r="G34" s="35"/>
      <c r="H34" s="35">
        <v>641</v>
      </c>
      <c r="I34" s="35">
        <v>681</v>
      </c>
      <c r="J34" s="37">
        <f t="shared" si="1"/>
        <v>6.2402496099843994</v>
      </c>
      <c r="K34" s="35"/>
      <c r="L34" s="38">
        <f t="shared" si="3"/>
        <v>2.2974910394265233</v>
      </c>
      <c r="M34" s="39">
        <f t="shared" si="3"/>
        <v>1.9291784702549575</v>
      </c>
    </row>
    <row r="35" spans="2:13" s="13" customFormat="1" ht="16.5" customHeight="1" x14ac:dyDescent="0.2">
      <c r="B35" s="31" t="s">
        <v>19</v>
      </c>
      <c r="C35" s="8"/>
      <c r="D35" s="35">
        <v>405</v>
      </c>
      <c r="E35" s="35">
        <v>316</v>
      </c>
      <c r="F35" s="36">
        <f t="shared" si="0"/>
        <v>-21.97530864197531</v>
      </c>
      <c r="G35" s="35"/>
      <c r="H35" s="35">
        <v>710</v>
      </c>
      <c r="I35" s="35">
        <v>631</v>
      </c>
      <c r="J35" s="37">
        <f t="shared" si="1"/>
        <v>-11.126760563380282</v>
      </c>
      <c r="K35" s="35"/>
      <c r="L35" s="38">
        <f t="shared" si="3"/>
        <v>1.7530864197530864</v>
      </c>
      <c r="M35" s="39">
        <f t="shared" si="3"/>
        <v>1.9968354430379747</v>
      </c>
    </row>
    <row r="36" spans="2:13" s="13" customFormat="1" ht="16.5" customHeight="1" x14ac:dyDescent="0.2">
      <c r="B36" s="31" t="s">
        <v>95</v>
      </c>
      <c r="C36" s="8"/>
      <c r="D36" s="35">
        <v>81</v>
      </c>
      <c r="E36" s="35">
        <v>72</v>
      </c>
      <c r="F36" s="36">
        <f t="shared" si="0"/>
        <v>-11.111111111111111</v>
      </c>
      <c r="G36" s="35"/>
      <c r="H36" s="35">
        <v>208</v>
      </c>
      <c r="I36" s="35">
        <v>188</v>
      </c>
      <c r="J36" s="37">
        <f t="shared" si="1"/>
        <v>-9.615384615384615</v>
      </c>
      <c r="K36" s="35"/>
      <c r="L36" s="38">
        <f t="shared" si="3"/>
        <v>2.5679012345679011</v>
      </c>
      <c r="M36" s="39">
        <f t="shared" si="3"/>
        <v>2.6111111111111112</v>
      </c>
    </row>
    <row r="37" spans="2:13" s="13" customFormat="1" ht="16.5" customHeight="1" x14ac:dyDescent="0.2">
      <c r="B37" s="31" t="s">
        <v>49</v>
      </c>
      <c r="C37" s="8"/>
      <c r="D37" s="35">
        <v>87</v>
      </c>
      <c r="E37" s="35">
        <v>61</v>
      </c>
      <c r="F37" s="36">
        <f t="shared" si="0"/>
        <v>-29.885057471264368</v>
      </c>
      <c r="G37" s="35"/>
      <c r="H37" s="35">
        <v>264</v>
      </c>
      <c r="I37" s="35">
        <v>194</v>
      </c>
      <c r="J37" s="37">
        <f t="shared" si="1"/>
        <v>-26.515151515151516</v>
      </c>
      <c r="K37" s="35"/>
      <c r="L37" s="38">
        <f t="shared" si="3"/>
        <v>3.0344827586206895</v>
      </c>
      <c r="M37" s="39">
        <f t="shared" si="3"/>
        <v>3.180327868852459</v>
      </c>
    </row>
    <row r="38" spans="2:13" s="13" customFormat="1" ht="16.5" customHeight="1" x14ac:dyDescent="0.2">
      <c r="B38" s="31" t="s">
        <v>20</v>
      </c>
      <c r="C38" s="8"/>
      <c r="D38" s="35">
        <v>92</v>
      </c>
      <c r="E38" s="35">
        <v>76</v>
      </c>
      <c r="F38" s="36">
        <f t="shared" si="0"/>
        <v>-17.391304347826086</v>
      </c>
      <c r="G38" s="35"/>
      <c r="H38" s="35">
        <v>210</v>
      </c>
      <c r="I38" s="35">
        <v>183</v>
      </c>
      <c r="J38" s="37">
        <f t="shared" si="1"/>
        <v>-12.857142857142858</v>
      </c>
      <c r="K38" s="35"/>
      <c r="L38" s="38">
        <f t="shared" si="3"/>
        <v>2.2826086956521738</v>
      </c>
      <c r="M38" s="39">
        <f t="shared" si="3"/>
        <v>2.4078947368421053</v>
      </c>
    </row>
    <row r="39" spans="2:13" s="13" customFormat="1" ht="16.5" customHeight="1" x14ac:dyDescent="0.2">
      <c r="B39" s="31" t="s">
        <v>21</v>
      </c>
      <c r="C39" s="8"/>
      <c r="D39" s="35">
        <v>1251</v>
      </c>
      <c r="E39" s="35">
        <v>1066</v>
      </c>
      <c r="F39" s="36">
        <f t="shared" si="0"/>
        <v>-14.788169464428456</v>
      </c>
      <c r="G39" s="35"/>
      <c r="H39" s="35">
        <v>2294</v>
      </c>
      <c r="I39" s="35">
        <v>2246</v>
      </c>
      <c r="J39" s="37">
        <f t="shared" si="1"/>
        <v>-2.092414995640802</v>
      </c>
      <c r="K39" s="35"/>
      <c r="L39" s="38">
        <f t="shared" si="3"/>
        <v>1.8337330135891288</v>
      </c>
      <c r="M39" s="39">
        <f t="shared" si="3"/>
        <v>2.1069418386491559</v>
      </c>
    </row>
    <row r="40" spans="2:13" s="13" customFormat="1" ht="16.5" customHeight="1" x14ac:dyDescent="0.2">
      <c r="B40" s="31" t="s">
        <v>22</v>
      </c>
      <c r="C40" s="8"/>
      <c r="D40" s="35">
        <v>175</v>
      </c>
      <c r="E40" s="35">
        <v>181</v>
      </c>
      <c r="F40" s="36">
        <f t="shared" si="0"/>
        <v>3.4285714285714284</v>
      </c>
      <c r="G40" s="35"/>
      <c r="H40" s="35">
        <v>399</v>
      </c>
      <c r="I40" s="35">
        <v>388</v>
      </c>
      <c r="J40" s="37">
        <f t="shared" si="1"/>
        <v>-2.7568922305764412</v>
      </c>
      <c r="K40" s="35"/>
      <c r="L40" s="38">
        <f t="shared" si="3"/>
        <v>2.2799999999999998</v>
      </c>
      <c r="M40" s="39">
        <f t="shared" si="3"/>
        <v>2.1436464088397789</v>
      </c>
    </row>
    <row r="41" spans="2:13" s="13" customFormat="1" ht="16.5" customHeight="1" x14ac:dyDescent="0.2">
      <c r="B41" s="31" t="s">
        <v>23</v>
      </c>
      <c r="C41" s="8"/>
      <c r="D41" s="35">
        <v>275</v>
      </c>
      <c r="E41" s="35">
        <v>238</v>
      </c>
      <c r="F41" s="36">
        <f t="shared" si="0"/>
        <v>-13.454545454545455</v>
      </c>
      <c r="G41" s="35"/>
      <c r="H41" s="35">
        <v>582</v>
      </c>
      <c r="I41" s="35">
        <v>424</v>
      </c>
      <c r="J41" s="37">
        <f t="shared" si="1"/>
        <v>-27.147766323024054</v>
      </c>
      <c r="K41" s="35"/>
      <c r="L41" s="38">
        <f t="shared" si="3"/>
        <v>2.1163636363636362</v>
      </c>
      <c r="M41" s="39">
        <f t="shared" si="3"/>
        <v>1.7815126050420169</v>
      </c>
    </row>
    <row r="42" spans="2:13" s="13" customFormat="1" ht="16.5" customHeight="1" x14ac:dyDescent="0.2">
      <c r="B42" s="31" t="s">
        <v>24</v>
      </c>
      <c r="C42" s="8"/>
      <c r="D42" s="35">
        <v>98</v>
      </c>
      <c r="E42" s="35">
        <v>92</v>
      </c>
      <c r="F42" s="36">
        <f t="shared" si="0"/>
        <v>-6.1224489795918364</v>
      </c>
      <c r="G42" s="35"/>
      <c r="H42" s="35">
        <v>255</v>
      </c>
      <c r="I42" s="35">
        <v>236</v>
      </c>
      <c r="J42" s="37">
        <f t="shared" si="1"/>
        <v>-7.4509803921568629</v>
      </c>
      <c r="K42" s="35"/>
      <c r="L42" s="38">
        <f t="shared" si="3"/>
        <v>2.6020408163265305</v>
      </c>
      <c r="M42" s="39">
        <f t="shared" si="3"/>
        <v>2.5652173913043477</v>
      </c>
    </row>
    <row r="43" spans="2:13" s="13" customFormat="1" ht="16.5" customHeight="1" x14ac:dyDescent="0.2">
      <c r="B43" s="31" t="s">
        <v>25</v>
      </c>
      <c r="C43" s="8"/>
      <c r="D43" s="35">
        <v>361</v>
      </c>
      <c r="E43" s="35">
        <v>350</v>
      </c>
      <c r="F43" s="36">
        <f t="shared" si="0"/>
        <v>-3.0470914127423825</v>
      </c>
      <c r="G43" s="35"/>
      <c r="H43" s="35">
        <v>855</v>
      </c>
      <c r="I43" s="35">
        <v>870</v>
      </c>
      <c r="J43" s="37">
        <f t="shared" si="1"/>
        <v>1.7543859649122806</v>
      </c>
      <c r="K43" s="35"/>
      <c r="L43" s="38">
        <f t="shared" si="3"/>
        <v>2.3684210526315788</v>
      </c>
      <c r="M43" s="39">
        <f t="shared" si="3"/>
        <v>2.4857142857142858</v>
      </c>
    </row>
    <row r="44" spans="2:13" s="13" customFormat="1" ht="16.5" customHeight="1" x14ac:dyDescent="0.2">
      <c r="B44" s="31" t="s">
        <v>68</v>
      </c>
      <c r="C44" s="8"/>
      <c r="D44" s="35">
        <v>3979</v>
      </c>
      <c r="E44" s="35">
        <v>3739</v>
      </c>
      <c r="F44" s="36">
        <f t="shared" si="0"/>
        <v>-6.0316662478009553</v>
      </c>
      <c r="G44" s="35"/>
      <c r="H44" s="35">
        <v>7981</v>
      </c>
      <c r="I44" s="35">
        <v>7681</v>
      </c>
      <c r="J44" s="37">
        <f t="shared" si="1"/>
        <v>-3.758927452700163</v>
      </c>
      <c r="K44" s="35"/>
      <c r="L44" s="38">
        <f t="shared" si="3"/>
        <v>2.0057803468208091</v>
      </c>
      <c r="M44" s="39">
        <f t="shared" si="3"/>
        <v>2.0542925916020325</v>
      </c>
    </row>
    <row r="45" spans="2:13" s="13" customFormat="1" ht="16.5" customHeight="1" x14ac:dyDescent="0.2">
      <c r="B45" s="78" t="s">
        <v>103</v>
      </c>
      <c r="C45" s="8"/>
      <c r="D45" s="35">
        <v>24</v>
      </c>
      <c r="E45" s="35">
        <v>37</v>
      </c>
      <c r="F45" s="36">
        <f t="shared" si="0"/>
        <v>54.166666666666664</v>
      </c>
      <c r="G45" s="35"/>
      <c r="H45" s="35">
        <v>82</v>
      </c>
      <c r="I45" s="35">
        <v>103</v>
      </c>
      <c r="J45" s="37">
        <f t="shared" si="1"/>
        <v>25.609756097560975</v>
      </c>
      <c r="K45" s="35"/>
      <c r="L45" s="38">
        <f t="shared" si="3"/>
        <v>3.4166666666666665</v>
      </c>
      <c r="M45" s="39">
        <f t="shared" si="3"/>
        <v>2.7837837837837838</v>
      </c>
    </row>
    <row r="46" spans="2:13" s="13" customFormat="1" ht="15.75" customHeight="1" x14ac:dyDescent="0.2">
      <c r="B46" s="31" t="s">
        <v>50</v>
      </c>
      <c r="C46" s="8"/>
      <c r="D46" s="35">
        <v>22</v>
      </c>
      <c r="E46" s="35">
        <v>16</v>
      </c>
      <c r="F46" s="36">
        <f t="shared" si="0"/>
        <v>-27.272727272727273</v>
      </c>
      <c r="G46" s="35"/>
      <c r="H46" s="35">
        <v>57</v>
      </c>
      <c r="I46" s="35">
        <v>78</v>
      </c>
      <c r="J46" s="37">
        <f t="shared" si="1"/>
        <v>36.842105263157897</v>
      </c>
      <c r="K46" s="35"/>
      <c r="L46" s="38">
        <f t="shared" si="3"/>
        <v>2.5909090909090908</v>
      </c>
      <c r="M46" s="39">
        <f t="shared" si="3"/>
        <v>4.875</v>
      </c>
    </row>
    <row r="47" spans="2:13" s="13" customFormat="1" ht="22.5" customHeight="1" x14ac:dyDescent="0.2">
      <c r="B47" s="80" t="s">
        <v>96</v>
      </c>
      <c r="C47" s="81"/>
      <c r="D47" s="82">
        <v>196</v>
      </c>
      <c r="E47" s="82">
        <v>205</v>
      </c>
      <c r="F47" s="83">
        <f t="shared" si="0"/>
        <v>4.591836734693878</v>
      </c>
      <c r="G47" s="82"/>
      <c r="H47" s="82">
        <v>401</v>
      </c>
      <c r="I47" s="82">
        <v>446</v>
      </c>
      <c r="J47" s="84">
        <f t="shared" si="1"/>
        <v>11.221945137157107</v>
      </c>
      <c r="K47" s="82"/>
      <c r="L47" s="85">
        <f t="shared" si="3"/>
        <v>2.045918367346939</v>
      </c>
      <c r="M47" s="86">
        <f t="shared" si="3"/>
        <v>2.1756097560975611</v>
      </c>
    </row>
    <row r="48" spans="2:13" s="13" customFormat="1" ht="22.5" customHeight="1" x14ac:dyDescent="0.2">
      <c r="B48" s="43" t="s">
        <v>97</v>
      </c>
      <c r="C48" s="8"/>
      <c r="D48" s="11">
        <v>7953</v>
      </c>
      <c r="E48" s="11">
        <v>7713</v>
      </c>
      <c r="F48" s="23">
        <f t="shared" si="0"/>
        <v>-3.0177291588079971</v>
      </c>
      <c r="G48" s="11"/>
      <c r="H48" s="11">
        <v>19479</v>
      </c>
      <c r="I48" s="11">
        <v>18056</v>
      </c>
      <c r="J48" s="24">
        <f t="shared" si="1"/>
        <v>-7.3053031469787975</v>
      </c>
      <c r="K48" s="11"/>
      <c r="L48" s="21">
        <f t="shared" si="3"/>
        <v>2.4492644285175404</v>
      </c>
      <c r="M48" s="22">
        <f t="shared" si="3"/>
        <v>2.3409827563853236</v>
      </c>
    </row>
    <row r="49" spans="2:13" s="13" customFormat="1" ht="16.5" customHeight="1" x14ac:dyDescent="0.2">
      <c r="B49" s="32" t="s">
        <v>67</v>
      </c>
      <c r="C49" s="10"/>
      <c r="D49" s="35">
        <v>6439</v>
      </c>
      <c r="E49" s="35">
        <v>6256</v>
      </c>
      <c r="F49" s="36">
        <f t="shared" si="0"/>
        <v>-2.842056219909924</v>
      </c>
      <c r="G49" s="35"/>
      <c r="H49" s="35">
        <v>15353</v>
      </c>
      <c r="I49" s="35">
        <v>14577</v>
      </c>
      <c r="J49" s="37">
        <f t="shared" si="1"/>
        <v>-5.0543867648016674</v>
      </c>
      <c r="K49" s="35"/>
      <c r="L49" s="38">
        <f t="shared" si="3"/>
        <v>2.3843764559714242</v>
      </c>
      <c r="M49" s="39">
        <f t="shared" si="3"/>
        <v>2.3300831202046037</v>
      </c>
    </row>
    <row r="50" spans="2:13" s="13" customFormat="1" ht="16.5" customHeight="1" x14ac:dyDescent="0.2">
      <c r="B50" s="32" t="s">
        <v>26</v>
      </c>
      <c r="C50" s="10"/>
      <c r="D50" s="35">
        <v>777</v>
      </c>
      <c r="E50" s="35">
        <v>626</v>
      </c>
      <c r="F50" s="36">
        <f t="shared" si="0"/>
        <v>-19.433719433719435</v>
      </c>
      <c r="G50" s="35"/>
      <c r="H50" s="35">
        <v>2006</v>
      </c>
      <c r="I50" s="35">
        <v>1418</v>
      </c>
      <c r="J50" s="37">
        <f t="shared" si="1"/>
        <v>-29.312063808574276</v>
      </c>
      <c r="K50" s="35"/>
      <c r="L50" s="38">
        <f t="shared" si="3"/>
        <v>2.5817245817245817</v>
      </c>
      <c r="M50" s="39">
        <f t="shared" si="3"/>
        <v>2.2651757188498403</v>
      </c>
    </row>
    <row r="51" spans="2:13" s="13" customFormat="1" ht="16.5" customHeight="1" x14ac:dyDescent="0.2">
      <c r="B51" s="32" t="s">
        <v>59</v>
      </c>
      <c r="C51" s="10"/>
      <c r="D51" s="35">
        <v>101</v>
      </c>
      <c r="E51" s="35">
        <v>112</v>
      </c>
      <c r="F51" s="36">
        <f t="shared" si="0"/>
        <v>10.891089108910892</v>
      </c>
      <c r="G51" s="35"/>
      <c r="H51" s="35">
        <v>259</v>
      </c>
      <c r="I51" s="35">
        <v>251</v>
      </c>
      <c r="J51" s="37">
        <f t="shared" si="1"/>
        <v>-3.0888030888030888</v>
      </c>
      <c r="K51" s="35"/>
      <c r="L51" s="38">
        <f>IF(AND(D51=0,H51=0),0,IF(OR(D51="...",H51="..."),"...",H51/D51))</f>
        <v>2.5643564356435644</v>
      </c>
      <c r="M51" s="39">
        <f>IF(AND(E51=0,I51=0),0,IF(OR(E51="...",I51="..."),"...",I51/E51))</f>
        <v>2.2410714285714284</v>
      </c>
    </row>
    <row r="52" spans="2:13" s="13" customFormat="1" ht="16.5" customHeight="1" x14ac:dyDescent="0.2">
      <c r="B52" s="32" t="s">
        <v>60</v>
      </c>
      <c r="C52" s="10"/>
      <c r="D52" s="35">
        <v>91</v>
      </c>
      <c r="E52" s="35">
        <v>117</v>
      </c>
      <c r="F52" s="36">
        <f t="shared" si="0"/>
        <v>28.571428571428573</v>
      </c>
      <c r="G52" s="35"/>
      <c r="H52" s="35">
        <v>267</v>
      </c>
      <c r="I52" s="35">
        <v>263</v>
      </c>
      <c r="J52" s="37">
        <f t="shared" si="1"/>
        <v>-1.4981273408239701</v>
      </c>
      <c r="K52" s="35"/>
      <c r="L52" s="38">
        <f>IF(AND(D52=0,H52=0),0,IF(OR(D52="...",H52="..."),"...",H52/D52))</f>
        <v>2.9340659340659339</v>
      </c>
      <c r="M52" s="39">
        <f>IF(AND(E52=0,I52=0),0,IF(OR(E52="...",I52="..."),"...",I52/E52))</f>
        <v>2.2478632478632479</v>
      </c>
    </row>
    <row r="53" spans="2:13" s="14" customFormat="1" ht="16.5" customHeight="1" x14ac:dyDescent="0.2">
      <c r="B53" s="32" t="s">
        <v>27</v>
      </c>
      <c r="C53" s="10"/>
      <c r="D53" s="35">
        <v>96</v>
      </c>
      <c r="E53" s="35">
        <v>80</v>
      </c>
      <c r="F53" s="36">
        <f t="shared" si="0"/>
        <v>-16.666666666666668</v>
      </c>
      <c r="G53" s="35"/>
      <c r="H53" s="35">
        <v>238</v>
      </c>
      <c r="I53" s="35">
        <v>189</v>
      </c>
      <c r="J53" s="37">
        <f t="shared" si="1"/>
        <v>-20.588235294117649</v>
      </c>
      <c r="K53" s="35"/>
      <c r="L53" s="38">
        <f t="shared" si="3"/>
        <v>2.4791666666666665</v>
      </c>
      <c r="M53" s="39">
        <f t="shared" si="3"/>
        <v>2.3624999999999998</v>
      </c>
    </row>
    <row r="54" spans="2:13" s="13" customFormat="1" ht="16.5" customHeight="1" x14ac:dyDescent="0.2">
      <c r="B54" s="32" t="s">
        <v>28</v>
      </c>
      <c r="C54" s="10"/>
      <c r="D54" s="35">
        <v>305</v>
      </c>
      <c r="E54" s="35">
        <v>408</v>
      </c>
      <c r="F54" s="36">
        <f t="shared" si="0"/>
        <v>33.770491803278688</v>
      </c>
      <c r="G54" s="35"/>
      <c r="H54" s="35">
        <v>982</v>
      </c>
      <c r="I54" s="35">
        <v>1124</v>
      </c>
      <c r="J54" s="37">
        <f t="shared" si="1"/>
        <v>14.460285132382893</v>
      </c>
      <c r="K54" s="35"/>
      <c r="L54" s="38">
        <f t="shared" si="3"/>
        <v>3.2196721311475409</v>
      </c>
      <c r="M54" s="39">
        <f t="shared" si="3"/>
        <v>2.7549019607843137</v>
      </c>
    </row>
    <row r="55" spans="2:13" s="13" customFormat="1" ht="16.5" customHeight="1" x14ac:dyDescent="0.2">
      <c r="B55" s="32" t="s">
        <v>29</v>
      </c>
      <c r="C55" s="10"/>
      <c r="D55" s="35">
        <v>36</v>
      </c>
      <c r="E55" s="35">
        <v>49</v>
      </c>
      <c r="F55" s="36">
        <f t="shared" si="0"/>
        <v>36.111111111111114</v>
      </c>
      <c r="G55" s="35"/>
      <c r="H55" s="35">
        <v>98</v>
      </c>
      <c r="I55" s="35">
        <v>93</v>
      </c>
      <c r="J55" s="37">
        <f t="shared" si="1"/>
        <v>-5.1020408163265305</v>
      </c>
      <c r="K55" s="35"/>
      <c r="L55" s="38">
        <f t="shared" si="3"/>
        <v>2.7222222222222223</v>
      </c>
      <c r="M55" s="39">
        <f t="shared" si="3"/>
        <v>1.8979591836734695</v>
      </c>
    </row>
    <row r="56" spans="2:13" s="13" customFormat="1" ht="22.5" customHeight="1" x14ac:dyDescent="0.2">
      <c r="B56" s="80" t="s">
        <v>30</v>
      </c>
      <c r="C56" s="81"/>
      <c r="D56" s="82">
        <v>108</v>
      </c>
      <c r="E56" s="82">
        <v>65</v>
      </c>
      <c r="F56" s="83">
        <f t="shared" si="0"/>
        <v>-39.814814814814817</v>
      </c>
      <c r="G56" s="82"/>
      <c r="H56" s="82">
        <v>276</v>
      </c>
      <c r="I56" s="82">
        <v>141</v>
      </c>
      <c r="J56" s="84">
        <f t="shared" si="1"/>
        <v>-48.913043478260867</v>
      </c>
      <c r="K56" s="82"/>
      <c r="L56" s="85">
        <f t="shared" si="3"/>
        <v>2.5555555555555554</v>
      </c>
      <c r="M56" s="86">
        <f t="shared" si="3"/>
        <v>2.1692307692307691</v>
      </c>
    </row>
    <row r="57" spans="2:13" s="13" customFormat="1" ht="22.5" customHeight="1" x14ac:dyDescent="0.2">
      <c r="B57" s="44" t="s">
        <v>98</v>
      </c>
      <c r="C57" s="10"/>
      <c r="D57" s="11">
        <v>351</v>
      </c>
      <c r="E57" s="11">
        <v>324</v>
      </c>
      <c r="F57" s="23">
        <f t="shared" si="0"/>
        <v>-7.6923076923076925</v>
      </c>
      <c r="G57" s="11"/>
      <c r="H57" s="11">
        <v>1036</v>
      </c>
      <c r="I57" s="11">
        <v>966</v>
      </c>
      <c r="J57" s="24">
        <f t="shared" si="1"/>
        <v>-6.756756756756757</v>
      </c>
      <c r="K57" s="11"/>
      <c r="L57" s="21">
        <f t="shared" si="3"/>
        <v>2.9515669515669516</v>
      </c>
      <c r="M57" s="22">
        <f t="shared" si="3"/>
        <v>2.9814814814814814</v>
      </c>
    </row>
    <row r="58" spans="2:13" s="13" customFormat="1" ht="16.5" customHeight="1" x14ac:dyDescent="0.2">
      <c r="B58" s="33" t="s">
        <v>31</v>
      </c>
      <c r="C58" s="8"/>
      <c r="D58" s="35">
        <v>53</v>
      </c>
      <c r="E58" s="35">
        <v>35</v>
      </c>
      <c r="F58" s="36">
        <f t="shared" si="0"/>
        <v>-33.962264150943398</v>
      </c>
      <c r="G58" s="35"/>
      <c r="H58" s="35">
        <v>137</v>
      </c>
      <c r="I58" s="35">
        <v>112</v>
      </c>
      <c r="J58" s="37">
        <f t="shared" si="1"/>
        <v>-18.248175182481752</v>
      </c>
      <c r="K58" s="35"/>
      <c r="L58" s="38">
        <f t="shared" si="3"/>
        <v>2.5849056603773586</v>
      </c>
      <c r="M58" s="39">
        <f t="shared" si="3"/>
        <v>3.2</v>
      </c>
    </row>
    <row r="59" spans="2:13" s="13" customFormat="1" ht="16.5" customHeight="1" x14ac:dyDescent="0.2">
      <c r="B59" s="33" t="s">
        <v>32</v>
      </c>
      <c r="C59" s="8"/>
      <c r="D59" s="35">
        <v>69</v>
      </c>
      <c r="E59" s="35">
        <v>54</v>
      </c>
      <c r="F59" s="36">
        <f t="shared" si="0"/>
        <v>-21.739130434782609</v>
      </c>
      <c r="G59" s="35"/>
      <c r="H59" s="35">
        <v>150</v>
      </c>
      <c r="I59" s="35">
        <v>132</v>
      </c>
      <c r="J59" s="37">
        <f t="shared" si="1"/>
        <v>-12</v>
      </c>
      <c r="K59" s="35"/>
      <c r="L59" s="38">
        <f t="shared" si="3"/>
        <v>2.1739130434782608</v>
      </c>
      <c r="M59" s="39">
        <f t="shared" si="3"/>
        <v>2.4444444444444446</v>
      </c>
    </row>
    <row r="60" spans="2:13" s="13" customFormat="1" ht="16.5" customHeight="1" x14ac:dyDescent="0.2">
      <c r="B60" s="33" t="s">
        <v>44</v>
      </c>
      <c r="C60" s="8"/>
      <c r="D60" s="35">
        <v>74</v>
      </c>
      <c r="E60" s="35">
        <v>93</v>
      </c>
      <c r="F60" s="36">
        <f t="shared" si="0"/>
        <v>25.675675675675677</v>
      </c>
      <c r="G60" s="35"/>
      <c r="H60" s="35">
        <v>233</v>
      </c>
      <c r="I60" s="35">
        <v>298</v>
      </c>
      <c r="J60" s="37">
        <f t="shared" si="1"/>
        <v>27.896995708154506</v>
      </c>
      <c r="K60" s="35"/>
      <c r="L60" s="38">
        <f t="shared" si="3"/>
        <v>3.1486486486486487</v>
      </c>
      <c r="M60" s="39">
        <f t="shared" si="3"/>
        <v>3.204301075268817</v>
      </c>
    </row>
    <row r="61" spans="2:13" s="13" customFormat="1" ht="22.5" customHeight="1" x14ac:dyDescent="0.2">
      <c r="B61" s="80" t="s">
        <v>33</v>
      </c>
      <c r="C61" s="81"/>
      <c r="D61" s="82">
        <v>155</v>
      </c>
      <c r="E61" s="82">
        <v>142</v>
      </c>
      <c r="F61" s="83">
        <f t="shared" si="0"/>
        <v>-8.387096774193548</v>
      </c>
      <c r="G61" s="82"/>
      <c r="H61" s="82">
        <v>516</v>
      </c>
      <c r="I61" s="82">
        <v>424</v>
      </c>
      <c r="J61" s="84">
        <f t="shared" si="1"/>
        <v>-17.829457364341085</v>
      </c>
      <c r="K61" s="82"/>
      <c r="L61" s="85">
        <f t="shared" si="3"/>
        <v>3.3290322580645162</v>
      </c>
      <c r="M61" s="86">
        <f t="shared" si="3"/>
        <v>2.9859154929577465</v>
      </c>
    </row>
    <row r="62" spans="2:13" s="13" customFormat="1" ht="22.5" customHeight="1" x14ac:dyDescent="0.2">
      <c r="B62" s="40" t="s">
        <v>99</v>
      </c>
      <c r="C62" s="8"/>
      <c r="D62" s="11">
        <v>3659</v>
      </c>
      <c r="E62" s="11">
        <v>3781</v>
      </c>
      <c r="F62" s="23">
        <f t="shared" si="0"/>
        <v>3.3342443290516535</v>
      </c>
      <c r="G62" s="11"/>
      <c r="H62" s="11">
        <v>9278</v>
      </c>
      <c r="I62" s="11">
        <v>9974</v>
      </c>
      <c r="J62" s="24">
        <f t="shared" si="1"/>
        <v>7.5016167277430483</v>
      </c>
      <c r="K62" s="11"/>
      <c r="L62" s="21">
        <f t="shared" si="3"/>
        <v>2.5356654823722327</v>
      </c>
      <c r="M62" s="22">
        <f t="shared" si="3"/>
        <v>2.6379264744776516</v>
      </c>
    </row>
    <row r="63" spans="2:13" s="13" customFormat="1" ht="16.5" customHeight="1" x14ac:dyDescent="0.2">
      <c r="B63" s="33" t="s">
        <v>61</v>
      </c>
      <c r="C63" s="8"/>
      <c r="D63" s="35">
        <v>7</v>
      </c>
      <c r="E63" s="35">
        <v>2</v>
      </c>
      <c r="F63" s="36">
        <f t="shared" si="0"/>
        <v>-71.428571428571431</v>
      </c>
      <c r="G63" s="35"/>
      <c r="H63" s="35">
        <v>14</v>
      </c>
      <c r="I63" s="35">
        <v>5</v>
      </c>
      <c r="J63" s="37">
        <f t="shared" si="1"/>
        <v>-64.285714285714292</v>
      </c>
      <c r="K63" s="35"/>
      <c r="L63" s="38">
        <f>IF(AND(D63=0,H63=0),0,IF(OR(D63="...",H63="..."),"...",H63/D63))</f>
        <v>2</v>
      </c>
      <c r="M63" s="39">
        <f>IF(AND(E63=0,I63=0),0,IF(OR(E63="...",I63="..."),"...",I63/E63))</f>
        <v>2.5</v>
      </c>
    </row>
    <row r="64" spans="2:13" s="13" customFormat="1" ht="16.5" customHeight="1" x14ac:dyDescent="0.2">
      <c r="B64" s="78" t="s">
        <v>105</v>
      </c>
      <c r="C64" s="8"/>
      <c r="D64" s="35">
        <v>694</v>
      </c>
      <c r="E64" s="35">
        <v>951</v>
      </c>
      <c r="F64" s="36">
        <f t="shared" si="0"/>
        <v>37.031700288184439</v>
      </c>
      <c r="G64" s="35"/>
      <c r="H64" s="35">
        <v>1428</v>
      </c>
      <c r="I64" s="35">
        <v>2065</v>
      </c>
      <c r="J64" s="37">
        <f t="shared" si="1"/>
        <v>44.607843137254903</v>
      </c>
      <c r="K64" s="35"/>
      <c r="L64" s="38">
        <f t="shared" ref="L64:M88" si="4">IF(AND(D64=0,H64=0),0,IF(OR(D64="...",H64="..."),"...",H64/D64))</f>
        <v>2.0576368876080693</v>
      </c>
      <c r="M64" s="39">
        <f t="shared" si="4"/>
        <v>2.1713985278654047</v>
      </c>
    </row>
    <row r="65" spans="2:13" s="13" customFormat="1" ht="16.5" customHeight="1" x14ac:dyDescent="0.2">
      <c r="B65" s="31" t="s">
        <v>34</v>
      </c>
      <c r="C65" s="8"/>
      <c r="D65" s="35">
        <v>69</v>
      </c>
      <c r="E65" s="35">
        <v>87</v>
      </c>
      <c r="F65" s="36">
        <f t="shared" si="0"/>
        <v>26.086956521739129</v>
      </c>
      <c r="G65" s="35"/>
      <c r="H65" s="35">
        <v>135</v>
      </c>
      <c r="I65" s="35">
        <v>203</v>
      </c>
      <c r="J65" s="37">
        <f t="shared" si="1"/>
        <v>50.370370370370374</v>
      </c>
      <c r="K65" s="35"/>
      <c r="L65" s="38">
        <f t="shared" si="4"/>
        <v>1.9565217391304348</v>
      </c>
      <c r="M65" s="39">
        <f t="shared" si="4"/>
        <v>2.3333333333333335</v>
      </c>
    </row>
    <row r="66" spans="2:13" s="13" customFormat="1" ht="16.5" customHeight="1" x14ac:dyDescent="0.2">
      <c r="B66" s="31" t="s">
        <v>35</v>
      </c>
      <c r="C66" s="8"/>
      <c r="D66" s="35">
        <v>455</v>
      </c>
      <c r="E66" s="35">
        <v>366</v>
      </c>
      <c r="F66" s="36">
        <f t="shared" si="0"/>
        <v>-19.560439560439562</v>
      </c>
      <c r="G66" s="35"/>
      <c r="H66" s="35">
        <v>1622</v>
      </c>
      <c r="I66" s="35">
        <v>1651</v>
      </c>
      <c r="J66" s="37">
        <f t="shared" si="1"/>
        <v>1.7879161528976573</v>
      </c>
      <c r="K66" s="35"/>
      <c r="L66" s="38">
        <f t="shared" si="4"/>
        <v>3.564835164835165</v>
      </c>
      <c r="M66" s="39">
        <f t="shared" si="4"/>
        <v>4.5109289617486334</v>
      </c>
    </row>
    <row r="67" spans="2:13" s="13" customFormat="1" ht="16.5" customHeight="1" x14ac:dyDescent="0.2">
      <c r="B67" s="31" t="s">
        <v>36</v>
      </c>
      <c r="C67" s="8"/>
      <c r="D67" s="35">
        <v>193</v>
      </c>
      <c r="E67" s="35">
        <v>64</v>
      </c>
      <c r="F67" s="36">
        <f t="shared" si="0"/>
        <v>-66.839378238341965</v>
      </c>
      <c r="G67" s="35"/>
      <c r="H67" s="35">
        <v>356</v>
      </c>
      <c r="I67" s="35">
        <v>138</v>
      </c>
      <c r="J67" s="37">
        <f t="shared" si="1"/>
        <v>-61.235955056179776</v>
      </c>
      <c r="K67" s="35"/>
      <c r="L67" s="38">
        <f t="shared" si="4"/>
        <v>1.8445595854922279</v>
      </c>
      <c r="M67" s="39">
        <f t="shared" si="4"/>
        <v>2.15625</v>
      </c>
    </row>
    <row r="68" spans="2:13" s="13" customFormat="1" ht="16.5" customHeight="1" x14ac:dyDescent="0.2">
      <c r="B68" s="31" t="s">
        <v>37</v>
      </c>
      <c r="C68" s="8"/>
      <c r="D68" s="35">
        <v>355</v>
      </c>
      <c r="E68" s="35">
        <v>339</v>
      </c>
      <c r="F68" s="36">
        <f t="shared" si="0"/>
        <v>-4.507042253521127</v>
      </c>
      <c r="G68" s="35"/>
      <c r="H68" s="35">
        <v>966</v>
      </c>
      <c r="I68" s="35">
        <v>697</v>
      </c>
      <c r="J68" s="37">
        <f t="shared" si="1"/>
        <v>-27.846790890269151</v>
      </c>
      <c r="K68" s="35"/>
      <c r="L68" s="38">
        <f t="shared" si="4"/>
        <v>2.7211267605633802</v>
      </c>
      <c r="M68" s="39">
        <f t="shared" si="4"/>
        <v>2.056047197640118</v>
      </c>
    </row>
    <row r="69" spans="2:13" s="13" customFormat="1" ht="16.5" customHeight="1" x14ac:dyDescent="0.2">
      <c r="B69" s="34" t="s">
        <v>38</v>
      </c>
      <c r="C69" s="8"/>
      <c r="D69" s="35">
        <v>529</v>
      </c>
      <c r="E69" s="35">
        <v>602</v>
      </c>
      <c r="F69" s="36">
        <f t="shared" si="0"/>
        <v>13.799621928166351</v>
      </c>
      <c r="G69" s="35"/>
      <c r="H69" s="35">
        <v>1321</v>
      </c>
      <c r="I69" s="35">
        <v>1872</v>
      </c>
      <c r="J69" s="37">
        <f t="shared" si="1"/>
        <v>41.710825132475399</v>
      </c>
      <c r="K69" s="35"/>
      <c r="L69" s="38">
        <f t="shared" si="4"/>
        <v>2.4971644612476371</v>
      </c>
      <c r="M69" s="39">
        <f t="shared" si="4"/>
        <v>3.1096345514950166</v>
      </c>
    </row>
    <row r="70" spans="2:13" s="13" customFormat="1" ht="16.5" customHeight="1" x14ac:dyDescent="0.2">
      <c r="B70" s="34" t="s">
        <v>62</v>
      </c>
      <c r="C70" s="10"/>
      <c r="D70" s="35">
        <v>15</v>
      </c>
      <c r="E70" s="35">
        <v>10</v>
      </c>
      <c r="F70" s="36">
        <f t="shared" si="0"/>
        <v>-33.333333333333336</v>
      </c>
      <c r="G70" s="35"/>
      <c r="H70" s="35">
        <v>143</v>
      </c>
      <c r="I70" s="35">
        <v>84</v>
      </c>
      <c r="J70" s="37">
        <f t="shared" si="1"/>
        <v>-41.25874125874126</v>
      </c>
      <c r="K70" s="35"/>
      <c r="L70" s="38">
        <f t="shared" si="4"/>
        <v>9.5333333333333332</v>
      </c>
      <c r="M70" s="39">
        <f t="shared" si="4"/>
        <v>8.4</v>
      </c>
    </row>
    <row r="71" spans="2:13" s="13" customFormat="1" ht="16.5" customHeight="1" x14ac:dyDescent="0.2">
      <c r="B71" s="34" t="s">
        <v>39</v>
      </c>
      <c r="C71" s="10"/>
      <c r="D71" s="35">
        <v>403</v>
      </c>
      <c r="E71" s="35">
        <v>348</v>
      </c>
      <c r="F71" s="36">
        <f t="shared" si="0"/>
        <v>-13.647642679900745</v>
      </c>
      <c r="G71" s="35"/>
      <c r="H71" s="35">
        <v>660</v>
      </c>
      <c r="I71" s="35">
        <v>789</v>
      </c>
      <c r="J71" s="37">
        <f t="shared" si="1"/>
        <v>19.545454545454547</v>
      </c>
      <c r="K71" s="35"/>
      <c r="L71" s="38">
        <f t="shared" si="4"/>
        <v>1.6377171215880892</v>
      </c>
      <c r="M71" s="39">
        <f t="shared" si="4"/>
        <v>2.2672413793103448</v>
      </c>
    </row>
    <row r="72" spans="2:13" s="13" customFormat="1" ht="16.5" customHeight="1" x14ac:dyDescent="0.2">
      <c r="B72" s="34" t="s">
        <v>63</v>
      </c>
      <c r="C72" s="10"/>
      <c r="D72" s="35">
        <v>7</v>
      </c>
      <c r="E72" s="35">
        <v>11</v>
      </c>
      <c r="F72" s="36">
        <f t="shared" si="0"/>
        <v>57.142857142857146</v>
      </c>
      <c r="G72" s="35"/>
      <c r="H72" s="35">
        <v>11</v>
      </c>
      <c r="I72" s="35">
        <v>35</v>
      </c>
      <c r="J72" s="37" t="str">
        <f t="shared" si="1"/>
        <v>...</v>
      </c>
      <c r="K72" s="35"/>
      <c r="L72" s="38">
        <f t="shared" si="4"/>
        <v>1.5714285714285714</v>
      </c>
      <c r="M72" s="39">
        <f t="shared" si="4"/>
        <v>3.1818181818181817</v>
      </c>
    </row>
    <row r="73" spans="2:13" s="13" customFormat="1" ht="16.5" customHeight="1" x14ac:dyDescent="0.2">
      <c r="B73" s="34" t="s">
        <v>40</v>
      </c>
      <c r="C73" s="10"/>
      <c r="D73" s="35">
        <v>102</v>
      </c>
      <c r="E73" s="35">
        <v>105</v>
      </c>
      <c r="F73" s="36">
        <f t="shared" si="0"/>
        <v>2.9411764705882355</v>
      </c>
      <c r="G73" s="35"/>
      <c r="H73" s="35">
        <v>244</v>
      </c>
      <c r="I73" s="35">
        <v>342</v>
      </c>
      <c r="J73" s="37">
        <f t="shared" si="1"/>
        <v>40.16393442622951</v>
      </c>
      <c r="K73" s="35"/>
      <c r="L73" s="38">
        <f t="shared" si="4"/>
        <v>2.392156862745098</v>
      </c>
      <c r="M73" s="39">
        <f t="shared" si="4"/>
        <v>3.2571428571428571</v>
      </c>
    </row>
    <row r="74" spans="2:13" s="13" customFormat="1" ht="16.5" customHeight="1" x14ac:dyDescent="0.2">
      <c r="B74" s="34" t="s">
        <v>65</v>
      </c>
      <c r="C74" s="10"/>
      <c r="D74" s="35">
        <v>4</v>
      </c>
      <c r="E74" s="35">
        <v>11</v>
      </c>
      <c r="F74" s="36">
        <f t="shared" ref="F74:F88" si="5">IF(AND(E74=0,D74=0),0,IF(OR(D74=0,E74=0,D74="...",D74="…"),"...",IF((E74-D74)*100/D74&gt;199.9,"...",(E74-D74)*100/D74)))</f>
        <v>175</v>
      </c>
      <c r="G74" s="35"/>
      <c r="H74" s="35">
        <v>9</v>
      </c>
      <c r="I74" s="35">
        <v>22</v>
      </c>
      <c r="J74" s="37">
        <f t="shared" ref="J74:J88" si="6">IF(AND(I74=0,H74=0),0,IF(OR(H74=0,I74=0,H74="...",H74="…"),"...",IF((I74-H74)*100/H74&gt;199.9,"...",(I74-H74)*100/H74)))</f>
        <v>144.44444444444446</v>
      </c>
      <c r="K74" s="35"/>
      <c r="L74" s="38">
        <f t="shared" si="4"/>
        <v>2.25</v>
      </c>
      <c r="M74" s="39">
        <f t="shared" si="4"/>
        <v>2</v>
      </c>
    </row>
    <row r="75" spans="2:13" s="13" customFormat="1" ht="16.5" customHeight="1" x14ac:dyDescent="0.2">
      <c r="B75" s="34" t="s">
        <v>41</v>
      </c>
      <c r="C75" s="10"/>
      <c r="D75" s="35">
        <v>42</v>
      </c>
      <c r="E75" s="35">
        <v>56</v>
      </c>
      <c r="F75" s="36">
        <f t="shared" si="5"/>
        <v>33.333333333333336</v>
      </c>
      <c r="G75" s="35"/>
      <c r="H75" s="35">
        <v>113</v>
      </c>
      <c r="I75" s="35">
        <v>147</v>
      </c>
      <c r="J75" s="37">
        <f t="shared" si="6"/>
        <v>30.088495575221238</v>
      </c>
      <c r="K75" s="35"/>
      <c r="L75" s="38">
        <f t="shared" si="4"/>
        <v>2.6904761904761907</v>
      </c>
      <c r="M75" s="39">
        <f t="shared" si="4"/>
        <v>2.625</v>
      </c>
    </row>
    <row r="76" spans="2:13" s="13" customFormat="1" ht="16.5" customHeight="1" x14ac:dyDescent="0.2">
      <c r="B76" s="34" t="s">
        <v>64</v>
      </c>
      <c r="C76" s="10"/>
      <c r="D76" s="35">
        <v>90</v>
      </c>
      <c r="E76" s="35">
        <v>75</v>
      </c>
      <c r="F76" s="36">
        <f t="shared" si="5"/>
        <v>-16.666666666666668</v>
      </c>
      <c r="G76" s="35"/>
      <c r="H76" s="35">
        <v>241</v>
      </c>
      <c r="I76" s="35">
        <v>212</v>
      </c>
      <c r="J76" s="37">
        <f t="shared" si="6"/>
        <v>-12.033195020746888</v>
      </c>
      <c r="K76" s="35"/>
      <c r="L76" s="38">
        <f t="shared" si="4"/>
        <v>2.6777777777777776</v>
      </c>
      <c r="M76" s="39">
        <f t="shared" si="4"/>
        <v>2.8266666666666667</v>
      </c>
    </row>
    <row r="77" spans="2:13" s="13" customFormat="1" ht="16.5" customHeight="1" x14ac:dyDescent="0.2">
      <c r="B77" s="34" t="s">
        <v>42</v>
      </c>
      <c r="C77" s="10"/>
      <c r="D77" s="35">
        <v>121</v>
      </c>
      <c r="E77" s="35">
        <v>159</v>
      </c>
      <c r="F77" s="36">
        <f t="shared" si="5"/>
        <v>31.404958677685951</v>
      </c>
      <c r="G77" s="35"/>
      <c r="H77" s="35">
        <v>438</v>
      </c>
      <c r="I77" s="35">
        <v>482</v>
      </c>
      <c r="J77" s="37">
        <f t="shared" si="6"/>
        <v>10.045662100456621</v>
      </c>
      <c r="K77" s="35"/>
      <c r="L77" s="38">
        <f t="shared" si="4"/>
        <v>3.6198347107438016</v>
      </c>
      <c r="M77" s="39">
        <f t="shared" si="4"/>
        <v>3.0314465408805034</v>
      </c>
    </row>
    <row r="78" spans="2:13" s="13" customFormat="1" ht="16.5" customHeight="1" x14ac:dyDescent="0.2">
      <c r="B78" s="79" t="s">
        <v>106</v>
      </c>
      <c r="C78" s="10"/>
      <c r="D78" s="35">
        <v>121</v>
      </c>
      <c r="E78" s="35">
        <v>178</v>
      </c>
      <c r="F78" s="36">
        <f t="shared" si="5"/>
        <v>47.107438016528924</v>
      </c>
      <c r="G78" s="35"/>
      <c r="H78" s="35">
        <v>234</v>
      </c>
      <c r="I78" s="35">
        <v>298</v>
      </c>
      <c r="J78" s="37">
        <f t="shared" si="6"/>
        <v>27.350427350427349</v>
      </c>
      <c r="K78" s="35"/>
      <c r="L78" s="38">
        <f t="shared" si="4"/>
        <v>1.9338842975206612</v>
      </c>
      <c r="M78" s="39">
        <f t="shared" si="4"/>
        <v>1.6741573033707866</v>
      </c>
    </row>
    <row r="79" spans="2:13" s="13" customFormat="1" ht="16.5" customHeight="1" x14ac:dyDescent="0.2">
      <c r="B79" s="34" t="s">
        <v>43</v>
      </c>
      <c r="C79" s="10"/>
      <c r="D79" s="35">
        <v>116</v>
      </c>
      <c r="E79" s="35">
        <v>93</v>
      </c>
      <c r="F79" s="36">
        <f t="shared" si="5"/>
        <v>-19.827586206896552</v>
      </c>
      <c r="G79" s="35"/>
      <c r="H79" s="35">
        <v>278</v>
      </c>
      <c r="I79" s="35">
        <v>188</v>
      </c>
      <c r="J79" s="37">
        <f t="shared" si="6"/>
        <v>-32.374100719424462</v>
      </c>
      <c r="K79" s="35"/>
      <c r="L79" s="38">
        <f t="shared" si="4"/>
        <v>2.396551724137931</v>
      </c>
      <c r="M79" s="39">
        <f t="shared" si="4"/>
        <v>2.021505376344086</v>
      </c>
    </row>
    <row r="80" spans="2:13" s="13" customFormat="1" ht="16.5" customHeight="1" x14ac:dyDescent="0.2">
      <c r="B80" s="34" t="s">
        <v>51</v>
      </c>
      <c r="C80" s="10"/>
      <c r="D80" s="35">
        <v>191</v>
      </c>
      <c r="E80" s="35">
        <v>131</v>
      </c>
      <c r="F80" s="36">
        <f t="shared" si="5"/>
        <v>-31.413612565445025</v>
      </c>
      <c r="G80" s="35"/>
      <c r="H80" s="35">
        <v>585</v>
      </c>
      <c r="I80" s="35">
        <v>325</v>
      </c>
      <c r="J80" s="37">
        <f t="shared" si="6"/>
        <v>-44.444444444444443</v>
      </c>
      <c r="K80" s="35"/>
      <c r="L80" s="38">
        <f t="shared" si="4"/>
        <v>3.0628272251308899</v>
      </c>
      <c r="M80" s="39">
        <f t="shared" si="4"/>
        <v>2.4809160305343512</v>
      </c>
    </row>
    <row r="81" spans="2:13" s="13" customFormat="1" ht="16.5" customHeight="1" x14ac:dyDescent="0.2">
      <c r="B81" s="34" t="s">
        <v>52</v>
      </c>
      <c r="C81" s="10"/>
      <c r="D81" s="35">
        <v>81</v>
      </c>
      <c r="E81" s="35">
        <v>123</v>
      </c>
      <c r="F81" s="36">
        <f>IF(AND(E81=0,D81=0),0,IF(OR(D81=0,E81=0,D81="...",D81="…"),"...",IF((E81-D81)*100/D81&gt;199.9,"...",(E81-D81)*100/D81)))</f>
        <v>51.851851851851855</v>
      </c>
      <c r="G81" s="35"/>
      <c r="H81" s="35">
        <v>217</v>
      </c>
      <c r="I81" s="35">
        <v>262</v>
      </c>
      <c r="J81" s="37">
        <f>IF(AND(I81=0,H81=0),0,IF(OR(H81=0,I81=0,H81="...",H81="…"),"...",IF((I81-H81)*100/H81&gt;199.9,"...",(I81-H81)*100/H81)))</f>
        <v>20.737327188940093</v>
      </c>
      <c r="K81" s="35"/>
      <c r="L81" s="38">
        <f>IF(AND(D81=0,H81=0),0,IF(OR(D81="...",H81="..."),"...",H81/D81))</f>
        <v>2.6790123456790123</v>
      </c>
      <c r="M81" s="39">
        <f>IF(AND(E81=0,I81=0),0,IF(OR(E81="...",I81="..."),"...",I81/E81))</f>
        <v>2.1300813008130079</v>
      </c>
    </row>
    <row r="82" spans="2:13" s="13" customFormat="1" ht="22.5" customHeight="1" x14ac:dyDescent="0.2">
      <c r="B82" s="80" t="s">
        <v>66</v>
      </c>
      <c r="C82" s="81"/>
      <c r="D82" s="82">
        <v>64</v>
      </c>
      <c r="E82" s="82">
        <v>70</v>
      </c>
      <c r="F82" s="83">
        <f t="shared" si="5"/>
        <v>9.375</v>
      </c>
      <c r="G82" s="82"/>
      <c r="H82" s="82">
        <v>263</v>
      </c>
      <c r="I82" s="82">
        <v>157</v>
      </c>
      <c r="J82" s="84">
        <f t="shared" si="6"/>
        <v>-40.304182509505701</v>
      </c>
      <c r="K82" s="82"/>
      <c r="L82" s="85">
        <f t="shared" si="4"/>
        <v>4.109375</v>
      </c>
      <c r="M82" s="86">
        <f t="shared" si="4"/>
        <v>2.2428571428571429</v>
      </c>
    </row>
    <row r="83" spans="2:13" s="13" customFormat="1" ht="22.5" customHeight="1" x14ac:dyDescent="0.2">
      <c r="B83" s="42" t="s">
        <v>102</v>
      </c>
      <c r="C83" s="10"/>
      <c r="D83" s="11">
        <v>508</v>
      </c>
      <c r="E83" s="11">
        <v>407</v>
      </c>
      <c r="F83" s="23">
        <f t="shared" si="5"/>
        <v>-19.881889763779526</v>
      </c>
      <c r="G83" s="11"/>
      <c r="H83" s="11">
        <v>1160</v>
      </c>
      <c r="I83" s="11">
        <v>975</v>
      </c>
      <c r="J83" s="24">
        <f t="shared" si="6"/>
        <v>-15.948275862068966</v>
      </c>
      <c r="K83" s="11"/>
      <c r="L83" s="21">
        <f t="shared" si="4"/>
        <v>2.2834645669291338</v>
      </c>
      <c r="M83" s="22">
        <f t="shared" si="4"/>
        <v>2.3955773955773956</v>
      </c>
    </row>
    <row r="84" spans="2:13" s="13" customFormat="1" ht="16.5" customHeight="1" x14ac:dyDescent="0.2">
      <c r="B84" s="34" t="s">
        <v>53</v>
      </c>
      <c r="C84" s="10"/>
      <c r="D84" s="35">
        <v>444</v>
      </c>
      <c r="E84" s="35">
        <v>341</v>
      </c>
      <c r="F84" s="36">
        <f t="shared" si="5"/>
        <v>-23.198198198198199</v>
      </c>
      <c r="G84" s="35"/>
      <c r="H84" s="35">
        <v>984</v>
      </c>
      <c r="I84" s="35">
        <v>766</v>
      </c>
      <c r="J84" s="37">
        <f t="shared" si="6"/>
        <v>-22.154471544715449</v>
      </c>
      <c r="K84" s="35"/>
      <c r="L84" s="38">
        <f t="shared" si="4"/>
        <v>2.2162162162162162</v>
      </c>
      <c r="M84" s="39">
        <f t="shared" si="4"/>
        <v>2.2463343108504397</v>
      </c>
    </row>
    <row r="85" spans="2:13" s="13" customFormat="1" ht="22.5" customHeight="1" x14ac:dyDescent="0.2">
      <c r="B85" s="80" t="s">
        <v>107</v>
      </c>
      <c r="C85" s="81"/>
      <c r="D85" s="82">
        <v>64</v>
      </c>
      <c r="E85" s="82">
        <v>66</v>
      </c>
      <c r="F85" s="83">
        <f t="shared" si="5"/>
        <v>3.125</v>
      </c>
      <c r="G85" s="82"/>
      <c r="H85" s="82">
        <v>176</v>
      </c>
      <c r="I85" s="82">
        <v>209</v>
      </c>
      <c r="J85" s="84">
        <f t="shared" si="6"/>
        <v>18.75</v>
      </c>
      <c r="K85" s="82"/>
      <c r="L85" s="85">
        <f t="shared" si="4"/>
        <v>2.75</v>
      </c>
      <c r="M85" s="86">
        <f t="shared" si="4"/>
        <v>3.1666666666666665</v>
      </c>
    </row>
    <row r="86" spans="2:13" s="13" customFormat="1" ht="22.5" customHeight="1" x14ac:dyDescent="0.2">
      <c r="B86" s="88" t="s">
        <v>54</v>
      </c>
      <c r="C86" s="87"/>
      <c r="D86" s="89">
        <v>27272</v>
      </c>
      <c r="E86" s="89">
        <v>29170</v>
      </c>
      <c r="F86" s="90">
        <f>IF(AND(E86=0,D86=0),0,IF(OR(D86=0,E86=0,D86="...",D86="…"),"...",IF((E86-D86)*100/D86&gt;199.9,"...",(E86-D86)*100/D86)))</f>
        <v>6.9595189205045465</v>
      </c>
      <c r="G86" s="89"/>
      <c r="H86" s="89">
        <v>42687</v>
      </c>
      <c r="I86" s="89">
        <v>48344</v>
      </c>
      <c r="J86" s="91">
        <f>IF(AND(I86=0,H86=0),0,IF(OR(H86=0,I86=0,H86="...",H86="…"),"...",IF((I86-H86)*100/H86&gt;199.9,"...",(I86-H86)*100/H86)))</f>
        <v>13.252278211164992</v>
      </c>
      <c r="K86" s="89"/>
      <c r="L86" s="92">
        <f>IF(AND(D86=0,H86=0),0,IF(OR(D86="...",H86="..."),"...",H86/D86))</f>
        <v>1.5652317395130537</v>
      </c>
      <c r="M86" s="93">
        <f>IF(AND(E86=0,I86=0),0,IF(OR(E86="...",I86="..."),"...",I86/E86))</f>
        <v>1.6573191635241686</v>
      </c>
    </row>
    <row r="87" spans="2:13" s="13" customFormat="1" ht="22.5" customHeight="1" x14ac:dyDescent="0.2">
      <c r="B87" s="44" t="s">
        <v>100</v>
      </c>
      <c r="C87" s="10"/>
      <c r="D87" s="11">
        <v>41237</v>
      </c>
      <c r="E87" s="11">
        <v>39586</v>
      </c>
      <c r="F87" s="23">
        <f t="shared" si="5"/>
        <v>-4.0036860101365281</v>
      </c>
      <c r="G87" s="11"/>
      <c r="H87" s="11">
        <v>83306</v>
      </c>
      <c r="I87" s="11">
        <v>81743</v>
      </c>
      <c r="J87" s="24">
        <f t="shared" si="6"/>
        <v>-1.8762153986507575</v>
      </c>
      <c r="K87" s="11"/>
      <c r="L87" s="21">
        <f t="shared" si="4"/>
        <v>2.0201760554841526</v>
      </c>
      <c r="M87" s="22">
        <f t="shared" si="4"/>
        <v>2.0649472035568128</v>
      </c>
    </row>
    <row r="88" spans="2:13" s="13" customFormat="1" ht="22.5" customHeight="1" x14ac:dyDescent="0.2">
      <c r="B88" s="96" t="s">
        <v>101</v>
      </c>
      <c r="C88" s="97"/>
      <c r="D88" s="98">
        <v>68509</v>
      </c>
      <c r="E88" s="98">
        <v>68756</v>
      </c>
      <c r="F88" s="99">
        <f t="shared" si="5"/>
        <v>0.36053657183727683</v>
      </c>
      <c r="G88" s="98"/>
      <c r="H88" s="98">
        <v>125993</v>
      </c>
      <c r="I88" s="98">
        <v>130087</v>
      </c>
      <c r="J88" s="100">
        <f t="shared" si="6"/>
        <v>3.249386870699166</v>
      </c>
      <c r="K88" s="98"/>
      <c r="L88" s="101">
        <f t="shared" si="4"/>
        <v>1.8390722386839686</v>
      </c>
      <c r="M88" s="102">
        <f t="shared" si="4"/>
        <v>1.892009424632032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113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28984</v>
      </c>
      <c r="E10" s="17">
        <v>28875</v>
      </c>
      <c r="F10" s="18">
        <f t="shared" ref="F10:F73" si="0">IF(AND(E10=0,D10=0),0,IF(OR(D10=0,E10=0,D10="...",D10="…"),"...",IF((E10-D10)*100/D10&gt;199.9,"...",(E10-D10)*100/D10)))</f>
        <v>-0.37606955561689209</v>
      </c>
      <c r="G10" s="41"/>
      <c r="H10" s="17">
        <v>52340</v>
      </c>
      <c r="I10" s="17">
        <v>50579</v>
      </c>
      <c r="J10" s="19">
        <f t="shared" ref="J10:J73" si="1">IF(AND(I10=0,H10=0),0,IF(OR(H10=0,I10=0,H10="...",H10="…"),"...",IF((I10-H10)*100/H10&gt;199.9,"...",(I10-H10)*100/H10)))</f>
        <v>-3.3645395491020254</v>
      </c>
      <c r="K10" s="20"/>
      <c r="L10" s="21">
        <f t="shared" ref="L10:M25" si="2">IF(AND(D10=0,H10=0),0,IF(OR(D10="...",H10="..."),"...",H10/D10))</f>
        <v>1.8058239028429479</v>
      </c>
      <c r="M10" s="22">
        <f t="shared" si="2"/>
        <v>1.7516536796536797</v>
      </c>
    </row>
    <row r="11" spans="1:13" s="13" customFormat="1" ht="16.5" customHeight="1" x14ac:dyDescent="0.2">
      <c r="B11" s="31" t="s">
        <v>0</v>
      </c>
      <c r="C11" s="8"/>
      <c r="D11" s="35">
        <v>983</v>
      </c>
      <c r="E11" s="35">
        <v>938</v>
      </c>
      <c r="F11" s="36">
        <f t="shared" si="0"/>
        <v>-4.5778229908443544</v>
      </c>
      <c r="G11" s="35"/>
      <c r="H11" s="35">
        <v>1688</v>
      </c>
      <c r="I11" s="35">
        <v>1499</v>
      </c>
      <c r="J11" s="37">
        <f t="shared" si="1"/>
        <v>-11.196682464454977</v>
      </c>
      <c r="K11" s="35"/>
      <c r="L11" s="38">
        <f t="shared" si="2"/>
        <v>1.7171922685656154</v>
      </c>
      <c r="M11" s="39">
        <f t="shared" si="2"/>
        <v>1.5980810234541578</v>
      </c>
    </row>
    <row r="12" spans="1:13" s="13" customFormat="1" ht="16.5" customHeight="1" x14ac:dyDescent="0.2">
      <c r="B12" s="31" t="s">
        <v>1</v>
      </c>
      <c r="C12" s="8"/>
      <c r="D12" s="35">
        <v>128</v>
      </c>
      <c r="E12" s="35">
        <v>102</v>
      </c>
      <c r="F12" s="36">
        <f t="shared" si="0"/>
        <v>-20.3125</v>
      </c>
      <c r="G12" s="35"/>
      <c r="H12" s="35">
        <v>269</v>
      </c>
      <c r="I12" s="35">
        <v>203</v>
      </c>
      <c r="J12" s="37">
        <f t="shared" si="1"/>
        <v>-24.535315985130111</v>
      </c>
      <c r="K12" s="35"/>
      <c r="L12" s="38">
        <f t="shared" si="2"/>
        <v>2.1015625</v>
      </c>
      <c r="M12" s="39">
        <f t="shared" si="2"/>
        <v>1.9901960784313726</v>
      </c>
    </row>
    <row r="13" spans="1:13" s="13" customFormat="1" ht="16.5" customHeight="1" x14ac:dyDescent="0.2">
      <c r="B13" s="31" t="s">
        <v>2</v>
      </c>
      <c r="C13" s="8"/>
      <c r="D13" s="35">
        <v>329</v>
      </c>
      <c r="E13" s="35">
        <v>432</v>
      </c>
      <c r="F13" s="36">
        <f t="shared" si="0"/>
        <v>31.306990881458965</v>
      </c>
      <c r="G13" s="35"/>
      <c r="H13" s="35">
        <v>622</v>
      </c>
      <c r="I13" s="35">
        <v>924</v>
      </c>
      <c r="J13" s="37">
        <f t="shared" si="1"/>
        <v>48.553054662379424</v>
      </c>
      <c r="K13" s="35"/>
      <c r="L13" s="38">
        <f t="shared" si="2"/>
        <v>1.8905775075987843</v>
      </c>
      <c r="M13" s="39">
        <f t="shared" si="2"/>
        <v>2.1388888888888888</v>
      </c>
    </row>
    <row r="14" spans="1:13" s="13" customFormat="1" ht="16.5" customHeight="1" x14ac:dyDescent="0.2">
      <c r="B14" s="31" t="s">
        <v>3</v>
      </c>
      <c r="C14" s="8"/>
      <c r="D14" s="35">
        <v>10072</v>
      </c>
      <c r="E14" s="35">
        <v>10731</v>
      </c>
      <c r="F14" s="36">
        <f t="shared" si="0"/>
        <v>6.5428911834789512</v>
      </c>
      <c r="G14" s="35"/>
      <c r="H14" s="35">
        <v>17149</v>
      </c>
      <c r="I14" s="35">
        <v>17845</v>
      </c>
      <c r="J14" s="37">
        <f t="shared" si="1"/>
        <v>4.0585456877952071</v>
      </c>
      <c r="K14" s="35"/>
      <c r="L14" s="38">
        <f t="shared" si="2"/>
        <v>1.7026409849086577</v>
      </c>
      <c r="M14" s="39">
        <f t="shared" si="2"/>
        <v>1.6629391482620446</v>
      </c>
    </row>
    <row r="15" spans="1:13" s="13" customFormat="1" ht="16.5" customHeight="1" x14ac:dyDescent="0.2">
      <c r="B15" s="31" t="s">
        <v>45</v>
      </c>
      <c r="C15" s="8"/>
      <c r="D15" s="35">
        <v>19</v>
      </c>
      <c r="E15" s="35">
        <v>28</v>
      </c>
      <c r="F15" s="36">
        <f t="shared" si="0"/>
        <v>47.368421052631582</v>
      </c>
      <c r="G15" s="35"/>
      <c r="H15" s="35">
        <v>44</v>
      </c>
      <c r="I15" s="35">
        <v>43</v>
      </c>
      <c r="J15" s="37">
        <f t="shared" si="1"/>
        <v>-2.2727272727272729</v>
      </c>
      <c r="K15" s="35"/>
      <c r="L15" s="38">
        <f t="shared" si="2"/>
        <v>2.3157894736842106</v>
      </c>
      <c r="M15" s="39">
        <f t="shared" si="2"/>
        <v>1.5357142857142858</v>
      </c>
    </row>
    <row r="16" spans="1:13" s="13" customFormat="1" ht="16.5" customHeight="1" x14ac:dyDescent="0.2">
      <c r="B16" s="31" t="s">
        <v>4</v>
      </c>
      <c r="C16" s="8"/>
      <c r="D16" s="35">
        <v>205</v>
      </c>
      <c r="E16" s="35">
        <v>107</v>
      </c>
      <c r="F16" s="36">
        <f t="shared" si="0"/>
        <v>-47.804878048780488</v>
      </c>
      <c r="G16" s="35"/>
      <c r="H16" s="35">
        <v>451</v>
      </c>
      <c r="I16" s="35">
        <v>185</v>
      </c>
      <c r="J16" s="37">
        <f t="shared" si="1"/>
        <v>-58.980044345898001</v>
      </c>
      <c r="K16" s="35"/>
      <c r="L16" s="38">
        <f t="shared" si="2"/>
        <v>2.2000000000000002</v>
      </c>
      <c r="M16" s="39">
        <f t="shared" si="2"/>
        <v>1.7289719626168225</v>
      </c>
    </row>
    <row r="17" spans="2:13" s="13" customFormat="1" ht="16.5" customHeight="1" x14ac:dyDescent="0.2">
      <c r="B17" s="31" t="s">
        <v>5</v>
      </c>
      <c r="C17" s="8"/>
      <c r="D17" s="35">
        <v>2658</v>
      </c>
      <c r="E17" s="35">
        <v>2457</v>
      </c>
      <c r="F17" s="36">
        <f t="shared" si="0"/>
        <v>-7.5620767494356658</v>
      </c>
      <c r="G17" s="35"/>
      <c r="H17" s="35">
        <v>4097</v>
      </c>
      <c r="I17" s="35">
        <v>3775</v>
      </c>
      <c r="J17" s="37">
        <f t="shared" si="1"/>
        <v>-7.8594093238955329</v>
      </c>
      <c r="K17" s="35"/>
      <c r="L17" s="38">
        <f t="shared" si="2"/>
        <v>1.5413844996237773</v>
      </c>
      <c r="M17" s="39">
        <f t="shared" si="2"/>
        <v>1.5364265364265364</v>
      </c>
    </row>
    <row r="18" spans="2:13" s="13" customFormat="1" ht="16.5" customHeight="1" x14ac:dyDescent="0.2">
      <c r="B18" s="31" t="s">
        <v>6</v>
      </c>
      <c r="C18" s="8"/>
      <c r="D18" s="35">
        <v>178</v>
      </c>
      <c r="E18" s="35">
        <v>141</v>
      </c>
      <c r="F18" s="36">
        <f t="shared" si="0"/>
        <v>-20.786516853932586</v>
      </c>
      <c r="G18" s="35"/>
      <c r="H18" s="35">
        <v>470</v>
      </c>
      <c r="I18" s="35">
        <v>321</v>
      </c>
      <c r="J18" s="37">
        <f t="shared" si="1"/>
        <v>-31.702127659574469</v>
      </c>
      <c r="K18" s="35"/>
      <c r="L18" s="38">
        <f t="shared" si="2"/>
        <v>2.6404494382022472</v>
      </c>
      <c r="M18" s="39">
        <f t="shared" si="2"/>
        <v>2.2765957446808511</v>
      </c>
    </row>
    <row r="19" spans="2:13" s="13" customFormat="1" ht="16.5" customHeight="1" x14ac:dyDescent="0.2">
      <c r="B19" s="78" t="s">
        <v>104</v>
      </c>
      <c r="C19" s="8"/>
      <c r="D19" s="35">
        <v>350</v>
      </c>
      <c r="E19" s="35">
        <v>318</v>
      </c>
      <c r="F19" s="36">
        <f t="shared" si="0"/>
        <v>-9.1428571428571423</v>
      </c>
      <c r="G19" s="35"/>
      <c r="H19" s="35">
        <v>742</v>
      </c>
      <c r="I19" s="35">
        <v>626</v>
      </c>
      <c r="J19" s="37">
        <f t="shared" si="1"/>
        <v>-15.633423180592992</v>
      </c>
      <c r="K19" s="35"/>
      <c r="L19" s="38">
        <f t="shared" si="2"/>
        <v>2.12</v>
      </c>
      <c r="M19" s="39">
        <f t="shared" si="2"/>
        <v>1.9685534591194969</v>
      </c>
    </row>
    <row r="20" spans="2:13" s="13" customFormat="1" ht="16.5" customHeight="1" x14ac:dyDescent="0.2">
      <c r="B20" s="31" t="s">
        <v>7</v>
      </c>
      <c r="C20" s="8"/>
      <c r="D20" s="35">
        <v>20</v>
      </c>
      <c r="E20" s="35">
        <v>26</v>
      </c>
      <c r="F20" s="36">
        <f t="shared" si="0"/>
        <v>30</v>
      </c>
      <c r="G20" s="35"/>
      <c r="H20" s="35">
        <v>55</v>
      </c>
      <c r="I20" s="35">
        <v>55</v>
      </c>
      <c r="J20" s="37">
        <f t="shared" si="1"/>
        <v>0</v>
      </c>
      <c r="K20" s="35"/>
      <c r="L20" s="38">
        <f t="shared" si="2"/>
        <v>2.75</v>
      </c>
      <c r="M20" s="39">
        <f t="shared" si="2"/>
        <v>2.1153846153846154</v>
      </c>
    </row>
    <row r="21" spans="2:13" s="13" customFormat="1" ht="16.5" customHeight="1" x14ac:dyDescent="0.2">
      <c r="B21" s="31" t="s">
        <v>8</v>
      </c>
      <c r="C21" s="8"/>
      <c r="D21" s="35">
        <v>1578</v>
      </c>
      <c r="E21" s="35">
        <v>1504</v>
      </c>
      <c r="F21" s="36">
        <f t="shared" si="0"/>
        <v>-4.6894803548795947</v>
      </c>
      <c r="G21" s="35"/>
      <c r="H21" s="35">
        <v>2805</v>
      </c>
      <c r="I21" s="35">
        <v>2600</v>
      </c>
      <c r="J21" s="37">
        <f t="shared" si="1"/>
        <v>-7.3083778966131909</v>
      </c>
      <c r="K21" s="35"/>
      <c r="L21" s="38">
        <f t="shared" si="2"/>
        <v>1.7775665399239544</v>
      </c>
      <c r="M21" s="39">
        <f t="shared" si="2"/>
        <v>1.7287234042553192</v>
      </c>
    </row>
    <row r="22" spans="2:13" s="13" customFormat="1" ht="16.5" customHeight="1" x14ac:dyDescent="0.2">
      <c r="B22" s="31" t="s">
        <v>9</v>
      </c>
      <c r="C22" s="8"/>
      <c r="D22" s="35">
        <v>52</v>
      </c>
      <c r="E22" s="35">
        <v>46</v>
      </c>
      <c r="F22" s="36">
        <f t="shared" si="0"/>
        <v>-11.538461538461538</v>
      </c>
      <c r="G22" s="35"/>
      <c r="H22" s="35">
        <v>89</v>
      </c>
      <c r="I22" s="35">
        <v>88</v>
      </c>
      <c r="J22" s="37">
        <f t="shared" si="1"/>
        <v>-1.1235955056179776</v>
      </c>
      <c r="K22" s="35"/>
      <c r="L22" s="38">
        <f t="shared" si="2"/>
        <v>1.7115384615384615</v>
      </c>
      <c r="M22" s="39">
        <f t="shared" si="2"/>
        <v>1.9130434782608696</v>
      </c>
    </row>
    <row r="23" spans="2:13" s="13" customFormat="1" ht="16.5" customHeight="1" x14ac:dyDescent="0.2">
      <c r="B23" s="31" t="s">
        <v>46</v>
      </c>
      <c r="C23" s="8"/>
      <c r="D23" s="35">
        <v>24</v>
      </c>
      <c r="E23" s="35">
        <v>22</v>
      </c>
      <c r="F23" s="36">
        <f t="shared" si="0"/>
        <v>-8.3333333333333339</v>
      </c>
      <c r="G23" s="35"/>
      <c r="H23" s="35">
        <v>49</v>
      </c>
      <c r="I23" s="35">
        <v>53</v>
      </c>
      <c r="J23" s="37">
        <f t="shared" si="1"/>
        <v>8.1632653061224492</v>
      </c>
      <c r="K23" s="35"/>
      <c r="L23" s="38">
        <f t="shared" si="2"/>
        <v>2.0416666666666665</v>
      </c>
      <c r="M23" s="39">
        <f t="shared" si="2"/>
        <v>2.4090909090909092</v>
      </c>
    </row>
    <row r="24" spans="2:13" s="13" customFormat="1" ht="16.5" customHeight="1" x14ac:dyDescent="0.2">
      <c r="B24" s="31" t="s">
        <v>10</v>
      </c>
      <c r="C24" s="8"/>
      <c r="D24" s="35">
        <v>58</v>
      </c>
      <c r="E24" s="35">
        <v>52</v>
      </c>
      <c r="F24" s="36">
        <f t="shared" si="0"/>
        <v>-10.344827586206897</v>
      </c>
      <c r="G24" s="35"/>
      <c r="H24" s="35">
        <v>85</v>
      </c>
      <c r="I24" s="35">
        <v>71</v>
      </c>
      <c r="J24" s="37">
        <f t="shared" si="1"/>
        <v>-16.470588235294116</v>
      </c>
      <c r="K24" s="35"/>
      <c r="L24" s="38">
        <f t="shared" si="2"/>
        <v>1.4655172413793103</v>
      </c>
      <c r="M24" s="39">
        <f t="shared" si="2"/>
        <v>1.3653846153846154</v>
      </c>
    </row>
    <row r="25" spans="2:13" s="13" customFormat="1" ht="16.5" customHeight="1" x14ac:dyDescent="0.2">
      <c r="B25" s="31" t="s">
        <v>47</v>
      </c>
      <c r="C25" s="8"/>
      <c r="D25" s="35">
        <v>44</v>
      </c>
      <c r="E25" s="35">
        <v>40</v>
      </c>
      <c r="F25" s="36">
        <f t="shared" si="0"/>
        <v>-9.0909090909090917</v>
      </c>
      <c r="G25" s="35"/>
      <c r="H25" s="35">
        <v>91</v>
      </c>
      <c r="I25" s="35">
        <v>98</v>
      </c>
      <c r="J25" s="37">
        <f t="shared" si="1"/>
        <v>7.6923076923076925</v>
      </c>
      <c r="K25" s="35"/>
      <c r="L25" s="38">
        <f t="shared" si="2"/>
        <v>2.0681818181818183</v>
      </c>
      <c r="M25" s="39">
        <f t="shared" si="2"/>
        <v>2.4500000000000002</v>
      </c>
    </row>
    <row r="26" spans="2:13" s="13" customFormat="1" ht="16.5" customHeight="1" x14ac:dyDescent="0.2">
      <c r="B26" s="31" t="s">
        <v>11</v>
      </c>
      <c r="C26" s="8"/>
      <c r="D26" s="35">
        <v>160</v>
      </c>
      <c r="E26" s="35">
        <v>195</v>
      </c>
      <c r="F26" s="36">
        <f t="shared" si="0"/>
        <v>21.875</v>
      </c>
      <c r="G26" s="35"/>
      <c r="H26" s="35">
        <v>258</v>
      </c>
      <c r="I26" s="35">
        <v>278</v>
      </c>
      <c r="J26" s="37">
        <f t="shared" si="1"/>
        <v>7.7519379844961236</v>
      </c>
      <c r="K26" s="35"/>
      <c r="L26" s="38">
        <f t="shared" ref="L26:M62" si="3">IF(AND(D26=0,H26=0),0,IF(OR(D26="...",H26="..."),"...",H26/D26))</f>
        <v>1.6125</v>
      </c>
      <c r="M26" s="39">
        <f t="shared" si="3"/>
        <v>1.4256410256410257</v>
      </c>
    </row>
    <row r="27" spans="2:13" s="13" customFormat="1" ht="16.5" customHeight="1" x14ac:dyDescent="0.2">
      <c r="B27" s="31" t="s">
        <v>48</v>
      </c>
      <c r="C27" s="8"/>
      <c r="D27" s="35">
        <v>20</v>
      </c>
      <c r="E27" s="35">
        <v>11</v>
      </c>
      <c r="F27" s="36">
        <f t="shared" si="0"/>
        <v>-45</v>
      </c>
      <c r="G27" s="35"/>
      <c r="H27" s="35">
        <v>32</v>
      </c>
      <c r="I27" s="35">
        <v>29</v>
      </c>
      <c r="J27" s="37">
        <f t="shared" si="1"/>
        <v>-9.375</v>
      </c>
      <c r="K27" s="35"/>
      <c r="L27" s="38">
        <f t="shared" si="3"/>
        <v>1.6</v>
      </c>
      <c r="M27" s="39">
        <f t="shared" si="3"/>
        <v>2.6363636363636362</v>
      </c>
    </row>
    <row r="28" spans="2:13" s="13" customFormat="1" ht="16.5" customHeight="1" x14ac:dyDescent="0.2">
      <c r="B28" s="31" t="s">
        <v>12</v>
      </c>
      <c r="C28" s="8"/>
      <c r="D28" s="35">
        <v>1618</v>
      </c>
      <c r="E28" s="35">
        <v>1688</v>
      </c>
      <c r="F28" s="36">
        <f t="shared" si="0"/>
        <v>4.3263288009888754</v>
      </c>
      <c r="G28" s="35"/>
      <c r="H28" s="35">
        <v>2784</v>
      </c>
      <c r="I28" s="35">
        <v>2811</v>
      </c>
      <c r="J28" s="37">
        <f t="shared" si="1"/>
        <v>0.96982758620689657</v>
      </c>
      <c r="K28" s="35"/>
      <c r="L28" s="38">
        <f t="shared" si="3"/>
        <v>1.7206427688504327</v>
      </c>
      <c r="M28" s="39">
        <f t="shared" si="3"/>
        <v>1.6652843601895735</v>
      </c>
    </row>
    <row r="29" spans="2:13" s="13" customFormat="1" ht="16.5" customHeight="1" x14ac:dyDescent="0.2">
      <c r="B29" s="31" t="s">
        <v>13</v>
      </c>
      <c r="C29" s="8"/>
      <c r="D29" s="35">
        <v>207</v>
      </c>
      <c r="E29" s="35">
        <v>132</v>
      </c>
      <c r="F29" s="36">
        <f t="shared" si="0"/>
        <v>-36.231884057971016</v>
      </c>
      <c r="G29" s="35"/>
      <c r="H29" s="35">
        <v>481</v>
      </c>
      <c r="I29" s="35">
        <v>255</v>
      </c>
      <c r="J29" s="37">
        <f t="shared" si="1"/>
        <v>-46.985446985446984</v>
      </c>
      <c r="K29" s="35"/>
      <c r="L29" s="38">
        <f t="shared" si="3"/>
        <v>2.3236714975845412</v>
      </c>
      <c r="M29" s="39">
        <f t="shared" si="3"/>
        <v>1.9318181818181819</v>
      </c>
    </row>
    <row r="30" spans="2:13" s="13" customFormat="1" ht="16.5" customHeight="1" x14ac:dyDescent="0.2">
      <c r="B30" s="31" t="s">
        <v>14</v>
      </c>
      <c r="C30" s="8"/>
      <c r="D30" s="35">
        <v>768</v>
      </c>
      <c r="E30" s="35">
        <v>813</v>
      </c>
      <c r="F30" s="36">
        <f t="shared" si="0"/>
        <v>5.859375</v>
      </c>
      <c r="G30" s="35"/>
      <c r="H30" s="35">
        <v>1630</v>
      </c>
      <c r="I30" s="35">
        <v>1506</v>
      </c>
      <c r="J30" s="37">
        <f t="shared" si="1"/>
        <v>-7.6073619631901837</v>
      </c>
      <c r="K30" s="35"/>
      <c r="L30" s="38">
        <f t="shared" si="3"/>
        <v>2.1223958333333335</v>
      </c>
      <c r="M30" s="39">
        <f t="shared" si="3"/>
        <v>1.8523985239852399</v>
      </c>
    </row>
    <row r="31" spans="2:13" s="13" customFormat="1" ht="16.5" customHeight="1" x14ac:dyDescent="0.2">
      <c r="B31" s="31" t="s">
        <v>15</v>
      </c>
      <c r="C31" s="8"/>
      <c r="D31" s="35">
        <v>415</v>
      </c>
      <c r="E31" s="35">
        <v>673</v>
      </c>
      <c r="F31" s="36">
        <f t="shared" si="0"/>
        <v>62.168674698795179</v>
      </c>
      <c r="G31" s="35"/>
      <c r="H31" s="35">
        <v>805</v>
      </c>
      <c r="I31" s="35">
        <v>1469</v>
      </c>
      <c r="J31" s="37">
        <f t="shared" si="1"/>
        <v>82.484472049689444</v>
      </c>
      <c r="K31" s="35"/>
      <c r="L31" s="38">
        <f t="shared" si="3"/>
        <v>1.9397590361445782</v>
      </c>
      <c r="M31" s="39">
        <f t="shared" si="3"/>
        <v>2.1827637444279344</v>
      </c>
    </row>
    <row r="32" spans="2:13" s="13" customFormat="1" ht="16.5" customHeight="1" x14ac:dyDescent="0.2">
      <c r="B32" s="31" t="s">
        <v>16</v>
      </c>
      <c r="C32" s="8"/>
      <c r="D32" s="35">
        <v>288</v>
      </c>
      <c r="E32" s="35">
        <v>229</v>
      </c>
      <c r="F32" s="36">
        <f t="shared" si="0"/>
        <v>-20.486111111111111</v>
      </c>
      <c r="G32" s="35"/>
      <c r="H32" s="35">
        <v>594</v>
      </c>
      <c r="I32" s="35">
        <v>451</v>
      </c>
      <c r="J32" s="37">
        <f t="shared" si="1"/>
        <v>-24.074074074074073</v>
      </c>
      <c r="K32" s="35"/>
      <c r="L32" s="38">
        <f t="shared" si="3"/>
        <v>2.0625</v>
      </c>
      <c r="M32" s="39">
        <f t="shared" si="3"/>
        <v>1.9694323144104804</v>
      </c>
    </row>
    <row r="33" spans="2:13" s="13" customFormat="1" ht="16.5" customHeight="1" x14ac:dyDescent="0.2">
      <c r="B33" s="31" t="s">
        <v>17</v>
      </c>
      <c r="C33" s="8"/>
      <c r="D33" s="35">
        <v>260</v>
      </c>
      <c r="E33" s="35">
        <v>275</v>
      </c>
      <c r="F33" s="36">
        <f t="shared" si="0"/>
        <v>5.7692307692307692</v>
      </c>
      <c r="G33" s="35"/>
      <c r="H33" s="35">
        <v>547</v>
      </c>
      <c r="I33" s="35">
        <v>523</v>
      </c>
      <c r="J33" s="37">
        <f t="shared" si="1"/>
        <v>-4.3875685557586834</v>
      </c>
      <c r="K33" s="35"/>
      <c r="L33" s="38">
        <f t="shared" si="3"/>
        <v>2.1038461538461539</v>
      </c>
      <c r="M33" s="39">
        <f t="shared" si="3"/>
        <v>1.9018181818181819</v>
      </c>
    </row>
    <row r="34" spans="2:13" s="13" customFormat="1" ht="16.5" customHeight="1" x14ac:dyDescent="0.2">
      <c r="B34" s="31" t="s">
        <v>18</v>
      </c>
      <c r="C34" s="8"/>
      <c r="D34" s="35">
        <v>255</v>
      </c>
      <c r="E34" s="35">
        <v>328</v>
      </c>
      <c r="F34" s="36">
        <f t="shared" si="0"/>
        <v>28.627450980392158</v>
      </c>
      <c r="G34" s="35"/>
      <c r="H34" s="35">
        <v>506</v>
      </c>
      <c r="I34" s="35">
        <v>628</v>
      </c>
      <c r="J34" s="37">
        <f t="shared" si="1"/>
        <v>24.110671936758894</v>
      </c>
      <c r="K34" s="35"/>
      <c r="L34" s="38">
        <f t="shared" si="3"/>
        <v>1.9843137254901961</v>
      </c>
      <c r="M34" s="39">
        <f t="shared" si="3"/>
        <v>1.9146341463414633</v>
      </c>
    </row>
    <row r="35" spans="2:13" s="13" customFormat="1" ht="16.5" customHeight="1" x14ac:dyDescent="0.2">
      <c r="B35" s="31" t="s">
        <v>19</v>
      </c>
      <c r="C35" s="8"/>
      <c r="D35" s="35">
        <v>478</v>
      </c>
      <c r="E35" s="35">
        <v>343</v>
      </c>
      <c r="F35" s="36">
        <f t="shared" si="0"/>
        <v>-28.242677824267783</v>
      </c>
      <c r="G35" s="35"/>
      <c r="H35" s="35">
        <v>927</v>
      </c>
      <c r="I35" s="35">
        <v>628</v>
      </c>
      <c r="J35" s="37">
        <f t="shared" si="1"/>
        <v>-32.254584681769146</v>
      </c>
      <c r="K35" s="35"/>
      <c r="L35" s="38">
        <f t="shared" si="3"/>
        <v>1.9393305439330544</v>
      </c>
      <c r="M35" s="39">
        <f t="shared" si="3"/>
        <v>1.8309037900874636</v>
      </c>
    </row>
    <row r="36" spans="2:13" s="13" customFormat="1" ht="16.5" customHeight="1" x14ac:dyDescent="0.2">
      <c r="B36" s="31" t="s">
        <v>95</v>
      </c>
      <c r="C36" s="8"/>
      <c r="D36" s="35">
        <v>40</v>
      </c>
      <c r="E36" s="35">
        <v>54</v>
      </c>
      <c r="F36" s="36">
        <f t="shared" si="0"/>
        <v>35</v>
      </c>
      <c r="G36" s="35"/>
      <c r="H36" s="35">
        <v>91</v>
      </c>
      <c r="I36" s="35">
        <v>107</v>
      </c>
      <c r="J36" s="37">
        <f t="shared" si="1"/>
        <v>17.582417582417584</v>
      </c>
      <c r="K36" s="35"/>
      <c r="L36" s="38">
        <f t="shared" si="3"/>
        <v>2.2749999999999999</v>
      </c>
      <c r="M36" s="39">
        <f t="shared" si="3"/>
        <v>1.9814814814814814</v>
      </c>
    </row>
    <row r="37" spans="2:13" s="13" customFormat="1" ht="16.5" customHeight="1" x14ac:dyDescent="0.2">
      <c r="B37" s="31" t="s">
        <v>49</v>
      </c>
      <c r="C37" s="8"/>
      <c r="D37" s="35">
        <v>90</v>
      </c>
      <c r="E37" s="35">
        <v>80</v>
      </c>
      <c r="F37" s="36">
        <f t="shared" si="0"/>
        <v>-11.111111111111111</v>
      </c>
      <c r="G37" s="35"/>
      <c r="H37" s="35">
        <v>227</v>
      </c>
      <c r="I37" s="35">
        <v>166</v>
      </c>
      <c r="J37" s="37">
        <f t="shared" si="1"/>
        <v>-26.872246696035241</v>
      </c>
      <c r="K37" s="35"/>
      <c r="L37" s="38">
        <f t="shared" si="3"/>
        <v>2.5222222222222221</v>
      </c>
      <c r="M37" s="39">
        <f t="shared" si="3"/>
        <v>2.0750000000000002</v>
      </c>
    </row>
    <row r="38" spans="2:13" s="13" customFormat="1" ht="16.5" customHeight="1" x14ac:dyDescent="0.2">
      <c r="B38" s="31" t="s">
        <v>20</v>
      </c>
      <c r="C38" s="8"/>
      <c r="D38" s="35">
        <v>61</v>
      </c>
      <c r="E38" s="35">
        <v>64</v>
      </c>
      <c r="F38" s="36">
        <f t="shared" si="0"/>
        <v>4.918032786885246</v>
      </c>
      <c r="G38" s="35"/>
      <c r="H38" s="35">
        <v>116</v>
      </c>
      <c r="I38" s="35">
        <v>129</v>
      </c>
      <c r="J38" s="37">
        <f t="shared" si="1"/>
        <v>11.206896551724139</v>
      </c>
      <c r="K38" s="35"/>
      <c r="L38" s="38">
        <f t="shared" si="3"/>
        <v>1.901639344262295</v>
      </c>
      <c r="M38" s="39">
        <f t="shared" si="3"/>
        <v>2.015625</v>
      </c>
    </row>
    <row r="39" spans="2:13" s="13" customFormat="1" ht="16.5" customHeight="1" x14ac:dyDescent="0.2">
      <c r="B39" s="31" t="s">
        <v>21</v>
      </c>
      <c r="C39" s="8"/>
      <c r="D39" s="35">
        <v>1448</v>
      </c>
      <c r="E39" s="35">
        <v>1253</v>
      </c>
      <c r="F39" s="36">
        <f t="shared" si="0"/>
        <v>-13.466850828729282</v>
      </c>
      <c r="G39" s="35"/>
      <c r="H39" s="35">
        <v>2998</v>
      </c>
      <c r="I39" s="35">
        <v>2363</v>
      </c>
      <c r="J39" s="37">
        <f t="shared" si="1"/>
        <v>-21.180787191460976</v>
      </c>
      <c r="K39" s="35"/>
      <c r="L39" s="38">
        <f t="shared" si="3"/>
        <v>2.0704419889502761</v>
      </c>
      <c r="M39" s="39">
        <f t="shared" si="3"/>
        <v>1.8858739026336793</v>
      </c>
    </row>
    <row r="40" spans="2:13" s="13" customFormat="1" ht="16.5" customHeight="1" x14ac:dyDescent="0.2">
      <c r="B40" s="31" t="s">
        <v>22</v>
      </c>
      <c r="C40" s="8"/>
      <c r="D40" s="35">
        <v>255</v>
      </c>
      <c r="E40" s="35">
        <v>268</v>
      </c>
      <c r="F40" s="36">
        <f t="shared" si="0"/>
        <v>5.0980392156862742</v>
      </c>
      <c r="G40" s="35"/>
      <c r="H40" s="35">
        <v>477</v>
      </c>
      <c r="I40" s="35">
        <v>539</v>
      </c>
      <c r="J40" s="37">
        <f t="shared" si="1"/>
        <v>12.9979035639413</v>
      </c>
      <c r="K40" s="35"/>
      <c r="L40" s="38">
        <f t="shared" si="3"/>
        <v>1.8705882352941177</v>
      </c>
      <c r="M40" s="39">
        <f t="shared" si="3"/>
        <v>2.0111940298507465</v>
      </c>
    </row>
    <row r="41" spans="2:13" s="13" customFormat="1" ht="16.5" customHeight="1" x14ac:dyDescent="0.2">
      <c r="B41" s="31" t="s">
        <v>23</v>
      </c>
      <c r="C41" s="8"/>
      <c r="D41" s="35">
        <v>209</v>
      </c>
      <c r="E41" s="35">
        <v>327</v>
      </c>
      <c r="F41" s="36">
        <f t="shared" si="0"/>
        <v>56.459330143540669</v>
      </c>
      <c r="G41" s="35"/>
      <c r="H41" s="35">
        <v>491</v>
      </c>
      <c r="I41" s="35">
        <v>591</v>
      </c>
      <c r="J41" s="37">
        <f t="shared" si="1"/>
        <v>20.366598778004072</v>
      </c>
      <c r="K41" s="35"/>
      <c r="L41" s="38">
        <f t="shared" si="3"/>
        <v>2.3492822966507179</v>
      </c>
      <c r="M41" s="39">
        <f t="shared" si="3"/>
        <v>1.8073394495412844</v>
      </c>
    </row>
    <row r="42" spans="2:13" s="13" customFormat="1" ht="16.5" customHeight="1" x14ac:dyDescent="0.2">
      <c r="B42" s="31" t="s">
        <v>24</v>
      </c>
      <c r="C42" s="8"/>
      <c r="D42" s="35">
        <v>88</v>
      </c>
      <c r="E42" s="35">
        <v>105</v>
      </c>
      <c r="F42" s="36">
        <f t="shared" si="0"/>
        <v>19.318181818181817</v>
      </c>
      <c r="G42" s="35"/>
      <c r="H42" s="35">
        <v>178</v>
      </c>
      <c r="I42" s="35">
        <v>221</v>
      </c>
      <c r="J42" s="37">
        <f t="shared" si="1"/>
        <v>24.157303370786519</v>
      </c>
      <c r="K42" s="35"/>
      <c r="L42" s="38">
        <f t="shared" si="3"/>
        <v>2.0227272727272729</v>
      </c>
      <c r="M42" s="39">
        <f t="shared" si="3"/>
        <v>2.1047619047619048</v>
      </c>
    </row>
    <row r="43" spans="2:13" s="13" customFormat="1" ht="16.5" customHeight="1" x14ac:dyDescent="0.2">
      <c r="B43" s="31" t="s">
        <v>25</v>
      </c>
      <c r="C43" s="8"/>
      <c r="D43" s="35">
        <v>276</v>
      </c>
      <c r="E43" s="35">
        <v>332</v>
      </c>
      <c r="F43" s="36">
        <f t="shared" si="0"/>
        <v>20.289855072463769</v>
      </c>
      <c r="G43" s="35"/>
      <c r="H43" s="35">
        <v>658</v>
      </c>
      <c r="I43" s="35">
        <v>803</v>
      </c>
      <c r="J43" s="37">
        <f t="shared" si="1"/>
        <v>22.03647416413374</v>
      </c>
      <c r="K43" s="35"/>
      <c r="L43" s="38">
        <f t="shared" si="3"/>
        <v>2.3840579710144927</v>
      </c>
      <c r="M43" s="39">
        <f t="shared" si="3"/>
        <v>2.4186746987951806</v>
      </c>
    </row>
    <row r="44" spans="2:13" s="13" customFormat="1" ht="16.5" customHeight="1" x14ac:dyDescent="0.2">
      <c r="B44" s="31" t="s">
        <v>68</v>
      </c>
      <c r="C44" s="8"/>
      <c r="D44" s="35">
        <v>5105</v>
      </c>
      <c r="E44" s="35">
        <v>4536</v>
      </c>
      <c r="F44" s="36">
        <f t="shared" si="0"/>
        <v>-11.145935357492654</v>
      </c>
      <c r="G44" s="35"/>
      <c r="H44" s="35">
        <v>9389</v>
      </c>
      <c r="I44" s="35">
        <v>8163</v>
      </c>
      <c r="J44" s="37">
        <f t="shared" si="1"/>
        <v>-13.05783363510491</v>
      </c>
      <c r="K44" s="35"/>
      <c r="L44" s="38">
        <f t="shared" si="3"/>
        <v>1.8391772771792361</v>
      </c>
      <c r="M44" s="39">
        <f t="shared" si="3"/>
        <v>1.7996031746031746</v>
      </c>
    </row>
    <row r="45" spans="2:13" s="13" customFormat="1" ht="16.5" customHeight="1" x14ac:dyDescent="0.2">
      <c r="B45" s="78" t="s">
        <v>103</v>
      </c>
      <c r="C45" s="8"/>
      <c r="D45" s="35">
        <v>38</v>
      </c>
      <c r="E45" s="35">
        <v>68</v>
      </c>
      <c r="F45" s="36">
        <f t="shared" si="0"/>
        <v>78.94736842105263</v>
      </c>
      <c r="G45" s="35"/>
      <c r="H45" s="35">
        <v>84</v>
      </c>
      <c r="I45" s="35">
        <v>181</v>
      </c>
      <c r="J45" s="37">
        <f t="shared" si="1"/>
        <v>115.47619047619048</v>
      </c>
      <c r="K45" s="35"/>
      <c r="L45" s="38">
        <f t="shared" si="3"/>
        <v>2.2105263157894739</v>
      </c>
      <c r="M45" s="39">
        <f t="shared" si="3"/>
        <v>2.6617647058823528</v>
      </c>
    </row>
    <row r="46" spans="2:13" s="13" customFormat="1" ht="15.75" customHeight="1" x14ac:dyDescent="0.2">
      <c r="B46" s="31" t="s">
        <v>50</v>
      </c>
      <c r="C46" s="8"/>
      <c r="D46" s="35">
        <v>21</v>
      </c>
      <c r="E46" s="35">
        <v>26</v>
      </c>
      <c r="F46" s="36">
        <f t="shared" si="0"/>
        <v>23.80952380952381</v>
      </c>
      <c r="G46" s="35"/>
      <c r="H46" s="35">
        <v>61</v>
      </c>
      <c r="I46" s="35">
        <v>86</v>
      </c>
      <c r="J46" s="37">
        <f t="shared" si="1"/>
        <v>40.983606557377051</v>
      </c>
      <c r="K46" s="35"/>
      <c r="L46" s="38">
        <f t="shared" si="3"/>
        <v>2.9047619047619047</v>
      </c>
      <c r="M46" s="39">
        <f t="shared" si="3"/>
        <v>3.3076923076923075</v>
      </c>
    </row>
    <row r="47" spans="2:13" s="13" customFormat="1" ht="22.5" customHeight="1" x14ac:dyDescent="0.2">
      <c r="B47" s="80" t="s">
        <v>96</v>
      </c>
      <c r="C47" s="81"/>
      <c r="D47" s="82">
        <v>186</v>
      </c>
      <c r="E47" s="82">
        <v>131</v>
      </c>
      <c r="F47" s="83">
        <f t="shared" si="0"/>
        <v>-29.56989247311828</v>
      </c>
      <c r="G47" s="82"/>
      <c r="H47" s="82">
        <v>300</v>
      </c>
      <c r="I47" s="82">
        <v>266</v>
      </c>
      <c r="J47" s="84">
        <f t="shared" si="1"/>
        <v>-11.333333333333334</v>
      </c>
      <c r="K47" s="82"/>
      <c r="L47" s="85">
        <f t="shared" si="3"/>
        <v>1.6129032258064515</v>
      </c>
      <c r="M47" s="86">
        <f t="shared" si="3"/>
        <v>2.0305343511450382</v>
      </c>
    </row>
    <row r="48" spans="2:13" s="13" customFormat="1" ht="22.5" customHeight="1" x14ac:dyDescent="0.2">
      <c r="B48" s="43" t="s">
        <v>97</v>
      </c>
      <c r="C48" s="8"/>
      <c r="D48" s="11">
        <v>9118</v>
      </c>
      <c r="E48" s="11">
        <v>8359</v>
      </c>
      <c r="F48" s="23">
        <f t="shared" si="0"/>
        <v>-8.3241939021715297</v>
      </c>
      <c r="G48" s="11"/>
      <c r="H48" s="11">
        <v>20107</v>
      </c>
      <c r="I48" s="11">
        <v>18676</v>
      </c>
      <c r="J48" s="24">
        <f t="shared" si="1"/>
        <v>-7.1169244541701895</v>
      </c>
      <c r="K48" s="11"/>
      <c r="L48" s="21">
        <f t="shared" si="3"/>
        <v>2.2051985084448344</v>
      </c>
      <c r="M48" s="22">
        <f t="shared" si="3"/>
        <v>2.2342385452805358</v>
      </c>
    </row>
    <row r="49" spans="2:13" s="13" customFormat="1" ht="16.5" customHeight="1" x14ac:dyDescent="0.2">
      <c r="B49" s="32" t="s">
        <v>67</v>
      </c>
      <c r="C49" s="10"/>
      <c r="D49" s="35">
        <v>7487</v>
      </c>
      <c r="E49" s="35">
        <v>6623</v>
      </c>
      <c r="F49" s="36">
        <f t="shared" si="0"/>
        <v>-11.540002671296914</v>
      </c>
      <c r="G49" s="35"/>
      <c r="H49" s="35">
        <v>16653</v>
      </c>
      <c r="I49" s="35">
        <v>14708</v>
      </c>
      <c r="J49" s="37">
        <f t="shared" si="1"/>
        <v>-11.679577253347745</v>
      </c>
      <c r="K49" s="35"/>
      <c r="L49" s="38">
        <f t="shared" si="3"/>
        <v>2.2242553759850408</v>
      </c>
      <c r="M49" s="39">
        <f t="shared" si="3"/>
        <v>2.2207458855503548</v>
      </c>
    </row>
    <row r="50" spans="2:13" s="13" customFormat="1" ht="16.5" customHeight="1" x14ac:dyDescent="0.2">
      <c r="B50" s="32" t="s">
        <v>26</v>
      </c>
      <c r="C50" s="10"/>
      <c r="D50" s="35">
        <v>851</v>
      </c>
      <c r="E50" s="35">
        <v>882</v>
      </c>
      <c r="F50" s="36">
        <f t="shared" si="0"/>
        <v>3.6427732079905994</v>
      </c>
      <c r="G50" s="35"/>
      <c r="H50" s="35">
        <v>1640</v>
      </c>
      <c r="I50" s="35">
        <v>1712</v>
      </c>
      <c r="J50" s="37">
        <f t="shared" si="1"/>
        <v>4.3902439024390247</v>
      </c>
      <c r="K50" s="35"/>
      <c r="L50" s="38">
        <f t="shared" si="3"/>
        <v>1.927144535840188</v>
      </c>
      <c r="M50" s="39">
        <f t="shared" si="3"/>
        <v>1.9410430839002268</v>
      </c>
    </row>
    <row r="51" spans="2:13" s="13" customFormat="1" ht="16.5" customHeight="1" x14ac:dyDescent="0.2">
      <c r="B51" s="32" t="s">
        <v>59</v>
      </c>
      <c r="C51" s="10"/>
      <c r="D51" s="35">
        <v>122</v>
      </c>
      <c r="E51" s="35">
        <v>133</v>
      </c>
      <c r="F51" s="36">
        <f t="shared" si="0"/>
        <v>9.0163934426229506</v>
      </c>
      <c r="G51" s="35"/>
      <c r="H51" s="35">
        <v>302</v>
      </c>
      <c r="I51" s="35">
        <v>311</v>
      </c>
      <c r="J51" s="37">
        <f t="shared" si="1"/>
        <v>2.9801324503311259</v>
      </c>
      <c r="K51" s="35"/>
      <c r="L51" s="38">
        <f>IF(AND(D51=0,H51=0),0,IF(OR(D51="...",H51="..."),"...",H51/D51))</f>
        <v>2.4754098360655736</v>
      </c>
      <c r="M51" s="39">
        <f>IF(AND(E51=0,I51=0),0,IF(OR(E51="...",I51="..."),"...",I51/E51))</f>
        <v>2.3383458646616542</v>
      </c>
    </row>
    <row r="52" spans="2:13" s="13" customFormat="1" ht="16.5" customHeight="1" x14ac:dyDescent="0.2">
      <c r="B52" s="32" t="s">
        <v>60</v>
      </c>
      <c r="C52" s="10"/>
      <c r="D52" s="35">
        <v>103</v>
      </c>
      <c r="E52" s="35">
        <v>156</v>
      </c>
      <c r="F52" s="36">
        <f t="shared" si="0"/>
        <v>51.456310679611647</v>
      </c>
      <c r="G52" s="35"/>
      <c r="H52" s="35">
        <v>187</v>
      </c>
      <c r="I52" s="35">
        <v>455</v>
      </c>
      <c r="J52" s="37">
        <f t="shared" si="1"/>
        <v>143.31550802139037</v>
      </c>
      <c r="K52" s="35"/>
      <c r="L52" s="38">
        <f>IF(AND(D52=0,H52=0),0,IF(OR(D52="...",H52="..."),"...",H52/D52))</f>
        <v>1.8155339805825244</v>
      </c>
      <c r="M52" s="39">
        <f>IF(AND(E52=0,I52=0),0,IF(OR(E52="...",I52="..."),"...",I52/E52))</f>
        <v>2.9166666666666665</v>
      </c>
    </row>
    <row r="53" spans="2:13" s="14" customFormat="1" ht="16.5" customHeight="1" x14ac:dyDescent="0.2">
      <c r="B53" s="32" t="s">
        <v>27</v>
      </c>
      <c r="C53" s="10"/>
      <c r="D53" s="35">
        <v>99</v>
      </c>
      <c r="E53" s="35">
        <v>97</v>
      </c>
      <c r="F53" s="36">
        <f t="shared" si="0"/>
        <v>-2.0202020202020203</v>
      </c>
      <c r="G53" s="35"/>
      <c r="H53" s="35">
        <v>229</v>
      </c>
      <c r="I53" s="35">
        <v>242</v>
      </c>
      <c r="J53" s="37">
        <f t="shared" si="1"/>
        <v>5.6768558951965069</v>
      </c>
      <c r="K53" s="35"/>
      <c r="L53" s="38">
        <f t="shared" si="3"/>
        <v>2.3131313131313131</v>
      </c>
      <c r="M53" s="39">
        <f t="shared" si="3"/>
        <v>2.4948453608247423</v>
      </c>
    </row>
    <row r="54" spans="2:13" s="13" customFormat="1" ht="16.5" customHeight="1" x14ac:dyDescent="0.2">
      <c r="B54" s="32" t="s">
        <v>28</v>
      </c>
      <c r="C54" s="10"/>
      <c r="D54" s="35">
        <v>302</v>
      </c>
      <c r="E54" s="35">
        <v>336</v>
      </c>
      <c r="F54" s="36">
        <f t="shared" si="0"/>
        <v>11.258278145695364</v>
      </c>
      <c r="G54" s="35"/>
      <c r="H54" s="35">
        <v>808</v>
      </c>
      <c r="I54" s="35">
        <v>973</v>
      </c>
      <c r="J54" s="37">
        <f t="shared" si="1"/>
        <v>20.420792079207921</v>
      </c>
      <c r="K54" s="35"/>
      <c r="L54" s="38">
        <f t="shared" si="3"/>
        <v>2.6754966887417218</v>
      </c>
      <c r="M54" s="39">
        <f t="shared" si="3"/>
        <v>2.8958333333333335</v>
      </c>
    </row>
    <row r="55" spans="2:13" s="13" customFormat="1" ht="16.5" customHeight="1" x14ac:dyDescent="0.2">
      <c r="B55" s="32" t="s">
        <v>29</v>
      </c>
      <c r="C55" s="10"/>
      <c r="D55" s="35">
        <v>79</v>
      </c>
      <c r="E55" s="35">
        <v>62</v>
      </c>
      <c r="F55" s="36">
        <f t="shared" si="0"/>
        <v>-21.518987341772153</v>
      </c>
      <c r="G55" s="35"/>
      <c r="H55" s="35">
        <v>128</v>
      </c>
      <c r="I55" s="35">
        <v>130</v>
      </c>
      <c r="J55" s="37">
        <f t="shared" si="1"/>
        <v>1.5625</v>
      </c>
      <c r="K55" s="35"/>
      <c r="L55" s="38">
        <f t="shared" si="3"/>
        <v>1.620253164556962</v>
      </c>
      <c r="M55" s="39">
        <f t="shared" si="3"/>
        <v>2.096774193548387</v>
      </c>
    </row>
    <row r="56" spans="2:13" s="13" customFormat="1" ht="22.5" customHeight="1" x14ac:dyDescent="0.2">
      <c r="B56" s="80" t="s">
        <v>30</v>
      </c>
      <c r="C56" s="81"/>
      <c r="D56" s="82">
        <v>75</v>
      </c>
      <c r="E56" s="82">
        <v>70</v>
      </c>
      <c r="F56" s="83">
        <f t="shared" si="0"/>
        <v>-6.666666666666667</v>
      </c>
      <c r="G56" s="82"/>
      <c r="H56" s="82">
        <v>160</v>
      </c>
      <c r="I56" s="82">
        <v>145</v>
      </c>
      <c r="J56" s="84">
        <f t="shared" si="1"/>
        <v>-9.375</v>
      </c>
      <c r="K56" s="82"/>
      <c r="L56" s="85">
        <f t="shared" si="3"/>
        <v>2.1333333333333333</v>
      </c>
      <c r="M56" s="86">
        <f t="shared" si="3"/>
        <v>2.0714285714285716</v>
      </c>
    </row>
    <row r="57" spans="2:13" s="13" customFormat="1" ht="22.5" customHeight="1" x14ac:dyDescent="0.2">
      <c r="B57" s="44" t="s">
        <v>98</v>
      </c>
      <c r="C57" s="10"/>
      <c r="D57" s="11">
        <v>336</v>
      </c>
      <c r="E57" s="11">
        <v>326</v>
      </c>
      <c r="F57" s="23">
        <f t="shared" si="0"/>
        <v>-2.9761904761904763</v>
      </c>
      <c r="G57" s="11"/>
      <c r="H57" s="11">
        <v>871</v>
      </c>
      <c r="I57" s="11">
        <v>975</v>
      </c>
      <c r="J57" s="24">
        <f t="shared" si="1"/>
        <v>11.940298507462687</v>
      </c>
      <c r="K57" s="11"/>
      <c r="L57" s="21">
        <f t="shared" si="3"/>
        <v>2.5922619047619047</v>
      </c>
      <c r="M57" s="22">
        <f t="shared" si="3"/>
        <v>2.9907975460122698</v>
      </c>
    </row>
    <row r="58" spans="2:13" s="13" customFormat="1" ht="16.5" customHeight="1" x14ac:dyDescent="0.2">
      <c r="B58" s="33" t="s">
        <v>31</v>
      </c>
      <c r="C58" s="8"/>
      <c r="D58" s="35">
        <v>69</v>
      </c>
      <c r="E58" s="35">
        <v>45</v>
      </c>
      <c r="F58" s="36">
        <f t="shared" si="0"/>
        <v>-34.782608695652172</v>
      </c>
      <c r="G58" s="35"/>
      <c r="H58" s="35">
        <v>170</v>
      </c>
      <c r="I58" s="35">
        <v>133</v>
      </c>
      <c r="J58" s="37">
        <f t="shared" si="1"/>
        <v>-21.764705882352942</v>
      </c>
      <c r="K58" s="35"/>
      <c r="L58" s="38">
        <f t="shared" si="3"/>
        <v>2.4637681159420288</v>
      </c>
      <c r="M58" s="39">
        <f t="shared" si="3"/>
        <v>2.9555555555555557</v>
      </c>
    </row>
    <row r="59" spans="2:13" s="13" customFormat="1" ht="16.5" customHeight="1" x14ac:dyDescent="0.2">
      <c r="B59" s="33" t="s">
        <v>32</v>
      </c>
      <c r="C59" s="8"/>
      <c r="D59" s="35">
        <v>57</v>
      </c>
      <c r="E59" s="35">
        <v>60</v>
      </c>
      <c r="F59" s="36">
        <f t="shared" si="0"/>
        <v>5.2631578947368425</v>
      </c>
      <c r="G59" s="35"/>
      <c r="H59" s="35">
        <v>166</v>
      </c>
      <c r="I59" s="35">
        <v>161</v>
      </c>
      <c r="J59" s="37">
        <f t="shared" si="1"/>
        <v>-3.0120481927710845</v>
      </c>
      <c r="K59" s="35"/>
      <c r="L59" s="38">
        <f t="shared" si="3"/>
        <v>2.9122807017543861</v>
      </c>
      <c r="M59" s="39">
        <f t="shared" si="3"/>
        <v>2.6833333333333331</v>
      </c>
    </row>
    <row r="60" spans="2:13" s="13" customFormat="1" ht="16.5" customHeight="1" x14ac:dyDescent="0.2">
      <c r="B60" s="33" t="s">
        <v>44</v>
      </c>
      <c r="C60" s="8"/>
      <c r="D60" s="35">
        <v>89</v>
      </c>
      <c r="E60" s="35">
        <v>85</v>
      </c>
      <c r="F60" s="36">
        <f t="shared" si="0"/>
        <v>-4.4943820224719104</v>
      </c>
      <c r="G60" s="35"/>
      <c r="H60" s="35">
        <v>239</v>
      </c>
      <c r="I60" s="35">
        <v>218</v>
      </c>
      <c r="J60" s="37">
        <f t="shared" si="1"/>
        <v>-8.7866108786610884</v>
      </c>
      <c r="K60" s="35"/>
      <c r="L60" s="38">
        <f t="shared" si="3"/>
        <v>2.6853932584269664</v>
      </c>
      <c r="M60" s="39">
        <f t="shared" si="3"/>
        <v>2.5647058823529414</v>
      </c>
    </row>
    <row r="61" spans="2:13" s="13" customFormat="1" ht="22.5" customHeight="1" x14ac:dyDescent="0.2">
      <c r="B61" s="80" t="s">
        <v>33</v>
      </c>
      <c r="C61" s="81"/>
      <c r="D61" s="82">
        <v>121</v>
      </c>
      <c r="E61" s="82">
        <v>136</v>
      </c>
      <c r="F61" s="83">
        <f t="shared" si="0"/>
        <v>12.396694214876034</v>
      </c>
      <c r="G61" s="82"/>
      <c r="H61" s="82">
        <v>296</v>
      </c>
      <c r="I61" s="82">
        <v>463</v>
      </c>
      <c r="J61" s="84">
        <f t="shared" si="1"/>
        <v>56.418918918918919</v>
      </c>
      <c r="K61" s="82"/>
      <c r="L61" s="85">
        <f t="shared" si="3"/>
        <v>2.446280991735537</v>
      </c>
      <c r="M61" s="86">
        <f t="shared" si="3"/>
        <v>3.4044117647058822</v>
      </c>
    </row>
    <row r="62" spans="2:13" s="13" customFormat="1" ht="22.5" customHeight="1" x14ac:dyDescent="0.2">
      <c r="B62" s="40" t="s">
        <v>99</v>
      </c>
      <c r="C62" s="8"/>
      <c r="D62" s="11">
        <v>3912</v>
      </c>
      <c r="E62" s="11">
        <v>3951</v>
      </c>
      <c r="F62" s="23">
        <f t="shared" si="0"/>
        <v>0.99693251533742333</v>
      </c>
      <c r="G62" s="11"/>
      <c r="H62" s="11">
        <v>9632</v>
      </c>
      <c r="I62" s="11">
        <v>8886</v>
      </c>
      <c r="J62" s="24">
        <f t="shared" si="1"/>
        <v>-7.7450166112956813</v>
      </c>
      <c r="K62" s="11"/>
      <c r="L62" s="21">
        <f t="shared" si="3"/>
        <v>2.462167689161554</v>
      </c>
      <c r="M62" s="22">
        <f t="shared" si="3"/>
        <v>2.249050873196659</v>
      </c>
    </row>
    <row r="63" spans="2:13" s="13" customFormat="1" ht="16.5" customHeight="1" x14ac:dyDescent="0.2">
      <c r="B63" s="33" t="s">
        <v>61</v>
      </c>
      <c r="C63" s="8"/>
      <c r="D63" s="35">
        <v>14</v>
      </c>
      <c r="E63" s="35">
        <v>7</v>
      </c>
      <c r="F63" s="36">
        <f t="shared" si="0"/>
        <v>-50</v>
      </c>
      <c r="G63" s="35"/>
      <c r="H63" s="35">
        <v>61</v>
      </c>
      <c r="I63" s="35">
        <v>16</v>
      </c>
      <c r="J63" s="37">
        <f t="shared" si="1"/>
        <v>-73.770491803278688</v>
      </c>
      <c r="K63" s="35"/>
      <c r="L63" s="38">
        <f>IF(AND(D63=0,H63=0),0,IF(OR(D63="...",H63="..."),"...",H63/D63))</f>
        <v>4.3571428571428568</v>
      </c>
      <c r="M63" s="39">
        <f>IF(AND(E63=0,I63=0),0,IF(OR(E63="...",I63="..."),"...",I63/E63))</f>
        <v>2.2857142857142856</v>
      </c>
    </row>
    <row r="64" spans="2:13" s="13" customFormat="1" ht="16.5" customHeight="1" x14ac:dyDescent="0.2">
      <c r="B64" s="78" t="s">
        <v>105</v>
      </c>
      <c r="C64" s="8"/>
      <c r="D64" s="35">
        <v>719</v>
      </c>
      <c r="E64" s="35">
        <v>985</v>
      </c>
      <c r="F64" s="36">
        <f t="shared" si="0"/>
        <v>36.995827538247568</v>
      </c>
      <c r="G64" s="35"/>
      <c r="H64" s="35">
        <v>1558</v>
      </c>
      <c r="I64" s="35">
        <v>1735</v>
      </c>
      <c r="J64" s="37">
        <f t="shared" si="1"/>
        <v>11.360718870346599</v>
      </c>
      <c r="K64" s="35"/>
      <c r="L64" s="38">
        <f t="shared" ref="L64:M88" si="4">IF(AND(D64=0,H64=0),0,IF(OR(D64="...",H64="..."),"...",H64/D64))</f>
        <v>2.1668984700973573</v>
      </c>
      <c r="M64" s="39">
        <f t="shared" si="4"/>
        <v>1.7614213197969544</v>
      </c>
    </row>
    <row r="65" spans="2:13" s="13" customFormat="1" ht="16.5" customHeight="1" x14ac:dyDescent="0.2">
      <c r="B65" s="31" t="s">
        <v>34</v>
      </c>
      <c r="C65" s="8"/>
      <c r="D65" s="35">
        <v>78</v>
      </c>
      <c r="E65" s="35">
        <v>67</v>
      </c>
      <c r="F65" s="36">
        <f t="shared" si="0"/>
        <v>-14.102564102564102</v>
      </c>
      <c r="G65" s="35"/>
      <c r="H65" s="35">
        <v>143</v>
      </c>
      <c r="I65" s="35">
        <v>125</v>
      </c>
      <c r="J65" s="37">
        <f t="shared" si="1"/>
        <v>-12.587412587412587</v>
      </c>
      <c r="K65" s="35"/>
      <c r="L65" s="38">
        <f t="shared" si="4"/>
        <v>1.8333333333333333</v>
      </c>
      <c r="M65" s="39">
        <f t="shared" si="4"/>
        <v>1.8656716417910448</v>
      </c>
    </row>
    <row r="66" spans="2:13" s="13" customFormat="1" ht="16.5" customHeight="1" x14ac:dyDescent="0.2">
      <c r="B66" s="31" t="s">
        <v>35</v>
      </c>
      <c r="C66" s="8"/>
      <c r="D66" s="35">
        <v>576</v>
      </c>
      <c r="E66" s="35">
        <v>501</v>
      </c>
      <c r="F66" s="36">
        <f t="shared" si="0"/>
        <v>-13.020833333333334</v>
      </c>
      <c r="G66" s="35"/>
      <c r="H66" s="35">
        <v>1959</v>
      </c>
      <c r="I66" s="35">
        <v>1832</v>
      </c>
      <c r="J66" s="37">
        <f t="shared" si="1"/>
        <v>-6.4828994384890253</v>
      </c>
      <c r="K66" s="35"/>
      <c r="L66" s="38">
        <f t="shared" si="4"/>
        <v>3.4010416666666665</v>
      </c>
      <c r="M66" s="39">
        <f t="shared" si="4"/>
        <v>3.6566866267465068</v>
      </c>
    </row>
    <row r="67" spans="2:13" s="13" customFormat="1" ht="16.5" customHeight="1" x14ac:dyDescent="0.2">
      <c r="B67" s="31" t="s">
        <v>36</v>
      </c>
      <c r="C67" s="8"/>
      <c r="D67" s="35">
        <v>91</v>
      </c>
      <c r="E67" s="35">
        <v>119</v>
      </c>
      <c r="F67" s="36">
        <f t="shared" si="0"/>
        <v>30.76923076923077</v>
      </c>
      <c r="G67" s="35"/>
      <c r="H67" s="35">
        <v>214</v>
      </c>
      <c r="I67" s="35">
        <v>242</v>
      </c>
      <c r="J67" s="37">
        <f t="shared" si="1"/>
        <v>13.084112149532711</v>
      </c>
      <c r="K67" s="35"/>
      <c r="L67" s="38">
        <f t="shared" si="4"/>
        <v>2.3516483516483517</v>
      </c>
      <c r="M67" s="39">
        <f t="shared" si="4"/>
        <v>2.0336134453781511</v>
      </c>
    </row>
    <row r="68" spans="2:13" s="13" customFormat="1" ht="16.5" customHeight="1" x14ac:dyDescent="0.2">
      <c r="B68" s="31" t="s">
        <v>37</v>
      </c>
      <c r="C68" s="8"/>
      <c r="D68" s="35">
        <v>382</v>
      </c>
      <c r="E68" s="35">
        <v>331</v>
      </c>
      <c r="F68" s="36">
        <f t="shared" si="0"/>
        <v>-13.350785340314136</v>
      </c>
      <c r="G68" s="35"/>
      <c r="H68" s="35">
        <v>709</v>
      </c>
      <c r="I68" s="35">
        <v>740</v>
      </c>
      <c r="J68" s="37">
        <f t="shared" si="1"/>
        <v>4.3723554301833572</v>
      </c>
      <c r="K68" s="35"/>
      <c r="L68" s="38">
        <f t="shared" si="4"/>
        <v>1.8560209424083769</v>
      </c>
      <c r="M68" s="39">
        <f t="shared" si="4"/>
        <v>2.2356495468277946</v>
      </c>
    </row>
    <row r="69" spans="2:13" s="13" customFormat="1" ht="16.5" customHeight="1" x14ac:dyDescent="0.2">
      <c r="B69" s="34" t="s">
        <v>38</v>
      </c>
      <c r="C69" s="8"/>
      <c r="D69" s="35">
        <v>684</v>
      </c>
      <c r="E69" s="35">
        <v>525</v>
      </c>
      <c r="F69" s="36">
        <f t="shared" si="0"/>
        <v>-23.245614035087719</v>
      </c>
      <c r="G69" s="35"/>
      <c r="H69" s="35">
        <v>1783</v>
      </c>
      <c r="I69" s="35">
        <v>1156</v>
      </c>
      <c r="J69" s="37">
        <f t="shared" si="1"/>
        <v>-35.165451486259116</v>
      </c>
      <c r="K69" s="35"/>
      <c r="L69" s="38">
        <f t="shared" si="4"/>
        <v>2.6067251461988303</v>
      </c>
      <c r="M69" s="39">
        <f t="shared" si="4"/>
        <v>2.2019047619047618</v>
      </c>
    </row>
    <row r="70" spans="2:13" s="13" customFormat="1" ht="16.5" customHeight="1" x14ac:dyDescent="0.2">
      <c r="B70" s="34" t="s">
        <v>62</v>
      </c>
      <c r="C70" s="10"/>
      <c r="D70" s="35">
        <v>19</v>
      </c>
      <c r="E70" s="35">
        <v>21</v>
      </c>
      <c r="F70" s="36">
        <f t="shared" si="0"/>
        <v>10.526315789473685</v>
      </c>
      <c r="G70" s="35"/>
      <c r="H70" s="35">
        <v>21</v>
      </c>
      <c r="I70" s="35">
        <v>124</v>
      </c>
      <c r="J70" s="37" t="str">
        <f t="shared" si="1"/>
        <v>...</v>
      </c>
      <c r="K70" s="35"/>
      <c r="L70" s="38">
        <f t="shared" si="4"/>
        <v>1.1052631578947369</v>
      </c>
      <c r="M70" s="39">
        <f t="shared" si="4"/>
        <v>5.9047619047619051</v>
      </c>
    </row>
    <row r="71" spans="2:13" s="13" customFormat="1" ht="16.5" customHeight="1" x14ac:dyDescent="0.2">
      <c r="B71" s="34" t="s">
        <v>39</v>
      </c>
      <c r="C71" s="10"/>
      <c r="D71" s="35">
        <v>409</v>
      </c>
      <c r="E71" s="35">
        <v>318</v>
      </c>
      <c r="F71" s="36">
        <f t="shared" si="0"/>
        <v>-22.249388753056234</v>
      </c>
      <c r="G71" s="35"/>
      <c r="H71" s="35">
        <v>747</v>
      </c>
      <c r="I71" s="35">
        <v>537</v>
      </c>
      <c r="J71" s="37">
        <f t="shared" si="1"/>
        <v>-28.112449799196789</v>
      </c>
      <c r="K71" s="35"/>
      <c r="L71" s="38">
        <f t="shared" si="4"/>
        <v>1.8264058679706601</v>
      </c>
      <c r="M71" s="39">
        <f t="shared" si="4"/>
        <v>1.6886792452830188</v>
      </c>
    </row>
    <row r="72" spans="2:13" s="13" customFormat="1" ht="16.5" customHeight="1" x14ac:dyDescent="0.2">
      <c r="B72" s="34" t="s">
        <v>63</v>
      </c>
      <c r="C72" s="10"/>
      <c r="D72" s="35">
        <v>23</v>
      </c>
      <c r="E72" s="35">
        <v>15</v>
      </c>
      <c r="F72" s="36">
        <f t="shared" si="0"/>
        <v>-34.782608695652172</v>
      </c>
      <c r="G72" s="35"/>
      <c r="H72" s="35">
        <v>46</v>
      </c>
      <c r="I72" s="35">
        <v>47</v>
      </c>
      <c r="J72" s="37">
        <f t="shared" si="1"/>
        <v>2.1739130434782608</v>
      </c>
      <c r="K72" s="35"/>
      <c r="L72" s="38">
        <f t="shared" si="4"/>
        <v>2</v>
      </c>
      <c r="M72" s="39">
        <f t="shared" si="4"/>
        <v>3.1333333333333333</v>
      </c>
    </row>
    <row r="73" spans="2:13" s="13" customFormat="1" ht="16.5" customHeight="1" x14ac:dyDescent="0.2">
      <c r="B73" s="34" t="s">
        <v>40</v>
      </c>
      <c r="C73" s="10"/>
      <c r="D73" s="35">
        <v>166</v>
      </c>
      <c r="E73" s="35">
        <v>106</v>
      </c>
      <c r="F73" s="36">
        <f t="shared" si="0"/>
        <v>-36.144578313253014</v>
      </c>
      <c r="G73" s="35"/>
      <c r="H73" s="35">
        <v>347</v>
      </c>
      <c r="I73" s="35">
        <v>297</v>
      </c>
      <c r="J73" s="37">
        <f t="shared" si="1"/>
        <v>-14.409221902017292</v>
      </c>
      <c r="K73" s="35"/>
      <c r="L73" s="38">
        <f t="shared" si="4"/>
        <v>2.0903614457831323</v>
      </c>
      <c r="M73" s="39">
        <f t="shared" si="4"/>
        <v>2.8018867924528301</v>
      </c>
    </row>
    <row r="74" spans="2:13" s="13" customFormat="1" ht="16.5" customHeight="1" x14ac:dyDescent="0.2">
      <c r="B74" s="34" t="s">
        <v>65</v>
      </c>
      <c r="C74" s="10"/>
      <c r="D74" s="35">
        <v>17</v>
      </c>
      <c r="E74" s="35">
        <v>24</v>
      </c>
      <c r="F74" s="36">
        <f t="shared" ref="F74:F88" si="5">IF(AND(E74=0,D74=0),0,IF(OR(D74=0,E74=0,D74="...",D74="…"),"...",IF((E74-D74)*100/D74&gt;199.9,"...",(E74-D74)*100/D74)))</f>
        <v>41.176470588235297</v>
      </c>
      <c r="G74" s="35"/>
      <c r="H74" s="35">
        <v>24</v>
      </c>
      <c r="I74" s="35">
        <v>71</v>
      </c>
      <c r="J74" s="37">
        <f t="shared" ref="J74:J88" si="6">IF(AND(I74=0,H74=0),0,IF(OR(H74=0,I74=0,H74="...",H74="…"),"...",IF((I74-H74)*100/H74&gt;199.9,"...",(I74-H74)*100/H74)))</f>
        <v>195.83333333333334</v>
      </c>
      <c r="K74" s="35"/>
      <c r="L74" s="38">
        <f t="shared" si="4"/>
        <v>1.411764705882353</v>
      </c>
      <c r="M74" s="39">
        <f t="shared" si="4"/>
        <v>2.9583333333333335</v>
      </c>
    </row>
    <row r="75" spans="2:13" s="13" customFormat="1" ht="16.5" customHeight="1" x14ac:dyDescent="0.2">
      <c r="B75" s="34" t="s">
        <v>41</v>
      </c>
      <c r="C75" s="10"/>
      <c r="D75" s="35">
        <v>27</v>
      </c>
      <c r="E75" s="35">
        <v>48</v>
      </c>
      <c r="F75" s="36">
        <f t="shared" si="5"/>
        <v>77.777777777777771</v>
      </c>
      <c r="G75" s="35"/>
      <c r="H75" s="35">
        <v>94</v>
      </c>
      <c r="I75" s="35">
        <v>101</v>
      </c>
      <c r="J75" s="37">
        <f t="shared" si="6"/>
        <v>7.4468085106382977</v>
      </c>
      <c r="K75" s="35"/>
      <c r="L75" s="38">
        <f t="shared" si="4"/>
        <v>3.4814814814814814</v>
      </c>
      <c r="M75" s="39">
        <f t="shared" si="4"/>
        <v>2.1041666666666665</v>
      </c>
    </row>
    <row r="76" spans="2:13" s="13" customFormat="1" ht="16.5" customHeight="1" x14ac:dyDescent="0.2">
      <c r="B76" s="34" t="s">
        <v>64</v>
      </c>
      <c r="C76" s="10"/>
      <c r="D76" s="35">
        <v>110</v>
      </c>
      <c r="E76" s="35">
        <v>108</v>
      </c>
      <c r="F76" s="36">
        <f t="shared" si="5"/>
        <v>-1.8181818181818181</v>
      </c>
      <c r="G76" s="35"/>
      <c r="H76" s="35">
        <v>249</v>
      </c>
      <c r="I76" s="35">
        <v>248</v>
      </c>
      <c r="J76" s="37">
        <f t="shared" si="6"/>
        <v>-0.40160642570281124</v>
      </c>
      <c r="K76" s="35"/>
      <c r="L76" s="38">
        <f t="shared" si="4"/>
        <v>2.2636363636363637</v>
      </c>
      <c r="M76" s="39">
        <f t="shared" si="4"/>
        <v>2.2962962962962963</v>
      </c>
    </row>
    <row r="77" spans="2:13" s="13" customFormat="1" ht="16.5" customHeight="1" x14ac:dyDescent="0.2">
      <c r="B77" s="34" t="s">
        <v>42</v>
      </c>
      <c r="C77" s="10"/>
      <c r="D77" s="35">
        <v>154</v>
      </c>
      <c r="E77" s="35">
        <v>152</v>
      </c>
      <c r="F77" s="36">
        <f t="shared" si="5"/>
        <v>-1.2987012987012987</v>
      </c>
      <c r="G77" s="35"/>
      <c r="H77" s="35">
        <v>457</v>
      </c>
      <c r="I77" s="35">
        <v>469</v>
      </c>
      <c r="J77" s="37">
        <f t="shared" si="6"/>
        <v>2.6258205689277898</v>
      </c>
      <c r="K77" s="35"/>
      <c r="L77" s="38">
        <f t="shared" si="4"/>
        <v>2.9675324675324677</v>
      </c>
      <c r="M77" s="39">
        <f t="shared" si="4"/>
        <v>3.0855263157894739</v>
      </c>
    </row>
    <row r="78" spans="2:13" s="13" customFormat="1" ht="16.5" customHeight="1" x14ac:dyDescent="0.2">
      <c r="B78" s="79" t="s">
        <v>106</v>
      </c>
      <c r="C78" s="10"/>
      <c r="D78" s="35">
        <v>89</v>
      </c>
      <c r="E78" s="35">
        <v>161</v>
      </c>
      <c r="F78" s="36">
        <f t="shared" si="5"/>
        <v>80.898876404494388</v>
      </c>
      <c r="G78" s="35"/>
      <c r="H78" s="35">
        <v>132</v>
      </c>
      <c r="I78" s="35">
        <v>209</v>
      </c>
      <c r="J78" s="37">
        <f t="shared" si="6"/>
        <v>58.333333333333336</v>
      </c>
      <c r="K78" s="35"/>
      <c r="L78" s="38">
        <f t="shared" si="4"/>
        <v>1.4831460674157304</v>
      </c>
      <c r="M78" s="39">
        <f t="shared" si="4"/>
        <v>1.2981366459627328</v>
      </c>
    </row>
    <row r="79" spans="2:13" s="13" customFormat="1" ht="16.5" customHeight="1" x14ac:dyDescent="0.2">
      <c r="B79" s="34" t="s">
        <v>43</v>
      </c>
      <c r="C79" s="10"/>
      <c r="D79" s="35">
        <v>100</v>
      </c>
      <c r="E79" s="35">
        <v>79</v>
      </c>
      <c r="F79" s="36">
        <f t="shared" si="5"/>
        <v>-21</v>
      </c>
      <c r="G79" s="35"/>
      <c r="H79" s="35">
        <v>220</v>
      </c>
      <c r="I79" s="35">
        <v>159</v>
      </c>
      <c r="J79" s="37">
        <f t="shared" si="6"/>
        <v>-27.727272727272727</v>
      </c>
      <c r="K79" s="35"/>
      <c r="L79" s="38">
        <f t="shared" si="4"/>
        <v>2.2000000000000002</v>
      </c>
      <c r="M79" s="39">
        <f t="shared" si="4"/>
        <v>2.0126582278481013</v>
      </c>
    </row>
    <row r="80" spans="2:13" s="13" customFormat="1" ht="16.5" customHeight="1" x14ac:dyDescent="0.2">
      <c r="B80" s="34" t="s">
        <v>51</v>
      </c>
      <c r="C80" s="10"/>
      <c r="D80" s="35">
        <v>103</v>
      </c>
      <c r="E80" s="35">
        <v>144</v>
      </c>
      <c r="F80" s="36">
        <f t="shared" si="5"/>
        <v>39.805825242718448</v>
      </c>
      <c r="G80" s="35"/>
      <c r="H80" s="35">
        <v>346</v>
      </c>
      <c r="I80" s="35">
        <v>292</v>
      </c>
      <c r="J80" s="37">
        <f t="shared" si="6"/>
        <v>-15.606936416184972</v>
      </c>
      <c r="K80" s="35"/>
      <c r="L80" s="38">
        <f t="shared" si="4"/>
        <v>3.3592233009708736</v>
      </c>
      <c r="M80" s="39">
        <f t="shared" si="4"/>
        <v>2.0277777777777777</v>
      </c>
    </row>
    <row r="81" spans="2:13" s="13" customFormat="1" ht="16.5" customHeight="1" x14ac:dyDescent="0.2">
      <c r="B81" s="34" t="s">
        <v>52</v>
      </c>
      <c r="C81" s="10"/>
      <c r="D81" s="35">
        <v>63</v>
      </c>
      <c r="E81" s="35">
        <v>162</v>
      </c>
      <c r="F81" s="36">
        <f>IF(AND(E81=0,D81=0),0,IF(OR(D81=0,E81=0,D81="...",D81="…"),"...",IF((E81-D81)*100/D81&gt;199.9,"...",(E81-D81)*100/D81)))</f>
        <v>157.14285714285714</v>
      </c>
      <c r="G81" s="35"/>
      <c r="H81" s="35">
        <v>284</v>
      </c>
      <c r="I81" s="35">
        <v>310</v>
      </c>
      <c r="J81" s="37">
        <f>IF(AND(I81=0,H81=0),0,IF(OR(H81=0,I81=0,H81="...",H81="…"),"...",IF((I81-H81)*100/H81&gt;199.9,"...",(I81-H81)*100/H81)))</f>
        <v>9.1549295774647881</v>
      </c>
      <c r="K81" s="35"/>
      <c r="L81" s="38">
        <f>IF(AND(D81=0,H81=0),0,IF(OR(D81="...",H81="..."),"...",H81/D81))</f>
        <v>4.5079365079365079</v>
      </c>
      <c r="M81" s="39">
        <f>IF(AND(E81=0,I81=0),0,IF(OR(E81="...",I81="..."),"...",I81/E81))</f>
        <v>1.9135802469135803</v>
      </c>
    </row>
    <row r="82" spans="2:13" s="13" customFormat="1" ht="22.5" customHeight="1" x14ac:dyDescent="0.2">
      <c r="B82" s="80" t="s">
        <v>66</v>
      </c>
      <c r="C82" s="81"/>
      <c r="D82" s="82">
        <v>88</v>
      </c>
      <c r="E82" s="82">
        <v>78</v>
      </c>
      <c r="F82" s="83">
        <f t="shared" si="5"/>
        <v>-11.363636363636363</v>
      </c>
      <c r="G82" s="82"/>
      <c r="H82" s="82">
        <v>238</v>
      </c>
      <c r="I82" s="82">
        <v>176</v>
      </c>
      <c r="J82" s="84">
        <f t="shared" si="6"/>
        <v>-26.050420168067227</v>
      </c>
      <c r="K82" s="82"/>
      <c r="L82" s="85">
        <f t="shared" si="4"/>
        <v>2.7045454545454546</v>
      </c>
      <c r="M82" s="86">
        <f t="shared" si="4"/>
        <v>2.2564102564102564</v>
      </c>
    </row>
    <row r="83" spans="2:13" s="13" customFormat="1" ht="22.5" customHeight="1" x14ac:dyDescent="0.2">
      <c r="B83" s="42" t="s">
        <v>102</v>
      </c>
      <c r="C83" s="10"/>
      <c r="D83" s="11">
        <v>719</v>
      </c>
      <c r="E83" s="11">
        <v>690</v>
      </c>
      <c r="F83" s="23">
        <f t="shared" si="5"/>
        <v>-4.0333796940194713</v>
      </c>
      <c r="G83" s="11"/>
      <c r="H83" s="11">
        <v>1573</v>
      </c>
      <c r="I83" s="11">
        <v>1316</v>
      </c>
      <c r="J83" s="24">
        <f t="shared" si="6"/>
        <v>-16.338207247298158</v>
      </c>
      <c r="K83" s="11"/>
      <c r="L83" s="21">
        <f t="shared" si="4"/>
        <v>2.187760778859527</v>
      </c>
      <c r="M83" s="22">
        <f t="shared" si="4"/>
        <v>1.9072463768115941</v>
      </c>
    </row>
    <row r="84" spans="2:13" s="13" customFormat="1" ht="16.5" customHeight="1" x14ac:dyDescent="0.2">
      <c r="B84" s="34" t="s">
        <v>53</v>
      </c>
      <c r="C84" s="10"/>
      <c r="D84" s="35">
        <v>607</v>
      </c>
      <c r="E84" s="35">
        <v>594</v>
      </c>
      <c r="F84" s="36">
        <f t="shared" si="5"/>
        <v>-2.1416803953871497</v>
      </c>
      <c r="G84" s="35"/>
      <c r="H84" s="35">
        <v>1365</v>
      </c>
      <c r="I84" s="35">
        <v>1147</v>
      </c>
      <c r="J84" s="37">
        <f t="shared" si="6"/>
        <v>-15.970695970695971</v>
      </c>
      <c r="K84" s="35"/>
      <c r="L84" s="38">
        <f t="shared" si="4"/>
        <v>2.2487644151565074</v>
      </c>
      <c r="M84" s="39">
        <f t="shared" si="4"/>
        <v>1.930976430976431</v>
      </c>
    </row>
    <row r="85" spans="2:13" s="13" customFormat="1" ht="22.5" customHeight="1" x14ac:dyDescent="0.2">
      <c r="B85" s="80" t="s">
        <v>107</v>
      </c>
      <c r="C85" s="81"/>
      <c r="D85" s="82">
        <v>112</v>
      </c>
      <c r="E85" s="82">
        <v>96</v>
      </c>
      <c r="F85" s="83">
        <f t="shared" si="5"/>
        <v>-14.285714285714286</v>
      </c>
      <c r="G85" s="82"/>
      <c r="H85" s="82">
        <v>208</v>
      </c>
      <c r="I85" s="82">
        <v>169</v>
      </c>
      <c r="J85" s="84">
        <f t="shared" si="6"/>
        <v>-18.75</v>
      </c>
      <c r="K85" s="82"/>
      <c r="L85" s="85">
        <f t="shared" si="4"/>
        <v>1.8571428571428572</v>
      </c>
      <c r="M85" s="86">
        <f t="shared" si="4"/>
        <v>1.7604166666666667</v>
      </c>
    </row>
    <row r="86" spans="2:13" s="13" customFormat="1" ht="22.5" customHeight="1" x14ac:dyDescent="0.2">
      <c r="B86" s="88" t="s">
        <v>54</v>
      </c>
      <c r="C86" s="87"/>
      <c r="D86" s="89">
        <v>21866</v>
      </c>
      <c r="E86" s="89">
        <v>25100</v>
      </c>
      <c r="F86" s="90">
        <f>IF(AND(E86=0,D86=0),0,IF(OR(D86=0,E86=0,D86="...",D86="…"),"...",IF((E86-D86)*100/D86&gt;199.9,"...",(E86-D86)*100/D86)))</f>
        <v>14.790085063569011</v>
      </c>
      <c r="G86" s="89"/>
      <c r="H86" s="89">
        <v>35730</v>
      </c>
      <c r="I86" s="89">
        <v>40240</v>
      </c>
      <c r="J86" s="91">
        <f>IF(AND(I86=0,H86=0),0,IF(OR(H86=0,I86=0,H86="...",H86="…"),"...",IF((I86-H86)*100/H86&gt;199.9,"...",(I86-H86)*100/H86)))</f>
        <v>12.62244612370557</v>
      </c>
      <c r="K86" s="89"/>
      <c r="L86" s="92">
        <f>IF(AND(D86=0,H86=0),0,IF(OR(D86="...",H86="..."),"...",H86/D86))</f>
        <v>1.6340437208451477</v>
      </c>
      <c r="M86" s="93">
        <f>IF(AND(E86=0,I86=0),0,IF(OR(E86="...",I86="..."),"...",I86/E86))</f>
        <v>1.6031872509960159</v>
      </c>
    </row>
    <row r="87" spans="2:13" s="13" customFormat="1" ht="22.5" customHeight="1" x14ac:dyDescent="0.2">
      <c r="B87" s="44" t="s">
        <v>100</v>
      </c>
      <c r="C87" s="10"/>
      <c r="D87" s="11">
        <v>43069</v>
      </c>
      <c r="E87" s="11">
        <v>42201</v>
      </c>
      <c r="F87" s="23">
        <f t="shared" si="5"/>
        <v>-2.0153706842508532</v>
      </c>
      <c r="G87" s="11"/>
      <c r="H87" s="11">
        <v>84523</v>
      </c>
      <c r="I87" s="11">
        <v>80432</v>
      </c>
      <c r="J87" s="24">
        <f t="shared" si="6"/>
        <v>-4.8401026939412937</v>
      </c>
      <c r="K87" s="11"/>
      <c r="L87" s="21">
        <f t="shared" si="4"/>
        <v>1.9625020316236736</v>
      </c>
      <c r="M87" s="22">
        <f t="shared" si="4"/>
        <v>1.9059263998483449</v>
      </c>
    </row>
    <row r="88" spans="2:13" s="13" customFormat="1" ht="22.5" customHeight="1" x14ac:dyDescent="0.2">
      <c r="B88" s="96" t="s">
        <v>101</v>
      </c>
      <c r="C88" s="97"/>
      <c r="D88" s="98">
        <v>64935</v>
      </c>
      <c r="E88" s="98">
        <v>67301</v>
      </c>
      <c r="F88" s="99">
        <f t="shared" si="5"/>
        <v>3.6436436436436437</v>
      </c>
      <c r="G88" s="98"/>
      <c r="H88" s="98">
        <v>120253</v>
      </c>
      <c r="I88" s="98">
        <v>120672</v>
      </c>
      <c r="J88" s="100">
        <f t="shared" si="6"/>
        <v>0.34843205574912894</v>
      </c>
      <c r="K88" s="98"/>
      <c r="L88" s="101">
        <f t="shared" si="4"/>
        <v>1.8518980518980519</v>
      </c>
      <c r="M88" s="102">
        <f t="shared" si="4"/>
        <v>1.7930194202166387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114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34665</v>
      </c>
      <c r="E10" s="17">
        <v>32985</v>
      </c>
      <c r="F10" s="18">
        <f t="shared" ref="F10:F73" si="0">IF(AND(E10=0,D10=0),0,IF(OR(D10=0,E10=0,D10="...",D10="…"),"...",IF((E10-D10)*100/D10&gt;199.9,"...",(E10-D10)*100/D10)))</f>
        <v>-4.846386845521419</v>
      </c>
      <c r="G10" s="41"/>
      <c r="H10" s="17">
        <v>59759</v>
      </c>
      <c r="I10" s="17">
        <v>57627</v>
      </c>
      <c r="J10" s="19">
        <f t="shared" ref="J10:J73" si="1">IF(AND(I10=0,H10=0),0,IF(OR(H10=0,I10=0,H10="...",H10="…"),"...",IF((I10-H10)*100/H10&gt;199.9,"...",(I10-H10)*100/H10)))</f>
        <v>-3.5676634481835374</v>
      </c>
      <c r="K10" s="20"/>
      <c r="L10" s="21">
        <f t="shared" ref="L10:M25" si="2">IF(AND(D10=0,H10=0),0,IF(OR(D10="...",H10="..."),"...",H10/D10))</f>
        <v>1.7239001875090147</v>
      </c>
      <c r="M10" s="22">
        <f t="shared" si="2"/>
        <v>1.7470668485675307</v>
      </c>
    </row>
    <row r="11" spans="1:13" s="13" customFormat="1" ht="16.5" customHeight="1" x14ac:dyDescent="0.2">
      <c r="B11" s="31" t="s">
        <v>0</v>
      </c>
      <c r="C11" s="8"/>
      <c r="D11" s="35">
        <v>1726</v>
      </c>
      <c r="E11" s="35">
        <v>1645</v>
      </c>
      <c r="F11" s="36">
        <f t="shared" si="0"/>
        <v>-4.6929316338354576</v>
      </c>
      <c r="G11" s="35"/>
      <c r="H11" s="35">
        <v>2474</v>
      </c>
      <c r="I11" s="35">
        <v>2345</v>
      </c>
      <c r="J11" s="37">
        <f t="shared" si="1"/>
        <v>-5.2142279708973325</v>
      </c>
      <c r="K11" s="35"/>
      <c r="L11" s="38">
        <f t="shared" si="2"/>
        <v>1.4333719582850522</v>
      </c>
      <c r="M11" s="39">
        <f t="shared" si="2"/>
        <v>1.425531914893617</v>
      </c>
    </row>
    <row r="12" spans="1:13" s="13" customFormat="1" ht="16.5" customHeight="1" x14ac:dyDescent="0.2">
      <c r="B12" s="31" t="s">
        <v>1</v>
      </c>
      <c r="C12" s="8"/>
      <c r="D12" s="35">
        <v>79</v>
      </c>
      <c r="E12" s="35">
        <v>77</v>
      </c>
      <c r="F12" s="36">
        <f t="shared" si="0"/>
        <v>-2.5316455696202533</v>
      </c>
      <c r="G12" s="35"/>
      <c r="H12" s="35">
        <v>125</v>
      </c>
      <c r="I12" s="35">
        <v>130</v>
      </c>
      <c r="J12" s="37">
        <f t="shared" si="1"/>
        <v>4</v>
      </c>
      <c r="K12" s="35"/>
      <c r="L12" s="38">
        <f t="shared" si="2"/>
        <v>1.5822784810126582</v>
      </c>
      <c r="M12" s="39">
        <f t="shared" si="2"/>
        <v>1.6883116883116882</v>
      </c>
    </row>
    <row r="13" spans="1:13" s="13" customFormat="1" ht="16.5" customHeight="1" x14ac:dyDescent="0.2">
      <c r="B13" s="31" t="s">
        <v>2</v>
      </c>
      <c r="C13" s="8"/>
      <c r="D13" s="35">
        <v>361</v>
      </c>
      <c r="E13" s="35">
        <v>405</v>
      </c>
      <c r="F13" s="36">
        <f t="shared" si="0"/>
        <v>12.18836565096953</v>
      </c>
      <c r="G13" s="35"/>
      <c r="H13" s="35">
        <v>781</v>
      </c>
      <c r="I13" s="35">
        <v>852</v>
      </c>
      <c r="J13" s="37">
        <f t="shared" si="1"/>
        <v>9.0909090909090917</v>
      </c>
      <c r="K13" s="35"/>
      <c r="L13" s="38">
        <f t="shared" si="2"/>
        <v>2.1634349030470914</v>
      </c>
      <c r="M13" s="39">
        <f t="shared" si="2"/>
        <v>2.1037037037037036</v>
      </c>
    </row>
    <row r="14" spans="1:13" s="13" customFormat="1" ht="16.5" customHeight="1" x14ac:dyDescent="0.2">
      <c r="B14" s="31" t="s">
        <v>3</v>
      </c>
      <c r="C14" s="8"/>
      <c r="D14" s="35">
        <v>10019</v>
      </c>
      <c r="E14" s="35">
        <v>10102</v>
      </c>
      <c r="F14" s="36">
        <f t="shared" si="0"/>
        <v>0.82842599061782618</v>
      </c>
      <c r="G14" s="35"/>
      <c r="H14" s="35">
        <v>16348</v>
      </c>
      <c r="I14" s="35">
        <v>17055</v>
      </c>
      <c r="J14" s="37">
        <f t="shared" si="1"/>
        <v>4.3246880352336676</v>
      </c>
      <c r="K14" s="35"/>
      <c r="L14" s="38">
        <f t="shared" si="2"/>
        <v>1.6316997704361713</v>
      </c>
      <c r="M14" s="39">
        <f t="shared" si="2"/>
        <v>1.6882795486042368</v>
      </c>
    </row>
    <row r="15" spans="1:13" s="13" customFormat="1" ht="16.5" customHeight="1" x14ac:dyDescent="0.2">
      <c r="B15" s="31" t="s">
        <v>45</v>
      </c>
      <c r="C15" s="8"/>
      <c r="D15" s="35">
        <v>22</v>
      </c>
      <c r="E15" s="35">
        <v>22</v>
      </c>
      <c r="F15" s="36">
        <f t="shared" si="0"/>
        <v>0</v>
      </c>
      <c r="G15" s="35"/>
      <c r="H15" s="35">
        <v>46</v>
      </c>
      <c r="I15" s="35">
        <v>38</v>
      </c>
      <c r="J15" s="37">
        <f t="shared" si="1"/>
        <v>-17.391304347826086</v>
      </c>
      <c r="K15" s="35"/>
      <c r="L15" s="38">
        <f t="shared" si="2"/>
        <v>2.0909090909090908</v>
      </c>
      <c r="M15" s="39">
        <f t="shared" si="2"/>
        <v>1.7272727272727273</v>
      </c>
    </row>
    <row r="16" spans="1:13" s="13" customFormat="1" ht="16.5" customHeight="1" x14ac:dyDescent="0.2">
      <c r="B16" s="31" t="s">
        <v>4</v>
      </c>
      <c r="C16" s="8"/>
      <c r="D16" s="35">
        <v>113</v>
      </c>
      <c r="E16" s="35">
        <v>139</v>
      </c>
      <c r="F16" s="36">
        <f t="shared" si="0"/>
        <v>23.008849557522122</v>
      </c>
      <c r="G16" s="35"/>
      <c r="H16" s="35">
        <v>279</v>
      </c>
      <c r="I16" s="35">
        <v>367</v>
      </c>
      <c r="J16" s="37">
        <f t="shared" si="1"/>
        <v>31.541218637992831</v>
      </c>
      <c r="K16" s="35"/>
      <c r="L16" s="38">
        <f t="shared" si="2"/>
        <v>2.4690265486725664</v>
      </c>
      <c r="M16" s="39">
        <f t="shared" si="2"/>
        <v>2.6402877697841727</v>
      </c>
    </row>
    <row r="17" spans="2:13" s="13" customFormat="1" ht="16.5" customHeight="1" x14ac:dyDescent="0.2">
      <c r="B17" s="31" t="s">
        <v>5</v>
      </c>
      <c r="C17" s="8"/>
      <c r="D17" s="35">
        <v>3471</v>
      </c>
      <c r="E17" s="35">
        <v>3238</v>
      </c>
      <c r="F17" s="36">
        <f t="shared" si="0"/>
        <v>-6.7127628925381737</v>
      </c>
      <c r="G17" s="35"/>
      <c r="H17" s="35">
        <v>5181</v>
      </c>
      <c r="I17" s="35">
        <v>5324</v>
      </c>
      <c r="J17" s="37">
        <f t="shared" si="1"/>
        <v>2.7600849256900211</v>
      </c>
      <c r="K17" s="35"/>
      <c r="L17" s="38">
        <f t="shared" si="2"/>
        <v>1.4926534140017287</v>
      </c>
      <c r="M17" s="39">
        <f t="shared" si="2"/>
        <v>1.644224830142063</v>
      </c>
    </row>
    <row r="18" spans="2:13" s="13" customFormat="1" ht="16.5" customHeight="1" x14ac:dyDescent="0.2">
      <c r="B18" s="31" t="s">
        <v>6</v>
      </c>
      <c r="C18" s="8"/>
      <c r="D18" s="35">
        <v>287</v>
      </c>
      <c r="E18" s="35">
        <v>156</v>
      </c>
      <c r="F18" s="36">
        <f t="shared" si="0"/>
        <v>-45.644599303135891</v>
      </c>
      <c r="G18" s="35"/>
      <c r="H18" s="35">
        <v>677</v>
      </c>
      <c r="I18" s="35">
        <v>405</v>
      </c>
      <c r="J18" s="37">
        <f t="shared" si="1"/>
        <v>-40.177252584933534</v>
      </c>
      <c r="K18" s="35"/>
      <c r="L18" s="38">
        <f t="shared" si="2"/>
        <v>2.3588850174216027</v>
      </c>
      <c r="M18" s="39">
        <f t="shared" si="2"/>
        <v>2.5961538461538463</v>
      </c>
    </row>
    <row r="19" spans="2:13" s="13" customFormat="1" ht="16.5" customHeight="1" x14ac:dyDescent="0.2">
      <c r="B19" s="78" t="s">
        <v>104</v>
      </c>
      <c r="C19" s="8"/>
      <c r="D19" s="35">
        <v>275</v>
      </c>
      <c r="E19" s="35">
        <v>280</v>
      </c>
      <c r="F19" s="36">
        <f t="shared" si="0"/>
        <v>1.8181818181818181</v>
      </c>
      <c r="G19" s="35"/>
      <c r="H19" s="35">
        <v>533</v>
      </c>
      <c r="I19" s="35">
        <v>610</v>
      </c>
      <c r="J19" s="37">
        <f t="shared" si="1"/>
        <v>14.446529080675422</v>
      </c>
      <c r="K19" s="35"/>
      <c r="L19" s="38">
        <f t="shared" si="2"/>
        <v>1.9381818181818182</v>
      </c>
      <c r="M19" s="39">
        <f t="shared" si="2"/>
        <v>2.1785714285714284</v>
      </c>
    </row>
    <row r="20" spans="2:13" s="13" customFormat="1" ht="16.5" customHeight="1" x14ac:dyDescent="0.2">
      <c r="B20" s="31" t="s">
        <v>7</v>
      </c>
      <c r="C20" s="8"/>
      <c r="D20" s="35">
        <v>34</v>
      </c>
      <c r="E20" s="35">
        <v>26</v>
      </c>
      <c r="F20" s="36">
        <f t="shared" si="0"/>
        <v>-23.529411764705884</v>
      </c>
      <c r="G20" s="35"/>
      <c r="H20" s="35">
        <v>55</v>
      </c>
      <c r="I20" s="35">
        <v>59</v>
      </c>
      <c r="J20" s="37">
        <f t="shared" si="1"/>
        <v>7.2727272727272725</v>
      </c>
      <c r="K20" s="35"/>
      <c r="L20" s="38">
        <f t="shared" si="2"/>
        <v>1.6176470588235294</v>
      </c>
      <c r="M20" s="39">
        <f t="shared" si="2"/>
        <v>2.2692307692307692</v>
      </c>
    </row>
    <row r="21" spans="2:13" s="13" customFormat="1" ht="16.5" customHeight="1" x14ac:dyDescent="0.2">
      <c r="B21" s="31" t="s">
        <v>8</v>
      </c>
      <c r="C21" s="8"/>
      <c r="D21" s="35">
        <v>3072</v>
      </c>
      <c r="E21" s="35">
        <v>2726</v>
      </c>
      <c r="F21" s="36">
        <f t="shared" si="0"/>
        <v>-11.263020833333334</v>
      </c>
      <c r="G21" s="35"/>
      <c r="H21" s="35">
        <v>5239</v>
      </c>
      <c r="I21" s="35">
        <v>4954</v>
      </c>
      <c r="J21" s="37">
        <f t="shared" si="1"/>
        <v>-5.4399694598205768</v>
      </c>
      <c r="K21" s="35"/>
      <c r="L21" s="38">
        <f t="shared" si="2"/>
        <v>1.7054036458333333</v>
      </c>
      <c r="M21" s="39">
        <f t="shared" si="2"/>
        <v>1.8173147468818782</v>
      </c>
    </row>
    <row r="22" spans="2:13" s="13" customFormat="1" ht="16.5" customHeight="1" x14ac:dyDescent="0.2">
      <c r="B22" s="31" t="s">
        <v>9</v>
      </c>
      <c r="C22" s="8"/>
      <c r="D22" s="35">
        <v>52</v>
      </c>
      <c r="E22" s="35">
        <v>50</v>
      </c>
      <c r="F22" s="36">
        <f t="shared" si="0"/>
        <v>-3.8461538461538463</v>
      </c>
      <c r="G22" s="35"/>
      <c r="H22" s="35">
        <v>100</v>
      </c>
      <c r="I22" s="35">
        <v>83</v>
      </c>
      <c r="J22" s="37">
        <f t="shared" si="1"/>
        <v>-17</v>
      </c>
      <c r="K22" s="35"/>
      <c r="L22" s="38">
        <f t="shared" si="2"/>
        <v>1.9230769230769231</v>
      </c>
      <c r="M22" s="39">
        <f t="shared" si="2"/>
        <v>1.66</v>
      </c>
    </row>
    <row r="23" spans="2:13" s="13" customFormat="1" ht="16.5" customHeight="1" x14ac:dyDescent="0.2">
      <c r="B23" s="31" t="s">
        <v>46</v>
      </c>
      <c r="C23" s="8"/>
      <c r="D23" s="35">
        <v>21</v>
      </c>
      <c r="E23" s="35">
        <v>40</v>
      </c>
      <c r="F23" s="36">
        <f t="shared" si="0"/>
        <v>90.476190476190482</v>
      </c>
      <c r="G23" s="35"/>
      <c r="H23" s="35">
        <v>35</v>
      </c>
      <c r="I23" s="35">
        <v>79</v>
      </c>
      <c r="J23" s="37">
        <f t="shared" si="1"/>
        <v>125.71428571428571</v>
      </c>
      <c r="K23" s="35"/>
      <c r="L23" s="38">
        <f t="shared" si="2"/>
        <v>1.6666666666666667</v>
      </c>
      <c r="M23" s="39">
        <f t="shared" si="2"/>
        <v>1.9750000000000001</v>
      </c>
    </row>
    <row r="24" spans="2:13" s="13" customFormat="1" ht="16.5" customHeight="1" x14ac:dyDescent="0.2">
      <c r="B24" s="31" t="s">
        <v>10</v>
      </c>
      <c r="C24" s="8"/>
      <c r="D24" s="35">
        <v>52</v>
      </c>
      <c r="E24" s="35">
        <v>48</v>
      </c>
      <c r="F24" s="36">
        <f t="shared" si="0"/>
        <v>-7.6923076923076925</v>
      </c>
      <c r="G24" s="35"/>
      <c r="H24" s="35">
        <v>75</v>
      </c>
      <c r="I24" s="35">
        <v>89</v>
      </c>
      <c r="J24" s="37">
        <f t="shared" si="1"/>
        <v>18.666666666666668</v>
      </c>
      <c r="K24" s="35"/>
      <c r="L24" s="38">
        <f t="shared" si="2"/>
        <v>1.4423076923076923</v>
      </c>
      <c r="M24" s="39">
        <f t="shared" si="2"/>
        <v>1.8541666666666667</v>
      </c>
    </row>
    <row r="25" spans="2:13" s="13" customFormat="1" ht="16.5" customHeight="1" x14ac:dyDescent="0.2">
      <c r="B25" s="31" t="s">
        <v>47</v>
      </c>
      <c r="C25" s="8"/>
      <c r="D25" s="35">
        <v>52</v>
      </c>
      <c r="E25" s="35">
        <v>42</v>
      </c>
      <c r="F25" s="36">
        <f t="shared" si="0"/>
        <v>-19.23076923076923</v>
      </c>
      <c r="G25" s="35"/>
      <c r="H25" s="35">
        <v>161</v>
      </c>
      <c r="I25" s="35">
        <v>88</v>
      </c>
      <c r="J25" s="37">
        <f t="shared" si="1"/>
        <v>-45.341614906832298</v>
      </c>
      <c r="K25" s="35"/>
      <c r="L25" s="38">
        <f t="shared" si="2"/>
        <v>3.0961538461538463</v>
      </c>
      <c r="M25" s="39">
        <f t="shared" si="2"/>
        <v>2.0952380952380953</v>
      </c>
    </row>
    <row r="26" spans="2:13" s="13" customFormat="1" ht="16.5" customHeight="1" x14ac:dyDescent="0.2">
      <c r="B26" s="31" t="s">
        <v>11</v>
      </c>
      <c r="C26" s="8"/>
      <c r="D26" s="35">
        <v>249</v>
      </c>
      <c r="E26" s="35">
        <v>333</v>
      </c>
      <c r="F26" s="36">
        <f t="shared" si="0"/>
        <v>33.734939759036145</v>
      </c>
      <c r="G26" s="35"/>
      <c r="H26" s="35">
        <v>424</v>
      </c>
      <c r="I26" s="35">
        <v>462</v>
      </c>
      <c r="J26" s="37">
        <f t="shared" si="1"/>
        <v>8.9622641509433958</v>
      </c>
      <c r="K26" s="35"/>
      <c r="L26" s="38">
        <f t="shared" ref="L26:M62" si="3">IF(AND(D26=0,H26=0),0,IF(OR(D26="...",H26="..."),"...",H26/D26))</f>
        <v>1.7028112449799198</v>
      </c>
      <c r="M26" s="39">
        <f t="shared" si="3"/>
        <v>1.3873873873873874</v>
      </c>
    </row>
    <row r="27" spans="2:13" s="13" customFormat="1" ht="16.5" customHeight="1" x14ac:dyDescent="0.2">
      <c r="B27" s="31" t="s">
        <v>48</v>
      </c>
      <c r="C27" s="8"/>
      <c r="D27" s="35">
        <v>9</v>
      </c>
      <c r="E27" s="35">
        <v>17</v>
      </c>
      <c r="F27" s="36">
        <f t="shared" si="0"/>
        <v>88.888888888888886</v>
      </c>
      <c r="G27" s="35"/>
      <c r="H27" s="35">
        <v>22</v>
      </c>
      <c r="I27" s="35">
        <v>34</v>
      </c>
      <c r="J27" s="37">
        <f t="shared" si="1"/>
        <v>54.545454545454547</v>
      </c>
      <c r="K27" s="35"/>
      <c r="L27" s="38">
        <f t="shared" si="3"/>
        <v>2.4444444444444446</v>
      </c>
      <c r="M27" s="39">
        <f t="shared" si="3"/>
        <v>2</v>
      </c>
    </row>
    <row r="28" spans="2:13" s="13" customFormat="1" ht="16.5" customHeight="1" x14ac:dyDescent="0.2">
      <c r="B28" s="31" t="s">
        <v>12</v>
      </c>
      <c r="C28" s="8"/>
      <c r="D28" s="35">
        <v>4382</v>
      </c>
      <c r="E28" s="35">
        <v>3640</v>
      </c>
      <c r="F28" s="36">
        <f t="shared" si="0"/>
        <v>-16.932907348242811</v>
      </c>
      <c r="G28" s="35"/>
      <c r="H28" s="35">
        <v>5978</v>
      </c>
      <c r="I28" s="35">
        <v>4823</v>
      </c>
      <c r="J28" s="37">
        <f t="shared" si="1"/>
        <v>-19.320843091334893</v>
      </c>
      <c r="K28" s="35"/>
      <c r="L28" s="38">
        <f t="shared" si="3"/>
        <v>1.3642172523961662</v>
      </c>
      <c r="M28" s="39">
        <f t="shared" si="3"/>
        <v>1.325</v>
      </c>
    </row>
    <row r="29" spans="2:13" s="13" customFormat="1" ht="16.5" customHeight="1" x14ac:dyDescent="0.2">
      <c r="B29" s="31" t="s">
        <v>13</v>
      </c>
      <c r="C29" s="8"/>
      <c r="D29" s="35">
        <v>167</v>
      </c>
      <c r="E29" s="35">
        <v>144</v>
      </c>
      <c r="F29" s="36">
        <f t="shared" si="0"/>
        <v>-13.77245508982036</v>
      </c>
      <c r="G29" s="35"/>
      <c r="H29" s="35">
        <v>364</v>
      </c>
      <c r="I29" s="35">
        <v>335</v>
      </c>
      <c r="J29" s="37">
        <f t="shared" si="1"/>
        <v>-7.9670329670329672</v>
      </c>
      <c r="K29" s="35"/>
      <c r="L29" s="38">
        <f t="shared" si="3"/>
        <v>2.1796407185628741</v>
      </c>
      <c r="M29" s="39">
        <f t="shared" si="3"/>
        <v>2.3263888888888888</v>
      </c>
    </row>
    <row r="30" spans="2:13" s="13" customFormat="1" ht="16.5" customHeight="1" x14ac:dyDescent="0.2">
      <c r="B30" s="31" t="s">
        <v>14</v>
      </c>
      <c r="C30" s="8"/>
      <c r="D30" s="35">
        <v>715</v>
      </c>
      <c r="E30" s="35">
        <v>993</v>
      </c>
      <c r="F30" s="36">
        <f t="shared" si="0"/>
        <v>38.88111888111888</v>
      </c>
      <c r="G30" s="35"/>
      <c r="H30" s="35">
        <v>1379</v>
      </c>
      <c r="I30" s="35">
        <v>1873</v>
      </c>
      <c r="J30" s="37">
        <f t="shared" si="1"/>
        <v>35.823060188542421</v>
      </c>
      <c r="K30" s="35"/>
      <c r="L30" s="38">
        <f t="shared" si="3"/>
        <v>1.9286713286713286</v>
      </c>
      <c r="M30" s="39">
        <f t="shared" si="3"/>
        <v>1.8862034239677745</v>
      </c>
    </row>
    <row r="31" spans="2:13" s="13" customFormat="1" ht="16.5" customHeight="1" x14ac:dyDescent="0.2">
      <c r="B31" s="31" t="s">
        <v>15</v>
      </c>
      <c r="C31" s="8"/>
      <c r="D31" s="35">
        <v>398</v>
      </c>
      <c r="E31" s="35">
        <v>433</v>
      </c>
      <c r="F31" s="36">
        <f t="shared" si="0"/>
        <v>8.7939698492462313</v>
      </c>
      <c r="G31" s="35"/>
      <c r="H31" s="35">
        <v>777</v>
      </c>
      <c r="I31" s="35">
        <v>956</v>
      </c>
      <c r="J31" s="37">
        <f t="shared" si="1"/>
        <v>23.037323037323038</v>
      </c>
      <c r="K31" s="35"/>
      <c r="L31" s="38">
        <f t="shared" si="3"/>
        <v>1.9522613065326633</v>
      </c>
      <c r="M31" s="39">
        <f t="shared" si="3"/>
        <v>2.207852193995381</v>
      </c>
    </row>
    <row r="32" spans="2:13" s="13" customFormat="1" ht="16.5" customHeight="1" x14ac:dyDescent="0.2">
      <c r="B32" s="31" t="s">
        <v>16</v>
      </c>
      <c r="C32" s="8"/>
      <c r="D32" s="35">
        <v>227</v>
      </c>
      <c r="E32" s="35">
        <v>255</v>
      </c>
      <c r="F32" s="36">
        <f t="shared" si="0"/>
        <v>12.334801762114537</v>
      </c>
      <c r="G32" s="35"/>
      <c r="H32" s="35">
        <v>466</v>
      </c>
      <c r="I32" s="35">
        <v>511</v>
      </c>
      <c r="J32" s="37">
        <f t="shared" si="1"/>
        <v>9.6566523605150216</v>
      </c>
      <c r="K32" s="35"/>
      <c r="L32" s="38">
        <f t="shared" si="3"/>
        <v>2.052863436123348</v>
      </c>
      <c r="M32" s="39">
        <f t="shared" si="3"/>
        <v>2.003921568627451</v>
      </c>
    </row>
    <row r="33" spans="2:13" s="13" customFormat="1" ht="16.5" customHeight="1" x14ac:dyDescent="0.2">
      <c r="B33" s="31" t="s">
        <v>17</v>
      </c>
      <c r="C33" s="8"/>
      <c r="D33" s="35">
        <v>312</v>
      </c>
      <c r="E33" s="35">
        <v>285</v>
      </c>
      <c r="F33" s="36">
        <f t="shared" si="0"/>
        <v>-8.6538461538461533</v>
      </c>
      <c r="G33" s="35"/>
      <c r="H33" s="35">
        <v>600</v>
      </c>
      <c r="I33" s="35">
        <v>542</v>
      </c>
      <c r="J33" s="37">
        <f t="shared" si="1"/>
        <v>-9.6666666666666661</v>
      </c>
      <c r="K33" s="35"/>
      <c r="L33" s="38">
        <f t="shared" si="3"/>
        <v>1.9230769230769231</v>
      </c>
      <c r="M33" s="39">
        <f t="shared" si="3"/>
        <v>1.9017543859649122</v>
      </c>
    </row>
    <row r="34" spans="2:13" s="13" customFormat="1" ht="16.5" customHeight="1" x14ac:dyDescent="0.2">
      <c r="B34" s="31" t="s">
        <v>18</v>
      </c>
      <c r="C34" s="8"/>
      <c r="D34" s="35">
        <v>239</v>
      </c>
      <c r="E34" s="35">
        <v>297</v>
      </c>
      <c r="F34" s="36">
        <f t="shared" si="0"/>
        <v>24.267782426778243</v>
      </c>
      <c r="G34" s="35"/>
      <c r="H34" s="35">
        <v>518</v>
      </c>
      <c r="I34" s="35">
        <v>785</v>
      </c>
      <c r="J34" s="37">
        <f t="shared" si="1"/>
        <v>51.544401544401545</v>
      </c>
      <c r="K34" s="35"/>
      <c r="L34" s="38">
        <f t="shared" si="3"/>
        <v>2.1673640167364017</v>
      </c>
      <c r="M34" s="39">
        <f t="shared" si="3"/>
        <v>2.6430976430976432</v>
      </c>
    </row>
    <row r="35" spans="2:13" s="13" customFormat="1" ht="16.5" customHeight="1" x14ac:dyDescent="0.2">
      <c r="B35" s="31" t="s">
        <v>19</v>
      </c>
      <c r="C35" s="8"/>
      <c r="D35" s="35">
        <v>346</v>
      </c>
      <c r="E35" s="35">
        <v>378</v>
      </c>
      <c r="F35" s="36">
        <f t="shared" si="0"/>
        <v>9.2485549132947984</v>
      </c>
      <c r="G35" s="35"/>
      <c r="H35" s="35">
        <v>858</v>
      </c>
      <c r="I35" s="35">
        <v>752</v>
      </c>
      <c r="J35" s="37">
        <f t="shared" si="1"/>
        <v>-12.354312354312354</v>
      </c>
      <c r="K35" s="35"/>
      <c r="L35" s="38">
        <f t="shared" si="3"/>
        <v>2.4797687861271678</v>
      </c>
      <c r="M35" s="39">
        <f t="shared" si="3"/>
        <v>1.9894179894179893</v>
      </c>
    </row>
    <row r="36" spans="2:13" s="13" customFormat="1" ht="16.5" customHeight="1" x14ac:dyDescent="0.2">
      <c r="B36" s="31" t="s">
        <v>95</v>
      </c>
      <c r="C36" s="8"/>
      <c r="D36" s="35">
        <v>48</v>
      </c>
      <c r="E36" s="35">
        <v>63</v>
      </c>
      <c r="F36" s="36">
        <f t="shared" si="0"/>
        <v>31.25</v>
      </c>
      <c r="G36" s="35"/>
      <c r="H36" s="35">
        <v>73</v>
      </c>
      <c r="I36" s="35">
        <v>125</v>
      </c>
      <c r="J36" s="37">
        <f t="shared" si="1"/>
        <v>71.232876712328761</v>
      </c>
      <c r="K36" s="35"/>
      <c r="L36" s="38">
        <f t="shared" si="3"/>
        <v>1.5208333333333333</v>
      </c>
      <c r="M36" s="39">
        <f t="shared" si="3"/>
        <v>1.9841269841269842</v>
      </c>
    </row>
    <row r="37" spans="2:13" s="13" customFormat="1" ht="16.5" customHeight="1" x14ac:dyDescent="0.2">
      <c r="B37" s="31" t="s">
        <v>49</v>
      </c>
      <c r="C37" s="8"/>
      <c r="D37" s="35">
        <v>62</v>
      </c>
      <c r="E37" s="35">
        <v>143</v>
      </c>
      <c r="F37" s="36">
        <f t="shared" si="0"/>
        <v>130.64516129032259</v>
      </c>
      <c r="G37" s="35"/>
      <c r="H37" s="35">
        <v>126</v>
      </c>
      <c r="I37" s="35">
        <v>248</v>
      </c>
      <c r="J37" s="37">
        <f t="shared" si="1"/>
        <v>96.825396825396822</v>
      </c>
      <c r="K37" s="35"/>
      <c r="L37" s="38">
        <f t="shared" si="3"/>
        <v>2.032258064516129</v>
      </c>
      <c r="M37" s="39">
        <f t="shared" si="3"/>
        <v>1.7342657342657342</v>
      </c>
    </row>
    <row r="38" spans="2:13" s="13" customFormat="1" ht="16.5" customHeight="1" x14ac:dyDescent="0.2">
      <c r="B38" s="31" t="s">
        <v>20</v>
      </c>
      <c r="C38" s="8"/>
      <c r="D38" s="35">
        <v>50</v>
      </c>
      <c r="E38" s="35">
        <v>55</v>
      </c>
      <c r="F38" s="36">
        <f t="shared" si="0"/>
        <v>10</v>
      </c>
      <c r="G38" s="35"/>
      <c r="H38" s="35">
        <v>104</v>
      </c>
      <c r="I38" s="35">
        <v>146</v>
      </c>
      <c r="J38" s="37">
        <f t="shared" si="1"/>
        <v>40.384615384615387</v>
      </c>
      <c r="K38" s="35"/>
      <c r="L38" s="38">
        <f t="shared" si="3"/>
        <v>2.08</v>
      </c>
      <c r="M38" s="39">
        <f t="shared" si="3"/>
        <v>2.6545454545454548</v>
      </c>
    </row>
    <row r="39" spans="2:13" s="13" customFormat="1" ht="16.5" customHeight="1" x14ac:dyDescent="0.2">
      <c r="B39" s="31" t="s">
        <v>21</v>
      </c>
      <c r="C39" s="8"/>
      <c r="D39" s="35">
        <v>1930</v>
      </c>
      <c r="E39" s="35">
        <v>1836</v>
      </c>
      <c r="F39" s="36">
        <f t="shared" si="0"/>
        <v>-4.8704663212435237</v>
      </c>
      <c r="G39" s="35"/>
      <c r="H39" s="35">
        <v>3881</v>
      </c>
      <c r="I39" s="35">
        <v>3668</v>
      </c>
      <c r="J39" s="37">
        <f t="shared" si="1"/>
        <v>-5.4882762174697239</v>
      </c>
      <c r="K39" s="35"/>
      <c r="L39" s="38">
        <f t="shared" si="3"/>
        <v>2.010880829015544</v>
      </c>
      <c r="M39" s="39">
        <f t="shared" si="3"/>
        <v>1.9978213507625273</v>
      </c>
    </row>
    <row r="40" spans="2:13" s="13" customFormat="1" ht="16.5" customHeight="1" x14ac:dyDescent="0.2">
      <c r="B40" s="31" t="s">
        <v>22</v>
      </c>
      <c r="C40" s="8"/>
      <c r="D40" s="35">
        <v>210</v>
      </c>
      <c r="E40" s="35">
        <v>174</v>
      </c>
      <c r="F40" s="36">
        <f t="shared" si="0"/>
        <v>-17.142857142857142</v>
      </c>
      <c r="G40" s="35"/>
      <c r="H40" s="35">
        <v>402</v>
      </c>
      <c r="I40" s="35">
        <v>325</v>
      </c>
      <c r="J40" s="37">
        <f t="shared" si="1"/>
        <v>-19.154228855721392</v>
      </c>
      <c r="K40" s="35"/>
      <c r="L40" s="38">
        <f t="shared" si="3"/>
        <v>1.9142857142857144</v>
      </c>
      <c r="M40" s="39">
        <f t="shared" si="3"/>
        <v>1.867816091954023</v>
      </c>
    </row>
    <row r="41" spans="2:13" s="13" customFormat="1" ht="16.5" customHeight="1" x14ac:dyDescent="0.2">
      <c r="B41" s="31" t="s">
        <v>23</v>
      </c>
      <c r="C41" s="8"/>
      <c r="D41" s="35">
        <v>427</v>
      </c>
      <c r="E41" s="35">
        <v>289</v>
      </c>
      <c r="F41" s="36">
        <f t="shared" si="0"/>
        <v>-32.318501170960189</v>
      </c>
      <c r="G41" s="35"/>
      <c r="H41" s="35">
        <v>845</v>
      </c>
      <c r="I41" s="35">
        <v>556</v>
      </c>
      <c r="J41" s="37">
        <f t="shared" si="1"/>
        <v>-34.201183431952664</v>
      </c>
      <c r="K41" s="35"/>
      <c r="L41" s="38">
        <f t="shared" si="3"/>
        <v>1.9789227166276346</v>
      </c>
      <c r="M41" s="39">
        <f t="shared" si="3"/>
        <v>1.9238754325259515</v>
      </c>
    </row>
    <row r="42" spans="2:13" s="13" customFormat="1" ht="16.5" customHeight="1" x14ac:dyDescent="0.2">
      <c r="B42" s="31" t="s">
        <v>24</v>
      </c>
      <c r="C42" s="8"/>
      <c r="D42" s="35">
        <v>73</v>
      </c>
      <c r="E42" s="35">
        <v>96</v>
      </c>
      <c r="F42" s="36">
        <f t="shared" si="0"/>
        <v>31.506849315068493</v>
      </c>
      <c r="G42" s="35"/>
      <c r="H42" s="35">
        <v>200</v>
      </c>
      <c r="I42" s="35">
        <v>333</v>
      </c>
      <c r="J42" s="37">
        <f t="shared" si="1"/>
        <v>66.5</v>
      </c>
      <c r="K42" s="35"/>
      <c r="L42" s="38">
        <f t="shared" si="3"/>
        <v>2.7397260273972601</v>
      </c>
      <c r="M42" s="39">
        <f t="shared" si="3"/>
        <v>3.46875</v>
      </c>
    </row>
    <row r="43" spans="2:13" s="13" customFormat="1" ht="16.5" customHeight="1" x14ac:dyDescent="0.2">
      <c r="B43" s="31" t="s">
        <v>25</v>
      </c>
      <c r="C43" s="8"/>
      <c r="D43" s="35">
        <v>261</v>
      </c>
      <c r="E43" s="35">
        <v>308</v>
      </c>
      <c r="F43" s="36">
        <f t="shared" si="0"/>
        <v>18.007662835249043</v>
      </c>
      <c r="G43" s="35"/>
      <c r="H43" s="35">
        <v>555</v>
      </c>
      <c r="I43" s="35">
        <v>600</v>
      </c>
      <c r="J43" s="37">
        <f t="shared" si="1"/>
        <v>8.1081081081081088</v>
      </c>
      <c r="K43" s="35"/>
      <c r="L43" s="38">
        <f t="shared" si="3"/>
        <v>2.1264367816091956</v>
      </c>
      <c r="M43" s="39">
        <f t="shared" si="3"/>
        <v>1.948051948051948</v>
      </c>
    </row>
    <row r="44" spans="2:13" s="13" customFormat="1" ht="16.5" customHeight="1" x14ac:dyDescent="0.2">
      <c r="B44" s="31" t="s">
        <v>68</v>
      </c>
      <c r="C44" s="8"/>
      <c r="D44" s="35">
        <v>4564</v>
      </c>
      <c r="E44" s="35">
        <v>3859</v>
      </c>
      <c r="F44" s="36">
        <f t="shared" si="0"/>
        <v>-15.446976336546889</v>
      </c>
      <c r="G44" s="35"/>
      <c r="H44" s="35">
        <v>9433</v>
      </c>
      <c r="I44" s="35">
        <v>7316</v>
      </c>
      <c r="J44" s="37">
        <f t="shared" si="1"/>
        <v>-22.442489133891655</v>
      </c>
      <c r="K44" s="35"/>
      <c r="L44" s="38">
        <f t="shared" si="3"/>
        <v>2.0668273444347065</v>
      </c>
      <c r="M44" s="39">
        <f t="shared" si="3"/>
        <v>1.8958279346981084</v>
      </c>
    </row>
    <row r="45" spans="2:13" s="13" customFormat="1" ht="16.5" customHeight="1" x14ac:dyDescent="0.2">
      <c r="B45" s="78" t="s">
        <v>103</v>
      </c>
      <c r="C45" s="8"/>
      <c r="D45" s="35">
        <v>100</v>
      </c>
      <c r="E45" s="35">
        <v>95</v>
      </c>
      <c r="F45" s="36">
        <f t="shared" si="0"/>
        <v>-5</v>
      </c>
      <c r="G45" s="35"/>
      <c r="H45" s="35">
        <v>141</v>
      </c>
      <c r="I45" s="35">
        <v>211</v>
      </c>
      <c r="J45" s="37">
        <f t="shared" si="1"/>
        <v>49.645390070921984</v>
      </c>
      <c r="K45" s="35"/>
      <c r="L45" s="38">
        <f t="shared" si="3"/>
        <v>1.41</v>
      </c>
      <c r="M45" s="39">
        <f t="shared" si="3"/>
        <v>2.2210526315789472</v>
      </c>
    </row>
    <row r="46" spans="2:13" s="13" customFormat="1" ht="15.75" customHeight="1" x14ac:dyDescent="0.2">
      <c r="B46" s="31" t="s">
        <v>50</v>
      </c>
      <c r="C46" s="8"/>
      <c r="D46" s="35">
        <v>110</v>
      </c>
      <c r="E46" s="35">
        <v>73</v>
      </c>
      <c r="F46" s="36">
        <f t="shared" si="0"/>
        <v>-33.636363636363633</v>
      </c>
      <c r="G46" s="35"/>
      <c r="H46" s="35">
        <v>218</v>
      </c>
      <c r="I46" s="35">
        <v>128</v>
      </c>
      <c r="J46" s="37">
        <f t="shared" si="1"/>
        <v>-41.284403669724767</v>
      </c>
      <c r="K46" s="35"/>
      <c r="L46" s="38">
        <f t="shared" si="3"/>
        <v>1.9818181818181819</v>
      </c>
      <c r="M46" s="39">
        <f t="shared" si="3"/>
        <v>1.7534246575342465</v>
      </c>
    </row>
    <row r="47" spans="2:13" s="13" customFormat="1" ht="22.5" customHeight="1" x14ac:dyDescent="0.2">
      <c r="B47" s="80" t="s">
        <v>96</v>
      </c>
      <c r="C47" s="81"/>
      <c r="D47" s="82">
        <v>150</v>
      </c>
      <c r="E47" s="82">
        <v>223</v>
      </c>
      <c r="F47" s="83">
        <f t="shared" si="0"/>
        <v>48.666666666666664</v>
      </c>
      <c r="G47" s="82"/>
      <c r="H47" s="82">
        <v>286</v>
      </c>
      <c r="I47" s="82">
        <v>420</v>
      </c>
      <c r="J47" s="84">
        <f t="shared" si="1"/>
        <v>46.853146853146853</v>
      </c>
      <c r="K47" s="82"/>
      <c r="L47" s="85">
        <f t="shared" si="3"/>
        <v>1.9066666666666667</v>
      </c>
      <c r="M47" s="86">
        <f t="shared" si="3"/>
        <v>1.883408071748879</v>
      </c>
    </row>
    <row r="48" spans="2:13" s="13" customFormat="1" ht="22.5" customHeight="1" x14ac:dyDescent="0.2">
      <c r="B48" s="43" t="s">
        <v>97</v>
      </c>
      <c r="C48" s="8"/>
      <c r="D48" s="11">
        <v>7171</v>
      </c>
      <c r="E48" s="11">
        <v>6786</v>
      </c>
      <c r="F48" s="23">
        <f t="shared" si="0"/>
        <v>-5.3688467438293124</v>
      </c>
      <c r="G48" s="11"/>
      <c r="H48" s="11">
        <v>16924</v>
      </c>
      <c r="I48" s="11">
        <v>14004</v>
      </c>
      <c r="J48" s="24">
        <f t="shared" si="1"/>
        <v>-17.253604348853699</v>
      </c>
      <c r="K48" s="11"/>
      <c r="L48" s="21">
        <f t="shared" si="3"/>
        <v>2.3600613582485011</v>
      </c>
      <c r="M48" s="22">
        <f t="shared" si="3"/>
        <v>2.0636604774535807</v>
      </c>
    </row>
    <row r="49" spans="2:13" s="13" customFormat="1" ht="16.5" customHeight="1" x14ac:dyDescent="0.2">
      <c r="B49" s="32" t="s">
        <v>67</v>
      </c>
      <c r="C49" s="10"/>
      <c r="D49" s="35">
        <v>5569</v>
      </c>
      <c r="E49" s="35">
        <v>5448</v>
      </c>
      <c r="F49" s="36">
        <f t="shared" si="0"/>
        <v>-2.1727419644460406</v>
      </c>
      <c r="G49" s="35"/>
      <c r="H49" s="35">
        <v>12639</v>
      </c>
      <c r="I49" s="35">
        <v>11076</v>
      </c>
      <c r="J49" s="37">
        <f t="shared" si="1"/>
        <v>-12.366484690244482</v>
      </c>
      <c r="K49" s="35"/>
      <c r="L49" s="38">
        <f t="shared" si="3"/>
        <v>2.2695277428622731</v>
      </c>
      <c r="M49" s="39">
        <f t="shared" si="3"/>
        <v>2.0330396475770924</v>
      </c>
    </row>
    <row r="50" spans="2:13" s="13" customFormat="1" ht="16.5" customHeight="1" x14ac:dyDescent="0.2">
      <c r="B50" s="32" t="s">
        <v>26</v>
      </c>
      <c r="C50" s="10"/>
      <c r="D50" s="35">
        <v>822</v>
      </c>
      <c r="E50" s="35">
        <v>650</v>
      </c>
      <c r="F50" s="36">
        <f t="shared" si="0"/>
        <v>-20.924574209245741</v>
      </c>
      <c r="G50" s="35"/>
      <c r="H50" s="35">
        <v>2283</v>
      </c>
      <c r="I50" s="35">
        <v>1270</v>
      </c>
      <c r="J50" s="37">
        <f t="shared" si="1"/>
        <v>-44.37144108628997</v>
      </c>
      <c r="K50" s="35"/>
      <c r="L50" s="38">
        <f t="shared" si="3"/>
        <v>2.7773722627737225</v>
      </c>
      <c r="M50" s="39">
        <f t="shared" si="3"/>
        <v>1.9538461538461538</v>
      </c>
    </row>
    <row r="51" spans="2:13" s="13" customFormat="1" ht="16.5" customHeight="1" x14ac:dyDescent="0.2">
      <c r="B51" s="32" t="s">
        <v>59</v>
      </c>
      <c r="C51" s="10"/>
      <c r="D51" s="35">
        <v>141</v>
      </c>
      <c r="E51" s="35">
        <v>92</v>
      </c>
      <c r="F51" s="36">
        <f t="shared" si="0"/>
        <v>-34.751773049645394</v>
      </c>
      <c r="G51" s="35"/>
      <c r="H51" s="35">
        <v>320</v>
      </c>
      <c r="I51" s="35">
        <v>169</v>
      </c>
      <c r="J51" s="37">
        <f t="shared" si="1"/>
        <v>-47.1875</v>
      </c>
      <c r="K51" s="35"/>
      <c r="L51" s="38">
        <f>IF(AND(D51=0,H51=0),0,IF(OR(D51="...",H51="..."),"...",H51/D51))</f>
        <v>2.2695035460992909</v>
      </c>
      <c r="M51" s="39">
        <f>IF(AND(E51=0,I51=0),0,IF(OR(E51="...",I51="..."),"...",I51/E51))</f>
        <v>1.8369565217391304</v>
      </c>
    </row>
    <row r="52" spans="2:13" s="13" customFormat="1" ht="16.5" customHeight="1" x14ac:dyDescent="0.2">
      <c r="B52" s="32" t="s">
        <v>60</v>
      </c>
      <c r="C52" s="10"/>
      <c r="D52" s="35">
        <v>96</v>
      </c>
      <c r="E52" s="35">
        <v>79</v>
      </c>
      <c r="F52" s="36">
        <f t="shared" si="0"/>
        <v>-17.708333333333332</v>
      </c>
      <c r="G52" s="35"/>
      <c r="H52" s="35">
        <v>293</v>
      </c>
      <c r="I52" s="35">
        <v>172</v>
      </c>
      <c r="J52" s="37">
        <f t="shared" si="1"/>
        <v>-41.296928327645048</v>
      </c>
      <c r="K52" s="35"/>
      <c r="L52" s="38">
        <f>IF(AND(D52=0,H52=0),0,IF(OR(D52="...",H52="..."),"...",H52/D52))</f>
        <v>3.0520833333333335</v>
      </c>
      <c r="M52" s="39">
        <f>IF(AND(E52=0,I52=0),0,IF(OR(E52="...",I52="..."),"...",I52/E52))</f>
        <v>2.1772151898734178</v>
      </c>
    </row>
    <row r="53" spans="2:13" s="14" customFormat="1" ht="16.5" customHeight="1" x14ac:dyDescent="0.2">
      <c r="B53" s="32" t="s">
        <v>27</v>
      </c>
      <c r="C53" s="10"/>
      <c r="D53" s="35">
        <v>95</v>
      </c>
      <c r="E53" s="35">
        <v>84</v>
      </c>
      <c r="F53" s="36">
        <f t="shared" si="0"/>
        <v>-11.578947368421053</v>
      </c>
      <c r="G53" s="35"/>
      <c r="H53" s="35">
        <v>229</v>
      </c>
      <c r="I53" s="35">
        <v>158</v>
      </c>
      <c r="J53" s="37">
        <f t="shared" si="1"/>
        <v>-31.004366812227076</v>
      </c>
      <c r="K53" s="35"/>
      <c r="L53" s="38">
        <f t="shared" si="3"/>
        <v>2.4105263157894736</v>
      </c>
      <c r="M53" s="39">
        <f t="shared" si="3"/>
        <v>1.8809523809523809</v>
      </c>
    </row>
    <row r="54" spans="2:13" s="13" customFormat="1" ht="16.5" customHeight="1" x14ac:dyDescent="0.2">
      <c r="B54" s="32" t="s">
        <v>28</v>
      </c>
      <c r="C54" s="10"/>
      <c r="D54" s="35">
        <v>299</v>
      </c>
      <c r="E54" s="35">
        <v>303</v>
      </c>
      <c r="F54" s="36">
        <f t="shared" si="0"/>
        <v>1.3377926421404682</v>
      </c>
      <c r="G54" s="35"/>
      <c r="H54" s="35">
        <v>805</v>
      </c>
      <c r="I54" s="35">
        <v>882</v>
      </c>
      <c r="J54" s="37">
        <f t="shared" si="1"/>
        <v>9.5652173913043477</v>
      </c>
      <c r="K54" s="35"/>
      <c r="L54" s="38">
        <f t="shared" si="3"/>
        <v>2.6923076923076925</v>
      </c>
      <c r="M54" s="39">
        <f t="shared" si="3"/>
        <v>2.9108910891089108</v>
      </c>
    </row>
    <row r="55" spans="2:13" s="13" customFormat="1" ht="16.5" customHeight="1" x14ac:dyDescent="0.2">
      <c r="B55" s="32" t="s">
        <v>29</v>
      </c>
      <c r="C55" s="10"/>
      <c r="D55" s="35">
        <v>53</v>
      </c>
      <c r="E55" s="35">
        <v>34</v>
      </c>
      <c r="F55" s="36">
        <f t="shared" si="0"/>
        <v>-35.849056603773583</v>
      </c>
      <c r="G55" s="35"/>
      <c r="H55" s="35">
        <v>144</v>
      </c>
      <c r="I55" s="35">
        <v>55</v>
      </c>
      <c r="J55" s="37">
        <f t="shared" si="1"/>
        <v>-61.805555555555557</v>
      </c>
      <c r="K55" s="35"/>
      <c r="L55" s="38">
        <f t="shared" si="3"/>
        <v>2.7169811320754715</v>
      </c>
      <c r="M55" s="39">
        <f t="shared" si="3"/>
        <v>1.6176470588235294</v>
      </c>
    </row>
    <row r="56" spans="2:13" s="13" customFormat="1" ht="22.5" customHeight="1" x14ac:dyDescent="0.2">
      <c r="B56" s="80" t="s">
        <v>30</v>
      </c>
      <c r="C56" s="81"/>
      <c r="D56" s="82">
        <v>96</v>
      </c>
      <c r="E56" s="82">
        <v>96</v>
      </c>
      <c r="F56" s="83">
        <f t="shared" si="0"/>
        <v>0</v>
      </c>
      <c r="G56" s="82"/>
      <c r="H56" s="82">
        <v>211</v>
      </c>
      <c r="I56" s="82">
        <v>222</v>
      </c>
      <c r="J56" s="84">
        <f t="shared" si="1"/>
        <v>5.2132701421800949</v>
      </c>
      <c r="K56" s="82"/>
      <c r="L56" s="85">
        <f t="shared" si="3"/>
        <v>2.1979166666666665</v>
      </c>
      <c r="M56" s="86">
        <f t="shared" si="3"/>
        <v>2.3125</v>
      </c>
    </row>
    <row r="57" spans="2:13" s="13" customFormat="1" ht="22.5" customHeight="1" x14ac:dyDescent="0.2">
      <c r="B57" s="44" t="s">
        <v>98</v>
      </c>
      <c r="C57" s="10"/>
      <c r="D57" s="11">
        <v>237</v>
      </c>
      <c r="E57" s="11">
        <v>262</v>
      </c>
      <c r="F57" s="23">
        <f t="shared" si="0"/>
        <v>10.548523206751055</v>
      </c>
      <c r="G57" s="11"/>
      <c r="H57" s="11">
        <v>692</v>
      </c>
      <c r="I57" s="11">
        <v>769</v>
      </c>
      <c r="J57" s="24">
        <f t="shared" si="1"/>
        <v>11.127167630057803</v>
      </c>
      <c r="K57" s="11"/>
      <c r="L57" s="21">
        <f t="shared" si="3"/>
        <v>2.9198312236286919</v>
      </c>
      <c r="M57" s="22">
        <f t="shared" si="3"/>
        <v>2.9351145038167941</v>
      </c>
    </row>
    <row r="58" spans="2:13" s="13" customFormat="1" ht="16.5" customHeight="1" x14ac:dyDescent="0.2">
      <c r="B58" s="33" t="s">
        <v>31</v>
      </c>
      <c r="C58" s="8"/>
      <c r="D58" s="35">
        <v>17</v>
      </c>
      <c r="E58" s="35">
        <v>33</v>
      </c>
      <c r="F58" s="36">
        <f t="shared" si="0"/>
        <v>94.117647058823536</v>
      </c>
      <c r="G58" s="35"/>
      <c r="H58" s="35">
        <v>68</v>
      </c>
      <c r="I58" s="35">
        <v>131</v>
      </c>
      <c r="J58" s="37">
        <f t="shared" si="1"/>
        <v>92.647058823529406</v>
      </c>
      <c r="K58" s="35"/>
      <c r="L58" s="38">
        <f t="shared" si="3"/>
        <v>4</v>
      </c>
      <c r="M58" s="39">
        <f t="shared" si="3"/>
        <v>3.9696969696969697</v>
      </c>
    </row>
    <row r="59" spans="2:13" s="13" customFormat="1" ht="16.5" customHeight="1" x14ac:dyDescent="0.2">
      <c r="B59" s="33" t="s">
        <v>32</v>
      </c>
      <c r="C59" s="8"/>
      <c r="D59" s="35">
        <v>47</v>
      </c>
      <c r="E59" s="35">
        <v>58</v>
      </c>
      <c r="F59" s="36">
        <f t="shared" si="0"/>
        <v>23.404255319148938</v>
      </c>
      <c r="G59" s="35"/>
      <c r="H59" s="35">
        <v>98</v>
      </c>
      <c r="I59" s="35">
        <v>128</v>
      </c>
      <c r="J59" s="37">
        <f t="shared" si="1"/>
        <v>30.612244897959183</v>
      </c>
      <c r="K59" s="35"/>
      <c r="L59" s="38">
        <f t="shared" si="3"/>
        <v>2.0851063829787235</v>
      </c>
      <c r="M59" s="39">
        <f t="shared" si="3"/>
        <v>2.2068965517241379</v>
      </c>
    </row>
    <row r="60" spans="2:13" s="13" customFormat="1" ht="16.5" customHeight="1" x14ac:dyDescent="0.2">
      <c r="B60" s="33" t="s">
        <v>44</v>
      </c>
      <c r="C60" s="8"/>
      <c r="D60" s="35">
        <v>85</v>
      </c>
      <c r="E60" s="35">
        <v>64</v>
      </c>
      <c r="F60" s="36">
        <f t="shared" si="0"/>
        <v>-24.705882352941178</v>
      </c>
      <c r="G60" s="35"/>
      <c r="H60" s="35">
        <v>247</v>
      </c>
      <c r="I60" s="35">
        <v>186</v>
      </c>
      <c r="J60" s="37">
        <f t="shared" si="1"/>
        <v>-24.696356275303643</v>
      </c>
      <c r="K60" s="35"/>
      <c r="L60" s="38">
        <f t="shared" si="3"/>
        <v>2.9058823529411764</v>
      </c>
      <c r="M60" s="39">
        <f t="shared" si="3"/>
        <v>2.90625</v>
      </c>
    </row>
    <row r="61" spans="2:13" s="13" customFormat="1" ht="22.5" customHeight="1" x14ac:dyDescent="0.2">
      <c r="B61" s="80" t="s">
        <v>33</v>
      </c>
      <c r="C61" s="81"/>
      <c r="D61" s="82">
        <v>88</v>
      </c>
      <c r="E61" s="82">
        <v>107</v>
      </c>
      <c r="F61" s="83">
        <f t="shared" si="0"/>
        <v>21.59090909090909</v>
      </c>
      <c r="G61" s="82"/>
      <c r="H61" s="82">
        <v>279</v>
      </c>
      <c r="I61" s="82">
        <v>324</v>
      </c>
      <c r="J61" s="84">
        <f t="shared" si="1"/>
        <v>16.129032258064516</v>
      </c>
      <c r="K61" s="82"/>
      <c r="L61" s="85">
        <f t="shared" si="3"/>
        <v>3.1704545454545454</v>
      </c>
      <c r="M61" s="86">
        <f t="shared" si="3"/>
        <v>3.02803738317757</v>
      </c>
    </row>
    <row r="62" spans="2:13" s="13" customFormat="1" ht="22.5" customHeight="1" x14ac:dyDescent="0.2">
      <c r="B62" s="40" t="s">
        <v>99</v>
      </c>
      <c r="C62" s="8"/>
      <c r="D62" s="11">
        <v>5842</v>
      </c>
      <c r="E62" s="11">
        <v>5261</v>
      </c>
      <c r="F62" s="23">
        <f t="shared" si="0"/>
        <v>-9.9452242382745641</v>
      </c>
      <c r="G62" s="11"/>
      <c r="H62" s="11">
        <v>14077</v>
      </c>
      <c r="I62" s="11">
        <v>14140</v>
      </c>
      <c r="J62" s="24">
        <f t="shared" si="1"/>
        <v>0.44753853804077576</v>
      </c>
      <c r="K62" s="11"/>
      <c r="L62" s="21">
        <f t="shared" si="3"/>
        <v>2.4096199931530298</v>
      </c>
      <c r="M62" s="22">
        <f t="shared" si="3"/>
        <v>2.687701957802699</v>
      </c>
    </row>
    <row r="63" spans="2:13" s="13" customFormat="1" ht="16.5" customHeight="1" x14ac:dyDescent="0.2">
      <c r="B63" s="33" t="s">
        <v>61</v>
      </c>
      <c r="C63" s="8"/>
      <c r="D63" s="35">
        <v>28</v>
      </c>
      <c r="E63" s="35">
        <v>47</v>
      </c>
      <c r="F63" s="36">
        <f t="shared" si="0"/>
        <v>67.857142857142861</v>
      </c>
      <c r="G63" s="35"/>
      <c r="H63" s="35">
        <v>90</v>
      </c>
      <c r="I63" s="35">
        <v>131</v>
      </c>
      <c r="J63" s="37">
        <f t="shared" si="1"/>
        <v>45.555555555555557</v>
      </c>
      <c r="K63" s="35"/>
      <c r="L63" s="38">
        <f>IF(AND(D63=0,H63=0),0,IF(OR(D63="...",H63="..."),"...",H63/D63))</f>
        <v>3.2142857142857144</v>
      </c>
      <c r="M63" s="39">
        <f>IF(AND(E63=0,I63=0),0,IF(OR(E63="...",I63="..."),"...",I63/E63))</f>
        <v>2.7872340425531914</v>
      </c>
    </row>
    <row r="64" spans="2:13" s="13" customFormat="1" ht="16.5" customHeight="1" x14ac:dyDescent="0.2">
      <c r="B64" s="78" t="s">
        <v>105</v>
      </c>
      <c r="C64" s="8"/>
      <c r="D64" s="35">
        <v>1048</v>
      </c>
      <c r="E64" s="35">
        <v>1281</v>
      </c>
      <c r="F64" s="36">
        <f t="shared" si="0"/>
        <v>22.232824427480917</v>
      </c>
      <c r="G64" s="35"/>
      <c r="H64" s="35">
        <v>1904</v>
      </c>
      <c r="I64" s="35">
        <v>2572</v>
      </c>
      <c r="J64" s="37">
        <f t="shared" si="1"/>
        <v>35.084033613445378</v>
      </c>
      <c r="K64" s="35"/>
      <c r="L64" s="38">
        <f t="shared" ref="L64:M88" si="4">IF(AND(D64=0,H64=0),0,IF(OR(D64="...",H64="..."),"...",H64/D64))</f>
        <v>1.8167938931297709</v>
      </c>
      <c r="M64" s="39">
        <f t="shared" si="4"/>
        <v>2.0078064012490242</v>
      </c>
    </row>
    <row r="65" spans="2:13" s="13" customFormat="1" ht="16.5" customHeight="1" x14ac:dyDescent="0.2">
      <c r="B65" s="31" t="s">
        <v>34</v>
      </c>
      <c r="C65" s="8"/>
      <c r="D65" s="35">
        <v>116</v>
      </c>
      <c r="E65" s="35">
        <v>116</v>
      </c>
      <c r="F65" s="36">
        <f t="shared" si="0"/>
        <v>0</v>
      </c>
      <c r="G65" s="35"/>
      <c r="H65" s="35">
        <v>322</v>
      </c>
      <c r="I65" s="35">
        <v>249</v>
      </c>
      <c r="J65" s="37">
        <f t="shared" si="1"/>
        <v>-22.670807453416149</v>
      </c>
      <c r="K65" s="35"/>
      <c r="L65" s="38">
        <f t="shared" si="4"/>
        <v>2.7758620689655173</v>
      </c>
      <c r="M65" s="39">
        <f t="shared" si="4"/>
        <v>2.146551724137931</v>
      </c>
    </row>
    <row r="66" spans="2:13" s="13" customFormat="1" ht="16.5" customHeight="1" x14ac:dyDescent="0.2">
      <c r="B66" s="31" t="s">
        <v>35</v>
      </c>
      <c r="C66" s="8"/>
      <c r="D66" s="35">
        <v>540</v>
      </c>
      <c r="E66" s="35">
        <v>421</v>
      </c>
      <c r="F66" s="36">
        <f t="shared" si="0"/>
        <v>-22.037037037037038</v>
      </c>
      <c r="G66" s="35"/>
      <c r="H66" s="35">
        <v>1954</v>
      </c>
      <c r="I66" s="35">
        <v>1701</v>
      </c>
      <c r="J66" s="37">
        <f t="shared" si="1"/>
        <v>-12.947799385875127</v>
      </c>
      <c r="K66" s="35"/>
      <c r="L66" s="38">
        <f t="shared" si="4"/>
        <v>3.6185185185185187</v>
      </c>
      <c r="M66" s="39">
        <f t="shared" si="4"/>
        <v>4.0403800475059386</v>
      </c>
    </row>
    <row r="67" spans="2:13" s="13" customFormat="1" ht="16.5" customHeight="1" x14ac:dyDescent="0.2">
      <c r="B67" s="31" t="s">
        <v>36</v>
      </c>
      <c r="C67" s="8"/>
      <c r="D67" s="35">
        <v>38</v>
      </c>
      <c r="E67" s="35">
        <v>141</v>
      </c>
      <c r="F67" s="36" t="str">
        <f t="shared" si="0"/>
        <v>...</v>
      </c>
      <c r="G67" s="35"/>
      <c r="H67" s="35">
        <v>103</v>
      </c>
      <c r="I67" s="35">
        <v>776</v>
      </c>
      <c r="J67" s="37" t="str">
        <f t="shared" si="1"/>
        <v>...</v>
      </c>
      <c r="K67" s="35"/>
      <c r="L67" s="38">
        <f t="shared" si="4"/>
        <v>2.7105263157894739</v>
      </c>
      <c r="M67" s="39">
        <f t="shared" si="4"/>
        <v>5.5035460992907801</v>
      </c>
    </row>
    <row r="68" spans="2:13" s="13" customFormat="1" ht="16.5" customHeight="1" x14ac:dyDescent="0.2">
      <c r="B68" s="31" t="s">
        <v>37</v>
      </c>
      <c r="C68" s="8"/>
      <c r="D68" s="35">
        <v>674</v>
      </c>
      <c r="E68" s="35">
        <v>541</v>
      </c>
      <c r="F68" s="36">
        <f t="shared" si="0"/>
        <v>-19.732937685459941</v>
      </c>
      <c r="G68" s="35"/>
      <c r="H68" s="35">
        <v>1223</v>
      </c>
      <c r="I68" s="35">
        <v>1536</v>
      </c>
      <c r="J68" s="37">
        <f t="shared" si="1"/>
        <v>25.592804578904335</v>
      </c>
      <c r="K68" s="35"/>
      <c r="L68" s="38">
        <f t="shared" si="4"/>
        <v>1.814540059347181</v>
      </c>
      <c r="M68" s="39">
        <f t="shared" si="4"/>
        <v>2.8391866913123844</v>
      </c>
    </row>
    <row r="69" spans="2:13" s="13" customFormat="1" ht="16.5" customHeight="1" x14ac:dyDescent="0.2">
      <c r="B69" s="34" t="s">
        <v>38</v>
      </c>
      <c r="C69" s="8"/>
      <c r="D69" s="35">
        <v>599</v>
      </c>
      <c r="E69" s="35">
        <v>608</v>
      </c>
      <c r="F69" s="36">
        <f t="shared" si="0"/>
        <v>1.5025041736227045</v>
      </c>
      <c r="G69" s="35"/>
      <c r="H69" s="35">
        <v>1290</v>
      </c>
      <c r="I69" s="35">
        <v>1999</v>
      </c>
      <c r="J69" s="37">
        <f t="shared" si="1"/>
        <v>54.961240310077521</v>
      </c>
      <c r="K69" s="35"/>
      <c r="L69" s="38">
        <f t="shared" si="4"/>
        <v>2.1535893155258763</v>
      </c>
      <c r="M69" s="39">
        <f t="shared" si="4"/>
        <v>3.2878289473684212</v>
      </c>
    </row>
    <row r="70" spans="2:13" s="13" customFormat="1" ht="16.5" customHeight="1" x14ac:dyDescent="0.2">
      <c r="B70" s="34" t="s">
        <v>62</v>
      </c>
      <c r="C70" s="10"/>
      <c r="D70" s="35">
        <v>57</v>
      </c>
      <c r="E70" s="35">
        <v>66</v>
      </c>
      <c r="F70" s="36">
        <f t="shared" si="0"/>
        <v>15.789473684210526</v>
      </c>
      <c r="G70" s="35"/>
      <c r="H70" s="35">
        <v>161</v>
      </c>
      <c r="I70" s="35">
        <v>194</v>
      </c>
      <c r="J70" s="37">
        <f t="shared" si="1"/>
        <v>20.496894409937887</v>
      </c>
      <c r="K70" s="35"/>
      <c r="L70" s="38">
        <f t="shared" si="4"/>
        <v>2.8245614035087718</v>
      </c>
      <c r="M70" s="39">
        <f t="shared" si="4"/>
        <v>2.9393939393939394</v>
      </c>
    </row>
    <row r="71" spans="2:13" s="13" customFormat="1" ht="16.5" customHeight="1" x14ac:dyDescent="0.2">
      <c r="B71" s="34" t="s">
        <v>39</v>
      </c>
      <c r="C71" s="10"/>
      <c r="D71" s="35">
        <v>607</v>
      </c>
      <c r="E71" s="35">
        <v>514</v>
      </c>
      <c r="F71" s="36">
        <f t="shared" si="0"/>
        <v>-15.321252059308073</v>
      </c>
      <c r="G71" s="35"/>
      <c r="H71" s="35">
        <v>886</v>
      </c>
      <c r="I71" s="35">
        <v>831</v>
      </c>
      <c r="J71" s="37">
        <f t="shared" si="1"/>
        <v>-6.207674943566591</v>
      </c>
      <c r="K71" s="35"/>
      <c r="L71" s="38">
        <f t="shared" si="4"/>
        <v>1.4596375617792421</v>
      </c>
      <c r="M71" s="39">
        <f t="shared" si="4"/>
        <v>1.6167315175097277</v>
      </c>
    </row>
    <row r="72" spans="2:13" s="13" customFormat="1" ht="16.5" customHeight="1" x14ac:dyDescent="0.2">
      <c r="B72" s="34" t="s">
        <v>63</v>
      </c>
      <c r="C72" s="10"/>
      <c r="D72" s="35">
        <v>147</v>
      </c>
      <c r="E72" s="35">
        <v>125</v>
      </c>
      <c r="F72" s="36">
        <f t="shared" si="0"/>
        <v>-14.965986394557824</v>
      </c>
      <c r="G72" s="35"/>
      <c r="H72" s="35">
        <v>298</v>
      </c>
      <c r="I72" s="35">
        <v>326</v>
      </c>
      <c r="J72" s="37">
        <f t="shared" si="1"/>
        <v>9.3959731543624159</v>
      </c>
      <c r="K72" s="35"/>
      <c r="L72" s="38">
        <f t="shared" si="4"/>
        <v>2.0272108843537415</v>
      </c>
      <c r="M72" s="39">
        <f t="shared" si="4"/>
        <v>2.6080000000000001</v>
      </c>
    </row>
    <row r="73" spans="2:13" s="13" customFormat="1" ht="16.5" customHeight="1" x14ac:dyDescent="0.2">
      <c r="B73" s="34" t="s">
        <v>40</v>
      </c>
      <c r="C73" s="10"/>
      <c r="D73" s="35">
        <v>135</v>
      </c>
      <c r="E73" s="35">
        <v>121</v>
      </c>
      <c r="F73" s="36">
        <f t="shared" si="0"/>
        <v>-10.37037037037037</v>
      </c>
      <c r="G73" s="35"/>
      <c r="H73" s="35">
        <v>306</v>
      </c>
      <c r="I73" s="35">
        <v>532</v>
      </c>
      <c r="J73" s="37">
        <f t="shared" si="1"/>
        <v>73.856209150326791</v>
      </c>
      <c r="K73" s="35"/>
      <c r="L73" s="38">
        <f t="shared" si="4"/>
        <v>2.2666666666666666</v>
      </c>
      <c r="M73" s="39">
        <f t="shared" si="4"/>
        <v>4.3966942148760326</v>
      </c>
    </row>
    <row r="74" spans="2:13" s="13" customFormat="1" ht="16.5" customHeight="1" x14ac:dyDescent="0.2">
      <c r="B74" s="34" t="s">
        <v>65</v>
      </c>
      <c r="C74" s="10"/>
      <c r="D74" s="35">
        <v>12</v>
      </c>
      <c r="E74" s="35">
        <v>11</v>
      </c>
      <c r="F74" s="36">
        <f t="shared" ref="F74:F88" si="5">IF(AND(E74=0,D74=0),0,IF(OR(D74=0,E74=0,D74="...",D74="…"),"...",IF((E74-D74)*100/D74&gt;199.9,"...",(E74-D74)*100/D74)))</f>
        <v>-8.3333333333333339</v>
      </c>
      <c r="G74" s="35"/>
      <c r="H74" s="35">
        <v>28</v>
      </c>
      <c r="I74" s="35">
        <v>17</v>
      </c>
      <c r="J74" s="37">
        <f t="shared" ref="J74:J88" si="6">IF(AND(I74=0,H74=0),0,IF(OR(H74=0,I74=0,H74="...",H74="…"),"...",IF((I74-H74)*100/H74&gt;199.9,"...",(I74-H74)*100/H74)))</f>
        <v>-39.285714285714285</v>
      </c>
      <c r="K74" s="35"/>
      <c r="L74" s="38">
        <f t="shared" si="4"/>
        <v>2.3333333333333335</v>
      </c>
      <c r="M74" s="39">
        <f t="shared" si="4"/>
        <v>1.5454545454545454</v>
      </c>
    </row>
    <row r="75" spans="2:13" s="13" customFormat="1" ht="16.5" customHeight="1" x14ac:dyDescent="0.2">
      <c r="B75" s="34" t="s">
        <v>41</v>
      </c>
      <c r="C75" s="10"/>
      <c r="D75" s="35">
        <v>59</v>
      </c>
      <c r="E75" s="35">
        <v>26</v>
      </c>
      <c r="F75" s="36">
        <f t="shared" si="5"/>
        <v>-55.932203389830505</v>
      </c>
      <c r="G75" s="35"/>
      <c r="H75" s="35">
        <v>173</v>
      </c>
      <c r="I75" s="35">
        <v>54</v>
      </c>
      <c r="J75" s="37">
        <f t="shared" si="6"/>
        <v>-68.786127167630056</v>
      </c>
      <c r="K75" s="35"/>
      <c r="L75" s="38">
        <f t="shared" si="4"/>
        <v>2.9322033898305087</v>
      </c>
      <c r="M75" s="39">
        <f t="shared" si="4"/>
        <v>2.0769230769230771</v>
      </c>
    </row>
    <row r="76" spans="2:13" s="13" customFormat="1" ht="16.5" customHeight="1" x14ac:dyDescent="0.2">
      <c r="B76" s="34" t="s">
        <v>64</v>
      </c>
      <c r="C76" s="10"/>
      <c r="D76" s="35">
        <v>315</v>
      </c>
      <c r="E76" s="35">
        <v>283</v>
      </c>
      <c r="F76" s="36">
        <f t="shared" si="5"/>
        <v>-10.158730158730158</v>
      </c>
      <c r="G76" s="35"/>
      <c r="H76" s="35">
        <v>853</v>
      </c>
      <c r="I76" s="35">
        <v>649</v>
      </c>
      <c r="J76" s="37">
        <f t="shared" si="6"/>
        <v>-23.91559202813599</v>
      </c>
      <c r="K76" s="35"/>
      <c r="L76" s="38">
        <f t="shared" si="4"/>
        <v>2.7079365079365081</v>
      </c>
      <c r="M76" s="39">
        <f t="shared" si="4"/>
        <v>2.2932862190812719</v>
      </c>
    </row>
    <row r="77" spans="2:13" s="13" customFormat="1" ht="16.5" customHeight="1" x14ac:dyDescent="0.2">
      <c r="B77" s="34" t="s">
        <v>42</v>
      </c>
      <c r="C77" s="10"/>
      <c r="D77" s="35">
        <v>243</v>
      </c>
      <c r="E77" s="35">
        <v>125</v>
      </c>
      <c r="F77" s="36">
        <f t="shared" si="5"/>
        <v>-48.559670781893004</v>
      </c>
      <c r="G77" s="35"/>
      <c r="H77" s="35">
        <v>891</v>
      </c>
      <c r="I77" s="35">
        <v>431</v>
      </c>
      <c r="J77" s="37">
        <f t="shared" si="6"/>
        <v>-51.627384960718295</v>
      </c>
      <c r="K77" s="35"/>
      <c r="L77" s="38">
        <f t="shared" si="4"/>
        <v>3.6666666666666665</v>
      </c>
      <c r="M77" s="39">
        <f t="shared" si="4"/>
        <v>3.448</v>
      </c>
    </row>
    <row r="78" spans="2:13" s="13" customFormat="1" ht="16.5" customHeight="1" x14ac:dyDescent="0.2">
      <c r="B78" s="79" t="s">
        <v>106</v>
      </c>
      <c r="C78" s="10"/>
      <c r="D78" s="35">
        <v>366</v>
      </c>
      <c r="E78" s="35">
        <v>232</v>
      </c>
      <c r="F78" s="36">
        <f t="shared" si="5"/>
        <v>-36.612021857923494</v>
      </c>
      <c r="G78" s="35"/>
      <c r="H78" s="35">
        <v>1030</v>
      </c>
      <c r="I78" s="35">
        <v>488</v>
      </c>
      <c r="J78" s="37">
        <f t="shared" si="6"/>
        <v>-52.621359223300971</v>
      </c>
      <c r="K78" s="35"/>
      <c r="L78" s="38">
        <f t="shared" si="4"/>
        <v>2.8142076502732238</v>
      </c>
      <c r="M78" s="39">
        <f t="shared" si="4"/>
        <v>2.103448275862069</v>
      </c>
    </row>
    <row r="79" spans="2:13" s="13" customFormat="1" ht="16.5" customHeight="1" x14ac:dyDescent="0.2">
      <c r="B79" s="34" t="s">
        <v>43</v>
      </c>
      <c r="C79" s="10"/>
      <c r="D79" s="35">
        <v>330</v>
      </c>
      <c r="E79" s="35">
        <v>146</v>
      </c>
      <c r="F79" s="36">
        <f t="shared" si="5"/>
        <v>-55.757575757575758</v>
      </c>
      <c r="G79" s="35"/>
      <c r="H79" s="35">
        <v>1177</v>
      </c>
      <c r="I79" s="35">
        <v>486</v>
      </c>
      <c r="J79" s="37">
        <f t="shared" si="6"/>
        <v>-58.708581138487681</v>
      </c>
      <c r="K79" s="35"/>
      <c r="L79" s="38">
        <f t="shared" si="4"/>
        <v>3.5666666666666669</v>
      </c>
      <c r="M79" s="39">
        <f t="shared" si="4"/>
        <v>3.3287671232876712</v>
      </c>
    </row>
    <row r="80" spans="2:13" s="13" customFormat="1" ht="16.5" customHeight="1" x14ac:dyDescent="0.2">
      <c r="B80" s="34" t="s">
        <v>51</v>
      </c>
      <c r="C80" s="10"/>
      <c r="D80" s="35">
        <v>122</v>
      </c>
      <c r="E80" s="35">
        <v>195</v>
      </c>
      <c r="F80" s="36">
        <f t="shared" si="5"/>
        <v>59.83606557377049</v>
      </c>
      <c r="G80" s="35"/>
      <c r="H80" s="35">
        <v>378</v>
      </c>
      <c r="I80" s="35">
        <v>522</v>
      </c>
      <c r="J80" s="37">
        <f t="shared" si="6"/>
        <v>38.095238095238095</v>
      </c>
      <c r="K80" s="35"/>
      <c r="L80" s="38">
        <f t="shared" si="4"/>
        <v>3.098360655737705</v>
      </c>
      <c r="M80" s="39">
        <f t="shared" si="4"/>
        <v>2.6769230769230767</v>
      </c>
    </row>
    <row r="81" spans="2:13" s="13" customFormat="1" ht="16.5" customHeight="1" x14ac:dyDescent="0.2">
      <c r="B81" s="34" t="s">
        <v>52</v>
      </c>
      <c r="C81" s="10"/>
      <c r="D81" s="35">
        <v>131</v>
      </c>
      <c r="E81" s="35">
        <v>103</v>
      </c>
      <c r="F81" s="36">
        <f>IF(AND(E81=0,D81=0),0,IF(OR(D81=0,E81=0,D81="...",D81="…"),"...",IF((E81-D81)*100/D81&gt;199.9,"...",(E81-D81)*100/D81)))</f>
        <v>-21.374045801526716</v>
      </c>
      <c r="G81" s="35"/>
      <c r="H81" s="35">
        <v>292</v>
      </c>
      <c r="I81" s="35">
        <v>273</v>
      </c>
      <c r="J81" s="37">
        <f>IF(AND(I81=0,H81=0),0,IF(OR(H81=0,I81=0,H81="...",H81="…"),"...",IF((I81-H81)*100/H81&gt;199.9,"...",(I81-H81)*100/H81)))</f>
        <v>-6.506849315068493</v>
      </c>
      <c r="K81" s="35"/>
      <c r="L81" s="38">
        <f>IF(AND(D81=0,H81=0),0,IF(OR(D81="...",H81="..."),"...",H81/D81))</f>
        <v>2.2290076335877864</v>
      </c>
      <c r="M81" s="39">
        <f>IF(AND(E81=0,I81=0),0,IF(OR(E81="...",I81="..."),"...",I81/E81))</f>
        <v>2.650485436893204</v>
      </c>
    </row>
    <row r="82" spans="2:13" s="13" customFormat="1" ht="22.5" customHeight="1" x14ac:dyDescent="0.2">
      <c r="B82" s="80" t="s">
        <v>66</v>
      </c>
      <c r="C82" s="81"/>
      <c r="D82" s="82">
        <v>275</v>
      </c>
      <c r="E82" s="82">
        <v>159</v>
      </c>
      <c r="F82" s="83">
        <f t="shared" si="5"/>
        <v>-42.18181818181818</v>
      </c>
      <c r="G82" s="82"/>
      <c r="H82" s="82">
        <v>718</v>
      </c>
      <c r="I82" s="82">
        <v>373</v>
      </c>
      <c r="J82" s="84">
        <f t="shared" si="6"/>
        <v>-48.050139275766014</v>
      </c>
      <c r="K82" s="82"/>
      <c r="L82" s="85">
        <f t="shared" si="4"/>
        <v>2.6109090909090908</v>
      </c>
      <c r="M82" s="86">
        <f t="shared" si="4"/>
        <v>2.3459119496855347</v>
      </c>
    </row>
    <row r="83" spans="2:13" s="13" customFormat="1" ht="22.5" customHeight="1" x14ac:dyDescent="0.2">
      <c r="B83" s="42" t="s">
        <v>102</v>
      </c>
      <c r="C83" s="10"/>
      <c r="D83" s="11">
        <v>783</v>
      </c>
      <c r="E83" s="11">
        <v>764</v>
      </c>
      <c r="F83" s="23">
        <f t="shared" si="5"/>
        <v>-2.426564495530013</v>
      </c>
      <c r="G83" s="11"/>
      <c r="H83" s="11">
        <v>2106</v>
      </c>
      <c r="I83" s="11">
        <v>1563</v>
      </c>
      <c r="J83" s="24">
        <f t="shared" si="6"/>
        <v>-25.783475783475783</v>
      </c>
      <c r="K83" s="11"/>
      <c r="L83" s="21">
        <f t="shared" si="4"/>
        <v>2.6896551724137931</v>
      </c>
      <c r="M83" s="22">
        <f t="shared" si="4"/>
        <v>2.0458115183246073</v>
      </c>
    </row>
    <row r="84" spans="2:13" s="13" customFormat="1" ht="16.5" customHeight="1" x14ac:dyDescent="0.2">
      <c r="B84" s="34" t="s">
        <v>53</v>
      </c>
      <c r="C84" s="10"/>
      <c r="D84" s="35">
        <v>656</v>
      </c>
      <c r="E84" s="35">
        <v>644</v>
      </c>
      <c r="F84" s="36">
        <f t="shared" si="5"/>
        <v>-1.8292682926829269</v>
      </c>
      <c r="G84" s="35"/>
      <c r="H84" s="35">
        <v>1794</v>
      </c>
      <c r="I84" s="35">
        <v>1317</v>
      </c>
      <c r="J84" s="37">
        <f t="shared" si="6"/>
        <v>-26.588628762541806</v>
      </c>
      <c r="K84" s="35"/>
      <c r="L84" s="38">
        <f t="shared" si="4"/>
        <v>2.7347560975609757</v>
      </c>
      <c r="M84" s="39">
        <f t="shared" si="4"/>
        <v>2.0450310559006213</v>
      </c>
    </row>
    <row r="85" spans="2:13" s="13" customFormat="1" ht="22.5" customHeight="1" x14ac:dyDescent="0.2">
      <c r="B85" s="80" t="s">
        <v>107</v>
      </c>
      <c r="C85" s="81"/>
      <c r="D85" s="82">
        <v>127</v>
      </c>
      <c r="E85" s="82">
        <v>120</v>
      </c>
      <c r="F85" s="83">
        <f t="shared" si="5"/>
        <v>-5.5118110236220472</v>
      </c>
      <c r="G85" s="82"/>
      <c r="H85" s="82">
        <v>312</v>
      </c>
      <c r="I85" s="82">
        <v>246</v>
      </c>
      <c r="J85" s="84">
        <f t="shared" si="6"/>
        <v>-21.153846153846153</v>
      </c>
      <c r="K85" s="82"/>
      <c r="L85" s="85">
        <f t="shared" si="4"/>
        <v>2.4566929133858268</v>
      </c>
      <c r="M85" s="86">
        <f t="shared" si="4"/>
        <v>2.0499999999999998</v>
      </c>
    </row>
    <row r="86" spans="2:13" s="13" customFormat="1" ht="22.5" customHeight="1" x14ac:dyDescent="0.2">
      <c r="B86" s="88" t="s">
        <v>54</v>
      </c>
      <c r="C86" s="87"/>
      <c r="D86" s="89">
        <v>21655</v>
      </c>
      <c r="E86" s="89">
        <v>22940</v>
      </c>
      <c r="F86" s="90">
        <f>IF(AND(E86=0,D86=0),0,IF(OR(D86=0,E86=0,D86="...",D86="…"),"...",IF((E86-D86)*100/D86&gt;199.9,"...",(E86-D86)*100/D86)))</f>
        <v>5.9339644423920577</v>
      </c>
      <c r="G86" s="89"/>
      <c r="H86" s="89">
        <v>37780</v>
      </c>
      <c r="I86" s="89">
        <v>38959</v>
      </c>
      <c r="J86" s="91">
        <f>IF(AND(I86=0,H86=0),0,IF(OR(H86=0,I86=0,H86="...",H86="…"),"...",IF((I86-H86)*100/H86&gt;199.9,"...",(I86-H86)*100/H86)))</f>
        <v>3.1206987824245633</v>
      </c>
      <c r="K86" s="89"/>
      <c r="L86" s="92">
        <f>IF(AND(D86=0,H86=0),0,IF(OR(D86="...",H86="..."),"...",H86/D86))</f>
        <v>1.7446317247748788</v>
      </c>
      <c r="M86" s="93">
        <f>IF(AND(E86=0,I86=0),0,IF(OR(E86="...",I86="..."),"...",I86/E86))</f>
        <v>1.6982999128160419</v>
      </c>
    </row>
    <row r="87" spans="2:13" s="13" customFormat="1" ht="22.5" customHeight="1" x14ac:dyDescent="0.2">
      <c r="B87" s="44" t="s">
        <v>100</v>
      </c>
      <c r="C87" s="10"/>
      <c r="D87" s="11">
        <v>48698</v>
      </c>
      <c r="E87" s="11">
        <v>46058</v>
      </c>
      <c r="F87" s="23">
        <f t="shared" si="5"/>
        <v>-5.421167193724588</v>
      </c>
      <c r="G87" s="11"/>
      <c r="H87" s="11">
        <v>93558</v>
      </c>
      <c r="I87" s="11">
        <v>88103</v>
      </c>
      <c r="J87" s="24">
        <f t="shared" si="6"/>
        <v>-5.8306077513414136</v>
      </c>
      <c r="K87" s="11"/>
      <c r="L87" s="21">
        <f t="shared" si="4"/>
        <v>1.921187728448807</v>
      </c>
      <c r="M87" s="22">
        <f t="shared" si="4"/>
        <v>1.9128707282122541</v>
      </c>
    </row>
    <row r="88" spans="2:13" s="13" customFormat="1" ht="22.5" customHeight="1" x14ac:dyDescent="0.2">
      <c r="B88" s="96" t="s">
        <v>101</v>
      </c>
      <c r="C88" s="97"/>
      <c r="D88" s="98">
        <v>70353</v>
      </c>
      <c r="E88" s="98">
        <v>68998</v>
      </c>
      <c r="F88" s="99">
        <f t="shared" si="5"/>
        <v>-1.9260017341122624</v>
      </c>
      <c r="G88" s="98"/>
      <c r="H88" s="98">
        <v>131338</v>
      </c>
      <c r="I88" s="98">
        <v>127062</v>
      </c>
      <c r="J88" s="100">
        <f t="shared" si="6"/>
        <v>-3.2557218779028156</v>
      </c>
      <c r="K88" s="98"/>
      <c r="L88" s="101">
        <f t="shared" si="4"/>
        <v>1.8668429206998991</v>
      </c>
      <c r="M88" s="102">
        <f t="shared" si="4"/>
        <v>1.8415316385982203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115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33254</v>
      </c>
      <c r="E10" s="17">
        <v>33393</v>
      </c>
      <c r="F10" s="18">
        <f t="shared" ref="F10:F73" si="0">IF(AND(E10=0,D10=0),0,IF(OR(D10=0,E10=0,D10="...",D10="…"),"...",IF((E10-D10)*100/D10&gt;199.9,"...",(E10-D10)*100/D10)))</f>
        <v>0.41799482768990198</v>
      </c>
      <c r="G10" s="41"/>
      <c r="H10" s="17">
        <v>53760</v>
      </c>
      <c r="I10" s="17">
        <v>58914</v>
      </c>
      <c r="J10" s="19">
        <f t="shared" ref="J10:J73" si="1">IF(AND(I10=0,H10=0),0,IF(OR(H10=0,I10=0,H10="...",H10="…"),"...",IF((I10-H10)*100/H10&gt;199.9,"...",(I10-H10)*100/H10)))</f>
        <v>9.5870535714285712</v>
      </c>
      <c r="K10" s="20"/>
      <c r="L10" s="21">
        <f t="shared" ref="L10:M25" si="2">IF(AND(D10=0,H10=0),0,IF(OR(D10="...",H10="..."),"...",H10/D10))</f>
        <v>1.6166476213387864</v>
      </c>
      <c r="M10" s="22">
        <f t="shared" si="2"/>
        <v>1.7642619710717815</v>
      </c>
    </row>
    <row r="11" spans="1:13" s="13" customFormat="1" ht="16.5" customHeight="1" x14ac:dyDescent="0.2">
      <c r="B11" s="31" t="s">
        <v>0</v>
      </c>
      <c r="C11" s="8"/>
      <c r="D11" s="35">
        <v>1872</v>
      </c>
      <c r="E11" s="35">
        <v>1665</v>
      </c>
      <c r="F11" s="36">
        <f t="shared" si="0"/>
        <v>-11.057692307692308</v>
      </c>
      <c r="G11" s="35"/>
      <c r="H11" s="35">
        <v>2432</v>
      </c>
      <c r="I11" s="35">
        <v>2452</v>
      </c>
      <c r="J11" s="37">
        <f t="shared" si="1"/>
        <v>0.82236842105263153</v>
      </c>
      <c r="K11" s="35"/>
      <c r="L11" s="38">
        <f t="shared" si="2"/>
        <v>1.2991452991452992</v>
      </c>
      <c r="M11" s="39">
        <f t="shared" si="2"/>
        <v>1.4726726726726727</v>
      </c>
    </row>
    <row r="12" spans="1:13" s="13" customFormat="1" ht="16.5" customHeight="1" x14ac:dyDescent="0.2">
      <c r="B12" s="31" t="s">
        <v>1</v>
      </c>
      <c r="C12" s="8"/>
      <c r="D12" s="35">
        <v>82</v>
      </c>
      <c r="E12" s="35">
        <v>93</v>
      </c>
      <c r="F12" s="36">
        <f t="shared" si="0"/>
        <v>13.414634146341463</v>
      </c>
      <c r="G12" s="35"/>
      <c r="H12" s="35">
        <v>146</v>
      </c>
      <c r="I12" s="35">
        <v>216</v>
      </c>
      <c r="J12" s="37">
        <f t="shared" si="1"/>
        <v>47.945205479452056</v>
      </c>
      <c r="K12" s="35"/>
      <c r="L12" s="38">
        <f t="shared" si="2"/>
        <v>1.7804878048780488</v>
      </c>
      <c r="M12" s="39">
        <f t="shared" si="2"/>
        <v>2.3225806451612905</v>
      </c>
    </row>
    <row r="13" spans="1:13" s="13" customFormat="1" ht="16.5" customHeight="1" x14ac:dyDescent="0.2">
      <c r="B13" s="31" t="s">
        <v>2</v>
      </c>
      <c r="C13" s="8"/>
      <c r="D13" s="35">
        <v>601</v>
      </c>
      <c r="E13" s="35">
        <v>579</v>
      </c>
      <c r="F13" s="36">
        <f t="shared" si="0"/>
        <v>-3.6605657237936771</v>
      </c>
      <c r="G13" s="35"/>
      <c r="H13" s="35">
        <v>864</v>
      </c>
      <c r="I13" s="35">
        <v>1017</v>
      </c>
      <c r="J13" s="37">
        <f t="shared" si="1"/>
        <v>17.708333333333332</v>
      </c>
      <c r="K13" s="35"/>
      <c r="L13" s="38">
        <f t="shared" si="2"/>
        <v>1.437603993344426</v>
      </c>
      <c r="M13" s="39">
        <f t="shared" si="2"/>
        <v>1.7564766839378239</v>
      </c>
    </row>
    <row r="14" spans="1:13" s="13" customFormat="1" ht="16.5" customHeight="1" x14ac:dyDescent="0.2">
      <c r="B14" s="31" t="s">
        <v>3</v>
      </c>
      <c r="C14" s="8"/>
      <c r="D14" s="35">
        <v>11509</v>
      </c>
      <c r="E14" s="35">
        <v>11320</v>
      </c>
      <c r="F14" s="36">
        <f t="shared" si="0"/>
        <v>-1.6421930662959423</v>
      </c>
      <c r="G14" s="35"/>
      <c r="H14" s="35">
        <v>18022</v>
      </c>
      <c r="I14" s="35">
        <v>19157</v>
      </c>
      <c r="J14" s="37">
        <f t="shared" si="1"/>
        <v>6.2978581733436911</v>
      </c>
      <c r="K14" s="35"/>
      <c r="L14" s="38">
        <f t="shared" si="2"/>
        <v>1.5659049439569033</v>
      </c>
      <c r="M14" s="39">
        <f t="shared" si="2"/>
        <v>1.6923144876325089</v>
      </c>
    </row>
    <row r="15" spans="1:13" s="13" customFormat="1" ht="16.5" customHeight="1" x14ac:dyDescent="0.2">
      <c r="B15" s="31" t="s">
        <v>45</v>
      </c>
      <c r="C15" s="8"/>
      <c r="D15" s="35">
        <v>21</v>
      </c>
      <c r="E15" s="35">
        <v>22</v>
      </c>
      <c r="F15" s="36">
        <f t="shared" si="0"/>
        <v>4.7619047619047619</v>
      </c>
      <c r="G15" s="35"/>
      <c r="H15" s="35">
        <v>31</v>
      </c>
      <c r="I15" s="35">
        <v>53</v>
      </c>
      <c r="J15" s="37">
        <f t="shared" si="1"/>
        <v>70.967741935483872</v>
      </c>
      <c r="K15" s="35"/>
      <c r="L15" s="38">
        <f t="shared" si="2"/>
        <v>1.4761904761904763</v>
      </c>
      <c r="M15" s="39">
        <f t="shared" si="2"/>
        <v>2.4090909090909092</v>
      </c>
    </row>
    <row r="16" spans="1:13" s="13" customFormat="1" ht="16.5" customHeight="1" x14ac:dyDescent="0.2">
      <c r="B16" s="31" t="s">
        <v>4</v>
      </c>
      <c r="C16" s="8"/>
      <c r="D16" s="35">
        <v>94</v>
      </c>
      <c r="E16" s="35">
        <v>143</v>
      </c>
      <c r="F16" s="36">
        <f t="shared" si="0"/>
        <v>52.127659574468083</v>
      </c>
      <c r="G16" s="35"/>
      <c r="H16" s="35">
        <v>169</v>
      </c>
      <c r="I16" s="35">
        <v>352</v>
      </c>
      <c r="J16" s="37">
        <f t="shared" si="1"/>
        <v>108.28402366863905</v>
      </c>
      <c r="K16" s="35"/>
      <c r="L16" s="38">
        <f t="shared" si="2"/>
        <v>1.7978723404255319</v>
      </c>
      <c r="M16" s="39">
        <f t="shared" si="2"/>
        <v>2.4615384615384617</v>
      </c>
    </row>
    <row r="17" spans="2:13" s="13" customFormat="1" ht="16.5" customHeight="1" x14ac:dyDescent="0.2">
      <c r="B17" s="31" t="s">
        <v>5</v>
      </c>
      <c r="C17" s="8"/>
      <c r="D17" s="35">
        <v>2970</v>
      </c>
      <c r="E17" s="35">
        <v>2701</v>
      </c>
      <c r="F17" s="36">
        <f t="shared" si="0"/>
        <v>-9.0572390572390571</v>
      </c>
      <c r="G17" s="35"/>
      <c r="H17" s="35">
        <v>4225</v>
      </c>
      <c r="I17" s="35">
        <v>4299</v>
      </c>
      <c r="J17" s="37">
        <f t="shared" si="1"/>
        <v>1.7514792899408285</v>
      </c>
      <c r="K17" s="35"/>
      <c r="L17" s="38">
        <f t="shared" si="2"/>
        <v>1.4225589225589226</v>
      </c>
      <c r="M17" s="39">
        <f t="shared" si="2"/>
        <v>1.5916327286190299</v>
      </c>
    </row>
    <row r="18" spans="2:13" s="13" customFormat="1" ht="16.5" customHeight="1" x14ac:dyDescent="0.2">
      <c r="B18" s="31" t="s">
        <v>6</v>
      </c>
      <c r="C18" s="8"/>
      <c r="D18" s="35">
        <v>247</v>
      </c>
      <c r="E18" s="35">
        <v>144</v>
      </c>
      <c r="F18" s="36">
        <f t="shared" si="0"/>
        <v>-41.700404858299592</v>
      </c>
      <c r="G18" s="35"/>
      <c r="H18" s="35">
        <v>500</v>
      </c>
      <c r="I18" s="35">
        <v>376</v>
      </c>
      <c r="J18" s="37">
        <f t="shared" si="1"/>
        <v>-24.8</v>
      </c>
      <c r="K18" s="35"/>
      <c r="L18" s="38">
        <f t="shared" si="2"/>
        <v>2.0242914979757085</v>
      </c>
      <c r="M18" s="39">
        <f t="shared" si="2"/>
        <v>2.6111111111111112</v>
      </c>
    </row>
    <row r="19" spans="2:13" s="13" customFormat="1" ht="16.5" customHeight="1" x14ac:dyDescent="0.2">
      <c r="B19" s="78" t="s">
        <v>104</v>
      </c>
      <c r="C19" s="8"/>
      <c r="D19" s="35">
        <v>283</v>
      </c>
      <c r="E19" s="35">
        <v>336</v>
      </c>
      <c r="F19" s="36">
        <f t="shared" si="0"/>
        <v>18.727915194346291</v>
      </c>
      <c r="G19" s="35"/>
      <c r="H19" s="35">
        <v>621</v>
      </c>
      <c r="I19" s="35">
        <v>695</v>
      </c>
      <c r="J19" s="37">
        <f t="shared" si="1"/>
        <v>11.916264090177133</v>
      </c>
      <c r="K19" s="35"/>
      <c r="L19" s="38">
        <f t="shared" si="2"/>
        <v>2.1943462897526502</v>
      </c>
      <c r="M19" s="39">
        <f t="shared" si="2"/>
        <v>2.0684523809523809</v>
      </c>
    </row>
    <row r="20" spans="2:13" s="13" customFormat="1" ht="16.5" customHeight="1" x14ac:dyDescent="0.2">
      <c r="B20" s="31" t="s">
        <v>7</v>
      </c>
      <c r="C20" s="8"/>
      <c r="D20" s="35">
        <v>27</v>
      </c>
      <c r="E20" s="35">
        <v>36</v>
      </c>
      <c r="F20" s="36">
        <f t="shared" si="0"/>
        <v>33.333333333333336</v>
      </c>
      <c r="G20" s="35"/>
      <c r="H20" s="35">
        <v>47</v>
      </c>
      <c r="I20" s="35">
        <v>76</v>
      </c>
      <c r="J20" s="37">
        <f t="shared" si="1"/>
        <v>61.702127659574465</v>
      </c>
      <c r="K20" s="35"/>
      <c r="L20" s="38">
        <f t="shared" si="2"/>
        <v>1.7407407407407407</v>
      </c>
      <c r="M20" s="39">
        <f t="shared" si="2"/>
        <v>2.1111111111111112</v>
      </c>
    </row>
    <row r="21" spans="2:13" s="13" customFormat="1" ht="16.5" customHeight="1" x14ac:dyDescent="0.2">
      <c r="B21" s="31" t="s">
        <v>8</v>
      </c>
      <c r="C21" s="8"/>
      <c r="D21" s="35">
        <v>1622</v>
      </c>
      <c r="E21" s="35">
        <v>1520</v>
      </c>
      <c r="F21" s="36">
        <f t="shared" si="0"/>
        <v>-6.2885326757090017</v>
      </c>
      <c r="G21" s="35"/>
      <c r="H21" s="35">
        <v>2745</v>
      </c>
      <c r="I21" s="35">
        <v>2752</v>
      </c>
      <c r="J21" s="37">
        <f t="shared" si="1"/>
        <v>0.25500910746812389</v>
      </c>
      <c r="K21" s="35"/>
      <c r="L21" s="38">
        <f t="shared" si="2"/>
        <v>1.6923551171393341</v>
      </c>
      <c r="M21" s="39">
        <f t="shared" si="2"/>
        <v>1.8105263157894738</v>
      </c>
    </row>
    <row r="22" spans="2:13" s="13" customFormat="1" ht="16.5" customHeight="1" x14ac:dyDescent="0.2">
      <c r="B22" s="31" t="s">
        <v>9</v>
      </c>
      <c r="C22" s="8"/>
      <c r="D22" s="35">
        <v>23</v>
      </c>
      <c r="E22" s="35">
        <v>56</v>
      </c>
      <c r="F22" s="36">
        <f t="shared" si="0"/>
        <v>143.47826086956522</v>
      </c>
      <c r="G22" s="35"/>
      <c r="H22" s="35">
        <v>40</v>
      </c>
      <c r="I22" s="35">
        <v>146</v>
      </c>
      <c r="J22" s="37" t="str">
        <f t="shared" si="1"/>
        <v>...</v>
      </c>
      <c r="K22" s="35"/>
      <c r="L22" s="38">
        <f t="shared" si="2"/>
        <v>1.7391304347826086</v>
      </c>
      <c r="M22" s="39">
        <f t="shared" si="2"/>
        <v>2.6071428571428572</v>
      </c>
    </row>
    <row r="23" spans="2:13" s="13" customFormat="1" ht="16.5" customHeight="1" x14ac:dyDescent="0.2">
      <c r="B23" s="31" t="s">
        <v>46</v>
      </c>
      <c r="C23" s="8"/>
      <c r="D23" s="35">
        <v>12</v>
      </c>
      <c r="E23" s="35">
        <v>20</v>
      </c>
      <c r="F23" s="36">
        <f t="shared" si="0"/>
        <v>66.666666666666671</v>
      </c>
      <c r="G23" s="35"/>
      <c r="H23" s="35">
        <v>20</v>
      </c>
      <c r="I23" s="35">
        <v>55</v>
      </c>
      <c r="J23" s="37">
        <f t="shared" si="1"/>
        <v>175</v>
      </c>
      <c r="K23" s="35"/>
      <c r="L23" s="38">
        <f t="shared" si="2"/>
        <v>1.6666666666666667</v>
      </c>
      <c r="M23" s="39">
        <f t="shared" si="2"/>
        <v>2.75</v>
      </c>
    </row>
    <row r="24" spans="2:13" s="13" customFormat="1" ht="16.5" customHeight="1" x14ac:dyDescent="0.2">
      <c r="B24" s="31" t="s">
        <v>10</v>
      </c>
      <c r="C24" s="8"/>
      <c r="D24" s="35">
        <v>65</v>
      </c>
      <c r="E24" s="35">
        <v>70</v>
      </c>
      <c r="F24" s="36">
        <f t="shared" si="0"/>
        <v>7.6923076923076925</v>
      </c>
      <c r="G24" s="35"/>
      <c r="H24" s="35">
        <v>93</v>
      </c>
      <c r="I24" s="35">
        <v>79</v>
      </c>
      <c r="J24" s="37">
        <f t="shared" si="1"/>
        <v>-15.053763440860216</v>
      </c>
      <c r="K24" s="35"/>
      <c r="L24" s="38">
        <f t="shared" si="2"/>
        <v>1.4307692307692308</v>
      </c>
      <c r="M24" s="39">
        <f t="shared" si="2"/>
        <v>1.1285714285714286</v>
      </c>
    </row>
    <row r="25" spans="2:13" s="13" customFormat="1" ht="16.5" customHeight="1" x14ac:dyDescent="0.2">
      <c r="B25" s="31" t="s">
        <v>47</v>
      </c>
      <c r="C25" s="8"/>
      <c r="D25" s="35">
        <v>22</v>
      </c>
      <c r="E25" s="35">
        <v>35</v>
      </c>
      <c r="F25" s="36">
        <f t="shared" si="0"/>
        <v>59.090909090909093</v>
      </c>
      <c r="G25" s="35"/>
      <c r="H25" s="35">
        <v>58</v>
      </c>
      <c r="I25" s="35">
        <v>94</v>
      </c>
      <c r="J25" s="37">
        <f t="shared" si="1"/>
        <v>62.068965517241381</v>
      </c>
      <c r="K25" s="35"/>
      <c r="L25" s="38">
        <f t="shared" si="2"/>
        <v>2.6363636363636362</v>
      </c>
      <c r="M25" s="39">
        <f t="shared" si="2"/>
        <v>2.6857142857142855</v>
      </c>
    </row>
    <row r="26" spans="2:13" s="13" customFormat="1" ht="16.5" customHeight="1" x14ac:dyDescent="0.2">
      <c r="B26" s="31" t="s">
        <v>11</v>
      </c>
      <c r="C26" s="8"/>
      <c r="D26" s="35">
        <v>306</v>
      </c>
      <c r="E26" s="35">
        <v>253</v>
      </c>
      <c r="F26" s="36">
        <f t="shared" si="0"/>
        <v>-17.320261437908496</v>
      </c>
      <c r="G26" s="35"/>
      <c r="H26" s="35">
        <v>453</v>
      </c>
      <c r="I26" s="35">
        <v>399</v>
      </c>
      <c r="J26" s="37">
        <f t="shared" si="1"/>
        <v>-11.920529801324504</v>
      </c>
      <c r="K26" s="35"/>
      <c r="L26" s="38">
        <f t="shared" ref="L26:M62" si="3">IF(AND(D26=0,H26=0),0,IF(OR(D26="...",H26="..."),"...",H26/D26))</f>
        <v>1.4803921568627452</v>
      </c>
      <c r="M26" s="39">
        <f t="shared" si="3"/>
        <v>1.5770750988142292</v>
      </c>
    </row>
    <row r="27" spans="2:13" s="13" customFormat="1" ht="16.5" customHeight="1" x14ac:dyDescent="0.2">
      <c r="B27" s="31" t="s">
        <v>48</v>
      </c>
      <c r="C27" s="8"/>
      <c r="D27" s="35">
        <v>15</v>
      </c>
      <c r="E27" s="35">
        <v>9</v>
      </c>
      <c r="F27" s="36">
        <f t="shared" si="0"/>
        <v>-40</v>
      </c>
      <c r="G27" s="35"/>
      <c r="H27" s="35">
        <v>32</v>
      </c>
      <c r="I27" s="35">
        <v>64</v>
      </c>
      <c r="J27" s="37">
        <f t="shared" si="1"/>
        <v>100</v>
      </c>
      <c r="K27" s="35"/>
      <c r="L27" s="38">
        <f t="shared" si="3"/>
        <v>2.1333333333333333</v>
      </c>
      <c r="M27" s="39">
        <f t="shared" si="3"/>
        <v>7.1111111111111107</v>
      </c>
    </row>
    <row r="28" spans="2:13" s="13" customFormat="1" ht="16.5" customHeight="1" x14ac:dyDescent="0.2">
      <c r="B28" s="31" t="s">
        <v>12</v>
      </c>
      <c r="C28" s="8"/>
      <c r="D28" s="35">
        <v>3320</v>
      </c>
      <c r="E28" s="35">
        <v>3841</v>
      </c>
      <c r="F28" s="36">
        <f t="shared" si="0"/>
        <v>15.69277108433735</v>
      </c>
      <c r="G28" s="35"/>
      <c r="H28" s="35">
        <v>4150</v>
      </c>
      <c r="I28" s="35">
        <v>5522</v>
      </c>
      <c r="J28" s="37">
        <f t="shared" si="1"/>
        <v>33.060240963855421</v>
      </c>
      <c r="K28" s="35"/>
      <c r="L28" s="38">
        <f t="shared" si="3"/>
        <v>1.25</v>
      </c>
      <c r="M28" s="39">
        <f t="shared" si="3"/>
        <v>1.4376464462379588</v>
      </c>
    </row>
    <row r="29" spans="2:13" s="13" customFormat="1" ht="16.5" customHeight="1" x14ac:dyDescent="0.2">
      <c r="B29" s="31" t="s">
        <v>13</v>
      </c>
      <c r="C29" s="8"/>
      <c r="D29" s="35">
        <v>338</v>
      </c>
      <c r="E29" s="35">
        <v>425</v>
      </c>
      <c r="F29" s="36">
        <f t="shared" si="0"/>
        <v>25.739644970414201</v>
      </c>
      <c r="G29" s="35"/>
      <c r="H29" s="35">
        <v>484</v>
      </c>
      <c r="I29" s="35">
        <v>739</v>
      </c>
      <c r="J29" s="37">
        <f t="shared" si="1"/>
        <v>52.685950413223139</v>
      </c>
      <c r="K29" s="35"/>
      <c r="L29" s="38">
        <f t="shared" si="3"/>
        <v>1.4319526627218935</v>
      </c>
      <c r="M29" s="39">
        <f t="shared" si="3"/>
        <v>1.7388235294117647</v>
      </c>
    </row>
    <row r="30" spans="2:13" s="13" customFormat="1" ht="16.5" customHeight="1" x14ac:dyDescent="0.2">
      <c r="B30" s="31" t="s">
        <v>14</v>
      </c>
      <c r="C30" s="8"/>
      <c r="D30" s="35">
        <v>928</v>
      </c>
      <c r="E30" s="35">
        <v>868</v>
      </c>
      <c r="F30" s="36">
        <f t="shared" si="0"/>
        <v>-6.4655172413793105</v>
      </c>
      <c r="G30" s="35"/>
      <c r="H30" s="35">
        <v>1707</v>
      </c>
      <c r="I30" s="35">
        <v>1563</v>
      </c>
      <c r="J30" s="37">
        <f t="shared" si="1"/>
        <v>-8.4358523725834793</v>
      </c>
      <c r="K30" s="35"/>
      <c r="L30" s="38">
        <f t="shared" si="3"/>
        <v>1.8394396551724137</v>
      </c>
      <c r="M30" s="39">
        <f t="shared" si="3"/>
        <v>1.8006912442396312</v>
      </c>
    </row>
    <row r="31" spans="2:13" s="13" customFormat="1" ht="16.5" customHeight="1" x14ac:dyDescent="0.2">
      <c r="B31" s="31" t="s">
        <v>15</v>
      </c>
      <c r="C31" s="8"/>
      <c r="D31" s="35">
        <v>396</v>
      </c>
      <c r="E31" s="35">
        <v>462</v>
      </c>
      <c r="F31" s="36">
        <f t="shared" si="0"/>
        <v>16.666666666666668</v>
      </c>
      <c r="G31" s="35"/>
      <c r="H31" s="35">
        <v>769</v>
      </c>
      <c r="I31" s="35">
        <v>1075</v>
      </c>
      <c r="J31" s="37">
        <f t="shared" si="1"/>
        <v>39.791937581274382</v>
      </c>
      <c r="K31" s="35"/>
      <c r="L31" s="38">
        <f t="shared" si="3"/>
        <v>1.9419191919191918</v>
      </c>
      <c r="M31" s="39">
        <f t="shared" si="3"/>
        <v>2.3268398268398269</v>
      </c>
    </row>
    <row r="32" spans="2:13" s="13" customFormat="1" ht="16.5" customHeight="1" x14ac:dyDescent="0.2">
      <c r="B32" s="31" t="s">
        <v>16</v>
      </c>
      <c r="C32" s="8"/>
      <c r="D32" s="35">
        <v>151</v>
      </c>
      <c r="E32" s="35">
        <v>226</v>
      </c>
      <c r="F32" s="36">
        <f t="shared" si="0"/>
        <v>49.668874172185433</v>
      </c>
      <c r="G32" s="35"/>
      <c r="H32" s="35">
        <v>290</v>
      </c>
      <c r="I32" s="35">
        <v>442</v>
      </c>
      <c r="J32" s="37">
        <f t="shared" si="1"/>
        <v>52.413793103448278</v>
      </c>
      <c r="K32" s="35"/>
      <c r="L32" s="38">
        <f t="shared" si="3"/>
        <v>1.9205298013245033</v>
      </c>
      <c r="M32" s="39">
        <f t="shared" si="3"/>
        <v>1.9557522123893805</v>
      </c>
    </row>
    <row r="33" spans="2:13" s="13" customFormat="1" ht="16.5" customHeight="1" x14ac:dyDescent="0.2">
      <c r="B33" s="31" t="s">
        <v>17</v>
      </c>
      <c r="C33" s="8"/>
      <c r="D33" s="35">
        <v>215</v>
      </c>
      <c r="E33" s="35">
        <v>233</v>
      </c>
      <c r="F33" s="36">
        <f t="shared" si="0"/>
        <v>8.3720930232558146</v>
      </c>
      <c r="G33" s="35"/>
      <c r="H33" s="35">
        <v>465</v>
      </c>
      <c r="I33" s="35">
        <v>417</v>
      </c>
      <c r="J33" s="37">
        <f t="shared" si="1"/>
        <v>-10.32258064516129</v>
      </c>
      <c r="K33" s="35"/>
      <c r="L33" s="38">
        <f t="shared" si="3"/>
        <v>2.1627906976744184</v>
      </c>
      <c r="M33" s="39">
        <f t="shared" si="3"/>
        <v>1.7896995708154506</v>
      </c>
    </row>
    <row r="34" spans="2:13" s="13" customFormat="1" ht="16.5" customHeight="1" x14ac:dyDescent="0.2">
      <c r="B34" s="31" t="s">
        <v>18</v>
      </c>
      <c r="C34" s="8"/>
      <c r="D34" s="35">
        <v>259</v>
      </c>
      <c r="E34" s="35">
        <v>290</v>
      </c>
      <c r="F34" s="36">
        <f t="shared" si="0"/>
        <v>11.969111969111969</v>
      </c>
      <c r="G34" s="35"/>
      <c r="H34" s="35">
        <v>613</v>
      </c>
      <c r="I34" s="35">
        <v>711</v>
      </c>
      <c r="J34" s="37">
        <f t="shared" si="1"/>
        <v>15.986949429037521</v>
      </c>
      <c r="K34" s="35"/>
      <c r="L34" s="38">
        <f t="shared" si="3"/>
        <v>2.3667953667953667</v>
      </c>
      <c r="M34" s="39">
        <f t="shared" si="3"/>
        <v>2.4517241379310346</v>
      </c>
    </row>
    <row r="35" spans="2:13" s="13" customFormat="1" ht="16.5" customHeight="1" x14ac:dyDescent="0.2">
      <c r="B35" s="31" t="s">
        <v>19</v>
      </c>
      <c r="C35" s="8"/>
      <c r="D35" s="35">
        <v>436</v>
      </c>
      <c r="E35" s="35">
        <v>533</v>
      </c>
      <c r="F35" s="36">
        <f t="shared" si="0"/>
        <v>22.24770642201835</v>
      </c>
      <c r="G35" s="35"/>
      <c r="H35" s="35">
        <v>653</v>
      </c>
      <c r="I35" s="35">
        <v>863</v>
      </c>
      <c r="J35" s="37">
        <f t="shared" si="1"/>
        <v>32.159264931087293</v>
      </c>
      <c r="K35" s="35"/>
      <c r="L35" s="38">
        <f t="shared" si="3"/>
        <v>1.4977064220183487</v>
      </c>
      <c r="M35" s="39">
        <f t="shared" si="3"/>
        <v>1.6191369606003752</v>
      </c>
    </row>
    <row r="36" spans="2:13" s="13" customFormat="1" ht="16.5" customHeight="1" x14ac:dyDescent="0.2">
      <c r="B36" s="31" t="s">
        <v>95</v>
      </c>
      <c r="C36" s="8"/>
      <c r="D36" s="35">
        <v>43</v>
      </c>
      <c r="E36" s="35">
        <v>54</v>
      </c>
      <c r="F36" s="36">
        <f t="shared" si="0"/>
        <v>25.581395348837209</v>
      </c>
      <c r="G36" s="35"/>
      <c r="H36" s="35">
        <v>105</v>
      </c>
      <c r="I36" s="35">
        <v>151</v>
      </c>
      <c r="J36" s="37">
        <f t="shared" si="1"/>
        <v>43.80952380952381</v>
      </c>
      <c r="K36" s="35"/>
      <c r="L36" s="38">
        <f t="shared" si="3"/>
        <v>2.441860465116279</v>
      </c>
      <c r="M36" s="39">
        <f t="shared" si="3"/>
        <v>2.7962962962962963</v>
      </c>
    </row>
    <row r="37" spans="2:13" s="13" customFormat="1" ht="16.5" customHeight="1" x14ac:dyDescent="0.2">
      <c r="B37" s="31" t="s">
        <v>49</v>
      </c>
      <c r="C37" s="8"/>
      <c r="D37" s="35">
        <v>63</v>
      </c>
      <c r="E37" s="35">
        <v>98</v>
      </c>
      <c r="F37" s="36">
        <f t="shared" si="0"/>
        <v>55.555555555555557</v>
      </c>
      <c r="G37" s="35"/>
      <c r="H37" s="35">
        <v>123</v>
      </c>
      <c r="I37" s="35">
        <v>182</v>
      </c>
      <c r="J37" s="37">
        <f t="shared" si="1"/>
        <v>47.967479674796749</v>
      </c>
      <c r="K37" s="35"/>
      <c r="L37" s="38">
        <f t="shared" si="3"/>
        <v>1.9523809523809523</v>
      </c>
      <c r="M37" s="39">
        <f t="shared" si="3"/>
        <v>1.8571428571428572</v>
      </c>
    </row>
    <row r="38" spans="2:13" s="13" customFormat="1" ht="16.5" customHeight="1" x14ac:dyDescent="0.2">
      <c r="B38" s="31" t="s">
        <v>20</v>
      </c>
      <c r="C38" s="8"/>
      <c r="D38" s="35">
        <v>59</v>
      </c>
      <c r="E38" s="35">
        <v>50</v>
      </c>
      <c r="F38" s="36">
        <f t="shared" si="0"/>
        <v>-15.254237288135593</v>
      </c>
      <c r="G38" s="35"/>
      <c r="H38" s="35">
        <v>124</v>
      </c>
      <c r="I38" s="35">
        <v>117</v>
      </c>
      <c r="J38" s="37">
        <f t="shared" si="1"/>
        <v>-5.645161290322581</v>
      </c>
      <c r="K38" s="35"/>
      <c r="L38" s="38">
        <f t="shared" si="3"/>
        <v>2.1016949152542375</v>
      </c>
      <c r="M38" s="39">
        <f t="shared" si="3"/>
        <v>2.34</v>
      </c>
    </row>
    <row r="39" spans="2:13" s="13" customFormat="1" ht="16.5" customHeight="1" x14ac:dyDescent="0.2">
      <c r="B39" s="31" t="s">
        <v>21</v>
      </c>
      <c r="C39" s="8"/>
      <c r="D39" s="35">
        <v>1694</v>
      </c>
      <c r="E39" s="35">
        <v>1822</v>
      </c>
      <c r="F39" s="36">
        <f t="shared" si="0"/>
        <v>7.556080283353011</v>
      </c>
      <c r="G39" s="35"/>
      <c r="H39" s="35">
        <v>3327</v>
      </c>
      <c r="I39" s="35">
        <v>3350</v>
      </c>
      <c r="J39" s="37">
        <f t="shared" si="1"/>
        <v>0.69131349564171929</v>
      </c>
      <c r="K39" s="35"/>
      <c r="L39" s="38">
        <f t="shared" si="3"/>
        <v>1.9639905548996459</v>
      </c>
      <c r="M39" s="39">
        <f t="shared" si="3"/>
        <v>1.8386388583973656</v>
      </c>
    </row>
    <row r="40" spans="2:13" s="13" customFormat="1" ht="16.5" customHeight="1" x14ac:dyDescent="0.2">
      <c r="B40" s="31" t="s">
        <v>22</v>
      </c>
      <c r="C40" s="8"/>
      <c r="D40" s="35">
        <v>288</v>
      </c>
      <c r="E40" s="35">
        <v>246</v>
      </c>
      <c r="F40" s="36">
        <f t="shared" si="0"/>
        <v>-14.583333333333334</v>
      </c>
      <c r="G40" s="35"/>
      <c r="H40" s="35">
        <v>473</v>
      </c>
      <c r="I40" s="35">
        <v>543</v>
      </c>
      <c r="J40" s="37">
        <f t="shared" si="1"/>
        <v>14.799154334038056</v>
      </c>
      <c r="K40" s="35"/>
      <c r="L40" s="38">
        <f t="shared" si="3"/>
        <v>1.6423611111111112</v>
      </c>
      <c r="M40" s="39">
        <f t="shared" si="3"/>
        <v>2.2073170731707319</v>
      </c>
    </row>
    <row r="41" spans="2:13" s="13" customFormat="1" ht="16.5" customHeight="1" x14ac:dyDescent="0.2">
      <c r="B41" s="31" t="s">
        <v>23</v>
      </c>
      <c r="C41" s="8"/>
      <c r="D41" s="35">
        <v>326</v>
      </c>
      <c r="E41" s="35">
        <v>232</v>
      </c>
      <c r="F41" s="36">
        <f t="shared" si="0"/>
        <v>-28.834355828220858</v>
      </c>
      <c r="G41" s="35"/>
      <c r="H41" s="35">
        <v>558</v>
      </c>
      <c r="I41" s="35">
        <v>520</v>
      </c>
      <c r="J41" s="37">
        <f t="shared" si="1"/>
        <v>-6.8100358422939067</v>
      </c>
      <c r="K41" s="35"/>
      <c r="L41" s="38">
        <f t="shared" si="3"/>
        <v>1.7116564417177915</v>
      </c>
      <c r="M41" s="39">
        <f t="shared" si="3"/>
        <v>2.2413793103448274</v>
      </c>
    </row>
    <row r="42" spans="2:13" s="13" customFormat="1" ht="16.5" customHeight="1" x14ac:dyDescent="0.2">
      <c r="B42" s="31" t="s">
        <v>24</v>
      </c>
      <c r="C42" s="8"/>
      <c r="D42" s="35">
        <v>140</v>
      </c>
      <c r="E42" s="35">
        <v>115</v>
      </c>
      <c r="F42" s="36">
        <f t="shared" si="0"/>
        <v>-17.857142857142858</v>
      </c>
      <c r="G42" s="35"/>
      <c r="H42" s="35">
        <v>671</v>
      </c>
      <c r="I42" s="35">
        <v>314</v>
      </c>
      <c r="J42" s="37">
        <f t="shared" si="1"/>
        <v>-53.204172876304021</v>
      </c>
      <c r="K42" s="35"/>
      <c r="L42" s="38">
        <f t="shared" si="3"/>
        <v>4.7928571428571427</v>
      </c>
      <c r="M42" s="39">
        <f t="shared" si="3"/>
        <v>2.7304347826086954</v>
      </c>
    </row>
    <row r="43" spans="2:13" s="13" customFormat="1" ht="16.5" customHeight="1" x14ac:dyDescent="0.2">
      <c r="B43" s="31" t="s">
        <v>25</v>
      </c>
      <c r="C43" s="8"/>
      <c r="D43" s="35">
        <v>225</v>
      </c>
      <c r="E43" s="35">
        <v>274</v>
      </c>
      <c r="F43" s="36">
        <f t="shared" si="0"/>
        <v>21.777777777777779</v>
      </c>
      <c r="G43" s="35"/>
      <c r="H43" s="35">
        <v>469</v>
      </c>
      <c r="I43" s="35">
        <v>658</v>
      </c>
      <c r="J43" s="37">
        <f t="shared" si="1"/>
        <v>40.298507462686565</v>
      </c>
      <c r="K43" s="35"/>
      <c r="L43" s="38">
        <f t="shared" si="3"/>
        <v>2.0844444444444443</v>
      </c>
      <c r="M43" s="39">
        <f t="shared" si="3"/>
        <v>2.4014598540145986</v>
      </c>
    </row>
    <row r="44" spans="2:13" s="13" customFormat="1" ht="16.5" customHeight="1" x14ac:dyDescent="0.2">
      <c r="B44" s="31" t="s">
        <v>68</v>
      </c>
      <c r="C44" s="8"/>
      <c r="D44" s="35">
        <v>4183</v>
      </c>
      <c r="E44" s="35">
        <v>4186</v>
      </c>
      <c r="F44" s="36">
        <f t="shared" si="0"/>
        <v>7.1718862060721963E-2</v>
      </c>
      <c r="G44" s="35"/>
      <c r="H44" s="35">
        <v>7618</v>
      </c>
      <c r="I44" s="35">
        <v>8396</v>
      </c>
      <c r="J44" s="37">
        <f t="shared" si="1"/>
        <v>10.212654239957994</v>
      </c>
      <c r="K44" s="35"/>
      <c r="L44" s="38">
        <f t="shared" si="3"/>
        <v>1.8211809705952666</v>
      </c>
      <c r="M44" s="39">
        <f t="shared" si="3"/>
        <v>2.0057333970377447</v>
      </c>
    </row>
    <row r="45" spans="2:13" s="13" customFormat="1" ht="16.5" customHeight="1" x14ac:dyDescent="0.2">
      <c r="B45" s="78" t="s">
        <v>103</v>
      </c>
      <c r="C45" s="8"/>
      <c r="D45" s="35">
        <v>172</v>
      </c>
      <c r="E45" s="35">
        <v>85</v>
      </c>
      <c r="F45" s="36">
        <f t="shared" si="0"/>
        <v>-50.581395348837212</v>
      </c>
      <c r="G45" s="35"/>
      <c r="H45" s="35">
        <v>257</v>
      </c>
      <c r="I45" s="35">
        <v>214</v>
      </c>
      <c r="J45" s="37">
        <f t="shared" si="1"/>
        <v>-16.731517509727627</v>
      </c>
      <c r="K45" s="35"/>
      <c r="L45" s="38">
        <f t="shared" si="3"/>
        <v>1.4941860465116279</v>
      </c>
      <c r="M45" s="39">
        <f t="shared" si="3"/>
        <v>2.5176470588235293</v>
      </c>
    </row>
    <row r="46" spans="2:13" s="13" customFormat="1" ht="15.75" customHeight="1" x14ac:dyDescent="0.2">
      <c r="B46" s="31" t="s">
        <v>50</v>
      </c>
      <c r="C46" s="8"/>
      <c r="D46" s="35">
        <v>70</v>
      </c>
      <c r="E46" s="35">
        <v>29</v>
      </c>
      <c r="F46" s="36">
        <f t="shared" si="0"/>
        <v>-58.571428571428569</v>
      </c>
      <c r="G46" s="35"/>
      <c r="H46" s="35">
        <v>113</v>
      </c>
      <c r="I46" s="35">
        <v>110</v>
      </c>
      <c r="J46" s="37">
        <f t="shared" si="1"/>
        <v>-2.6548672566371683</v>
      </c>
      <c r="K46" s="35"/>
      <c r="L46" s="38">
        <f t="shared" si="3"/>
        <v>1.6142857142857143</v>
      </c>
      <c r="M46" s="39">
        <f t="shared" si="3"/>
        <v>3.7931034482758621</v>
      </c>
    </row>
    <row r="47" spans="2:13" s="13" customFormat="1" ht="22.5" customHeight="1" x14ac:dyDescent="0.2">
      <c r="B47" s="80" t="s">
        <v>96</v>
      </c>
      <c r="C47" s="81"/>
      <c r="D47" s="82">
        <v>177</v>
      </c>
      <c r="E47" s="82">
        <v>322</v>
      </c>
      <c r="F47" s="83">
        <f t="shared" si="0"/>
        <v>81.920903954802256</v>
      </c>
      <c r="G47" s="82"/>
      <c r="H47" s="82">
        <v>293</v>
      </c>
      <c r="I47" s="82">
        <v>745</v>
      </c>
      <c r="J47" s="84">
        <f t="shared" si="1"/>
        <v>154.26621160409556</v>
      </c>
      <c r="K47" s="82"/>
      <c r="L47" s="85">
        <f t="shared" si="3"/>
        <v>1.655367231638418</v>
      </c>
      <c r="M47" s="86">
        <f t="shared" si="3"/>
        <v>2.3136645962732918</v>
      </c>
    </row>
    <row r="48" spans="2:13" s="13" customFormat="1" ht="22.5" customHeight="1" x14ac:dyDescent="0.2">
      <c r="B48" s="43" t="s">
        <v>97</v>
      </c>
      <c r="C48" s="8"/>
      <c r="D48" s="11">
        <v>7703</v>
      </c>
      <c r="E48" s="11">
        <v>8565</v>
      </c>
      <c r="F48" s="23">
        <f t="shared" si="0"/>
        <v>11.190445281059327</v>
      </c>
      <c r="G48" s="11"/>
      <c r="H48" s="11">
        <v>19129</v>
      </c>
      <c r="I48" s="11">
        <v>21358</v>
      </c>
      <c r="J48" s="24">
        <f t="shared" si="1"/>
        <v>11.652464843954206</v>
      </c>
      <c r="K48" s="11"/>
      <c r="L48" s="21">
        <f t="shared" si="3"/>
        <v>2.4833181877190706</v>
      </c>
      <c r="M48" s="22">
        <f t="shared" si="3"/>
        <v>2.4936368943374196</v>
      </c>
    </row>
    <row r="49" spans="2:13" s="13" customFormat="1" ht="16.5" customHeight="1" x14ac:dyDescent="0.2">
      <c r="B49" s="32" t="s">
        <v>67</v>
      </c>
      <c r="C49" s="10"/>
      <c r="D49" s="35">
        <v>5982</v>
      </c>
      <c r="E49" s="35">
        <v>6824</v>
      </c>
      <c r="F49" s="36">
        <f t="shared" si="0"/>
        <v>14.075560013373453</v>
      </c>
      <c r="G49" s="35"/>
      <c r="H49" s="35">
        <v>13322</v>
      </c>
      <c r="I49" s="35">
        <v>16309</v>
      </c>
      <c r="J49" s="37">
        <f t="shared" si="1"/>
        <v>22.421558324575891</v>
      </c>
      <c r="K49" s="35"/>
      <c r="L49" s="38">
        <f t="shared" si="3"/>
        <v>2.2270143764627215</v>
      </c>
      <c r="M49" s="39">
        <f t="shared" si="3"/>
        <v>2.3899472450175852</v>
      </c>
    </row>
    <row r="50" spans="2:13" s="13" customFormat="1" ht="16.5" customHeight="1" x14ac:dyDescent="0.2">
      <c r="B50" s="32" t="s">
        <v>26</v>
      </c>
      <c r="C50" s="10"/>
      <c r="D50" s="35">
        <v>880</v>
      </c>
      <c r="E50" s="35">
        <v>1029</v>
      </c>
      <c r="F50" s="36">
        <f t="shared" si="0"/>
        <v>16.931818181818183</v>
      </c>
      <c r="G50" s="35"/>
      <c r="H50" s="35">
        <v>2768</v>
      </c>
      <c r="I50" s="35">
        <v>3271</v>
      </c>
      <c r="J50" s="37">
        <f t="shared" si="1"/>
        <v>18.171965317919074</v>
      </c>
      <c r="K50" s="35"/>
      <c r="L50" s="38">
        <f t="shared" si="3"/>
        <v>3.1454545454545455</v>
      </c>
      <c r="M50" s="39">
        <f t="shared" si="3"/>
        <v>3.1788143828960154</v>
      </c>
    </row>
    <row r="51" spans="2:13" s="13" customFormat="1" ht="16.5" customHeight="1" x14ac:dyDescent="0.2">
      <c r="B51" s="32" t="s">
        <v>59</v>
      </c>
      <c r="C51" s="10"/>
      <c r="D51" s="35">
        <v>290</v>
      </c>
      <c r="E51" s="35">
        <v>120</v>
      </c>
      <c r="F51" s="36">
        <f t="shared" si="0"/>
        <v>-58.620689655172413</v>
      </c>
      <c r="G51" s="35"/>
      <c r="H51" s="35">
        <v>1680</v>
      </c>
      <c r="I51" s="35">
        <v>336</v>
      </c>
      <c r="J51" s="37">
        <f t="shared" si="1"/>
        <v>-80</v>
      </c>
      <c r="K51" s="35"/>
      <c r="L51" s="38">
        <f>IF(AND(D51=0,H51=0),0,IF(OR(D51="...",H51="..."),"...",H51/D51))</f>
        <v>5.7931034482758621</v>
      </c>
      <c r="M51" s="39">
        <f>IF(AND(E51=0,I51=0),0,IF(OR(E51="...",I51="..."),"...",I51/E51))</f>
        <v>2.8</v>
      </c>
    </row>
    <row r="52" spans="2:13" s="13" customFormat="1" ht="16.5" customHeight="1" x14ac:dyDescent="0.2">
      <c r="B52" s="32" t="s">
        <v>60</v>
      </c>
      <c r="C52" s="10"/>
      <c r="D52" s="35">
        <v>57</v>
      </c>
      <c r="E52" s="35">
        <v>114</v>
      </c>
      <c r="F52" s="36">
        <f t="shared" si="0"/>
        <v>100</v>
      </c>
      <c r="G52" s="35"/>
      <c r="H52" s="35">
        <v>145</v>
      </c>
      <c r="I52" s="35">
        <v>272</v>
      </c>
      <c r="J52" s="37">
        <f t="shared" si="1"/>
        <v>87.58620689655173</v>
      </c>
      <c r="K52" s="35"/>
      <c r="L52" s="38">
        <f>IF(AND(D52=0,H52=0),0,IF(OR(D52="...",H52="..."),"...",H52/D52))</f>
        <v>2.5438596491228069</v>
      </c>
      <c r="M52" s="39">
        <f>IF(AND(E52=0,I52=0),0,IF(OR(E52="...",I52="..."),"...",I52/E52))</f>
        <v>2.3859649122807016</v>
      </c>
    </row>
    <row r="53" spans="2:13" s="14" customFormat="1" ht="16.5" customHeight="1" x14ac:dyDescent="0.2">
      <c r="B53" s="32" t="s">
        <v>27</v>
      </c>
      <c r="C53" s="10"/>
      <c r="D53" s="35">
        <v>102</v>
      </c>
      <c r="E53" s="35">
        <v>55</v>
      </c>
      <c r="F53" s="36">
        <f t="shared" si="0"/>
        <v>-46.078431372549019</v>
      </c>
      <c r="G53" s="35"/>
      <c r="H53" s="35">
        <v>212</v>
      </c>
      <c r="I53" s="35">
        <v>100</v>
      </c>
      <c r="J53" s="37">
        <f t="shared" si="1"/>
        <v>-52.830188679245282</v>
      </c>
      <c r="K53" s="35"/>
      <c r="L53" s="38">
        <f t="shared" si="3"/>
        <v>2.0784313725490198</v>
      </c>
      <c r="M53" s="39">
        <f t="shared" si="3"/>
        <v>1.8181818181818181</v>
      </c>
    </row>
    <row r="54" spans="2:13" s="13" customFormat="1" ht="16.5" customHeight="1" x14ac:dyDescent="0.2">
      <c r="B54" s="32" t="s">
        <v>28</v>
      </c>
      <c r="C54" s="10"/>
      <c r="D54" s="35">
        <v>244</v>
      </c>
      <c r="E54" s="35">
        <v>277</v>
      </c>
      <c r="F54" s="36">
        <f t="shared" si="0"/>
        <v>13.524590163934427</v>
      </c>
      <c r="G54" s="35"/>
      <c r="H54" s="35">
        <v>624</v>
      </c>
      <c r="I54" s="35">
        <v>725</v>
      </c>
      <c r="J54" s="37">
        <f t="shared" si="1"/>
        <v>16.185897435897434</v>
      </c>
      <c r="K54" s="35"/>
      <c r="L54" s="38">
        <f t="shared" si="3"/>
        <v>2.557377049180328</v>
      </c>
      <c r="M54" s="39">
        <f t="shared" si="3"/>
        <v>2.6173285198555956</v>
      </c>
    </row>
    <row r="55" spans="2:13" s="13" customFormat="1" ht="16.5" customHeight="1" x14ac:dyDescent="0.2">
      <c r="B55" s="32" t="s">
        <v>29</v>
      </c>
      <c r="C55" s="10"/>
      <c r="D55" s="35">
        <v>47</v>
      </c>
      <c r="E55" s="35">
        <v>51</v>
      </c>
      <c r="F55" s="36">
        <f t="shared" si="0"/>
        <v>8.5106382978723403</v>
      </c>
      <c r="G55" s="35"/>
      <c r="H55" s="35">
        <v>110</v>
      </c>
      <c r="I55" s="35">
        <v>93</v>
      </c>
      <c r="J55" s="37">
        <f t="shared" si="1"/>
        <v>-15.454545454545455</v>
      </c>
      <c r="K55" s="35"/>
      <c r="L55" s="38">
        <f t="shared" si="3"/>
        <v>2.3404255319148937</v>
      </c>
      <c r="M55" s="39">
        <f t="shared" si="3"/>
        <v>1.8235294117647058</v>
      </c>
    </row>
    <row r="56" spans="2:13" s="13" customFormat="1" ht="22.5" customHeight="1" x14ac:dyDescent="0.2">
      <c r="B56" s="80" t="s">
        <v>30</v>
      </c>
      <c r="C56" s="81"/>
      <c r="D56" s="82">
        <v>101</v>
      </c>
      <c r="E56" s="82">
        <v>95</v>
      </c>
      <c r="F56" s="83">
        <f t="shared" si="0"/>
        <v>-5.9405940594059405</v>
      </c>
      <c r="G56" s="82"/>
      <c r="H56" s="82">
        <v>268</v>
      </c>
      <c r="I56" s="82">
        <v>252</v>
      </c>
      <c r="J56" s="84">
        <f t="shared" si="1"/>
        <v>-5.9701492537313436</v>
      </c>
      <c r="K56" s="82"/>
      <c r="L56" s="85">
        <f t="shared" si="3"/>
        <v>2.6534653465346536</v>
      </c>
      <c r="M56" s="86">
        <f t="shared" si="3"/>
        <v>2.6526315789473682</v>
      </c>
    </row>
    <row r="57" spans="2:13" s="13" customFormat="1" ht="22.5" customHeight="1" x14ac:dyDescent="0.2">
      <c r="B57" s="44" t="s">
        <v>98</v>
      </c>
      <c r="C57" s="10"/>
      <c r="D57" s="11">
        <v>240</v>
      </c>
      <c r="E57" s="11">
        <v>323</v>
      </c>
      <c r="F57" s="23">
        <f t="shared" si="0"/>
        <v>34.583333333333336</v>
      </c>
      <c r="G57" s="11"/>
      <c r="H57" s="11">
        <v>680</v>
      </c>
      <c r="I57" s="11">
        <v>1201</v>
      </c>
      <c r="J57" s="24">
        <f t="shared" si="1"/>
        <v>76.617647058823536</v>
      </c>
      <c r="K57" s="11"/>
      <c r="L57" s="21">
        <f t="shared" si="3"/>
        <v>2.8333333333333335</v>
      </c>
      <c r="M57" s="22">
        <f t="shared" si="3"/>
        <v>3.7182662538699689</v>
      </c>
    </row>
    <row r="58" spans="2:13" s="13" customFormat="1" ht="16.5" customHeight="1" x14ac:dyDescent="0.2">
      <c r="B58" s="33" t="s">
        <v>31</v>
      </c>
      <c r="C58" s="8"/>
      <c r="D58" s="35">
        <v>25</v>
      </c>
      <c r="E58" s="35">
        <v>46</v>
      </c>
      <c r="F58" s="36">
        <f t="shared" si="0"/>
        <v>84</v>
      </c>
      <c r="G58" s="35"/>
      <c r="H58" s="35">
        <v>55</v>
      </c>
      <c r="I58" s="35">
        <v>140</v>
      </c>
      <c r="J58" s="37">
        <f t="shared" si="1"/>
        <v>154.54545454545453</v>
      </c>
      <c r="K58" s="35"/>
      <c r="L58" s="38">
        <f t="shared" si="3"/>
        <v>2.2000000000000002</v>
      </c>
      <c r="M58" s="39">
        <f t="shared" si="3"/>
        <v>3.0434782608695654</v>
      </c>
    </row>
    <row r="59" spans="2:13" s="13" customFormat="1" ht="16.5" customHeight="1" x14ac:dyDescent="0.2">
      <c r="B59" s="33" t="s">
        <v>32</v>
      </c>
      <c r="C59" s="8"/>
      <c r="D59" s="35">
        <v>47</v>
      </c>
      <c r="E59" s="35">
        <v>40</v>
      </c>
      <c r="F59" s="36">
        <f t="shared" si="0"/>
        <v>-14.893617021276595</v>
      </c>
      <c r="G59" s="35"/>
      <c r="H59" s="35">
        <v>139</v>
      </c>
      <c r="I59" s="35">
        <v>112</v>
      </c>
      <c r="J59" s="37">
        <f t="shared" si="1"/>
        <v>-19.424460431654676</v>
      </c>
      <c r="K59" s="35"/>
      <c r="L59" s="38">
        <f t="shared" si="3"/>
        <v>2.9574468085106385</v>
      </c>
      <c r="M59" s="39">
        <f t="shared" si="3"/>
        <v>2.8</v>
      </c>
    </row>
    <row r="60" spans="2:13" s="13" customFormat="1" ht="16.5" customHeight="1" x14ac:dyDescent="0.2">
      <c r="B60" s="33" t="s">
        <v>44</v>
      </c>
      <c r="C60" s="8"/>
      <c r="D60" s="35">
        <v>80</v>
      </c>
      <c r="E60" s="35">
        <v>79</v>
      </c>
      <c r="F60" s="36">
        <f t="shared" si="0"/>
        <v>-1.25</v>
      </c>
      <c r="G60" s="35"/>
      <c r="H60" s="35">
        <v>250</v>
      </c>
      <c r="I60" s="35">
        <v>316</v>
      </c>
      <c r="J60" s="37">
        <f t="shared" si="1"/>
        <v>26.4</v>
      </c>
      <c r="K60" s="35"/>
      <c r="L60" s="38">
        <f t="shared" si="3"/>
        <v>3.125</v>
      </c>
      <c r="M60" s="39">
        <f t="shared" si="3"/>
        <v>4</v>
      </c>
    </row>
    <row r="61" spans="2:13" s="13" customFormat="1" ht="22.5" customHeight="1" x14ac:dyDescent="0.2">
      <c r="B61" s="80" t="s">
        <v>33</v>
      </c>
      <c r="C61" s="81"/>
      <c r="D61" s="82">
        <v>88</v>
      </c>
      <c r="E61" s="82">
        <v>158</v>
      </c>
      <c r="F61" s="83">
        <f t="shared" si="0"/>
        <v>79.545454545454547</v>
      </c>
      <c r="G61" s="82"/>
      <c r="H61" s="82">
        <v>236</v>
      </c>
      <c r="I61" s="82">
        <v>633</v>
      </c>
      <c r="J61" s="84">
        <f t="shared" si="1"/>
        <v>168.22033898305085</v>
      </c>
      <c r="K61" s="82"/>
      <c r="L61" s="85">
        <f t="shared" si="3"/>
        <v>2.6818181818181817</v>
      </c>
      <c r="M61" s="86">
        <f t="shared" si="3"/>
        <v>4.0063291139240507</v>
      </c>
    </row>
    <row r="62" spans="2:13" s="13" customFormat="1" ht="22.5" customHeight="1" x14ac:dyDescent="0.2">
      <c r="B62" s="40" t="s">
        <v>99</v>
      </c>
      <c r="C62" s="8"/>
      <c r="D62" s="11">
        <v>5632</v>
      </c>
      <c r="E62" s="11">
        <v>5270</v>
      </c>
      <c r="F62" s="23">
        <f t="shared" si="0"/>
        <v>-6.4275568181818183</v>
      </c>
      <c r="G62" s="11"/>
      <c r="H62" s="11">
        <v>11479</v>
      </c>
      <c r="I62" s="11">
        <v>13820</v>
      </c>
      <c r="J62" s="24">
        <f t="shared" si="1"/>
        <v>20.393762522867846</v>
      </c>
      <c r="K62" s="11"/>
      <c r="L62" s="21">
        <f t="shared" si="3"/>
        <v>2.0381747159090908</v>
      </c>
      <c r="M62" s="22">
        <f t="shared" si="3"/>
        <v>2.6223908918406074</v>
      </c>
    </row>
    <row r="63" spans="2:13" s="13" customFormat="1" ht="16.5" customHeight="1" x14ac:dyDescent="0.2">
      <c r="B63" s="33" t="s">
        <v>61</v>
      </c>
      <c r="C63" s="8"/>
      <c r="D63" s="35">
        <v>6</v>
      </c>
      <c r="E63" s="35">
        <v>52</v>
      </c>
      <c r="F63" s="36" t="str">
        <f t="shared" si="0"/>
        <v>...</v>
      </c>
      <c r="G63" s="35"/>
      <c r="H63" s="35">
        <v>30</v>
      </c>
      <c r="I63" s="35">
        <v>107</v>
      </c>
      <c r="J63" s="37" t="str">
        <f t="shared" si="1"/>
        <v>...</v>
      </c>
      <c r="K63" s="35"/>
      <c r="L63" s="38">
        <f>IF(AND(D63=0,H63=0),0,IF(OR(D63="...",H63="..."),"...",H63/D63))</f>
        <v>5</v>
      </c>
      <c r="M63" s="39">
        <f>IF(AND(E63=0,I63=0),0,IF(OR(E63="...",I63="..."),"...",I63/E63))</f>
        <v>2.0576923076923075</v>
      </c>
    </row>
    <row r="64" spans="2:13" s="13" customFormat="1" ht="16.5" customHeight="1" x14ac:dyDescent="0.2">
      <c r="B64" s="78" t="s">
        <v>105</v>
      </c>
      <c r="C64" s="8"/>
      <c r="D64" s="35">
        <v>880</v>
      </c>
      <c r="E64" s="35">
        <v>1241</v>
      </c>
      <c r="F64" s="36">
        <f t="shared" si="0"/>
        <v>41.022727272727273</v>
      </c>
      <c r="G64" s="35"/>
      <c r="H64" s="35">
        <v>1464</v>
      </c>
      <c r="I64" s="35">
        <v>3446</v>
      </c>
      <c r="J64" s="37">
        <f t="shared" si="1"/>
        <v>135.38251366120218</v>
      </c>
      <c r="K64" s="35"/>
      <c r="L64" s="38">
        <f t="shared" ref="L64:M88" si="4">IF(AND(D64=0,H64=0),0,IF(OR(D64="...",H64="..."),"...",H64/D64))</f>
        <v>1.6636363636363636</v>
      </c>
      <c r="M64" s="39">
        <f t="shared" si="4"/>
        <v>2.7767929089443997</v>
      </c>
    </row>
    <row r="65" spans="2:13" s="13" customFormat="1" ht="16.5" customHeight="1" x14ac:dyDescent="0.2">
      <c r="B65" s="31" t="s">
        <v>34</v>
      </c>
      <c r="C65" s="8"/>
      <c r="D65" s="35">
        <v>87</v>
      </c>
      <c r="E65" s="35">
        <v>125</v>
      </c>
      <c r="F65" s="36">
        <f t="shared" si="0"/>
        <v>43.678160919540232</v>
      </c>
      <c r="G65" s="35"/>
      <c r="H65" s="35">
        <v>139</v>
      </c>
      <c r="I65" s="35">
        <v>295</v>
      </c>
      <c r="J65" s="37">
        <f t="shared" si="1"/>
        <v>112.23021582733813</v>
      </c>
      <c r="K65" s="35"/>
      <c r="L65" s="38">
        <f t="shared" si="4"/>
        <v>1.5977011494252873</v>
      </c>
      <c r="M65" s="39">
        <f t="shared" si="4"/>
        <v>2.36</v>
      </c>
    </row>
    <row r="66" spans="2:13" s="13" customFormat="1" ht="16.5" customHeight="1" x14ac:dyDescent="0.2">
      <c r="B66" s="31" t="s">
        <v>35</v>
      </c>
      <c r="C66" s="8"/>
      <c r="D66" s="35">
        <v>1093</v>
      </c>
      <c r="E66" s="35">
        <v>711</v>
      </c>
      <c r="F66" s="36">
        <f t="shared" si="0"/>
        <v>-34.949679780420858</v>
      </c>
      <c r="G66" s="35"/>
      <c r="H66" s="35">
        <v>3179</v>
      </c>
      <c r="I66" s="35">
        <v>2241</v>
      </c>
      <c r="J66" s="37">
        <f t="shared" si="1"/>
        <v>-29.506134004403901</v>
      </c>
      <c r="K66" s="35"/>
      <c r="L66" s="38">
        <f t="shared" si="4"/>
        <v>2.908508691674291</v>
      </c>
      <c r="M66" s="39">
        <f t="shared" si="4"/>
        <v>3.1518987341772151</v>
      </c>
    </row>
    <row r="67" spans="2:13" s="13" customFormat="1" ht="16.5" customHeight="1" x14ac:dyDescent="0.2">
      <c r="B67" s="31" t="s">
        <v>36</v>
      </c>
      <c r="C67" s="8"/>
      <c r="D67" s="35">
        <v>220</v>
      </c>
      <c r="E67" s="35">
        <v>59</v>
      </c>
      <c r="F67" s="36">
        <f t="shared" si="0"/>
        <v>-73.181818181818187</v>
      </c>
      <c r="G67" s="35"/>
      <c r="H67" s="35">
        <v>256</v>
      </c>
      <c r="I67" s="35">
        <v>240</v>
      </c>
      <c r="J67" s="37">
        <f t="shared" si="1"/>
        <v>-6.25</v>
      </c>
      <c r="K67" s="35"/>
      <c r="L67" s="38">
        <f t="shared" si="4"/>
        <v>1.1636363636363636</v>
      </c>
      <c r="M67" s="39">
        <f t="shared" si="4"/>
        <v>4.0677966101694913</v>
      </c>
    </row>
    <row r="68" spans="2:13" s="13" customFormat="1" ht="16.5" customHeight="1" x14ac:dyDescent="0.2">
      <c r="B68" s="31" t="s">
        <v>37</v>
      </c>
      <c r="C68" s="8"/>
      <c r="D68" s="35">
        <v>513</v>
      </c>
      <c r="E68" s="35">
        <v>456</v>
      </c>
      <c r="F68" s="36">
        <f t="shared" si="0"/>
        <v>-11.111111111111111</v>
      </c>
      <c r="G68" s="35"/>
      <c r="H68" s="35">
        <v>826</v>
      </c>
      <c r="I68" s="35">
        <v>894</v>
      </c>
      <c r="J68" s="37">
        <f t="shared" si="1"/>
        <v>8.2324455205811145</v>
      </c>
      <c r="K68" s="35"/>
      <c r="L68" s="38">
        <f t="shared" si="4"/>
        <v>1.6101364522417154</v>
      </c>
      <c r="M68" s="39">
        <f t="shared" si="4"/>
        <v>1.9605263157894737</v>
      </c>
    </row>
    <row r="69" spans="2:13" s="13" customFormat="1" ht="16.5" customHeight="1" x14ac:dyDescent="0.2">
      <c r="B69" s="34" t="s">
        <v>38</v>
      </c>
      <c r="C69" s="8"/>
      <c r="D69" s="35">
        <v>882</v>
      </c>
      <c r="E69" s="35">
        <v>504</v>
      </c>
      <c r="F69" s="36">
        <f t="shared" si="0"/>
        <v>-42.857142857142854</v>
      </c>
      <c r="G69" s="35"/>
      <c r="H69" s="35">
        <v>1420</v>
      </c>
      <c r="I69" s="35">
        <v>1333</v>
      </c>
      <c r="J69" s="37">
        <f t="shared" si="1"/>
        <v>-6.126760563380282</v>
      </c>
      <c r="K69" s="35"/>
      <c r="L69" s="38">
        <f t="shared" si="4"/>
        <v>1.6099773242630386</v>
      </c>
      <c r="M69" s="39">
        <f t="shared" si="4"/>
        <v>2.6448412698412698</v>
      </c>
    </row>
    <row r="70" spans="2:13" s="13" customFormat="1" ht="16.5" customHeight="1" x14ac:dyDescent="0.2">
      <c r="B70" s="34" t="s">
        <v>62</v>
      </c>
      <c r="C70" s="10"/>
      <c r="D70" s="35">
        <v>36</v>
      </c>
      <c r="E70" s="35">
        <v>46</v>
      </c>
      <c r="F70" s="36">
        <f t="shared" si="0"/>
        <v>27.777777777777779</v>
      </c>
      <c r="G70" s="35"/>
      <c r="H70" s="35">
        <v>77</v>
      </c>
      <c r="I70" s="35">
        <v>202</v>
      </c>
      <c r="J70" s="37">
        <f t="shared" si="1"/>
        <v>162.33766233766235</v>
      </c>
      <c r="K70" s="35"/>
      <c r="L70" s="38">
        <f t="shared" si="4"/>
        <v>2.1388888888888888</v>
      </c>
      <c r="M70" s="39">
        <f t="shared" si="4"/>
        <v>4.3913043478260869</v>
      </c>
    </row>
    <row r="71" spans="2:13" s="13" customFormat="1" ht="16.5" customHeight="1" x14ac:dyDescent="0.2">
      <c r="B71" s="34" t="s">
        <v>39</v>
      </c>
      <c r="C71" s="10"/>
      <c r="D71" s="35">
        <v>565</v>
      </c>
      <c r="E71" s="35">
        <v>565</v>
      </c>
      <c r="F71" s="36">
        <f t="shared" si="0"/>
        <v>0</v>
      </c>
      <c r="G71" s="35"/>
      <c r="H71" s="35">
        <v>835</v>
      </c>
      <c r="I71" s="35">
        <v>1186</v>
      </c>
      <c r="J71" s="37">
        <f t="shared" si="1"/>
        <v>42.035928143712574</v>
      </c>
      <c r="K71" s="35"/>
      <c r="L71" s="38">
        <f t="shared" si="4"/>
        <v>1.4778761061946903</v>
      </c>
      <c r="M71" s="39">
        <f t="shared" si="4"/>
        <v>2.0991150442477875</v>
      </c>
    </row>
    <row r="72" spans="2:13" s="13" customFormat="1" ht="16.5" customHeight="1" x14ac:dyDescent="0.2">
      <c r="B72" s="34" t="s">
        <v>63</v>
      </c>
      <c r="C72" s="10"/>
      <c r="D72" s="35">
        <v>109</v>
      </c>
      <c r="E72" s="35">
        <v>54</v>
      </c>
      <c r="F72" s="36">
        <f t="shared" si="0"/>
        <v>-50.458715596330272</v>
      </c>
      <c r="G72" s="35"/>
      <c r="H72" s="35">
        <v>295</v>
      </c>
      <c r="I72" s="35">
        <v>127</v>
      </c>
      <c r="J72" s="37">
        <f t="shared" si="1"/>
        <v>-56.949152542372879</v>
      </c>
      <c r="K72" s="35"/>
      <c r="L72" s="38">
        <f t="shared" si="4"/>
        <v>2.7064220183486238</v>
      </c>
      <c r="M72" s="39">
        <f t="shared" si="4"/>
        <v>2.3518518518518516</v>
      </c>
    </row>
    <row r="73" spans="2:13" s="13" customFormat="1" ht="16.5" customHeight="1" x14ac:dyDescent="0.2">
      <c r="B73" s="34" t="s">
        <v>40</v>
      </c>
      <c r="C73" s="10"/>
      <c r="D73" s="35">
        <v>70</v>
      </c>
      <c r="E73" s="35">
        <v>154</v>
      </c>
      <c r="F73" s="36">
        <f t="shared" si="0"/>
        <v>120</v>
      </c>
      <c r="G73" s="35"/>
      <c r="H73" s="35">
        <v>152</v>
      </c>
      <c r="I73" s="35">
        <v>262</v>
      </c>
      <c r="J73" s="37">
        <f t="shared" si="1"/>
        <v>72.368421052631575</v>
      </c>
      <c r="K73" s="35"/>
      <c r="L73" s="38">
        <f t="shared" si="4"/>
        <v>2.1714285714285713</v>
      </c>
      <c r="M73" s="39">
        <f t="shared" si="4"/>
        <v>1.7012987012987013</v>
      </c>
    </row>
    <row r="74" spans="2:13" s="13" customFormat="1" ht="16.5" customHeight="1" x14ac:dyDescent="0.2">
      <c r="B74" s="34" t="s">
        <v>65</v>
      </c>
      <c r="C74" s="10"/>
      <c r="D74" s="35">
        <v>27</v>
      </c>
      <c r="E74" s="35">
        <v>11</v>
      </c>
      <c r="F74" s="36">
        <f t="shared" ref="F74:F88" si="5">IF(AND(E74=0,D74=0),0,IF(OR(D74=0,E74=0,D74="...",D74="…"),"...",IF((E74-D74)*100/D74&gt;199.9,"...",(E74-D74)*100/D74)))</f>
        <v>-59.25925925925926</v>
      </c>
      <c r="G74" s="35"/>
      <c r="H74" s="35">
        <v>58</v>
      </c>
      <c r="I74" s="35">
        <v>39</v>
      </c>
      <c r="J74" s="37">
        <f t="shared" ref="J74:J88" si="6">IF(AND(I74=0,H74=0),0,IF(OR(H74=0,I74=0,H74="...",H74="…"),"...",IF((I74-H74)*100/H74&gt;199.9,"...",(I74-H74)*100/H74)))</f>
        <v>-32.758620689655174</v>
      </c>
      <c r="K74" s="35"/>
      <c r="L74" s="38">
        <f t="shared" si="4"/>
        <v>2.1481481481481484</v>
      </c>
      <c r="M74" s="39">
        <f t="shared" si="4"/>
        <v>3.5454545454545454</v>
      </c>
    </row>
    <row r="75" spans="2:13" s="13" customFormat="1" ht="16.5" customHeight="1" x14ac:dyDescent="0.2">
      <c r="B75" s="34" t="s">
        <v>41</v>
      </c>
      <c r="C75" s="10"/>
      <c r="D75" s="35">
        <v>29</v>
      </c>
      <c r="E75" s="35">
        <v>67</v>
      </c>
      <c r="F75" s="36">
        <f t="shared" si="5"/>
        <v>131.0344827586207</v>
      </c>
      <c r="G75" s="35"/>
      <c r="H75" s="35">
        <v>77</v>
      </c>
      <c r="I75" s="35">
        <v>207</v>
      </c>
      <c r="J75" s="37">
        <f t="shared" si="6"/>
        <v>168.83116883116884</v>
      </c>
      <c r="K75" s="35"/>
      <c r="L75" s="38">
        <f t="shared" si="4"/>
        <v>2.6551724137931036</v>
      </c>
      <c r="M75" s="39">
        <f t="shared" si="4"/>
        <v>3.08955223880597</v>
      </c>
    </row>
    <row r="76" spans="2:13" s="13" customFormat="1" ht="16.5" customHeight="1" x14ac:dyDescent="0.2">
      <c r="B76" s="34" t="s">
        <v>64</v>
      </c>
      <c r="C76" s="10"/>
      <c r="D76" s="35">
        <v>320</v>
      </c>
      <c r="E76" s="35">
        <v>213</v>
      </c>
      <c r="F76" s="36">
        <f t="shared" si="5"/>
        <v>-33.4375</v>
      </c>
      <c r="G76" s="35"/>
      <c r="H76" s="35">
        <v>744</v>
      </c>
      <c r="I76" s="35">
        <v>531</v>
      </c>
      <c r="J76" s="37">
        <f t="shared" si="6"/>
        <v>-28.629032258064516</v>
      </c>
      <c r="K76" s="35"/>
      <c r="L76" s="38">
        <f t="shared" si="4"/>
        <v>2.3250000000000002</v>
      </c>
      <c r="M76" s="39">
        <f t="shared" si="4"/>
        <v>2.492957746478873</v>
      </c>
    </row>
    <row r="77" spans="2:13" s="13" customFormat="1" ht="16.5" customHeight="1" x14ac:dyDescent="0.2">
      <c r="B77" s="34" t="s">
        <v>42</v>
      </c>
      <c r="C77" s="10"/>
      <c r="D77" s="35">
        <v>94</v>
      </c>
      <c r="E77" s="35">
        <v>122</v>
      </c>
      <c r="F77" s="36">
        <f t="shared" si="5"/>
        <v>29.787234042553191</v>
      </c>
      <c r="G77" s="35"/>
      <c r="H77" s="35">
        <v>262</v>
      </c>
      <c r="I77" s="35">
        <v>365</v>
      </c>
      <c r="J77" s="37">
        <f t="shared" si="6"/>
        <v>39.31297709923664</v>
      </c>
      <c r="K77" s="35"/>
      <c r="L77" s="38">
        <f t="shared" si="4"/>
        <v>2.7872340425531914</v>
      </c>
      <c r="M77" s="39">
        <f t="shared" si="4"/>
        <v>2.9918032786885247</v>
      </c>
    </row>
    <row r="78" spans="2:13" s="13" customFormat="1" ht="16.5" customHeight="1" x14ac:dyDescent="0.2">
      <c r="B78" s="79" t="s">
        <v>106</v>
      </c>
      <c r="C78" s="10"/>
      <c r="D78" s="35">
        <v>165</v>
      </c>
      <c r="E78" s="35">
        <v>229</v>
      </c>
      <c r="F78" s="36">
        <f t="shared" si="5"/>
        <v>38.787878787878789</v>
      </c>
      <c r="G78" s="35"/>
      <c r="H78" s="35">
        <v>239</v>
      </c>
      <c r="I78" s="35">
        <v>455</v>
      </c>
      <c r="J78" s="37">
        <f t="shared" si="6"/>
        <v>90.376569037656907</v>
      </c>
      <c r="K78" s="35"/>
      <c r="L78" s="38">
        <f t="shared" si="4"/>
        <v>1.4484848484848485</v>
      </c>
      <c r="M78" s="39">
        <f t="shared" si="4"/>
        <v>1.9868995633187774</v>
      </c>
    </row>
    <row r="79" spans="2:13" s="13" customFormat="1" ht="16.5" customHeight="1" x14ac:dyDescent="0.2">
      <c r="B79" s="34" t="s">
        <v>43</v>
      </c>
      <c r="C79" s="10"/>
      <c r="D79" s="35">
        <v>86</v>
      </c>
      <c r="E79" s="35">
        <v>113</v>
      </c>
      <c r="F79" s="36">
        <f t="shared" si="5"/>
        <v>31.395348837209301</v>
      </c>
      <c r="G79" s="35"/>
      <c r="H79" s="35">
        <v>175</v>
      </c>
      <c r="I79" s="35">
        <v>230</v>
      </c>
      <c r="J79" s="37">
        <f t="shared" si="6"/>
        <v>31.428571428571427</v>
      </c>
      <c r="K79" s="35"/>
      <c r="L79" s="38">
        <f t="shared" si="4"/>
        <v>2.0348837209302326</v>
      </c>
      <c r="M79" s="39">
        <f t="shared" si="4"/>
        <v>2.0353982300884956</v>
      </c>
    </row>
    <row r="80" spans="2:13" s="13" customFormat="1" ht="16.5" customHeight="1" x14ac:dyDescent="0.2">
      <c r="B80" s="34" t="s">
        <v>51</v>
      </c>
      <c r="C80" s="10"/>
      <c r="D80" s="35">
        <v>139</v>
      </c>
      <c r="E80" s="35">
        <v>330</v>
      </c>
      <c r="F80" s="36">
        <f t="shared" si="5"/>
        <v>137.41007194244605</v>
      </c>
      <c r="G80" s="35"/>
      <c r="H80" s="35">
        <v>379</v>
      </c>
      <c r="I80" s="35">
        <v>1006</v>
      </c>
      <c r="J80" s="37">
        <f t="shared" si="6"/>
        <v>165.43535620052771</v>
      </c>
      <c r="K80" s="35"/>
      <c r="L80" s="38">
        <f t="shared" si="4"/>
        <v>2.7266187050359711</v>
      </c>
      <c r="M80" s="39">
        <f t="shared" si="4"/>
        <v>3.0484848484848484</v>
      </c>
    </row>
    <row r="81" spans="2:13" s="13" customFormat="1" ht="16.5" customHeight="1" x14ac:dyDescent="0.2">
      <c r="B81" s="34" t="s">
        <v>52</v>
      </c>
      <c r="C81" s="10"/>
      <c r="D81" s="35">
        <v>100</v>
      </c>
      <c r="E81" s="35">
        <v>123</v>
      </c>
      <c r="F81" s="36">
        <f>IF(AND(E81=0,D81=0),0,IF(OR(D81=0,E81=0,D81="...",D81="…"),"...",IF((E81-D81)*100/D81&gt;199.9,"...",(E81-D81)*100/D81)))</f>
        <v>23</v>
      </c>
      <c r="G81" s="35"/>
      <c r="H81" s="35">
        <v>186</v>
      </c>
      <c r="I81" s="35">
        <v>390</v>
      </c>
      <c r="J81" s="37">
        <f>IF(AND(I81=0,H81=0),0,IF(OR(H81=0,I81=0,H81="...",H81="…"),"...",IF((I81-H81)*100/H81&gt;199.9,"...",(I81-H81)*100/H81)))</f>
        <v>109.6774193548387</v>
      </c>
      <c r="K81" s="35"/>
      <c r="L81" s="38">
        <f>IF(AND(D81=0,H81=0),0,IF(OR(D81="...",H81="..."),"...",H81/D81))</f>
        <v>1.86</v>
      </c>
      <c r="M81" s="39">
        <f>IF(AND(E81=0,I81=0),0,IF(OR(E81="...",I81="..."),"...",I81/E81))</f>
        <v>3.1707317073170733</v>
      </c>
    </row>
    <row r="82" spans="2:13" s="13" customFormat="1" ht="22.5" customHeight="1" x14ac:dyDescent="0.2">
      <c r="B82" s="80" t="s">
        <v>66</v>
      </c>
      <c r="C82" s="81"/>
      <c r="D82" s="82">
        <v>211</v>
      </c>
      <c r="E82" s="82">
        <v>95</v>
      </c>
      <c r="F82" s="83">
        <f t="shared" si="5"/>
        <v>-54.976303317535546</v>
      </c>
      <c r="G82" s="82"/>
      <c r="H82" s="82">
        <v>686</v>
      </c>
      <c r="I82" s="82">
        <v>264</v>
      </c>
      <c r="J82" s="84">
        <f t="shared" si="6"/>
        <v>-61.516034985422742</v>
      </c>
      <c r="K82" s="82"/>
      <c r="L82" s="85">
        <f t="shared" si="4"/>
        <v>3.2511848341232228</v>
      </c>
      <c r="M82" s="86">
        <f t="shared" si="4"/>
        <v>2.7789473684210528</v>
      </c>
    </row>
    <row r="83" spans="2:13" s="13" customFormat="1" ht="22.5" customHeight="1" x14ac:dyDescent="0.2">
      <c r="B83" s="42" t="s">
        <v>102</v>
      </c>
      <c r="C83" s="10"/>
      <c r="D83" s="11">
        <v>748</v>
      </c>
      <c r="E83" s="11">
        <v>979</v>
      </c>
      <c r="F83" s="23">
        <f t="shared" si="5"/>
        <v>30.882352941176471</v>
      </c>
      <c r="G83" s="11"/>
      <c r="H83" s="11">
        <v>1508</v>
      </c>
      <c r="I83" s="11">
        <v>2978</v>
      </c>
      <c r="J83" s="24">
        <f t="shared" si="6"/>
        <v>97.480106100795751</v>
      </c>
      <c r="K83" s="11"/>
      <c r="L83" s="21">
        <f t="shared" si="4"/>
        <v>2.0160427807486632</v>
      </c>
      <c r="M83" s="22">
        <f t="shared" si="4"/>
        <v>3.0418794688457611</v>
      </c>
    </row>
    <row r="84" spans="2:13" s="13" customFormat="1" ht="16.5" customHeight="1" x14ac:dyDescent="0.2">
      <c r="B84" s="34" t="s">
        <v>53</v>
      </c>
      <c r="C84" s="10"/>
      <c r="D84" s="35">
        <v>635</v>
      </c>
      <c r="E84" s="35">
        <v>811</v>
      </c>
      <c r="F84" s="36">
        <f t="shared" si="5"/>
        <v>27.716535433070867</v>
      </c>
      <c r="G84" s="35"/>
      <c r="H84" s="35">
        <v>1331</v>
      </c>
      <c r="I84" s="35">
        <v>2606</v>
      </c>
      <c r="J84" s="37">
        <f t="shared" si="6"/>
        <v>95.792637114951162</v>
      </c>
      <c r="K84" s="35"/>
      <c r="L84" s="38">
        <f t="shared" si="4"/>
        <v>2.0960629921259843</v>
      </c>
      <c r="M84" s="39">
        <f t="shared" si="4"/>
        <v>3.2133168927250306</v>
      </c>
    </row>
    <row r="85" spans="2:13" s="13" customFormat="1" ht="22.5" customHeight="1" x14ac:dyDescent="0.2">
      <c r="B85" s="80" t="s">
        <v>107</v>
      </c>
      <c r="C85" s="81"/>
      <c r="D85" s="82">
        <v>113</v>
      </c>
      <c r="E85" s="82">
        <v>168</v>
      </c>
      <c r="F85" s="83">
        <f t="shared" si="5"/>
        <v>48.672566371681413</v>
      </c>
      <c r="G85" s="82"/>
      <c r="H85" s="82">
        <v>177</v>
      </c>
      <c r="I85" s="82">
        <v>372</v>
      </c>
      <c r="J85" s="84">
        <f t="shared" si="6"/>
        <v>110.16949152542372</v>
      </c>
      <c r="K85" s="82"/>
      <c r="L85" s="85">
        <f t="shared" si="4"/>
        <v>1.5663716814159292</v>
      </c>
      <c r="M85" s="86">
        <f t="shared" si="4"/>
        <v>2.2142857142857144</v>
      </c>
    </row>
    <row r="86" spans="2:13" s="13" customFormat="1" ht="22.5" customHeight="1" x14ac:dyDescent="0.2">
      <c r="B86" s="88" t="s">
        <v>54</v>
      </c>
      <c r="C86" s="87"/>
      <c r="D86" s="89">
        <v>26090</v>
      </c>
      <c r="E86" s="89">
        <v>26299</v>
      </c>
      <c r="F86" s="90">
        <f>IF(AND(E86=0,D86=0),0,IF(OR(D86=0,E86=0,D86="...",D86="…"),"...",IF((E86-D86)*100/D86&gt;199.9,"...",(E86-D86)*100/D86)))</f>
        <v>0.80107320812571869</v>
      </c>
      <c r="G86" s="89"/>
      <c r="H86" s="89">
        <v>42566</v>
      </c>
      <c r="I86" s="89">
        <v>46335</v>
      </c>
      <c r="J86" s="91">
        <f>IF(AND(I86=0,H86=0),0,IF(OR(H86=0,I86=0,H86="...",H86="…"),"...",IF((I86-H86)*100/H86&gt;199.9,"...",(I86-H86)*100/H86)))</f>
        <v>8.854484800075177</v>
      </c>
      <c r="K86" s="89"/>
      <c r="L86" s="92">
        <f>IF(AND(D86=0,H86=0),0,IF(OR(D86="...",H86="..."),"...",H86/D86))</f>
        <v>1.6315063242621695</v>
      </c>
      <c r="M86" s="93">
        <f>IF(AND(E86=0,I86=0),0,IF(OR(E86="...",I86="..."),"...",I86/E86))</f>
        <v>1.7618540628921251</v>
      </c>
    </row>
    <row r="87" spans="2:13" s="13" customFormat="1" ht="22.5" customHeight="1" x14ac:dyDescent="0.2">
      <c r="B87" s="44" t="s">
        <v>100</v>
      </c>
      <c r="C87" s="10"/>
      <c r="D87" s="11">
        <v>47577</v>
      </c>
      <c r="E87" s="11">
        <v>48530</v>
      </c>
      <c r="F87" s="23">
        <f t="shared" si="5"/>
        <v>2.003068709670639</v>
      </c>
      <c r="G87" s="11"/>
      <c r="H87" s="11">
        <v>86556</v>
      </c>
      <c r="I87" s="11">
        <v>98271</v>
      </c>
      <c r="J87" s="24">
        <f t="shared" si="6"/>
        <v>13.534590323027865</v>
      </c>
      <c r="K87" s="11"/>
      <c r="L87" s="21">
        <f t="shared" si="4"/>
        <v>1.8192824263824958</v>
      </c>
      <c r="M87" s="22">
        <f t="shared" si="4"/>
        <v>2.0249536369256131</v>
      </c>
    </row>
    <row r="88" spans="2:13" s="13" customFormat="1" ht="22.5" customHeight="1" x14ac:dyDescent="0.2">
      <c r="B88" s="96" t="s">
        <v>101</v>
      </c>
      <c r="C88" s="97"/>
      <c r="D88" s="98">
        <v>73667</v>
      </c>
      <c r="E88" s="98">
        <v>74829</v>
      </c>
      <c r="F88" s="99">
        <f t="shared" si="5"/>
        <v>1.5773684281971574</v>
      </c>
      <c r="G88" s="98"/>
      <c r="H88" s="98">
        <v>129122</v>
      </c>
      <c r="I88" s="98">
        <v>144606</v>
      </c>
      <c r="J88" s="100">
        <f t="shared" si="6"/>
        <v>11.991759731107015</v>
      </c>
      <c r="K88" s="98"/>
      <c r="L88" s="101">
        <f t="shared" si="4"/>
        <v>1.752779399188239</v>
      </c>
      <c r="M88" s="102">
        <f t="shared" si="4"/>
        <v>1.9324860682355771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116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32105</v>
      </c>
      <c r="E10" s="17">
        <v>30795</v>
      </c>
      <c r="F10" s="18">
        <f t="shared" ref="F10:F73" si="0">IF(AND(E10=0,D10=0),0,IF(OR(D10=0,E10=0,D10="...",D10="…"),"...",IF((E10-D10)*100/D10&gt;199.9,"...",(E10-D10)*100/D10)))</f>
        <v>-4.0803613144370035</v>
      </c>
      <c r="G10" s="41"/>
      <c r="H10" s="17">
        <v>60172</v>
      </c>
      <c r="I10" s="17">
        <v>61090</v>
      </c>
      <c r="J10" s="19">
        <f t="shared" ref="J10:J73" si="1">IF(AND(I10=0,H10=0),0,IF(OR(H10=0,I10=0,H10="...",H10="…"),"...",IF((I10-H10)*100/H10&gt;199.9,"...",(I10-H10)*100/H10)))</f>
        <v>1.525626537259855</v>
      </c>
      <c r="K10" s="20"/>
      <c r="L10" s="21">
        <f t="shared" ref="L10:M25" si="2">IF(AND(D10=0,H10=0),0,IF(OR(D10="...",H10="..."),"...",H10/D10))</f>
        <v>1.8742251985672014</v>
      </c>
      <c r="M10" s="22">
        <f t="shared" si="2"/>
        <v>1.9837635979866861</v>
      </c>
    </row>
    <row r="11" spans="1:13" s="13" customFormat="1" ht="16.5" customHeight="1" x14ac:dyDescent="0.2">
      <c r="B11" s="31" t="s">
        <v>0</v>
      </c>
      <c r="C11" s="8"/>
      <c r="D11" s="35">
        <v>1394</v>
      </c>
      <c r="E11" s="35">
        <v>1211</v>
      </c>
      <c r="F11" s="36">
        <f t="shared" si="0"/>
        <v>-13.127690100430415</v>
      </c>
      <c r="G11" s="35"/>
      <c r="H11" s="35">
        <v>2545</v>
      </c>
      <c r="I11" s="35">
        <v>2430</v>
      </c>
      <c r="J11" s="37">
        <f t="shared" si="1"/>
        <v>-4.5186640471512769</v>
      </c>
      <c r="K11" s="35"/>
      <c r="L11" s="38">
        <f t="shared" si="2"/>
        <v>1.8256814921090387</v>
      </c>
      <c r="M11" s="39">
        <f t="shared" si="2"/>
        <v>2.0066061106523536</v>
      </c>
    </row>
    <row r="12" spans="1:13" s="13" customFormat="1" ht="16.5" customHeight="1" x14ac:dyDescent="0.2">
      <c r="B12" s="31" t="s">
        <v>1</v>
      </c>
      <c r="C12" s="8"/>
      <c r="D12" s="35">
        <v>206</v>
      </c>
      <c r="E12" s="35">
        <v>104</v>
      </c>
      <c r="F12" s="36">
        <f t="shared" si="0"/>
        <v>-49.514563106796118</v>
      </c>
      <c r="G12" s="35"/>
      <c r="H12" s="35">
        <v>432</v>
      </c>
      <c r="I12" s="35">
        <v>239</v>
      </c>
      <c r="J12" s="37">
        <f t="shared" si="1"/>
        <v>-44.675925925925924</v>
      </c>
      <c r="K12" s="35"/>
      <c r="L12" s="38">
        <f t="shared" si="2"/>
        <v>2.0970873786407767</v>
      </c>
      <c r="M12" s="39">
        <f t="shared" si="2"/>
        <v>2.2980769230769229</v>
      </c>
    </row>
    <row r="13" spans="1:13" s="13" customFormat="1" ht="16.5" customHeight="1" x14ac:dyDescent="0.2">
      <c r="B13" s="31" t="s">
        <v>2</v>
      </c>
      <c r="C13" s="8"/>
      <c r="D13" s="35">
        <v>524</v>
      </c>
      <c r="E13" s="35">
        <v>388</v>
      </c>
      <c r="F13" s="36">
        <f t="shared" si="0"/>
        <v>-25.954198473282442</v>
      </c>
      <c r="G13" s="35"/>
      <c r="H13" s="35">
        <v>1029</v>
      </c>
      <c r="I13" s="35">
        <v>795</v>
      </c>
      <c r="J13" s="37">
        <f t="shared" si="1"/>
        <v>-22.740524781341108</v>
      </c>
      <c r="K13" s="35"/>
      <c r="L13" s="38">
        <f t="shared" si="2"/>
        <v>1.9637404580152671</v>
      </c>
      <c r="M13" s="39">
        <f t="shared" si="2"/>
        <v>2.0489690721649483</v>
      </c>
    </row>
    <row r="14" spans="1:13" s="13" customFormat="1" ht="16.5" customHeight="1" x14ac:dyDescent="0.2">
      <c r="B14" s="31" t="s">
        <v>3</v>
      </c>
      <c r="C14" s="8"/>
      <c r="D14" s="35">
        <v>10010</v>
      </c>
      <c r="E14" s="35">
        <v>9668</v>
      </c>
      <c r="F14" s="36">
        <f t="shared" si="0"/>
        <v>-3.4165834165834168</v>
      </c>
      <c r="G14" s="35"/>
      <c r="H14" s="35">
        <v>17147</v>
      </c>
      <c r="I14" s="35">
        <v>17198</v>
      </c>
      <c r="J14" s="37">
        <f t="shared" si="1"/>
        <v>0.29742812153729514</v>
      </c>
      <c r="K14" s="35"/>
      <c r="L14" s="38">
        <f t="shared" si="2"/>
        <v>1.7129870129870131</v>
      </c>
      <c r="M14" s="39">
        <f t="shared" si="2"/>
        <v>1.7788580885395118</v>
      </c>
    </row>
    <row r="15" spans="1:13" s="13" customFormat="1" ht="16.5" customHeight="1" x14ac:dyDescent="0.2">
      <c r="B15" s="31" t="s">
        <v>45</v>
      </c>
      <c r="C15" s="8"/>
      <c r="D15" s="35">
        <v>44</v>
      </c>
      <c r="E15" s="35">
        <v>19</v>
      </c>
      <c r="F15" s="36">
        <f t="shared" si="0"/>
        <v>-56.81818181818182</v>
      </c>
      <c r="G15" s="35"/>
      <c r="H15" s="35">
        <v>67</v>
      </c>
      <c r="I15" s="35">
        <v>50</v>
      </c>
      <c r="J15" s="37">
        <f t="shared" si="1"/>
        <v>-25.373134328358208</v>
      </c>
      <c r="K15" s="35"/>
      <c r="L15" s="38">
        <f t="shared" si="2"/>
        <v>1.5227272727272727</v>
      </c>
      <c r="M15" s="39">
        <f t="shared" si="2"/>
        <v>2.6315789473684212</v>
      </c>
    </row>
    <row r="16" spans="1:13" s="13" customFormat="1" ht="16.5" customHeight="1" x14ac:dyDescent="0.2">
      <c r="B16" s="31" t="s">
        <v>4</v>
      </c>
      <c r="C16" s="8"/>
      <c r="D16" s="35">
        <v>221</v>
      </c>
      <c r="E16" s="35">
        <v>165</v>
      </c>
      <c r="F16" s="36">
        <f t="shared" si="0"/>
        <v>-25.339366515837103</v>
      </c>
      <c r="G16" s="35"/>
      <c r="H16" s="35">
        <v>458</v>
      </c>
      <c r="I16" s="35">
        <v>385</v>
      </c>
      <c r="J16" s="37">
        <f t="shared" si="1"/>
        <v>-15.93886462882096</v>
      </c>
      <c r="K16" s="35"/>
      <c r="L16" s="38">
        <f t="shared" si="2"/>
        <v>2.0723981900452491</v>
      </c>
      <c r="M16" s="39">
        <f t="shared" si="2"/>
        <v>2.3333333333333335</v>
      </c>
    </row>
    <row r="17" spans="2:13" s="13" customFormat="1" ht="16.5" customHeight="1" x14ac:dyDescent="0.2">
      <c r="B17" s="31" t="s">
        <v>5</v>
      </c>
      <c r="C17" s="8"/>
      <c r="D17" s="35">
        <v>3401</v>
      </c>
      <c r="E17" s="35">
        <v>3593</v>
      </c>
      <c r="F17" s="36">
        <f t="shared" si="0"/>
        <v>5.6453984122316969</v>
      </c>
      <c r="G17" s="35"/>
      <c r="H17" s="35">
        <v>6350</v>
      </c>
      <c r="I17" s="35">
        <v>7060</v>
      </c>
      <c r="J17" s="37">
        <f t="shared" si="1"/>
        <v>11.181102362204724</v>
      </c>
      <c r="K17" s="35"/>
      <c r="L17" s="38">
        <f t="shared" si="2"/>
        <v>1.8670979123787121</v>
      </c>
      <c r="M17" s="39">
        <f t="shared" si="2"/>
        <v>1.9649318118563874</v>
      </c>
    </row>
    <row r="18" spans="2:13" s="13" customFormat="1" ht="16.5" customHeight="1" x14ac:dyDescent="0.2">
      <c r="B18" s="31" t="s">
        <v>6</v>
      </c>
      <c r="C18" s="8"/>
      <c r="D18" s="35">
        <v>189</v>
      </c>
      <c r="E18" s="35">
        <v>271</v>
      </c>
      <c r="F18" s="36">
        <f t="shared" si="0"/>
        <v>43.386243386243386</v>
      </c>
      <c r="G18" s="35"/>
      <c r="H18" s="35">
        <v>476</v>
      </c>
      <c r="I18" s="35">
        <v>680</v>
      </c>
      <c r="J18" s="37">
        <f t="shared" si="1"/>
        <v>42.857142857142854</v>
      </c>
      <c r="K18" s="35"/>
      <c r="L18" s="38">
        <f t="shared" si="2"/>
        <v>2.5185185185185186</v>
      </c>
      <c r="M18" s="39">
        <f t="shared" si="2"/>
        <v>2.5092250922509227</v>
      </c>
    </row>
    <row r="19" spans="2:13" s="13" customFormat="1" ht="16.5" customHeight="1" x14ac:dyDescent="0.2">
      <c r="B19" s="78" t="s">
        <v>104</v>
      </c>
      <c r="C19" s="8"/>
      <c r="D19" s="35">
        <v>303</v>
      </c>
      <c r="E19" s="35">
        <v>290</v>
      </c>
      <c r="F19" s="36">
        <f t="shared" si="0"/>
        <v>-4.2904290429042904</v>
      </c>
      <c r="G19" s="35"/>
      <c r="H19" s="35">
        <v>653</v>
      </c>
      <c r="I19" s="35">
        <v>698</v>
      </c>
      <c r="J19" s="37">
        <f t="shared" si="1"/>
        <v>6.8912710566615623</v>
      </c>
      <c r="K19" s="35"/>
      <c r="L19" s="38">
        <f t="shared" si="2"/>
        <v>2.1551155115511551</v>
      </c>
      <c r="M19" s="39">
        <f t="shared" si="2"/>
        <v>2.4068965517241381</v>
      </c>
    </row>
    <row r="20" spans="2:13" s="13" customFormat="1" ht="16.5" customHeight="1" x14ac:dyDescent="0.2">
      <c r="B20" s="31" t="s">
        <v>7</v>
      </c>
      <c r="C20" s="8"/>
      <c r="D20" s="35">
        <v>51</v>
      </c>
      <c r="E20" s="35">
        <v>34</v>
      </c>
      <c r="F20" s="36">
        <f t="shared" si="0"/>
        <v>-33.333333333333336</v>
      </c>
      <c r="G20" s="35"/>
      <c r="H20" s="35">
        <v>100</v>
      </c>
      <c r="I20" s="35">
        <v>70</v>
      </c>
      <c r="J20" s="37">
        <f t="shared" si="1"/>
        <v>-30</v>
      </c>
      <c r="K20" s="35"/>
      <c r="L20" s="38">
        <f t="shared" si="2"/>
        <v>1.9607843137254901</v>
      </c>
      <c r="M20" s="39">
        <f t="shared" si="2"/>
        <v>2.0588235294117645</v>
      </c>
    </row>
    <row r="21" spans="2:13" s="13" customFormat="1" ht="16.5" customHeight="1" x14ac:dyDescent="0.2">
      <c r="B21" s="31" t="s">
        <v>8</v>
      </c>
      <c r="C21" s="8"/>
      <c r="D21" s="35">
        <v>2375</v>
      </c>
      <c r="E21" s="35">
        <v>2394</v>
      </c>
      <c r="F21" s="36">
        <f t="shared" si="0"/>
        <v>0.8</v>
      </c>
      <c r="G21" s="35"/>
      <c r="H21" s="35">
        <v>4632</v>
      </c>
      <c r="I21" s="35">
        <v>4734</v>
      </c>
      <c r="J21" s="37">
        <f t="shared" si="1"/>
        <v>2.2020725388601035</v>
      </c>
      <c r="K21" s="35"/>
      <c r="L21" s="38">
        <f t="shared" si="2"/>
        <v>1.9503157894736842</v>
      </c>
      <c r="M21" s="39">
        <f t="shared" si="2"/>
        <v>1.9774436090225564</v>
      </c>
    </row>
    <row r="22" spans="2:13" s="13" customFormat="1" ht="16.5" customHeight="1" x14ac:dyDescent="0.2">
      <c r="B22" s="31" t="s">
        <v>9</v>
      </c>
      <c r="C22" s="8"/>
      <c r="D22" s="35">
        <v>61</v>
      </c>
      <c r="E22" s="35">
        <v>75</v>
      </c>
      <c r="F22" s="36">
        <f t="shared" si="0"/>
        <v>22.950819672131146</v>
      </c>
      <c r="G22" s="35"/>
      <c r="H22" s="35">
        <v>131</v>
      </c>
      <c r="I22" s="35">
        <v>133</v>
      </c>
      <c r="J22" s="37">
        <f t="shared" si="1"/>
        <v>1.5267175572519085</v>
      </c>
      <c r="K22" s="35"/>
      <c r="L22" s="38">
        <f t="shared" si="2"/>
        <v>2.1475409836065573</v>
      </c>
      <c r="M22" s="39">
        <f t="shared" si="2"/>
        <v>1.7733333333333334</v>
      </c>
    </row>
    <row r="23" spans="2:13" s="13" customFormat="1" ht="16.5" customHeight="1" x14ac:dyDescent="0.2">
      <c r="B23" s="31" t="s">
        <v>46</v>
      </c>
      <c r="C23" s="8"/>
      <c r="D23" s="35">
        <v>67</v>
      </c>
      <c r="E23" s="35">
        <v>19</v>
      </c>
      <c r="F23" s="36">
        <f t="shared" si="0"/>
        <v>-71.641791044776113</v>
      </c>
      <c r="G23" s="35"/>
      <c r="H23" s="35">
        <v>110</v>
      </c>
      <c r="I23" s="35">
        <v>46</v>
      </c>
      <c r="J23" s="37">
        <f t="shared" si="1"/>
        <v>-58.18181818181818</v>
      </c>
      <c r="K23" s="35"/>
      <c r="L23" s="38">
        <f t="shared" si="2"/>
        <v>1.6417910447761195</v>
      </c>
      <c r="M23" s="39">
        <f t="shared" si="2"/>
        <v>2.4210526315789473</v>
      </c>
    </row>
    <row r="24" spans="2:13" s="13" customFormat="1" ht="16.5" customHeight="1" x14ac:dyDescent="0.2">
      <c r="B24" s="31" t="s">
        <v>10</v>
      </c>
      <c r="C24" s="8"/>
      <c r="D24" s="35">
        <v>101</v>
      </c>
      <c r="E24" s="35">
        <v>51</v>
      </c>
      <c r="F24" s="36">
        <f t="shared" si="0"/>
        <v>-49.504950495049506</v>
      </c>
      <c r="G24" s="35"/>
      <c r="H24" s="35">
        <v>155</v>
      </c>
      <c r="I24" s="35">
        <v>79</v>
      </c>
      <c r="J24" s="37">
        <f t="shared" si="1"/>
        <v>-49.032258064516128</v>
      </c>
      <c r="K24" s="35"/>
      <c r="L24" s="38">
        <f t="shared" si="2"/>
        <v>1.5346534653465347</v>
      </c>
      <c r="M24" s="39">
        <f t="shared" si="2"/>
        <v>1.5490196078431373</v>
      </c>
    </row>
    <row r="25" spans="2:13" s="13" customFormat="1" ht="16.5" customHeight="1" x14ac:dyDescent="0.2">
      <c r="B25" s="31" t="s">
        <v>47</v>
      </c>
      <c r="C25" s="8"/>
      <c r="D25" s="35">
        <v>63</v>
      </c>
      <c r="E25" s="35">
        <v>35</v>
      </c>
      <c r="F25" s="36">
        <f t="shared" si="0"/>
        <v>-44.444444444444443</v>
      </c>
      <c r="G25" s="35"/>
      <c r="H25" s="35">
        <v>106</v>
      </c>
      <c r="I25" s="35">
        <v>79</v>
      </c>
      <c r="J25" s="37">
        <f t="shared" si="1"/>
        <v>-25.471698113207548</v>
      </c>
      <c r="K25" s="35"/>
      <c r="L25" s="38">
        <f t="shared" si="2"/>
        <v>1.6825396825396826</v>
      </c>
      <c r="M25" s="39">
        <f t="shared" si="2"/>
        <v>2.2571428571428571</v>
      </c>
    </row>
    <row r="26" spans="2:13" s="13" customFormat="1" ht="16.5" customHeight="1" x14ac:dyDescent="0.2">
      <c r="B26" s="31" t="s">
        <v>11</v>
      </c>
      <c r="C26" s="8"/>
      <c r="D26" s="35">
        <v>216</v>
      </c>
      <c r="E26" s="35">
        <v>255</v>
      </c>
      <c r="F26" s="36">
        <f t="shared" si="0"/>
        <v>18.055555555555557</v>
      </c>
      <c r="G26" s="35"/>
      <c r="H26" s="35">
        <v>334</v>
      </c>
      <c r="I26" s="35">
        <v>375</v>
      </c>
      <c r="J26" s="37">
        <f t="shared" si="1"/>
        <v>12.275449101796408</v>
      </c>
      <c r="K26" s="35"/>
      <c r="L26" s="38">
        <f t="shared" ref="L26:M62" si="3">IF(AND(D26=0,H26=0),0,IF(OR(D26="...",H26="..."),"...",H26/D26))</f>
        <v>1.5462962962962963</v>
      </c>
      <c r="M26" s="39">
        <f t="shared" si="3"/>
        <v>1.4705882352941178</v>
      </c>
    </row>
    <row r="27" spans="2:13" s="13" customFormat="1" ht="16.5" customHeight="1" x14ac:dyDescent="0.2">
      <c r="B27" s="31" t="s">
        <v>48</v>
      </c>
      <c r="C27" s="8"/>
      <c r="D27" s="35">
        <v>24</v>
      </c>
      <c r="E27" s="35">
        <v>12</v>
      </c>
      <c r="F27" s="36">
        <f t="shared" si="0"/>
        <v>-50</v>
      </c>
      <c r="G27" s="35"/>
      <c r="H27" s="35">
        <v>47</v>
      </c>
      <c r="I27" s="35">
        <v>26</v>
      </c>
      <c r="J27" s="37">
        <f t="shared" si="1"/>
        <v>-44.680851063829785</v>
      </c>
      <c r="K27" s="35"/>
      <c r="L27" s="38">
        <f t="shared" si="3"/>
        <v>1.9583333333333333</v>
      </c>
      <c r="M27" s="39">
        <f t="shared" si="3"/>
        <v>2.1666666666666665</v>
      </c>
    </row>
    <row r="28" spans="2:13" s="13" customFormat="1" ht="16.5" customHeight="1" x14ac:dyDescent="0.2">
      <c r="B28" s="31" t="s">
        <v>12</v>
      </c>
      <c r="C28" s="8"/>
      <c r="D28" s="35">
        <v>1477</v>
      </c>
      <c r="E28" s="35">
        <v>1763</v>
      </c>
      <c r="F28" s="36">
        <f t="shared" si="0"/>
        <v>19.36357481381178</v>
      </c>
      <c r="G28" s="35"/>
      <c r="H28" s="35">
        <v>2310</v>
      </c>
      <c r="I28" s="35">
        <v>3425</v>
      </c>
      <c r="J28" s="37">
        <f t="shared" si="1"/>
        <v>48.268398268398265</v>
      </c>
      <c r="K28" s="35"/>
      <c r="L28" s="38">
        <f t="shared" si="3"/>
        <v>1.5639810426540284</v>
      </c>
      <c r="M28" s="39">
        <f t="shared" si="3"/>
        <v>1.9427112875779922</v>
      </c>
    </row>
    <row r="29" spans="2:13" s="13" customFormat="1" ht="16.5" customHeight="1" x14ac:dyDescent="0.2">
      <c r="B29" s="31" t="s">
        <v>13</v>
      </c>
      <c r="C29" s="8"/>
      <c r="D29" s="35">
        <v>215</v>
      </c>
      <c r="E29" s="35">
        <v>217</v>
      </c>
      <c r="F29" s="36">
        <f t="shared" si="0"/>
        <v>0.93023255813953487</v>
      </c>
      <c r="G29" s="35"/>
      <c r="H29" s="35">
        <v>398</v>
      </c>
      <c r="I29" s="35">
        <v>535</v>
      </c>
      <c r="J29" s="37">
        <f t="shared" si="1"/>
        <v>34.422110552763819</v>
      </c>
      <c r="K29" s="35"/>
      <c r="L29" s="38">
        <f t="shared" si="3"/>
        <v>1.8511627906976744</v>
      </c>
      <c r="M29" s="39">
        <f t="shared" si="3"/>
        <v>2.4654377880184333</v>
      </c>
    </row>
    <row r="30" spans="2:13" s="13" customFormat="1" ht="16.5" customHeight="1" x14ac:dyDescent="0.2">
      <c r="B30" s="31" t="s">
        <v>14</v>
      </c>
      <c r="C30" s="8"/>
      <c r="D30" s="35">
        <v>925</v>
      </c>
      <c r="E30" s="35">
        <v>898</v>
      </c>
      <c r="F30" s="36">
        <f t="shared" si="0"/>
        <v>-2.9189189189189189</v>
      </c>
      <c r="G30" s="35"/>
      <c r="H30" s="35">
        <v>1917</v>
      </c>
      <c r="I30" s="35">
        <v>1797</v>
      </c>
      <c r="J30" s="37">
        <f t="shared" si="1"/>
        <v>-6.2597809076682314</v>
      </c>
      <c r="K30" s="35"/>
      <c r="L30" s="38">
        <f t="shared" si="3"/>
        <v>2.0724324324324326</v>
      </c>
      <c r="M30" s="39">
        <f t="shared" si="3"/>
        <v>2.0011135857461024</v>
      </c>
    </row>
    <row r="31" spans="2:13" s="13" customFormat="1" ht="16.5" customHeight="1" x14ac:dyDescent="0.2">
      <c r="B31" s="31" t="s">
        <v>15</v>
      </c>
      <c r="C31" s="8"/>
      <c r="D31" s="35">
        <v>505</v>
      </c>
      <c r="E31" s="35">
        <v>476</v>
      </c>
      <c r="F31" s="36">
        <f t="shared" si="0"/>
        <v>-5.7425742574257423</v>
      </c>
      <c r="G31" s="35"/>
      <c r="H31" s="35">
        <v>1076</v>
      </c>
      <c r="I31" s="35">
        <v>1055</v>
      </c>
      <c r="J31" s="37">
        <f t="shared" si="1"/>
        <v>-1.9516728624535316</v>
      </c>
      <c r="K31" s="35"/>
      <c r="L31" s="38">
        <f t="shared" si="3"/>
        <v>2.1306930693069308</v>
      </c>
      <c r="M31" s="39">
        <f t="shared" si="3"/>
        <v>2.2163865546218489</v>
      </c>
    </row>
    <row r="32" spans="2:13" s="13" customFormat="1" ht="16.5" customHeight="1" x14ac:dyDescent="0.2">
      <c r="B32" s="31" t="s">
        <v>16</v>
      </c>
      <c r="C32" s="8"/>
      <c r="D32" s="35">
        <v>287</v>
      </c>
      <c r="E32" s="35">
        <v>352</v>
      </c>
      <c r="F32" s="36">
        <f t="shared" si="0"/>
        <v>22.648083623693381</v>
      </c>
      <c r="G32" s="35"/>
      <c r="H32" s="35">
        <v>588</v>
      </c>
      <c r="I32" s="35">
        <v>771</v>
      </c>
      <c r="J32" s="37">
        <f t="shared" si="1"/>
        <v>31.122448979591837</v>
      </c>
      <c r="K32" s="35"/>
      <c r="L32" s="38">
        <f t="shared" si="3"/>
        <v>2.0487804878048781</v>
      </c>
      <c r="M32" s="39">
        <f t="shared" si="3"/>
        <v>2.1903409090909092</v>
      </c>
    </row>
    <row r="33" spans="2:13" s="13" customFormat="1" ht="16.5" customHeight="1" x14ac:dyDescent="0.2">
      <c r="B33" s="31" t="s">
        <v>17</v>
      </c>
      <c r="C33" s="8"/>
      <c r="D33" s="35">
        <v>191</v>
      </c>
      <c r="E33" s="35">
        <v>231</v>
      </c>
      <c r="F33" s="36">
        <f t="shared" si="0"/>
        <v>20.94240837696335</v>
      </c>
      <c r="G33" s="35"/>
      <c r="H33" s="35">
        <v>439</v>
      </c>
      <c r="I33" s="35">
        <v>528</v>
      </c>
      <c r="J33" s="37">
        <f t="shared" si="1"/>
        <v>20.273348519362187</v>
      </c>
      <c r="K33" s="35"/>
      <c r="L33" s="38">
        <f t="shared" si="3"/>
        <v>2.2984293193717278</v>
      </c>
      <c r="M33" s="39">
        <f t="shared" si="3"/>
        <v>2.2857142857142856</v>
      </c>
    </row>
    <row r="34" spans="2:13" s="13" customFormat="1" ht="16.5" customHeight="1" x14ac:dyDescent="0.2">
      <c r="B34" s="31" t="s">
        <v>18</v>
      </c>
      <c r="C34" s="8"/>
      <c r="D34" s="35">
        <v>333</v>
      </c>
      <c r="E34" s="35">
        <v>390</v>
      </c>
      <c r="F34" s="36">
        <f t="shared" si="0"/>
        <v>17.117117117117118</v>
      </c>
      <c r="G34" s="35"/>
      <c r="H34" s="35">
        <v>740</v>
      </c>
      <c r="I34" s="35">
        <v>980</v>
      </c>
      <c r="J34" s="37">
        <f t="shared" si="1"/>
        <v>32.432432432432435</v>
      </c>
      <c r="K34" s="35"/>
      <c r="L34" s="38">
        <f t="shared" si="3"/>
        <v>2.2222222222222223</v>
      </c>
      <c r="M34" s="39">
        <f t="shared" si="3"/>
        <v>2.5128205128205128</v>
      </c>
    </row>
    <row r="35" spans="2:13" s="13" customFormat="1" ht="16.5" customHeight="1" x14ac:dyDescent="0.2">
      <c r="B35" s="31" t="s">
        <v>19</v>
      </c>
      <c r="C35" s="8"/>
      <c r="D35" s="35">
        <v>381</v>
      </c>
      <c r="E35" s="35">
        <v>430</v>
      </c>
      <c r="F35" s="36">
        <f t="shared" si="0"/>
        <v>12.860892388451443</v>
      </c>
      <c r="G35" s="35"/>
      <c r="H35" s="35">
        <v>690</v>
      </c>
      <c r="I35" s="35">
        <v>879</v>
      </c>
      <c r="J35" s="37">
        <f t="shared" si="1"/>
        <v>27.391304347826086</v>
      </c>
      <c r="K35" s="35"/>
      <c r="L35" s="38">
        <f t="shared" si="3"/>
        <v>1.811023622047244</v>
      </c>
      <c r="M35" s="39">
        <f t="shared" si="3"/>
        <v>2.0441860465116277</v>
      </c>
    </row>
    <row r="36" spans="2:13" s="13" customFormat="1" ht="16.5" customHeight="1" x14ac:dyDescent="0.2">
      <c r="B36" s="31" t="s">
        <v>95</v>
      </c>
      <c r="C36" s="8"/>
      <c r="D36" s="35">
        <v>47</v>
      </c>
      <c r="E36" s="35">
        <v>75</v>
      </c>
      <c r="F36" s="36">
        <f t="shared" si="0"/>
        <v>59.574468085106382</v>
      </c>
      <c r="G36" s="35"/>
      <c r="H36" s="35">
        <v>114</v>
      </c>
      <c r="I36" s="35">
        <v>208</v>
      </c>
      <c r="J36" s="37">
        <f t="shared" si="1"/>
        <v>82.456140350877192</v>
      </c>
      <c r="K36" s="35"/>
      <c r="L36" s="38">
        <f t="shared" si="3"/>
        <v>2.4255319148936172</v>
      </c>
      <c r="M36" s="39">
        <f t="shared" si="3"/>
        <v>2.7733333333333334</v>
      </c>
    </row>
    <row r="37" spans="2:13" s="13" customFormat="1" ht="16.5" customHeight="1" x14ac:dyDescent="0.2">
      <c r="B37" s="31" t="s">
        <v>49</v>
      </c>
      <c r="C37" s="8"/>
      <c r="D37" s="35">
        <v>226</v>
      </c>
      <c r="E37" s="35">
        <v>50</v>
      </c>
      <c r="F37" s="36">
        <f t="shared" si="0"/>
        <v>-77.876106194690266</v>
      </c>
      <c r="G37" s="35"/>
      <c r="H37" s="35">
        <v>426</v>
      </c>
      <c r="I37" s="35">
        <v>98</v>
      </c>
      <c r="J37" s="37">
        <f t="shared" si="1"/>
        <v>-76.995305164319248</v>
      </c>
      <c r="K37" s="35"/>
      <c r="L37" s="38">
        <f t="shared" si="3"/>
        <v>1.8849557522123894</v>
      </c>
      <c r="M37" s="39">
        <f t="shared" si="3"/>
        <v>1.96</v>
      </c>
    </row>
    <row r="38" spans="2:13" s="13" customFormat="1" ht="16.5" customHeight="1" x14ac:dyDescent="0.2">
      <c r="B38" s="31" t="s">
        <v>20</v>
      </c>
      <c r="C38" s="8"/>
      <c r="D38" s="35">
        <v>75</v>
      </c>
      <c r="E38" s="35">
        <v>43</v>
      </c>
      <c r="F38" s="36">
        <f t="shared" si="0"/>
        <v>-42.666666666666664</v>
      </c>
      <c r="G38" s="35"/>
      <c r="H38" s="35">
        <v>137</v>
      </c>
      <c r="I38" s="35">
        <v>103</v>
      </c>
      <c r="J38" s="37">
        <f t="shared" si="1"/>
        <v>-24.817518248175183</v>
      </c>
      <c r="K38" s="35"/>
      <c r="L38" s="38">
        <f t="shared" si="3"/>
        <v>1.8266666666666667</v>
      </c>
      <c r="M38" s="39">
        <f t="shared" si="3"/>
        <v>2.3953488372093021</v>
      </c>
    </row>
    <row r="39" spans="2:13" s="13" customFormat="1" ht="16.5" customHeight="1" x14ac:dyDescent="0.2">
      <c r="B39" s="31" t="s">
        <v>21</v>
      </c>
      <c r="C39" s="8"/>
      <c r="D39" s="35">
        <v>1271</v>
      </c>
      <c r="E39" s="35">
        <v>1345</v>
      </c>
      <c r="F39" s="36">
        <f t="shared" si="0"/>
        <v>5.8221872541306059</v>
      </c>
      <c r="G39" s="35"/>
      <c r="H39" s="35">
        <v>2681</v>
      </c>
      <c r="I39" s="35">
        <v>2866</v>
      </c>
      <c r="J39" s="37">
        <f t="shared" si="1"/>
        <v>6.9004102946661696</v>
      </c>
      <c r="K39" s="35"/>
      <c r="L39" s="38">
        <f t="shared" si="3"/>
        <v>2.1093627065302911</v>
      </c>
      <c r="M39" s="39">
        <f t="shared" si="3"/>
        <v>2.1308550185873605</v>
      </c>
    </row>
    <row r="40" spans="2:13" s="13" customFormat="1" ht="16.5" customHeight="1" x14ac:dyDescent="0.2">
      <c r="B40" s="31" t="s">
        <v>22</v>
      </c>
      <c r="C40" s="8"/>
      <c r="D40" s="35">
        <v>223</v>
      </c>
      <c r="E40" s="35">
        <v>223</v>
      </c>
      <c r="F40" s="36">
        <f t="shared" si="0"/>
        <v>0</v>
      </c>
      <c r="G40" s="35"/>
      <c r="H40" s="35">
        <v>546</v>
      </c>
      <c r="I40" s="35">
        <v>523</v>
      </c>
      <c r="J40" s="37">
        <f t="shared" si="1"/>
        <v>-4.2124542124542126</v>
      </c>
      <c r="K40" s="35"/>
      <c r="L40" s="38">
        <f t="shared" si="3"/>
        <v>2.4484304932735426</v>
      </c>
      <c r="M40" s="39">
        <f t="shared" si="3"/>
        <v>2.3452914798206277</v>
      </c>
    </row>
    <row r="41" spans="2:13" s="13" customFormat="1" ht="16.5" customHeight="1" x14ac:dyDescent="0.2">
      <c r="B41" s="31" t="s">
        <v>23</v>
      </c>
      <c r="C41" s="8"/>
      <c r="D41" s="35">
        <v>310</v>
      </c>
      <c r="E41" s="35">
        <v>437</v>
      </c>
      <c r="F41" s="36">
        <f t="shared" si="0"/>
        <v>40.967741935483872</v>
      </c>
      <c r="G41" s="35"/>
      <c r="H41" s="35">
        <v>594</v>
      </c>
      <c r="I41" s="35">
        <v>907</v>
      </c>
      <c r="J41" s="37">
        <f t="shared" si="1"/>
        <v>52.693602693602692</v>
      </c>
      <c r="K41" s="35"/>
      <c r="L41" s="38">
        <f t="shared" si="3"/>
        <v>1.9161290322580644</v>
      </c>
      <c r="M41" s="39">
        <f t="shared" si="3"/>
        <v>2.0755148741418763</v>
      </c>
    </row>
    <row r="42" spans="2:13" s="13" customFormat="1" ht="16.5" customHeight="1" x14ac:dyDescent="0.2">
      <c r="B42" s="31" t="s">
        <v>24</v>
      </c>
      <c r="C42" s="8"/>
      <c r="D42" s="35">
        <v>106</v>
      </c>
      <c r="E42" s="35">
        <v>87</v>
      </c>
      <c r="F42" s="36">
        <f t="shared" si="0"/>
        <v>-17.924528301886792</v>
      </c>
      <c r="G42" s="35"/>
      <c r="H42" s="35">
        <v>245</v>
      </c>
      <c r="I42" s="35">
        <v>196</v>
      </c>
      <c r="J42" s="37">
        <f t="shared" si="1"/>
        <v>-20</v>
      </c>
      <c r="K42" s="35"/>
      <c r="L42" s="38">
        <f t="shared" si="3"/>
        <v>2.3113207547169812</v>
      </c>
      <c r="M42" s="39">
        <f t="shared" si="3"/>
        <v>2.2528735632183907</v>
      </c>
    </row>
    <row r="43" spans="2:13" s="13" customFormat="1" ht="16.5" customHeight="1" x14ac:dyDescent="0.2">
      <c r="B43" s="31" t="s">
        <v>25</v>
      </c>
      <c r="C43" s="8"/>
      <c r="D43" s="35">
        <v>316</v>
      </c>
      <c r="E43" s="35">
        <v>267</v>
      </c>
      <c r="F43" s="36">
        <f t="shared" si="0"/>
        <v>-15.50632911392405</v>
      </c>
      <c r="G43" s="35"/>
      <c r="H43" s="35">
        <v>639</v>
      </c>
      <c r="I43" s="35">
        <v>614</v>
      </c>
      <c r="J43" s="37">
        <f t="shared" si="1"/>
        <v>-3.9123630672926448</v>
      </c>
      <c r="K43" s="35"/>
      <c r="L43" s="38">
        <f t="shared" si="3"/>
        <v>2.0221518987341773</v>
      </c>
      <c r="M43" s="39">
        <f t="shared" si="3"/>
        <v>2.2996254681647939</v>
      </c>
    </row>
    <row r="44" spans="2:13" s="13" customFormat="1" ht="16.5" customHeight="1" x14ac:dyDescent="0.2">
      <c r="B44" s="31" t="s">
        <v>68</v>
      </c>
      <c r="C44" s="8"/>
      <c r="D44" s="35">
        <v>5284</v>
      </c>
      <c r="E44" s="35">
        <v>4393</v>
      </c>
      <c r="F44" s="36">
        <f t="shared" si="0"/>
        <v>-16.862225586676761</v>
      </c>
      <c r="G44" s="35"/>
      <c r="H44" s="35">
        <v>10621</v>
      </c>
      <c r="I44" s="35">
        <v>9533</v>
      </c>
      <c r="J44" s="37">
        <f t="shared" si="1"/>
        <v>-10.243856510686376</v>
      </c>
      <c r="K44" s="35"/>
      <c r="L44" s="38">
        <f t="shared" si="3"/>
        <v>2.0100302800908403</v>
      </c>
      <c r="M44" s="39">
        <f t="shared" si="3"/>
        <v>2.1700432506259961</v>
      </c>
    </row>
    <row r="45" spans="2:13" s="13" customFormat="1" ht="16.5" customHeight="1" x14ac:dyDescent="0.2">
      <c r="B45" s="78" t="s">
        <v>103</v>
      </c>
      <c r="C45" s="8"/>
      <c r="D45" s="35">
        <v>291</v>
      </c>
      <c r="E45" s="35">
        <v>76</v>
      </c>
      <c r="F45" s="36">
        <f t="shared" si="0"/>
        <v>-73.883161512027485</v>
      </c>
      <c r="G45" s="35"/>
      <c r="H45" s="35">
        <v>543</v>
      </c>
      <c r="I45" s="35">
        <v>181</v>
      </c>
      <c r="J45" s="37">
        <f t="shared" si="1"/>
        <v>-66.666666666666671</v>
      </c>
      <c r="K45" s="35"/>
      <c r="L45" s="38">
        <f t="shared" si="3"/>
        <v>1.865979381443299</v>
      </c>
      <c r="M45" s="39">
        <f t="shared" si="3"/>
        <v>2.3815789473684212</v>
      </c>
    </row>
    <row r="46" spans="2:13" s="13" customFormat="1" ht="15.75" customHeight="1" x14ac:dyDescent="0.2">
      <c r="B46" s="31" t="s">
        <v>50</v>
      </c>
      <c r="C46" s="8"/>
      <c r="D46" s="35">
        <v>42</v>
      </c>
      <c r="E46" s="35">
        <v>27</v>
      </c>
      <c r="F46" s="36">
        <f t="shared" si="0"/>
        <v>-35.714285714285715</v>
      </c>
      <c r="G46" s="35"/>
      <c r="H46" s="35">
        <v>62</v>
      </c>
      <c r="I46" s="35">
        <v>62</v>
      </c>
      <c r="J46" s="37">
        <f t="shared" si="1"/>
        <v>0</v>
      </c>
      <c r="K46" s="35"/>
      <c r="L46" s="38">
        <f t="shared" si="3"/>
        <v>1.4761904761904763</v>
      </c>
      <c r="M46" s="39">
        <f t="shared" si="3"/>
        <v>2.2962962962962963</v>
      </c>
    </row>
    <row r="47" spans="2:13" s="13" customFormat="1" ht="22.5" customHeight="1" x14ac:dyDescent="0.2">
      <c r="B47" s="80" t="s">
        <v>96</v>
      </c>
      <c r="C47" s="81"/>
      <c r="D47" s="82">
        <v>350</v>
      </c>
      <c r="E47" s="82">
        <v>431</v>
      </c>
      <c r="F47" s="83">
        <f t="shared" si="0"/>
        <v>23.142857142857142</v>
      </c>
      <c r="G47" s="82"/>
      <c r="H47" s="82">
        <v>634</v>
      </c>
      <c r="I47" s="82">
        <v>752</v>
      </c>
      <c r="J47" s="84">
        <f t="shared" si="1"/>
        <v>18.611987381703472</v>
      </c>
      <c r="K47" s="82"/>
      <c r="L47" s="85">
        <f t="shared" si="3"/>
        <v>1.8114285714285714</v>
      </c>
      <c r="M47" s="86">
        <f t="shared" si="3"/>
        <v>1.7447795823665893</v>
      </c>
    </row>
    <row r="48" spans="2:13" s="13" customFormat="1" ht="22.5" customHeight="1" x14ac:dyDescent="0.2">
      <c r="B48" s="43" t="s">
        <v>97</v>
      </c>
      <c r="C48" s="8"/>
      <c r="D48" s="11">
        <v>8666</v>
      </c>
      <c r="E48" s="11">
        <v>8926</v>
      </c>
      <c r="F48" s="23">
        <f t="shared" si="0"/>
        <v>3.000230786983614</v>
      </c>
      <c r="G48" s="11"/>
      <c r="H48" s="11">
        <v>23257</v>
      </c>
      <c r="I48" s="11">
        <v>23437</v>
      </c>
      <c r="J48" s="24">
        <f t="shared" si="1"/>
        <v>0.77396052801307136</v>
      </c>
      <c r="K48" s="11"/>
      <c r="L48" s="21">
        <f t="shared" si="3"/>
        <v>2.6837064389568428</v>
      </c>
      <c r="M48" s="22">
        <f t="shared" si="3"/>
        <v>2.6257002016580775</v>
      </c>
    </row>
    <row r="49" spans="2:13" s="13" customFormat="1" ht="16.5" customHeight="1" x14ac:dyDescent="0.2">
      <c r="B49" s="32" t="s">
        <v>67</v>
      </c>
      <c r="C49" s="10"/>
      <c r="D49" s="35">
        <v>7198</v>
      </c>
      <c r="E49" s="35">
        <v>7316</v>
      </c>
      <c r="F49" s="36">
        <f t="shared" si="0"/>
        <v>1.639344262295082</v>
      </c>
      <c r="G49" s="35"/>
      <c r="H49" s="35">
        <v>19758</v>
      </c>
      <c r="I49" s="35">
        <v>19380</v>
      </c>
      <c r="J49" s="37">
        <f t="shared" si="1"/>
        <v>-1.9131491041603401</v>
      </c>
      <c r="K49" s="35"/>
      <c r="L49" s="38">
        <f t="shared" si="3"/>
        <v>2.7449291469852737</v>
      </c>
      <c r="M49" s="39">
        <f t="shared" si="3"/>
        <v>2.6489885183160196</v>
      </c>
    </row>
    <row r="50" spans="2:13" s="13" customFormat="1" ht="16.5" customHeight="1" x14ac:dyDescent="0.2">
      <c r="B50" s="32" t="s">
        <v>26</v>
      </c>
      <c r="C50" s="10"/>
      <c r="D50" s="35">
        <v>552</v>
      </c>
      <c r="E50" s="35">
        <v>653</v>
      </c>
      <c r="F50" s="36">
        <f t="shared" si="0"/>
        <v>18.297101449275363</v>
      </c>
      <c r="G50" s="35"/>
      <c r="H50" s="35">
        <v>1252</v>
      </c>
      <c r="I50" s="35">
        <v>1568</v>
      </c>
      <c r="J50" s="37">
        <f t="shared" si="1"/>
        <v>25.23961661341853</v>
      </c>
      <c r="K50" s="35"/>
      <c r="L50" s="38">
        <f t="shared" si="3"/>
        <v>2.2681159420289854</v>
      </c>
      <c r="M50" s="39">
        <f t="shared" si="3"/>
        <v>2.4012251148545176</v>
      </c>
    </row>
    <row r="51" spans="2:13" s="13" customFormat="1" ht="16.5" customHeight="1" x14ac:dyDescent="0.2">
      <c r="B51" s="32" t="s">
        <v>59</v>
      </c>
      <c r="C51" s="10"/>
      <c r="D51" s="35">
        <v>193</v>
      </c>
      <c r="E51" s="35">
        <v>163</v>
      </c>
      <c r="F51" s="36">
        <f t="shared" si="0"/>
        <v>-15.544041450777202</v>
      </c>
      <c r="G51" s="35"/>
      <c r="H51" s="35">
        <v>359</v>
      </c>
      <c r="I51" s="35">
        <v>411</v>
      </c>
      <c r="J51" s="37">
        <f t="shared" si="1"/>
        <v>14.484679665738161</v>
      </c>
      <c r="K51" s="35"/>
      <c r="L51" s="38">
        <f>IF(AND(D51=0,H51=0),0,IF(OR(D51="...",H51="..."),"...",H51/D51))</f>
        <v>1.8601036269430051</v>
      </c>
      <c r="M51" s="39">
        <f>IF(AND(E51=0,I51=0),0,IF(OR(E51="...",I51="..."),"...",I51/E51))</f>
        <v>2.5214723926380369</v>
      </c>
    </row>
    <row r="52" spans="2:13" s="13" customFormat="1" ht="16.5" customHeight="1" x14ac:dyDescent="0.2">
      <c r="B52" s="32" t="s">
        <v>60</v>
      </c>
      <c r="C52" s="10"/>
      <c r="D52" s="35">
        <v>145</v>
      </c>
      <c r="E52" s="35">
        <v>112</v>
      </c>
      <c r="F52" s="36">
        <f t="shared" si="0"/>
        <v>-22.758620689655171</v>
      </c>
      <c r="G52" s="35"/>
      <c r="H52" s="35">
        <v>418</v>
      </c>
      <c r="I52" s="35">
        <v>255</v>
      </c>
      <c r="J52" s="37">
        <f t="shared" si="1"/>
        <v>-38.995215311004785</v>
      </c>
      <c r="K52" s="35"/>
      <c r="L52" s="38">
        <f>IF(AND(D52=0,H52=0),0,IF(OR(D52="...",H52="..."),"...",H52/D52))</f>
        <v>2.8827586206896552</v>
      </c>
      <c r="M52" s="39">
        <f>IF(AND(E52=0,I52=0),0,IF(OR(E52="...",I52="..."),"...",I52/E52))</f>
        <v>2.2767857142857144</v>
      </c>
    </row>
    <row r="53" spans="2:13" s="14" customFormat="1" ht="16.5" customHeight="1" x14ac:dyDescent="0.2">
      <c r="B53" s="32" t="s">
        <v>27</v>
      </c>
      <c r="C53" s="10"/>
      <c r="D53" s="35">
        <v>130</v>
      </c>
      <c r="E53" s="35">
        <v>113</v>
      </c>
      <c r="F53" s="36">
        <f t="shared" si="0"/>
        <v>-13.076923076923077</v>
      </c>
      <c r="G53" s="35"/>
      <c r="H53" s="35">
        <v>336</v>
      </c>
      <c r="I53" s="35">
        <v>250</v>
      </c>
      <c r="J53" s="37">
        <f t="shared" si="1"/>
        <v>-25.595238095238095</v>
      </c>
      <c r="K53" s="35"/>
      <c r="L53" s="38">
        <f t="shared" si="3"/>
        <v>2.5846153846153848</v>
      </c>
      <c r="M53" s="39">
        <f t="shared" si="3"/>
        <v>2.2123893805309733</v>
      </c>
    </row>
    <row r="54" spans="2:13" s="13" customFormat="1" ht="16.5" customHeight="1" x14ac:dyDescent="0.2">
      <c r="B54" s="32" t="s">
        <v>28</v>
      </c>
      <c r="C54" s="10"/>
      <c r="D54" s="35">
        <v>278</v>
      </c>
      <c r="E54" s="35">
        <v>418</v>
      </c>
      <c r="F54" s="36">
        <f t="shared" si="0"/>
        <v>50.359712230215827</v>
      </c>
      <c r="G54" s="35"/>
      <c r="H54" s="35">
        <v>697</v>
      </c>
      <c r="I54" s="35">
        <v>1181</v>
      </c>
      <c r="J54" s="37">
        <f t="shared" si="1"/>
        <v>69.440459110473455</v>
      </c>
      <c r="K54" s="35"/>
      <c r="L54" s="38">
        <f t="shared" si="3"/>
        <v>2.5071942446043165</v>
      </c>
      <c r="M54" s="39">
        <f t="shared" si="3"/>
        <v>2.8253588516746411</v>
      </c>
    </row>
    <row r="55" spans="2:13" s="13" customFormat="1" ht="16.5" customHeight="1" x14ac:dyDescent="0.2">
      <c r="B55" s="32" t="s">
        <v>29</v>
      </c>
      <c r="C55" s="10"/>
      <c r="D55" s="35">
        <v>27</v>
      </c>
      <c r="E55" s="35">
        <v>42</v>
      </c>
      <c r="F55" s="36">
        <f t="shared" si="0"/>
        <v>55.555555555555557</v>
      </c>
      <c r="G55" s="35"/>
      <c r="H55" s="35">
        <v>78</v>
      </c>
      <c r="I55" s="35">
        <v>89</v>
      </c>
      <c r="J55" s="37">
        <f t="shared" si="1"/>
        <v>14.102564102564102</v>
      </c>
      <c r="K55" s="35"/>
      <c r="L55" s="38">
        <f t="shared" si="3"/>
        <v>2.8888888888888888</v>
      </c>
      <c r="M55" s="39">
        <f t="shared" si="3"/>
        <v>2.1190476190476191</v>
      </c>
    </row>
    <row r="56" spans="2:13" s="13" customFormat="1" ht="22.5" customHeight="1" x14ac:dyDescent="0.2">
      <c r="B56" s="80" t="s">
        <v>30</v>
      </c>
      <c r="C56" s="81"/>
      <c r="D56" s="82">
        <v>143</v>
      </c>
      <c r="E56" s="82">
        <v>109</v>
      </c>
      <c r="F56" s="83">
        <f t="shared" si="0"/>
        <v>-23.776223776223777</v>
      </c>
      <c r="G56" s="82"/>
      <c r="H56" s="82">
        <v>359</v>
      </c>
      <c r="I56" s="82">
        <v>303</v>
      </c>
      <c r="J56" s="84">
        <f t="shared" si="1"/>
        <v>-15.598885793871867</v>
      </c>
      <c r="K56" s="82"/>
      <c r="L56" s="85">
        <f t="shared" si="3"/>
        <v>2.5104895104895104</v>
      </c>
      <c r="M56" s="86">
        <f t="shared" si="3"/>
        <v>2.7798165137614679</v>
      </c>
    </row>
    <row r="57" spans="2:13" s="13" customFormat="1" ht="22.5" customHeight="1" x14ac:dyDescent="0.2">
      <c r="B57" s="44" t="s">
        <v>98</v>
      </c>
      <c r="C57" s="10"/>
      <c r="D57" s="11">
        <v>533</v>
      </c>
      <c r="E57" s="11">
        <v>424</v>
      </c>
      <c r="F57" s="23">
        <f t="shared" si="0"/>
        <v>-20.45028142589118</v>
      </c>
      <c r="G57" s="11"/>
      <c r="H57" s="11">
        <v>1229</v>
      </c>
      <c r="I57" s="11">
        <v>1116</v>
      </c>
      <c r="J57" s="24">
        <f t="shared" si="1"/>
        <v>-9.1944670463791702</v>
      </c>
      <c r="K57" s="11"/>
      <c r="L57" s="21">
        <f t="shared" si="3"/>
        <v>2.3058161350844277</v>
      </c>
      <c r="M57" s="22">
        <f t="shared" si="3"/>
        <v>2.6320754716981134</v>
      </c>
    </row>
    <row r="58" spans="2:13" s="13" customFormat="1" ht="16.5" customHeight="1" x14ac:dyDescent="0.2">
      <c r="B58" s="33" t="s">
        <v>31</v>
      </c>
      <c r="C58" s="8"/>
      <c r="D58" s="35">
        <v>95</v>
      </c>
      <c r="E58" s="35">
        <v>39</v>
      </c>
      <c r="F58" s="36">
        <f t="shared" si="0"/>
        <v>-58.94736842105263</v>
      </c>
      <c r="G58" s="35"/>
      <c r="H58" s="35">
        <v>181</v>
      </c>
      <c r="I58" s="35">
        <v>97</v>
      </c>
      <c r="J58" s="37">
        <f t="shared" si="1"/>
        <v>-46.408839779005525</v>
      </c>
      <c r="K58" s="35"/>
      <c r="L58" s="38">
        <f t="shared" si="3"/>
        <v>1.9052631578947368</v>
      </c>
      <c r="M58" s="39">
        <f t="shared" si="3"/>
        <v>2.4871794871794872</v>
      </c>
    </row>
    <row r="59" spans="2:13" s="13" customFormat="1" ht="16.5" customHeight="1" x14ac:dyDescent="0.2">
      <c r="B59" s="33" t="s">
        <v>32</v>
      </c>
      <c r="C59" s="8"/>
      <c r="D59" s="35">
        <v>78</v>
      </c>
      <c r="E59" s="35">
        <v>36</v>
      </c>
      <c r="F59" s="36">
        <f t="shared" si="0"/>
        <v>-53.846153846153847</v>
      </c>
      <c r="G59" s="35"/>
      <c r="H59" s="35">
        <v>126</v>
      </c>
      <c r="I59" s="35">
        <v>67</v>
      </c>
      <c r="J59" s="37">
        <f t="shared" si="1"/>
        <v>-46.825396825396822</v>
      </c>
      <c r="K59" s="35"/>
      <c r="L59" s="38">
        <f t="shared" si="3"/>
        <v>1.6153846153846154</v>
      </c>
      <c r="M59" s="39">
        <f t="shared" si="3"/>
        <v>1.8611111111111112</v>
      </c>
    </row>
    <row r="60" spans="2:13" s="13" customFormat="1" ht="16.5" customHeight="1" x14ac:dyDescent="0.2">
      <c r="B60" s="33" t="s">
        <v>44</v>
      </c>
      <c r="C60" s="8"/>
      <c r="D60" s="35">
        <v>93</v>
      </c>
      <c r="E60" s="35">
        <v>149</v>
      </c>
      <c r="F60" s="36">
        <f t="shared" si="0"/>
        <v>60.215053763440864</v>
      </c>
      <c r="G60" s="35"/>
      <c r="H60" s="35">
        <v>250</v>
      </c>
      <c r="I60" s="35">
        <v>376</v>
      </c>
      <c r="J60" s="37">
        <f t="shared" si="1"/>
        <v>50.4</v>
      </c>
      <c r="K60" s="35"/>
      <c r="L60" s="38">
        <f t="shared" si="3"/>
        <v>2.6881720430107525</v>
      </c>
      <c r="M60" s="39">
        <f t="shared" si="3"/>
        <v>2.523489932885906</v>
      </c>
    </row>
    <row r="61" spans="2:13" s="13" customFormat="1" ht="22.5" customHeight="1" x14ac:dyDescent="0.2">
      <c r="B61" s="80" t="s">
        <v>33</v>
      </c>
      <c r="C61" s="81"/>
      <c r="D61" s="82">
        <v>267</v>
      </c>
      <c r="E61" s="82">
        <v>200</v>
      </c>
      <c r="F61" s="83">
        <f t="shared" si="0"/>
        <v>-25.093632958801496</v>
      </c>
      <c r="G61" s="82"/>
      <c r="H61" s="82">
        <v>672</v>
      </c>
      <c r="I61" s="82">
        <v>576</v>
      </c>
      <c r="J61" s="84">
        <f t="shared" si="1"/>
        <v>-14.285714285714286</v>
      </c>
      <c r="K61" s="82"/>
      <c r="L61" s="85">
        <f t="shared" si="3"/>
        <v>2.5168539325842696</v>
      </c>
      <c r="M61" s="86">
        <f t="shared" si="3"/>
        <v>2.88</v>
      </c>
    </row>
    <row r="62" spans="2:13" s="13" customFormat="1" ht="22.5" customHeight="1" x14ac:dyDescent="0.2">
      <c r="B62" s="40" t="s">
        <v>99</v>
      </c>
      <c r="C62" s="8"/>
      <c r="D62" s="11">
        <v>4564</v>
      </c>
      <c r="E62" s="11">
        <v>5289</v>
      </c>
      <c r="F62" s="23">
        <f t="shared" si="0"/>
        <v>15.885188431200701</v>
      </c>
      <c r="G62" s="11"/>
      <c r="H62" s="11">
        <v>10442</v>
      </c>
      <c r="I62" s="11">
        <v>12812</v>
      </c>
      <c r="J62" s="24">
        <f t="shared" si="1"/>
        <v>22.69680137904616</v>
      </c>
      <c r="K62" s="11"/>
      <c r="L62" s="21">
        <f t="shared" si="3"/>
        <v>2.2879053461875549</v>
      </c>
      <c r="M62" s="22">
        <f t="shared" si="3"/>
        <v>2.4223860843259595</v>
      </c>
    </row>
    <row r="63" spans="2:13" s="13" customFormat="1" ht="16.5" customHeight="1" x14ac:dyDescent="0.2">
      <c r="B63" s="33" t="s">
        <v>61</v>
      </c>
      <c r="C63" s="8"/>
      <c r="D63" s="35">
        <v>114</v>
      </c>
      <c r="E63" s="35">
        <v>11</v>
      </c>
      <c r="F63" s="36">
        <f t="shared" si="0"/>
        <v>-90.350877192982452</v>
      </c>
      <c r="G63" s="35"/>
      <c r="H63" s="35">
        <v>179</v>
      </c>
      <c r="I63" s="35">
        <v>24</v>
      </c>
      <c r="J63" s="37">
        <f t="shared" si="1"/>
        <v>-86.592178770949715</v>
      </c>
      <c r="K63" s="35"/>
      <c r="L63" s="38">
        <f>IF(AND(D63=0,H63=0),0,IF(OR(D63="...",H63="..."),"...",H63/D63))</f>
        <v>1.5701754385964912</v>
      </c>
      <c r="M63" s="39">
        <f>IF(AND(E63=0,I63=0),0,IF(OR(E63="...",I63="..."),"...",I63/E63))</f>
        <v>2.1818181818181817</v>
      </c>
    </row>
    <row r="64" spans="2:13" s="13" customFormat="1" ht="16.5" customHeight="1" x14ac:dyDescent="0.2">
      <c r="B64" s="78" t="s">
        <v>105</v>
      </c>
      <c r="C64" s="8"/>
      <c r="D64" s="35">
        <v>693</v>
      </c>
      <c r="E64" s="35">
        <v>1013</v>
      </c>
      <c r="F64" s="36">
        <f t="shared" si="0"/>
        <v>46.176046176046178</v>
      </c>
      <c r="G64" s="35"/>
      <c r="H64" s="35">
        <v>1537</v>
      </c>
      <c r="I64" s="35">
        <v>2061</v>
      </c>
      <c r="J64" s="37">
        <f t="shared" si="1"/>
        <v>34.092387768379957</v>
      </c>
      <c r="K64" s="35"/>
      <c r="L64" s="38">
        <f t="shared" ref="L64:M88" si="4">IF(AND(D64=0,H64=0),0,IF(OR(D64="...",H64="..."),"...",H64/D64))</f>
        <v>2.2178932178932178</v>
      </c>
      <c r="M64" s="39">
        <f t="shared" si="4"/>
        <v>2.0345508390918066</v>
      </c>
    </row>
    <row r="65" spans="2:13" s="13" customFormat="1" ht="16.5" customHeight="1" x14ac:dyDescent="0.2">
      <c r="B65" s="31" t="s">
        <v>34</v>
      </c>
      <c r="C65" s="8"/>
      <c r="D65" s="35">
        <v>135</v>
      </c>
      <c r="E65" s="35">
        <v>158</v>
      </c>
      <c r="F65" s="36">
        <f t="shared" si="0"/>
        <v>17.037037037037038</v>
      </c>
      <c r="G65" s="35"/>
      <c r="H65" s="35">
        <v>270</v>
      </c>
      <c r="I65" s="35">
        <v>357</v>
      </c>
      <c r="J65" s="37">
        <f t="shared" si="1"/>
        <v>32.222222222222221</v>
      </c>
      <c r="K65" s="35"/>
      <c r="L65" s="38">
        <f t="shared" si="4"/>
        <v>2</v>
      </c>
      <c r="M65" s="39">
        <f t="shared" si="4"/>
        <v>2.259493670886076</v>
      </c>
    </row>
    <row r="66" spans="2:13" s="13" customFormat="1" ht="16.5" customHeight="1" x14ac:dyDescent="0.2">
      <c r="B66" s="31" t="s">
        <v>35</v>
      </c>
      <c r="C66" s="8"/>
      <c r="D66" s="35">
        <v>1115</v>
      </c>
      <c r="E66" s="35">
        <v>1242</v>
      </c>
      <c r="F66" s="36">
        <f t="shared" si="0"/>
        <v>11.390134529147982</v>
      </c>
      <c r="G66" s="35"/>
      <c r="H66" s="35">
        <v>2882</v>
      </c>
      <c r="I66" s="35">
        <v>3335</v>
      </c>
      <c r="J66" s="37">
        <f t="shared" si="1"/>
        <v>15.718251214434421</v>
      </c>
      <c r="K66" s="35"/>
      <c r="L66" s="38">
        <f t="shared" si="4"/>
        <v>2.5847533632286996</v>
      </c>
      <c r="M66" s="39">
        <f t="shared" si="4"/>
        <v>2.6851851851851851</v>
      </c>
    </row>
    <row r="67" spans="2:13" s="13" customFormat="1" ht="16.5" customHeight="1" x14ac:dyDescent="0.2">
      <c r="B67" s="31" t="s">
        <v>36</v>
      </c>
      <c r="C67" s="8"/>
      <c r="D67" s="35">
        <v>112</v>
      </c>
      <c r="E67" s="35">
        <v>119</v>
      </c>
      <c r="F67" s="36">
        <f t="shared" si="0"/>
        <v>6.25</v>
      </c>
      <c r="G67" s="35"/>
      <c r="H67" s="35">
        <v>279</v>
      </c>
      <c r="I67" s="35">
        <v>273</v>
      </c>
      <c r="J67" s="37">
        <f t="shared" si="1"/>
        <v>-2.150537634408602</v>
      </c>
      <c r="K67" s="35"/>
      <c r="L67" s="38">
        <f t="shared" si="4"/>
        <v>2.4910714285714284</v>
      </c>
      <c r="M67" s="39">
        <f t="shared" si="4"/>
        <v>2.2941176470588234</v>
      </c>
    </row>
    <row r="68" spans="2:13" s="13" customFormat="1" ht="16.5" customHeight="1" x14ac:dyDescent="0.2">
      <c r="B68" s="31" t="s">
        <v>37</v>
      </c>
      <c r="C68" s="8"/>
      <c r="D68" s="35">
        <v>427</v>
      </c>
      <c r="E68" s="35">
        <v>369</v>
      </c>
      <c r="F68" s="36">
        <f t="shared" si="0"/>
        <v>-13.583138173302109</v>
      </c>
      <c r="G68" s="35"/>
      <c r="H68" s="35">
        <v>794</v>
      </c>
      <c r="I68" s="35">
        <v>857</v>
      </c>
      <c r="J68" s="37">
        <f t="shared" si="1"/>
        <v>7.934508816120907</v>
      </c>
      <c r="K68" s="35"/>
      <c r="L68" s="38">
        <f t="shared" si="4"/>
        <v>1.8594847775175645</v>
      </c>
      <c r="M68" s="39">
        <f t="shared" si="4"/>
        <v>2.3224932249322494</v>
      </c>
    </row>
    <row r="69" spans="2:13" s="13" customFormat="1" ht="16.5" customHeight="1" x14ac:dyDescent="0.2">
      <c r="B69" s="34" t="s">
        <v>38</v>
      </c>
      <c r="C69" s="8"/>
      <c r="D69" s="35">
        <v>522</v>
      </c>
      <c r="E69" s="35">
        <v>593</v>
      </c>
      <c r="F69" s="36">
        <f t="shared" si="0"/>
        <v>13.601532567049809</v>
      </c>
      <c r="G69" s="35"/>
      <c r="H69" s="35">
        <v>1219</v>
      </c>
      <c r="I69" s="35">
        <v>1459</v>
      </c>
      <c r="J69" s="37">
        <f t="shared" si="1"/>
        <v>19.688269073010666</v>
      </c>
      <c r="K69" s="35"/>
      <c r="L69" s="38">
        <f t="shared" si="4"/>
        <v>2.3352490421455938</v>
      </c>
      <c r="M69" s="39">
        <f t="shared" si="4"/>
        <v>2.4603709949409782</v>
      </c>
    </row>
    <row r="70" spans="2:13" s="13" customFormat="1" ht="16.5" customHeight="1" x14ac:dyDescent="0.2">
      <c r="B70" s="34" t="s">
        <v>62</v>
      </c>
      <c r="C70" s="10"/>
      <c r="D70" s="35">
        <v>46</v>
      </c>
      <c r="E70" s="35">
        <v>65</v>
      </c>
      <c r="F70" s="36">
        <f t="shared" si="0"/>
        <v>41.304347826086953</v>
      </c>
      <c r="G70" s="35"/>
      <c r="H70" s="35">
        <v>190</v>
      </c>
      <c r="I70" s="35">
        <v>277</v>
      </c>
      <c r="J70" s="37">
        <f t="shared" si="1"/>
        <v>45.789473684210527</v>
      </c>
      <c r="K70" s="35"/>
      <c r="L70" s="38">
        <f t="shared" si="4"/>
        <v>4.1304347826086953</v>
      </c>
      <c r="M70" s="39">
        <f t="shared" si="4"/>
        <v>4.2615384615384615</v>
      </c>
    </row>
    <row r="71" spans="2:13" s="13" customFormat="1" ht="16.5" customHeight="1" x14ac:dyDescent="0.2">
      <c r="B71" s="34" t="s">
        <v>39</v>
      </c>
      <c r="C71" s="10"/>
      <c r="D71" s="35">
        <v>329</v>
      </c>
      <c r="E71" s="35">
        <v>445</v>
      </c>
      <c r="F71" s="36">
        <f t="shared" si="0"/>
        <v>35.258358662613979</v>
      </c>
      <c r="G71" s="35"/>
      <c r="H71" s="35">
        <v>652</v>
      </c>
      <c r="I71" s="35">
        <v>1003</v>
      </c>
      <c r="J71" s="37">
        <f t="shared" si="1"/>
        <v>53.834355828220858</v>
      </c>
      <c r="K71" s="35"/>
      <c r="L71" s="38">
        <f t="shared" si="4"/>
        <v>1.9817629179331306</v>
      </c>
      <c r="M71" s="39">
        <f t="shared" si="4"/>
        <v>2.2539325842696631</v>
      </c>
    </row>
    <row r="72" spans="2:13" s="13" customFormat="1" ht="16.5" customHeight="1" x14ac:dyDescent="0.2">
      <c r="B72" s="34" t="s">
        <v>63</v>
      </c>
      <c r="C72" s="10"/>
      <c r="D72" s="35">
        <v>42</v>
      </c>
      <c r="E72" s="35">
        <v>42</v>
      </c>
      <c r="F72" s="36">
        <f t="shared" si="0"/>
        <v>0</v>
      </c>
      <c r="G72" s="35"/>
      <c r="H72" s="35">
        <v>64</v>
      </c>
      <c r="I72" s="35">
        <v>100</v>
      </c>
      <c r="J72" s="37">
        <f t="shared" si="1"/>
        <v>56.25</v>
      </c>
      <c r="K72" s="35"/>
      <c r="L72" s="38">
        <f t="shared" si="4"/>
        <v>1.5238095238095237</v>
      </c>
      <c r="M72" s="39">
        <f t="shared" si="4"/>
        <v>2.3809523809523809</v>
      </c>
    </row>
    <row r="73" spans="2:13" s="13" customFormat="1" ht="16.5" customHeight="1" x14ac:dyDescent="0.2">
      <c r="B73" s="34" t="s">
        <v>40</v>
      </c>
      <c r="C73" s="10"/>
      <c r="D73" s="35">
        <v>101</v>
      </c>
      <c r="E73" s="35">
        <v>63</v>
      </c>
      <c r="F73" s="36">
        <f t="shared" si="0"/>
        <v>-37.623762376237622</v>
      </c>
      <c r="G73" s="35"/>
      <c r="H73" s="35">
        <v>193</v>
      </c>
      <c r="I73" s="35">
        <v>185</v>
      </c>
      <c r="J73" s="37">
        <f t="shared" si="1"/>
        <v>-4.1450777202072535</v>
      </c>
      <c r="K73" s="35"/>
      <c r="L73" s="38">
        <f t="shared" si="4"/>
        <v>1.9108910891089108</v>
      </c>
      <c r="M73" s="39">
        <f t="shared" si="4"/>
        <v>2.9365079365079363</v>
      </c>
    </row>
    <row r="74" spans="2:13" s="13" customFormat="1" ht="16.5" customHeight="1" x14ac:dyDescent="0.2">
      <c r="B74" s="34" t="s">
        <v>65</v>
      </c>
      <c r="C74" s="10"/>
      <c r="D74" s="35">
        <v>23</v>
      </c>
      <c r="E74" s="35">
        <v>21</v>
      </c>
      <c r="F74" s="36">
        <f t="shared" ref="F74:F88" si="5">IF(AND(E74=0,D74=0),0,IF(OR(D74=0,E74=0,D74="...",D74="…"),"...",IF((E74-D74)*100/D74&gt;199.9,"...",(E74-D74)*100/D74)))</f>
        <v>-8.695652173913043</v>
      </c>
      <c r="G74" s="35"/>
      <c r="H74" s="35">
        <v>61</v>
      </c>
      <c r="I74" s="35">
        <v>55</v>
      </c>
      <c r="J74" s="37">
        <f t="shared" ref="J74:J88" si="6">IF(AND(I74=0,H74=0),0,IF(OR(H74=0,I74=0,H74="...",H74="…"),"...",IF((I74-H74)*100/H74&gt;199.9,"...",(I74-H74)*100/H74)))</f>
        <v>-9.8360655737704921</v>
      </c>
      <c r="K74" s="35"/>
      <c r="L74" s="38">
        <f t="shared" si="4"/>
        <v>2.652173913043478</v>
      </c>
      <c r="M74" s="39">
        <f t="shared" si="4"/>
        <v>2.6190476190476191</v>
      </c>
    </row>
    <row r="75" spans="2:13" s="13" customFormat="1" ht="16.5" customHeight="1" x14ac:dyDescent="0.2">
      <c r="B75" s="34" t="s">
        <v>41</v>
      </c>
      <c r="C75" s="10"/>
      <c r="D75" s="35">
        <v>26</v>
      </c>
      <c r="E75" s="35">
        <v>55</v>
      </c>
      <c r="F75" s="36">
        <f t="shared" si="5"/>
        <v>111.53846153846153</v>
      </c>
      <c r="G75" s="35"/>
      <c r="H75" s="35">
        <v>68</v>
      </c>
      <c r="I75" s="35">
        <v>109</v>
      </c>
      <c r="J75" s="37">
        <f t="shared" si="6"/>
        <v>60.294117647058826</v>
      </c>
      <c r="K75" s="35"/>
      <c r="L75" s="38">
        <f t="shared" si="4"/>
        <v>2.6153846153846154</v>
      </c>
      <c r="M75" s="39">
        <f t="shared" si="4"/>
        <v>1.9818181818181819</v>
      </c>
    </row>
    <row r="76" spans="2:13" s="13" customFormat="1" ht="16.5" customHeight="1" x14ac:dyDescent="0.2">
      <c r="B76" s="34" t="s">
        <v>64</v>
      </c>
      <c r="C76" s="10"/>
      <c r="D76" s="35">
        <v>98</v>
      </c>
      <c r="E76" s="35">
        <v>217</v>
      </c>
      <c r="F76" s="36">
        <f t="shared" si="5"/>
        <v>121.42857142857143</v>
      </c>
      <c r="G76" s="35"/>
      <c r="H76" s="35">
        <v>233</v>
      </c>
      <c r="I76" s="35">
        <v>587</v>
      </c>
      <c r="J76" s="37">
        <f t="shared" si="6"/>
        <v>151.93133047210301</v>
      </c>
      <c r="K76" s="35"/>
      <c r="L76" s="38">
        <f t="shared" si="4"/>
        <v>2.3775510204081631</v>
      </c>
      <c r="M76" s="39">
        <f t="shared" si="4"/>
        <v>2.7050691244239631</v>
      </c>
    </row>
    <row r="77" spans="2:13" s="13" customFormat="1" ht="16.5" customHeight="1" x14ac:dyDescent="0.2">
      <c r="B77" s="34" t="s">
        <v>42</v>
      </c>
      <c r="C77" s="10"/>
      <c r="D77" s="35">
        <v>161</v>
      </c>
      <c r="E77" s="35">
        <v>172</v>
      </c>
      <c r="F77" s="36">
        <f t="shared" si="5"/>
        <v>6.8322981366459627</v>
      </c>
      <c r="G77" s="35"/>
      <c r="H77" s="35">
        <v>477</v>
      </c>
      <c r="I77" s="35">
        <v>497</v>
      </c>
      <c r="J77" s="37">
        <f t="shared" si="6"/>
        <v>4.1928721174004195</v>
      </c>
      <c r="K77" s="35"/>
      <c r="L77" s="38">
        <f t="shared" si="4"/>
        <v>2.9627329192546585</v>
      </c>
      <c r="M77" s="39">
        <f t="shared" si="4"/>
        <v>2.88953488372093</v>
      </c>
    </row>
    <row r="78" spans="2:13" s="13" customFormat="1" ht="16.5" customHeight="1" x14ac:dyDescent="0.2">
      <c r="B78" s="79" t="s">
        <v>106</v>
      </c>
      <c r="C78" s="10"/>
      <c r="D78" s="35">
        <v>170</v>
      </c>
      <c r="E78" s="35">
        <v>193</v>
      </c>
      <c r="F78" s="36">
        <f t="shared" si="5"/>
        <v>13.529411764705882</v>
      </c>
      <c r="G78" s="35"/>
      <c r="H78" s="35">
        <v>257</v>
      </c>
      <c r="I78" s="35">
        <v>328</v>
      </c>
      <c r="J78" s="37">
        <f t="shared" si="6"/>
        <v>27.626459143968873</v>
      </c>
      <c r="K78" s="35"/>
      <c r="L78" s="38">
        <f t="shared" si="4"/>
        <v>1.5117647058823529</v>
      </c>
      <c r="M78" s="39">
        <f t="shared" si="4"/>
        <v>1.6994818652849741</v>
      </c>
    </row>
    <row r="79" spans="2:13" s="13" customFormat="1" ht="16.5" customHeight="1" x14ac:dyDescent="0.2">
      <c r="B79" s="34" t="s">
        <v>43</v>
      </c>
      <c r="C79" s="10"/>
      <c r="D79" s="35">
        <v>106</v>
      </c>
      <c r="E79" s="35">
        <v>141</v>
      </c>
      <c r="F79" s="36">
        <f t="shared" si="5"/>
        <v>33.018867924528301</v>
      </c>
      <c r="G79" s="35"/>
      <c r="H79" s="35">
        <v>181</v>
      </c>
      <c r="I79" s="35">
        <v>352</v>
      </c>
      <c r="J79" s="37">
        <f t="shared" si="6"/>
        <v>94.475138121546962</v>
      </c>
      <c r="K79" s="35"/>
      <c r="L79" s="38">
        <f t="shared" si="4"/>
        <v>1.7075471698113207</v>
      </c>
      <c r="M79" s="39">
        <f t="shared" si="4"/>
        <v>2.4964539007092199</v>
      </c>
    </row>
    <row r="80" spans="2:13" s="13" customFormat="1" ht="16.5" customHeight="1" x14ac:dyDescent="0.2">
      <c r="B80" s="34" t="s">
        <v>51</v>
      </c>
      <c r="C80" s="10"/>
      <c r="D80" s="35">
        <v>130</v>
      </c>
      <c r="E80" s="35">
        <v>136</v>
      </c>
      <c r="F80" s="36">
        <f t="shared" si="5"/>
        <v>4.615384615384615</v>
      </c>
      <c r="G80" s="35"/>
      <c r="H80" s="35">
        <v>382</v>
      </c>
      <c r="I80" s="35">
        <v>336</v>
      </c>
      <c r="J80" s="37">
        <f t="shared" si="6"/>
        <v>-12.041884816753926</v>
      </c>
      <c r="K80" s="35"/>
      <c r="L80" s="38">
        <f t="shared" si="4"/>
        <v>2.9384615384615387</v>
      </c>
      <c r="M80" s="39">
        <f t="shared" si="4"/>
        <v>2.4705882352941178</v>
      </c>
    </row>
    <row r="81" spans="2:13" s="13" customFormat="1" ht="16.5" customHeight="1" x14ac:dyDescent="0.2">
      <c r="B81" s="34" t="s">
        <v>52</v>
      </c>
      <c r="C81" s="10"/>
      <c r="D81" s="35">
        <v>104</v>
      </c>
      <c r="E81" s="35">
        <v>112</v>
      </c>
      <c r="F81" s="36">
        <f>IF(AND(E81=0,D81=0),0,IF(OR(D81=0,E81=0,D81="...",D81="…"),"...",IF((E81-D81)*100/D81&gt;199.9,"...",(E81-D81)*100/D81)))</f>
        <v>7.6923076923076925</v>
      </c>
      <c r="G81" s="35"/>
      <c r="H81" s="35">
        <v>268</v>
      </c>
      <c r="I81" s="35">
        <v>308</v>
      </c>
      <c r="J81" s="37">
        <f>IF(AND(I81=0,H81=0),0,IF(OR(H81=0,I81=0,H81="...",H81="…"),"...",IF((I81-H81)*100/H81&gt;199.9,"...",(I81-H81)*100/H81)))</f>
        <v>14.925373134328359</v>
      </c>
      <c r="K81" s="35"/>
      <c r="L81" s="38">
        <f>IF(AND(D81=0,H81=0),0,IF(OR(D81="...",H81="..."),"...",H81/D81))</f>
        <v>2.5769230769230771</v>
      </c>
      <c r="M81" s="39">
        <f>IF(AND(E81=0,I81=0),0,IF(OR(E81="...",I81="..."),"...",I81/E81))</f>
        <v>2.75</v>
      </c>
    </row>
    <row r="82" spans="2:13" s="13" customFormat="1" ht="22.5" customHeight="1" x14ac:dyDescent="0.2">
      <c r="B82" s="80" t="s">
        <v>66</v>
      </c>
      <c r="C82" s="81"/>
      <c r="D82" s="82">
        <v>110</v>
      </c>
      <c r="E82" s="82">
        <v>122</v>
      </c>
      <c r="F82" s="83">
        <f t="shared" si="5"/>
        <v>10.909090909090908</v>
      </c>
      <c r="G82" s="82"/>
      <c r="H82" s="82">
        <v>256</v>
      </c>
      <c r="I82" s="82">
        <v>309</v>
      </c>
      <c r="J82" s="84">
        <f t="shared" si="6"/>
        <v>20.703125</v>
      </c>
      <c r="K82" s="82"/>
      <c r="L82" s="85">
        <f t="shared" si="4"/>
        <v>2.3272727272727272</v>
      </c>
      <c r="M82" s="86">
        <f t="shared" si="4"/>
        <v>2.5327868852459017</v>
      </c>
    </row>
    <row r="83" spans="2:13" s="13" customFormat="1" ht="22.5" customHeight="1" x14ac:dyDescent="0.2">
      <c r="B83" s="42" t="s">
        <v>102</v>
      </c>
      <c r="C83" s="10"/>
      <c r="D83" s="11">
        <v>710</v>
      </c>
      <c r="E83" s="11">
        <v>751</v>
      </c>
      <c r="F83" s="23">
        <f t="shared" si="5"/>
        <v>5.774647887323944</v>
      </c>
      <c r="G83" s="11"/>
      <c r="H83" s="11">
        <v>1482</v>
      </c>
      <c r="I83" s="11">
        <v>1834</v>
      </c>
      <c r="J83" s="24">
        <f t="shared" si="6"/>
        <v>23.751686909581647</v>
      </c>
      <c r="K83" s="11"/>
      <c r="L83" s="21">
        <f t="shared" si="4"/>
        <v>2.0873239436619717</v>
      </c>
      <c r="M83" s="22">
        <f t="shared" si="4"/>
        <v>2.4420772303595206</v>
      </c>
    </row>
    <row r="84" spans="2:13" s="13" customFormat="1" ht="16.5" customHeight="1" x14ac:dyDescent="0.2">
      <c r="B84" s="34" t="s">
        <v>53</v>
      </c>
      <c r="C84" s="10"/>
      <c r="D84" s="35">
        <v>570</v>
      </c>
      <c r="E84" s="35">
        <v>613</v>
      </c>
      <c r="F84" s="36">
        <f t="shared" si="5"/>
        <v>7.5438596491228074</v>
      </c>
      <c r="G84" s="35"/>
      <c r="H84" s="35">
        <v>1218</v>
      </c>
      <c r="I84" s="35">
        <v>1554</v>
      </c>
      <c r="J84" s="37">
        <f t="shared" si="6"/>
        <v>27.586206896551722</v>
      </c>
      <c r="K84" s="35"/>
      <c r="L84" s="38">
        <f t="shared" si="4"/>
        <v>2.1368421052631579</v>
      </c>
      <c r="M84" s="39">
        <f t="shared" si="4"/>
        <v>2.5350734094616638</v>
      </c>
    </row>
    <row r="85" spans="2:13" s="13" customFormat="1" ht="22.5" customHeight="1" x14ac:dyDescent="0.2">
      <c r="B85" s="80" t="s">
        <v>107</v>
      </c>
      <c r="C85" s="81"/>
      <c r="D85" s="82">
        <v>140</v>
      </c>
      <c r="E85" s="82">
        <v>138</v>
      </c>
      <c r="F85" s="83">
        <f t="shared" si="5"/>
        <v>-1.4285714285714286</v>
      </c>
      <c r="G85" s="82"/>
      <c r="H85" s="82">
        <v>264</v>
      </c>
      <c r="I85" s="82">
        <v>280</v>
      </c>
      <c r="J85" s="84">
        <f t="shared" si="6"/>
        <v>6.0606060606060606</v>
      </c>
      <c r="K85" s="82"/>
      <c r="L85" s="85">
        <f t="shared" si="4"/>
        <v>1.8857142857142857</v>
      </c>
      <c r="M85" s="86">
        <f t="shared" si="4"/>
        <v>2.0289855072463769</v>
      </c>
    </row>
    <row r="86" spans="2:13" s="13" customFormat="1" ht="22.5" customHeight="1" x14ac:dyDescent="0.2">
      <c r="B86" s="88" t="s">
        <v>54</v>
      </c>
      <c r="C86" s="87"/>
      <c r="D86" s="89">
        <v>22419</v>
      </c>
      <c r="E86" s="89">
        <v>21994</v>
      </c>
      <c r="F86" s="90">
        <f>IF(AND(E86=0,D86=0),0,IF(OR(D86=0,E86=0,D86="...",D86="…"),"...",IF((E86-D86)*100/D86&gt;199.9,"...",(E86-D86)*100/D86)))</f>
        <v>-1.8957134573352961</v>
      </c>
      <c r="G86" s="89"/>
      <c r="H86" s="89">
        <v>38654</v>
      </c>
      <c r="I86" s="89">
        <v>38259</v>
      </c>
      <c r="J86" s="91">
        <f>IF(AND(I86=0,H86=0),0,IF(OR(H86=0,I86=0,H86="...",H86="…"),"...",IF((I86-H86)*100/H86&gt;199.9,"...",(I86-H86)*100/H86)))</f>
        <v>-1.0218864800538108</v>
      </c>
      <c r="K86" s="89"/>
      <c r="L86" s="92">
        <f>IF(AND(D86=0,H86=0),0,IF(OR(D86="...",H86="..."),"...",H86/D86))</f>
        <v>1.7241625407020831</v>
      </c>
      <c r="M86" s="93">
        <f>IF(AND(E86=0,I86=0),0,IF(OR(E86="...",I86="..."),"...",I86/E86))</f>
        <v>1.739519869055197</v>
      </c>
    </row>
    <row r="87" spans="2:13" s="13" customFormat="1" ht="22.5" customHeight="1" x14ac:dyDescent="0.2">
      <c r="B87" s="44" t="s">
        <v>100</v>
      </c>
      <c r="C87" s="10"/>
      <c r="D87" s="11">
        <v>46578</v>
      </c>
      <c r="E87" s="11">
        <v>46185</v>
      </c>
      <c r="F87" s="23">
        <f t="shared" si="5"/>
        <v>-0.84374597449439648</v>
      </c>
      <c r="G87" s="11"/>
      <c r="H87" s="11">
        <v>96582</v>
      </c>
      <c r="I87" s="11">
        <v>100289</v>
      </c>
      <c r="J87" s="24">
        <f t="shared" si="6"/>
        <v>3.8381893106375928</v>
      </c>
      <c r="K87" s="11"/>
      <c r="L87" s="21">
        <f t="shared" si="4"/>
        <v>2.0735540383872215</v>
      </c>
      <c r="M87" s="22">
        <f t="shared" si="4"/>
        <v>2.1714625960809788</v>
      </c>
    </row>
    <row r="88" spans="2:13" s="13" customFormat="1" ht="22.5" customHeight="1" x14ac:dyDescent="0.2">
      <c r="B88" s="96" t="s">
        <v>101</v>
      </c>
      <c r="C88" s="97"/>
      <c r="D88" s="98">
        <v>68997</v>
      </c>
      <c r="E88" s="98">
        <v>68179</v>
      </c>
      <c r="F88" s="99">
        <f t="shared" si="5"/>
        <v>-1.1855587924112643</v>
      </c>
      <c r="G88" s="98"/>
      <c r="H88" s="98">
        <v>135236</v>
      </c>
      <c r="I88" s="98">
        <v>138548</v>
      </c>
      <c r="J88" s="100">
        <f t="shared" si="6"/>
        <v>2.4490520275666241</v>
      </c>
      <c r="K88" s="98"/>
      <c r="L88" s="101">
        <f t="shared" si="4"/>
        <v>1.9600272475614882</v>
      </c>
      <c r="M88" s="102">
        <f t="shared" si="4"/>
        <v>2.0321213276815442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117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28118</v>
      </c>
      <c r="E10" s="17">
        <v>33003</v>
      </c>
      <c r="F10" s="18">
        <f t="shared" ref="F10:F73" si="0">IF(AND(E10=0,D10=0),0,IF(OR(D10=0,E10=0,D10="...",D10="…"),"...",IF((E10-D10)*100/D10&gt;199.9,"...",(E10-D10)*100/D10)))</f>
        <v>17.373212888541147</v>
      </c>
      <c r="G10" s="41"/>
      <c r="H10" s="17">
        <v>48608</v>
      </c>
      <c r="I10" s="17">
        <v>59962</v>
      </c>
      <c r="J10" s="19">
        <f t="shared" ref="J10:J73" si="1">IF(AND(I10=0,H10=0),0,IF(OR(H10=0,I10=0,H10="...",H10="…"),"...",IF((I10-H10)*100/H10&gt;199.9,"...",(I10-H10)*100/H10)))</f>
        <v>23.358294930875577</v>
      </c>
      <c r="K10" s="20"/>
      <c r="L10" s="21">
        <f t="shared" ref="L10:M25" si="2">IF(AND(D10=0,H10=0),0,IF(OR(D10="...",H10="..."),"...",H10/D10))</f>
        <v>1.7287147023259122</v>
      </c>
      <c r="M10" s="22">
        <f t="shared" si="2"/>
        <v>1.8168651334727146</v>
      </c>
    </row>
    <row r="11" spans="1:13" s="13" customFormat="1" ht="16.5" customHeight="1" x14ac:dyDescent="0.2">
      <c r="B11" s="31" t="s">
        <v>0</v>
      </c>
      <c r="C11" s="8"/>
      <c r="D11" s="35">
        <v>822</v>
      </c>
      <c r="E11" s="35">
        <v>981</v>
      </c>
      <c r="F11" s="36">
        <f t="shared" si="0"/>
        <v>19.343065693430656</v>
      </c>
      <c r="G11" s="35"/>
      <c r="H11" s="35">
        <v>1403</v>
      </c>
      <c r="I11" s="35">
        <v>1751</v>
      </c>
      <c r="J11" s="37">
        <f t="shared" si="1"/>
        <v>24.803991446899502</v>
      </c>
      <c r="K11" s="35"/>
      <c r="L11" s="38">
        <f t="shared" si="2"/>
        <v>1.7068126520681266</v>
      </c>
      <c r="M11" s="39">
        <f t="shared" si="2"/>
        <v>1.7849133537206932</v>
      </c>
    </row>
    <row r="12" spans="1:13" s="13" customFormat="1" ht="16.5" customHeight="1" x14ac:dyDescent="0.2">
      <c r="B12" s="31" t="s">
        <v>1</v>
      </c>
      <c r="C12" s="8"/>
      <c r="D12" s="35">
        <v>107</v>
      </c>
      <c r="E12" s="35">
        <v>134</v>
      </c>
      <c r="F12" s="36">
        <f t="shared" si="0"/>
        <v>25.233644859813083</v>
      </c>
      <c r="G12" s="35"/>
      <c r="H12" s="35">
        <v>236</v>
      </c>
      <c r="I12" s="35">
        <v>238</v>
      </c>
      <c r="J12" s="37">
        <f t="shared" si="1"/>
        <v>0.84745762711864403</v>
      </c>
      <c r="K12" s="35"/>
      <c r="L12" s="38">
        <f t="shared" si="2"/>
        <v>2.2056074766355138</v>
      </c>
      <c r="M12" s="39">
        <f t="shared" si="2"/>
        <v>1.7761194029850746</v>
      </c>
    </row>
    <row r="13" spans="1:13" s="13" customFormat="1" ht="16.5" customHeight="1" x14ac:dyDescent="0.2">
      <c r="B13" s="31" t="s">
        <v>2</v>
      </c>
      <c r="C13" s="8"/>
      <c r="D13" s="35">
        <v>335</v>
      </c>
      <c r="E13" s="35">
        <v>424</v>
      </c>
      <c r="F13" s="36">
        <f t="shared" si="0"/>
        <v>26.567164179104477</v>
      </c>
      <c r="G13" s="35"/>
      <c r="H13" s="35">
        <v>790</v>
      </c>
      <c r="I13" s="35">
        <v>859</v>
      </c>
      <c r="J13" s="37">
        <f t="shared" si="1"/>
        <v>8.7341772151898738</v>
      </c>
      <c r="K13" s="35"/>
      <c r="L13" s="38">
        <f t="shared" si="2"/>
        <v>2.3582089552238807</v>
      </c>
      <c r="M13" s="39">
        <f t="shared" si="2"/>
        <v>2.0259433962264151</v>
      </c>
    </row>
    <row r="14" spans="1:13" s="13" customFormat="1" ht="16.5" customHeight="1" x14ac:dyDescent="0.2">
      <c r="B14" s="31" t="s">
        <v>3</v>
      </c>
      <c r="C14" s="8"/>
      <c r="D14" s="35">
        <v>10718</v>
      </c>
      <c r="E14" s="35">
        <v>12995</v>
      </c>
      <c r="F14" s="36">
        <f t="shared" si="0"/>
        <v>21.244635193133046</v>
      </c>
      <c r="G14" s="35"/>
      <c r="H14" s="35">
        <v>17202</v>
      </c>
      <c r="I14" s="35">
        <v>23641</v>
      </c>
      <c r="J14" s="37">
        <f t="shared" si="1"/>
        <v>37.431693989071036</v>
      </c>
      <c r="K14" s="35"/>
      <c r="L14" s="38">
        <f t="shared" si="2"/>
        <v>1.6049636126142937</v>
      </c>
      <c r="M14" s="39">
        <f t="shared" si="2"/>
        <v>1.8192381685263563</v>
      </c>
    </row>
    <row r="15" spans="1:13" s="13" customFormat="1" ht="16.5" customHeight="1" x14ac:dyDescent="0.2">
      <c r="B15" s="31" t="s">
        <v>45</v>
      </c>
      <c r="C15" s="8"/>
      <c r="D15" s="35">
        <v>21</v>
      </c>
      <c r="E15" s="35">
        <v>29</v>
      </c>
      <c r="F15" s="36">
        <f t="shared" si="0"/>
        <v>38.095238095238095</v>
      </c>
      <c r="G15" s="35"/>
      <c r="H15" s="35">
        <v>43</v>
      </c>
      <c r="I15" s="35">
        <v>45</v>
      </c>
      <c r="J15" s="37">
        <f t="shared" si="1"/>
        <v>4.6511627906976747</v>
      </c>
      <c r="K15" s="35"/>
      <c r="L15" s="38">
        <f t="shared" si="2"/>
        <v>2.0476190476190474</v>
      </c>
      <c r="M15" s="39">
        <f t="shared" si="2"/>
        <v>1.5517241379310345</v>
      </c>
    </row>
    <row r="16" spans="1:13" s="13" customFormat="1" ht="16.5" customHeight="1" x14ac:dyDescent="0.2">
      <c r="B16" s="31" t="s">
        <v>4</v>
      </c>
      <c r="C16" s="8"/>
      <c r="D16" s="35">
        <v>129</v>
      </c>
      <c r="E16" s="35">
        <v>131</v>
      </c>
      <c r="F16" s="36">
        <f t="shared" si="0"/>
        <v>1.5503875968992249</v>
      </c>
      <c r="G16" s="35"/>
      <c r="H16" s="35">
        <v>228</v>
      </c>
      <c r="I16" s="35">
        <v>260</v>
      </c>
      <c r="J16" s="37">
        <f t="shared" si="1"/>
        <v>14.035087719298245</v>
      </c>
      <c r="K16" s="35"/>
      <c r="L16" s="38">
        <f t="shared" si="2"/>
        <v>1.7674418604651163</v>
      </c>
      <c r="M16" s="39">
        <f t="shared" si="2"/>
        <v>1.9847328244274809</v>
      </c>
    </row>
    <row r="17" spans="2:13" s="13" customFormat="1" ht="16.5" customHeight="1" x14ac:dyDescent="0.2">
      <c r="B17" s="31" t="s">
        <v>5</v>
      </c>
      <c r="C17" s="8"/>
      <c r="D17" s="35">
        <v>3127</v>
      </c>
      <c r="E17" s="35">
        <v>3122</v>
      </c>
      <c r="F17" s="36">
        <f t="shared" si="0"/>
        <v>-0.1598976654940838</v>
      </c>
      <c r="G17" s="35"/>
      <c r="H17" s="35">
        <v>4860</v>
      </c>
      <c r="I17" s="35">
        <v>4859</v>
      </c>
      <c r="J17" s="37">
        <f t="shared" si="1"/>
        <v>-2.0576131687242798E-2</v>
      </c>
      <c r="K17" s="35"/>
      <c r="L17" s="38">
        <f t="shared" si="2"/>
        <v>1.5542053086024945</v>
      </c>
      <c r="M17" s="39">
        <f t="shared" si="2"/>
        <v>1.5563741191543883</v>
      </c>
    </row>
    <row r="18" spans="2:13" s="13" customFormat="1" ht="16.5" customHeight="1" x14ac:dyDescent="0.2">
      <c r="B18" s="31" t="s">
        <v>6</v>
      </c>
      <c r="C18" s="8"/>
      <c r="D18" s="35">
        <v>139</v>
      </c>
      <c r="E18" s="35">
        <v>131</v>
      </c>
      <c r="F18" s="36">
        <f t="shared" si="0"/>
        <v>-5.7553956834532372</v>
      </c>
      <c r="G18" s="35"/>
      <c r="H18" s="35">
        <v>263</v>
      </c>
      <c r="I18" s="35">
        <v>280</v>
      </c>
      <c r="J18" s="37">
        <f t="shared" si="1"/>
        <v>6.4638783269961975</v>
      </c>
      <c r="K18" s="35"/>
      <c r="L18" s="38">
        <f t="shared" si="2"/>
        <v>1.8920863309352518</v>
      </c>
      <c r="M18" s="39">
        <f t="shared" si="2"/>
        <v>2.1374045801526718</v>
      </c>
    </row>
    <row r="19" spans="2:13" s="13" customFormat="1" ht="16.5" customHeight="1" x14ac:dyDescent="0.2">
      <c r="B19" s="78" t="s">
        <v>104</v>
      </c>
      <c r="C19" s="8"/>
      <c r="D19" s="35">
        <v>307</v>
      </c>
      <c r="E19" s="35">
        <v>298</v>
      </c>
      <c r="F19" s="36">
        <f t="shared" si="0"/>
        <v>-2.9315960912052117</v>
      </c>
      <c r="G19" s="35"/>
      <c r="H19" s="35">
        <v>688</v>
      </c>
      <c r="I19" s="35">
        <v>584</v>
      </c>
      <c r="J19" s="37">
        <f t="shared" si="1"/>
        <v>-15.116279069767442</v>
      </c>
      <c r="K19" s="35"/>
      <c r="L19" s="38">
        <f t="shared" si="2"/>
        <v>2.2410423452768731</v>
      </c>
      <c r="M19" s="39">
        <f t="shared" si="2"/>
        <v>1.9597315436241611</v>
      </c>
    </row>
    <row r="20" spans="2:13" s="13" customFormat="1" ht="16.5" customHeight="1" x14ac:dyDescent="0.2">
      <c r="B20" s="31" t="s">
        <v>7</v>
      </c>
      <c r="C20" s="8"/>
      <c r="D20" s="35">
        <v>21</v>
      </c>
      <c r="E20" s="35">
        <v>49</v>
      </c>
      <c r="F20" s="36">
        <f t="shared" si="0"/>
        <v>133.33333333333334</v>
      </c>
      <c r="G20" s="35"/>
      <c r="H20" s="35">
        <v>31</v>
      </c>
      <c r="I20" s="35">
        <v>95</v>
      </c>
      <c r="J20" s="37" t="str">
        <f t="shared" si="1"/>
        <v>...</v>
      </c>
      <c r="K20" s="35"/>
      <c r="L20" s="38">
        <f t="shared" si="2"/>
        <v>1.4761904761904763</v>
      </c>
      <c r="M20" s="39">
        <f t="shared" si="2"/>
        <v>1.9387755102040816</v>
      </c>
    </row>
    <row r="21" spans="2:13" s="13" customFormat="1" ht="16.5" customHeight="1" x14ac:dyDescent="0.2">
      <c r="B21" s="31" t="s">
        <v>8</v>
      </c>
      <c r="C21" s="8"/>
      <c r="D21" s="35">
        <v>1456</v>
      </c>
      <c r="E21" s="35">
        <v>1670</v>
      </c>
      <c r="F21" s="36">
        <f t="shared" si="0"/>
        <v>14.697802197802197</v>
      </c>
      <c r="G21" s="35"/>
      <c r="H21" s="35">
        <v>2543</v>
      </c>
      <c r="I21" s="35">
        <v>3037</v>
      </c>
      <c r="J21" s="37">
        <f t="shared" si="1"/>
        <v>19.425874950845458</v>
      </c>
      <c r="K21" s="35"/>
      <c r="L21" s="38">
        <f t="shared" si="2"/>
        <v>1.7465659340659341</v>
      </c>
      <c r="M21" s="39">
        <f t="shared" si="2"/>
        <v>1.818562874251497</v>
      </c>
    </row>
    <row r="22" spans="2:13" s="13" customFormat="1" ht="16.5" customHeight="1" x14ac:dyDescent="0.2">
      <c r="B22" s="31" t="s">
        <v>9</v>
      </c>
      <c r="C22" s="8"/>
      <c r="D22" s="35">
        <v>80</v>
      </c>
      <c r="E22" s="35">
        <v>47</v>
      </c>
      <c r="F22" s="36">
        <f t="shared" si="0"/>
        <v>-41.25</v>
      </c>
      <c r="G22" s="35"/>
      <c r="H22" s="35">
        <v>166</v>
      </c>
      <c r="I22" s="35">
        <v>98</v>
      </c>
      <c r="J22" s="37">
        <f t="shared" si="1"/>
        <v>-40.963855421686745</v>
      </c>
      <c r="K22" s="35"/>
      <c r="L22" s="38">
        <f t="shared" si="2"/>
        <v>2.0750000000000002</v>
      </c>
      <c r="M22" s="39">
        <f t="shared" si="2"/>
        <v>2.0851063829787235</v>
      </c>
    </row>
    <row r="23" spans="2:13" s="13" customFormat="1" ht="16.5" customHeight="1" x14ac:dyDescent="0.2">
      <c r="B23" s="31" t="s">
        <v>46</v>
      </c>
      <c r="C23" s="8"/>
      <c r="D23" s="35">
        <v>9</v>
      </c>
      <c r="E23" s="35">
        <v>17</v>
      </c>
      <c r="F23" s="36">
        <f t="shared" si="0"/>
        <v>88.888888888888886</v>
      </c>
      <c r="G23" s="35"/>
      <c r="H23" s="35">
        <v>16</v>
      </c>
      <c r="I23" s="35">
        <v>34</v>
      </c>
      <c r="J23" s="37">
        <f t="shared" si="1"/>
        <v>112.5</v>
      </c>
      <c r="K23" s="35"/>
      <c r="L23" s="38">
        <f t="shared" si="2"/>
        <v>1.7777777777777777</v>
      </c>
      <c r="M23" s="39">
        <f t="shared" si="2"/>
        <v>2</v>
      </c>
    </row>
    <row r="24" spans="2:13" s="13" customFormat="1" ht="16.5" customHeight="1" x14ac:dyDescent="0.2">
      <c r="B24" s="31" t="s">
        <v>10</v>
      </c>
      <c r="C24" s="8"/>
      <c r="D24" s="35">
        <v>61</v>
      </c>
      <c r="E24" s="35">
        <v>75</v>
      </c>
      <c r="F24" s="36">
        <f t="shared" si="0"/>
        <v>22.950819672131146</v>
      </c>
      <c r="G24" s="35"/>
      <c r="H24" s="35">
        <v>100</v>
      </c>
      <c r="I24" s="35">
        <v>104</v>
      </c>
      <c r="J24" s="37">
        <f t="shared" si="1"/>
        <v>4</v>
      </c>
      <c r="K24" s="35"/>
      <c r="L24" s="38">
        <f t="shared" si="2"/>
        <v>1.639344262295082</v>
      </c>
      <c r="M24" s="39">
        <f t="shared" si="2"/>
        <v>1.3866666666666667</v>
      </c>
    </row>
    <row r="25" spans="2:13" s="13" customFormat="1" ht="16.5" customHeight="1" x14ac:dyDescent="0.2">
      <c r="B25" s="31" t="s">
        <v>47</v>
      </c>
      <c r="C25" s="8"/>
      <c r="D25" s="35">
        <v>33</v>
      </c>
      <c r="E25" s="35">
        <v>40</v>
      </c>
      <c r="F25" s="36">
        <f t="shared" si="0"/>
        <v>21.212121212121211</v>
      </c>
      <c r="G25" s="35"/>
      <c r="H25" s="35">
        <v>53</v>
      </c>
      <c r="I25" s="35">
        <v>91</v>
      </c>
      <c r="J25" s="37">
        <f t="shared" si="1"/>
        <v>71.698113207547166</v>
      </c>
      <c r="K25" s="35"/>
      <c r="L25" s="38">
        <f t="shared" si="2"/>
        <v>1.606060606060606</v>
      </c>
      <c r="M25" s="39">
        <f t="shared" si="2"/>
        <v>2.2749999999999999</v>
      </c>
    </row>
    <row r="26" spans="2:13" s="13" customFormat="1" ht="16.5" customHeight="1" x14ac:dyDescent="0.2">
      <c r="B26" s="31" t="s">
        <v>11</v>
      </c>
      <c r="C26" s="8"/>
      <c r="D26" s="35">
        <v>171</v>
      </c>
      <c r="E26" s="35">
        <v>244</v>
      </c>
      <c r="F26" s="36">
        <f t="shared" si="0"/>
        <v>42.690058479532162</v>
      </c>
      <c r="G26" s="35"/>
      <c r="H26" s="35">
        <v>254</v>
      </c>
      <c r="I26" s="35">
        <v>365</v>
      </c>
      <c r="J26" s="37">
        <f t="shared" si="1"/>
        <v>43.7007874015748</v>
      </c>
      <c r="K26" s="35"/>
      <c r="L26" s="38">
        <f t="shared" ref="L26:M62" si="3">IF(AND(D26=0,H26=0),0,IF(OR(D26="...",H26="..."),"...",H26/D26))</f>
        <v>1.4853801169590644</v>
      </c>
      <c r="M26" s="39">
        <f t="shared" si="3"/>
        <v>1.4959016393442623</v>
      </c>
    </row>
    <row r="27" spans="2:13" s="13" customFormat="1" ht="16.5" customHeight="1" x14ac:dyDescent="0.2">
      <c r="B27" s="31" t="s">
        <v>48</v>
      </c>
      <c r="C27" s="8"/>
      <c r="D27" s="35">
        <v>13</v>
      </c>
      <c r="E27" s="35">
        <v>24</v>
      </c>
      <c r="F27" s="36">
        <f t="shared" si="0"/>
        <v>84.615384615384613</v>
      </c>
      <c r="G27" s="35"/>
      <c r="H27" s="35">
        <v>23</v>
      </c>
      <c r="I27" s="35">
        <v>68</v>
      </c>
      <c r="J27" s="37">
        <f t="shared" si="1"/>
        <v>195.65217391304347</v>
      </c>
      <c r="K27" s="35"/>
      <c r="L27" s="38">
        <f t="shared" si="3"/>
        <v>1.7692307692307692</v>
      </c>
      <c r="M27" s="39">
        <f t="shared" si="3"/>
        <v>2.8333333333333335</v>
      </c>
    </row>
    <row r="28" spans="2:13" s="13" customFormat="1" ht="16.5" customHeight="1" x14ac:dyDescent="0.2">
      <c r="B28" s="31" t="s">
        <v>12</v>
      </c>
      <c r="C28" s="8"/>
      <c r="D28" s="35">
        <v>1360</v>
      </c>
      <c r="E28" s="35">
        <v>1551</v>
      </c>
      <c r="F28" s="36">
        <f t="shared" si="0"/>
        <v>14.044117647058824</v>
      </c>
      <c r="G28" s="35"/>
      <c r="H28" s="35">
        <v>2090</v>
      </c>
      <c r="I28" s="35">
        <v>2591</v>
      </c>
      <c r="J28" s="37">
        <f t="shared" si="1"/>
        <v>23.971291866028707</v>
      </c>
      <c r="K28" s="35"/>
      <c r="L28" s="38">
        <f t="shared" si="3"/>
        <v>1.536764705882353</v>
      </c>
      <c r="M28" s="39">
        <f t="shared" si="3"/>
        <v>1.6705351386202449</v>
      </c>
    </row>
    <row r="29" spans="2:13" s="13" customFormat="1" ht="16.5" customHeight="1" x14ac:dyDescent="0.2">
      <c r="B29" s="31" t="s">
        <v>13</v>
      </c>
      <c r="C29" s="8"/>
      <c r="D29" s="35">
        <v>88</v>
      </c>
      <c r="E29" s="35">
        <v>131</v>
      </c>
      <c r="F29" s="36">
        <f t="shared" si="0"/>
        <v>48.863636363636367</v>
      </c>
      <c r="G29" s="35"/>
      <c r="H29" s="35">
        <v>155</v>
      </c>
      <c r="I29" s="35">
        <v>288</v>
      </c>
      <c r="J29" s="37">
        <f t="shared" si="1"/>
        <v>85.806451612903231</v>
      </c>
      <c r="K29" s="35"/>
      <c r="L29" s="38">
        <f t="shared" si="3"/>
        <v>1.7613636363636365</v>
      </c>
      <c r="M29" s="39">
        <f t="shared" si="3"/>
        <v>2.1984732824427482</v>
      </c>
    </row>
    <row r="30" spans="2:13" s="13" customFormat="1" ht="16.5" customHeight="1" x14ac:dyDescent="0.2">
      <c r="B30" s="31" t="s">
        <v>14</v>
      </c>
      <c r="C30" s="8"/>
      <c r="D30" s="35">
        <v>818</v>
      </c>
      <c r="E30" s="35">
        <v>1191</v>
      </c>
      <c r="F30" s="36">
        <f t="shared" si="0"/>
        <v>45.599022004889974</v>
      </c>
      <c r="G30" s="35"/>
      <c r="H30" s="35">
        <v>1428</v>
      </c>
      <c r="I30" s="35">
        <v>2199</v>
      </c>
      <c r="J30" s="37">
        <f t="shared" si="1"/>
        <v>53.991596638655459</v>
      </c>
      <c r="K30" s="35"/>
      <c r="L30" s="38">
        <f t="shared" si="3"/>
        <v>1.745721271393643</v>
      </c>
      <c r="M30" s="39">
        <f t="shared" si="3"/>
        <v>1.8463476070528968</v>
      </c>
    </row>
    <row r="31" spans="2:13" s="13" customFormat="1" ht="16.5" customHeight="1" x14ac:dyDescent="0.2">
      <c r="B31" s="31" t="s">
        <v>15</v>
      </c>
      <c r="C31" s="8"/>
      <c r="D31" s="35">
        <v>437</v>
      </c>
      <c r="E31" s="35">
        <v>683</v>
      </c>
      <c r="F31" s="36">
        <f t="shared" si="0"/>
        <v>56.292906178489702</v>
      </c>
      <c r="G31" s="35"/>
      <c r="H31" s="35">
        <v>1069</v>
      </c>
      <c r="I31" s="35">
        <v>1274</v>
      </c>
      <c r="J31" s="37">
        <f t="shared" si="1"/>
        <v>19.176800748362957</v>
      </c>
      <c r="K31" s="35"/>
      <c r="L31" s="38">
        <f t="shared" si="3"/>
        <v>2.446224256292906</v>
      </c>
      <c r="M31" s="39">
        <f t="shared" si="3"/>
        <v>1.8653001464128844</v>
      </c>
    </row>
    <row r="32" spans="2:13" s="13" customFormat="1" ht="16.5" customHeight="1" x14ac:dyDescent="0.2">
      <c r="B32" s="31" t="s">
        <v>16</v>
      </c>
      <c r="C32" s="8"/>
      <c r="D32" s="35">
        <v>205</v>
      </c>
      <c r="E32" s="35">
        <v>361</v>
      </c>
      <c r="F32" s="36">
        <f t="shared" si="0"/>
        <v>76.097560975609753</v>
      </c>
      <c r="G32" s="35"/>
      <c r="H32" s="35">
        <v>411</v>
      </c>
      <c r="I32" s="35">
        <v>580</v>
      </c>
      <c r="J32" s="37">
        <f t="shared" si="1"/>
        <v>41.119221411192214</v>
      </c>
      <c r="K32" s="35"/>
      <c r="L32" s="38">
        <f t="shared" si="3"/>
        <v>2.0048780487804878</v>
      </c>
      <c r="M32" s="39">
        <f t="shared" si="3"/>
        <v>1.6066481994459834</v>
      </c>
    </row>
    <row r="33" spans="2:13" s="13" customFormat="1" ht="16.5" customHeight="1" x14ac:dyDescent="0.2">
      <c r="B33" s="31" t="s">
        <v>17</v>
      </c>
      <c r="C33" s="8"/>
      <c r="D33" s="35">
        <v>227</v>
      </c>
      <c r="E33" s="35">
        <v>324</v>
      </c>
      <c r="F33" s="36">
        <f t="shared" si="0"/>
        <v>42.731277533039645</v>
      </c>
      <c r="G33" s="35"/>
      <c r="H33" s="35">
        <v>433</v>
      </c>
      <c r="I33" s="35">
        <v>738</v>
      </c>
      <c r="J33" s="37">
        <f t="shared" si="1"/>
        <v>70.438799076212476</v>
      </c>
      <c r="K33" s="35"/>
      <c r="L33" s="38">
        <f t="shared" si="3"/>
        <v>1.9074889867841409</v>
      </c>
      <c r="M33" s="39">
        <f t="shared" si="3"/>
        <v>2.2777777777777777</v>
      </c>
    </row>
    <row r="34" spans="2:13" s="13" customFormat="1" ht="16.5" customHeight="1" x14ac:dyDescent="0.2">
      <c r="B34" s="31" t="s">
        <v>18</v>
      </c>
      <c r="C34" s="8"/>
      <c r="D34" s="35">
        <v>340</v>
      </c>
      <c r="E34" s="35">
        <v>324</v>
      </c>
      <c r="F34" s="36">
        <f t="shared" si="0"/>
        <v>-4.7058823529411766</v>
      </c>
      <c r="G34" s="35"/>
      <c r="H34" s="35">
        <v>720</v>
      </c>
      <c r="I34" s="35">
        <v>664</v>
      </c>
      <c r="J34" s="37">
        <f t="shared" si="1"/>
        <v>-7.7777777777777777</v>
      </c>
      <c r="K34" s="35"/>
      <c r="L34" s="38">
        <f t="shared" si="3"/>
        <v>2.1176470588235294</v>
      </c>
      <c r="M34" s="39">
        <f t="shared" si="3"/>
        <v>2.0493827160493829</v>
      </c>
    </row>
    <row r="35" spans="2:13" s="13" customFormat="1" ht="16.5" customHeight="1" x14ac:dyDescent="0.2">
      <c r="B35" s="31" t="s">
        <v>19</v>
      </c>
      <c r="C35" s="8"/>
      <c r="D35" s="35">
        <v>260</v>
      </c>
      <c r="E35" s="35">
        <v>328</v>
      </c>
      <c r="F35" s="36">
        <f t="shared" si="0"/>
        <v>26.153846153846153</v>
      </c>
      <c r="G35" s="35"/>
      <c r="H35" s="35">
        <v>462</v>
      </c>
      <c r="I35" s="35">
        <v>623</v>
      </c>
      <c r="J35" s="37">
        <f t="shared" si="1"/>
        <v>34.848484848484851</v>
      </c>
      <c r="K35" s="35"/>
      <c r="L35" s="38">
        <f t="shared" si="3"/>
        <v>1.7769230769230768</v>
      </c>
      <c r="M35" s="39">
        <f t="shared" si="3"/>
        <v>1.899390243902439</v>
      </c>
    </row>
    <row r="36" spans="2:13" s="13" customFormat="1" ht="16.5" customHeight="1" x14ac:dyDescent="0.2">
      <c r="B36" s="31" t="s">
        <v>95</v>
      </c>
      <c r="C36" s="8"/>
      <c r="D36" s="35">
        <v>61</v>
      </c>
      <c r="E36" s="35">
        <v>81</v>
      </c>
      <c r="F36" s="36">
        <f t="shared" si="0"/>
        <v>32.786885245901637</v>
      </c>
      <c r="G36" s="35"/>
      <c r="H36" s="35">
        <v>161</v>
      </c>
      <c r="I36" s="35">
        <v>184</v>
      </c>
      <c r="J36" s="37">
        <f t="shared" si="1"/>
        <v>14.285714285714286</v>
      </c>
      <c r="K36" s="35"/>
      <c r="L36" s="38">
        <f t="shared" si="3"/>
        <v>2.639344262295082</v>
      </c>
      <c r="M36" s="39">
        <f t="shared" si="3"/>
        <v>2.2716049382716048</v>
      </c>
    </row>
    <row r="37" spans="2:13" s="13" customFormat="1" ht="16.5" customHeight="1" x14ac:dyDescent="0.2">
      <c r="B37" s="31" t="s">
        <v>49</v>
      </c>
      <c r="C37" s="8"/>
      <c r="D37" s="35">
        <v>56</v>
      </c>
      <c r="E37" s="35">
        <v>64</v>
      </c>
      <c r="F37" s="36">
        <f t="shared" si="0"/>
        <v>14.285714285714286</v>
      </c>
      <c r="G37" s="35"/>
      <c r="H37" s="35">
        <v>124</v>
      </c>
      <c r="I37" s="35">
        <v>166</v>
      </c>
      <c r="J37" s="37">
        <f t="shared" si="1"/>
        <v>33.87096774193548</v>
      </c>
      <c r="K37" s="35"/>
      <c r="L37" s="38">
        <f t="shared" si="3"/>
        <v>2.2142857142857144</v>
      </c>
      <c r="M37" s="39">
        <f t="shared" si="3"/>
        <v>2.59375</v>
      </c>
    </row>
    <row r="38" spans="2:13" s="13" customFormat="1" ht="16.5" customHeight="1" x14ac:dyDescent="0.2">
      <c r="B38" s="31" t="s">
        <v>20</v>
      </c>
      <c r="C38" s="8"/>
      <c r="D38" s="35">
        <v>65</v>
      </c>
      <c r="E38" s="35">
        <v>75</v>
      </c>
      <c r="F38" s="36">
        <f t="shared" si="0"/>
        <v>15.384615384615385</v>
      </c>
      <c r="G38" s="35"/>
      <c r="H38" s="35">
        <v>143</v>
      </c>
      <c r="I38" s="35">
        <v>151</v>
      </c>
      <c r="J38" s="37">
        <f t="shared" si="1"/>
        <v>5.5944055944055942</v>
      </c>
      <c r="K38" s="35"/>
      <c r="L38" s="38">
        <f t="shared" si="3"/>
        <v>2.2000000000000002</v>
      </c>
      <c r="M38" s="39">
        <f t="shared" si="3"/>
        <v>2.0133333333333332</v>
      </c>
    </row>
    <row r="39" spans="2:13" s="13" customFormat="1" ht="16.5" customHeight="1" x14ac:dyDescent="0.2">
      <c r="B39" s="31" t="s">
        <v>21</v>
      </c>
      <c r="C39" s="8"/>
      <c r="D39" s="35">
        <v>1238</v>
      </c>
      <c r="E39" s="35">
        <v>1490</v>
      </c>
      <c r="F39" s="36">
        <f t="shared" si="0"/>
        <v>20.355411954765753</v>
      </c>
      <c r="G39" s="35"/>
      <c r="H39" s="35">
        <v>2290</v>
      </c>
      <c r="I39" s="35">
        <v>2798</v>
      </c>
      <c r="J39" s="37">
        <f t="shared" si="1"/>
        <v>22.183406113537117</v>
      </c>
      <c r="K39" s="35"/>
      <c r="L39" s="38">
        <f t="shared" si="3"/>
        <v>1.8497576736672052</v>
      </c>
      <c r="M39" s="39">
        <f t="shared" si="3"/>
        <v>1.8778523489932886</v>
      </c>
    </row>
    <row r="40" spans="2:13" s="13" customFormat="1" ht="16.5" customHeight="1" x14ac:dyDescent="0.2">
      <c r="B40" s="31" t="s">
        <v>22</v>
      </c>
      <c r="C40" s="8"/>
      <c r="D40" s="35">
        <v>182</v>
      </c>
      <c r="E40" s="35">
        <v>282</v>
      </c>
      <c r="F40" s="36">
        <f t="shared" si="0"/>
        <v>54.945054945054942</v>
      </c>
      <c r="G40" s="35"/>
      <c r="H40" s="35">
        <v>380</v>
      </c>
      <c r="I40" s="35">
        <v>541</v>
      </c>
      <c r="J40" s="37">
        <f t="shared" si="1"/>
        <v>42.368421052631582</v>
      </c>
      <c r="K40" s="35"/>
      <c r="L40" s="38">
        <f t="shared" si="3"/>
        <v>2.087912087912088</v>
      </c>
      <c r="M40" s="39">
        <f t="shared" si="3"/>
        <v>1.9184397163120568</v>
      </c>
    </row>
    <row r="41" spans="2:13" s="13" customFormat="1" ht="16.5" customHeight="1" x14ac:dyDescent="0.2">
      <c r="B41" s="31" t="s">
        <v>23</v>
      </c>
      <c r="C41" s="8"/>
      <c r="D41" s="35">
        <v>446</v>
      </c>
      <c r="E41" s="35">
        <v>455</v>
      </c>
      <c r="F41" s="36">
        <f t="shared" si="0"/>
        <v>2.0179372197309418</v>
      </c>
      <c r="G41" s="35"/>
      <c r="H41" s="35">
        <v>868</v>
      </c>
      <c r="I41" s="35">
        <v>828</v>
      </c>
      <c r="J41" s="37">
        <f t="shared" si="1"/>
        <v>-4.6082949308755756</v>
      </c>
      <c r="K41" s="35"/>
      <c r="L41" s="38">
        <f t="shared" si="3"/>
        <v>1.946188340807175</v>
      </c>
      <c r="M41" s="39">
        <f t="shared" si="3"/>
        <v>1.8197802197802198</v>
      </c>
    </row>
    <row r="42" spans="2:13" s="13" customFormat="1" ht="16.5" customHeight="1" x14ac:dyDescent="0.2">
      <c r="B42" s="31" t="s">
        <v>24</v>
      </c>
      <c r="C42" s="8"/>
      <c r="D42" s="35">
        <v>128</v>
      </c>
      <c r="E42" s="35">
        <v>109</v>
      </c>
      <c r="F42" s="36">
        <f t="shared" si="0"/>
        <v>-14.84375</v>
      </c>
      <c r="G42" s="35"/>
      <c r="H42" s="35">
        <v>259</v>
      </c>
      <c r="I42" s="35">
        <v>238</v>
      </c>
      <c r="J42" s="37">
        <f t="shared" si="1"/>
        <v>-8.1081081081081088</v>
      </c>
      <c r="K42" s="35"/>
      <c r="L42" s="38">
        <f t="shared" si="3"/>
        <v>2.0234375</v>
      </c>
      <c r="M42" s="39">
        <f t="shared" si="3"/>
        <v>2.1834862385321099</v>
      </c>
    </row>
    <row r="43" spans="2:13" s="13" customFormat="1" ht="16.5" customHeight="1" x14ac:dyDescent="0.2">
      <c r="B43" s="31" t="s">
        <v>25</v>
      </c>
      <c r="C43" s="8"/>
      <c r="D43" s="35">
        <v>249</v>
      </c>
      <c r="E43" s="35">
        <v>319</v>
      </c>
      <c r="F43" s="36">
        <f t="shared" si="0"/>
        <v>28.112449799196789</v>
      </c>
      <c r="G43" s="35"/>
      <c r="H43" s="35">
        <v>556</v>
      </c>
      <c r="I43" s="35">
        <v>707</v>
      </c>
      <c r="J43" s="37">
        <f t="shared" si="1"/>
        <v>27.158273381294965</v>
      </c>
      <c r="K43" s="35"/>
      <c r="L43" s="38">
        <f t="shared" si="3"/>
        <v>2.2329317269076303</v>
      </c>
      <c r="M43" s="39">
        <f t="shared" si="3"/>
        <v>2.2163009404388716</v>
      </c>
    </row>
    <row r="44" spans="2:13" s="13" customFormat="1" ht="16.5" customHeight="1" x14ac:dyDescent="0.2">
      <c r="B44" s="31" t="s">
        <v>68</v>
      </c>
      <c r="C44" s="8"/>
      <c r="D44" s="35">
        <v>4127</v>
      </c>
      <c r="E44" s="35">
        <v>4202</v>
      </c>
      <c r="F44" s="36">
        <f t="shared" si="0"/>
        <v>1.8173007026896051</v>
      </c>
      <c r="G44" s="35"/>
      <c r="H44" s="35">
        <v>7589</v>
      </c>
      <c r="I44" s="35">
        <v>7945</v>
      </c>
      <c r="J44" s="37">
        <f t="shared" si="1"/>
        <v>4.691000131769667</v>
      </c>
      <c r="K44" s="35"/>
      <c r="L44" s="38">
        <f t="shared" si="3"/>
        <v>1.8388660043615217</v>
      </c>
      <c r="M44" s="39">
        <f t="shared" si="3"/>
        <v>1.8907663017610661</v>
      </c>
    </row>
    <row r="45" spans="2:13" s="13" customFormat="1" ht="16.5" customHeight="1" x14ac:dyDescent="0.2">
      <c r="B45" s="78" t="s">
        <v>103</v>
      </c>
      <c r="C45" s="8"/>
      <c r="D45" s="35">
        <v>31</v>
      </c>
      <c r="E45" s="35">
        <v>33</v>
      </c>
      <c r="F45" s="36">
        <f t="shared" si="0"/>
        <v>6.4516129032258061</v>
      </c>
      <c r="G45" s="35"/>
      <c r="H45" s="35">
        <v>62</v>
      </c>
      <c r="I45" s="35">
        <v>71</v>
      </c>
      <c r="J45" s="37">
        <f t="shared" si="1"/>
        <v>14.516129032258064</v>
      </c>
      <c r="K45" s="35"/>
      <c r="L45" s="38">
        <f t="shared" si="3"/>
        <v>2</v>
      </c>
      <c r="M45" s="39">
        <f t="shared" si="3"/>
        <v>2.1515151515151514</v>
      </c>
    </row>
    <row r="46" spans="2:13" s="13" customFormat="1" ht="15.75" customHeight="1" x14ac:dyDescent="0.2">
      <c r="B46" s="31" t="s">
        <v>50</v>
      </c>
      <c r="C46" s="8"/>
      <c r="D46" s="35">
        <v>11</v>
      </c>
      <c r="E46" s="35">
        <v>10</v>
      </c>
      <c r="F46" s="36">
        <f t="shared" si="0"/>
        <v>-9.0909090909090917</v>
      </c>
      <c r="G46" s="35"/>
      <c r="H46" s="35">
        <v>19</v>
      </c>
      <c r="I46" s="35">
        <v>17</v>
      </c>
      <c r="J46" s="37">
        <f t="shared" si="1"/>
        <v>-10.526315789473685</v>
      </c>
      <c r="K46" s="35"/>
      <c r="L46" s="38">
        <f t="shared" si="3"/>
        <v>1.7272727272727273</v>
      </c>
      <c r="M46" s="39">
        <f t="shared" si="3"/>
        <v>1.7</v>
      </c>
    </row>
    <row r="47" spans="2:13" s="13" customFormat="1" ht="22.5" customHeight="1" x14ac:dyDescent="0.2">
      <c r="B47" s="80" t="s">
        <v>96</v>
      </c>
      <c r="C47" s="81"/>
      <c r="D47" s="82">
        <v>240</v>
      </c>
      <c r="E47" s="82">
        <v>579</v>
      </c>
      <c r="F47" s="83">
        <f t="shared" si="0"/>
        <v>141.25</v>
      </c>
      <c r="G47" s="82"/>
      <c r="H47" s="82">
        <v>490</v>
      </c>
      <c r="I47" s="82">
        <v>950</v>
      </c>
      <c r="J47" s="84">
        <f t="shared" si="1"/>
        <v>93.877551020408163</v>
      </c>
      <c r="K47" s="82"/>
      <c r="L47" s="85">
        <f t="shared" si="3"/>
        <v>2.0416666666666665</v>
      </c>
      <c r="M47" s="86">
        <f t="shared" si="3"/>
        <v>1.6407599309153713</v>
      </c>
    </row>
    <row r="48" spans="2:13" s="13" customFormat="1" ht="22.5" customHeight="1" x14ac:dyDescent="0.2">
      <c r="B48" s="43" t="s">
        <v>97</v>
      </c>
      <c r="C48" s="8"/>
      <c r="D48" s="11">
        <v>6738</v>
      </c>
      <c r="E48" s="11">
        <v>7478</v>
      </c>
      <c r="F48" s="23">
        <f t="shared" si="0"/>
        <v>10.982487384980706</v>
      </c>
      <c r="G48" s="11"/>
      <c r="H48" s="11">
        <v>14200</v>
      </c>
      <c r="I48" s="11">
        <v>16538</v>
      </c>
      <c r="J48" s="24">
        <f t="shared" si="1"/>
        <v>16.464788732394368</v>
      </c>
      <c r="K48" s="11"/>
      <c r="L48" s="21">
        <f t="shared" si="3"/>
        <v>2.1074502819827843</v>
      </c>
      <c r="M48" s="22">
        <f t="shared" si="3"/>
        <v>2.211553891414817</v>
      </c>
    </row>
    <row r="49" spans="2:13" s="13" customFormat="1" ht="16.5" customHeight="1" x14ac:dyDescent="0.2">
      <c r="B49" s="32" t="s">
        <v>67</v>
      </c>
      <c r="C49" s="10"/>
      <c r="D49" s="35">
        <v>5453</v>
      </c>
      <c r="E49" s="35">
        <v>6091</v>
      </c>
      <c r="F49" s="36">
        <f t="shared" si="0"/>
        <v>11.699981661470749</v>
      </c>
      <c r="G49" s="35"/>
      <c r="H49" s="35">
        <v>11691</v>
      </c>
      <c r="I49" s="35">
        <v>13385</v>
      </c>
      <c r="J49" s="37">
        <f t="shared" si="1"/>
        <v>14.489778462064836</v>
      </c>
      <c r="K49" s="35"/>
      <c r="L49" s="38">
        <f t="shared" si="3"/>
        <v>2.1439574546121403</v>
      </c>
      <c r="M49" s="39">
        <f t="shared" si="3"/>
        <v>2.1975045148579873</v>
      </c>
    </row>
    <row r="50" spans="2:13" s="13" customFormat="1" ht="16.5" customHeight="1" x14ac:dyDescent="0.2">
      <c r="B50" s="32" t="s">
        <v>26</v>
      </c>
      <c r="C50" s="10"/>
      <c r="D50" s="35">
        <v>518</v>
      </c>
      <c r="E50" s="35">
        <v>651</v>
      </c>
      <c r="F50" s="36">
        <f t="shared" si="0"/>
        <v>25.675675675675677</v>
      </c>
      <c r="G50" s="35"/>
      <c r="H50" s="35">
        <v>988</v>
      </c>
      <c r="I50" s="35">
        <v>1307</v>
      </c>
      <c r="J50" s="37">
        <f t="shared" si="1"/>
        <v>32.287449392712553</v>
      </c>
      <c r="K50" s="35"/>
      <c r="L50" s="38">
        <f t="shared" si="3"/>
        <v>1.9073359073359073</v>
      </c>
      <c r="M50" s="39">
        <f t="shared" si="3"/>
        <v>2.0076804915514592</v>
      </c>
    </row>
    <row r="51" spans="2:13" s="13" customFormat="1" ht="16.5" customHeight="1" x14ac:dyDescent="0.2">
      <c r="B51" s="32" t="s">
        <v>59</v>
      </c>
      <c r="C51" s="10"/>
      <c r="D51" s="35">
        <v>114</v>
      </c>
      <c r="E51" s="35">
        <v>110</v>
      </c>
      <c r="F51" s="36">
        <f t="shared" si="0"/>
        <v>-3.5087719298245612</v>
      </c>
      <c r="G51" s="35"/>
      <c r="H51" s="35">
        <v>225</v>
      </c>
      <c r="I51" s="35">
        <v>228</v>
      </c>
      <c r="J51" s="37">
        <f t="shared" si="1"/>
        <v>1.3333333333333333</v>
      </c>
      <c r="K51" s="35"/>
      <c r="L51" s="38">
        <f>IF(AND(D51=0,H51=0),0,IF(OR(D51="...",H51="..."),"...",H51/D51))</f>
        <v>1.9736842105263157</v>
      </c>
      <c r="M51" s="39">
        <f>IF(AND(E51=0,I51=0),0,IF(OR(E51="...",I51="..."),"...",I51/E51))</f>
        <v>2.0727272727272728</v>
      </c>
    </row>
    <row r="52" spans="2:13" s="13" customFormat="1" ht="16.5" customHeight="1" x14ac:dyDescent="0.2">
      <c r="B52" s="32" t="s">
        <v>60</v>
      </c>
      <c r="C52" s="10"/>
      <c r="D52" s="35">
        <v>63</v>
      </c>
      <c r="E52" s="35">
        <v>78</v>
      </c>
      <c r="F52" s="36">
        <f t="shared" si="0"/>
        <v>23.80952380952381</v>
      </c>
      <c r="G52" s="35"/>
      <c r="H52" s="35">
        <v>137</v>
      </c>
      <c r="I52" s="35">
        <v>203</v>
      </c>
      <c r="J52" s="37">
        <f t="shared" si="1"/>
        <v>48.175182481751825</v>
      </c>
      <c r="K52" s="35"/>
      <c r="L52" s="38">
        <f>IF(AND(D52=0,H52=0),0,IF(OR(D52="...",H52="..."),"...",H52/D52))</f>
        <v>2.1746031746031744</v>
      </c>
      <c r="M52" s="39">
        <f>IF(AND(E52=0,I52=0),0,IF(OR(E52="...",I52="..."),"...",I52/E52))</f>
        <v>2.6025641025641026</v>
      </c>
    </row>
    <row r="53" spans="2:13" s="14" customFormat="1" ht="16.5" customHeight="1" x14ac:dyDescent="0.2">
      <c r="B53" s="32" t="s">
        <v>27</v>
      </c>
      <c r="C53" s="10"/>
      <c r="D53" s="35">
        <v>146</v>
      </c>
      <c r="E53" s="35">
        <v>80</v>
      </c>
      <c r="F53" s="36">
        <f t="shared" si="0"/>
        <v>-45.205479452054796</v>
      </c>
      <c r="G53" s="35"/>
      <c r="H53" s="35">
        <v>261</v>
      </c>
      <c r="I53" s="35">
        <v>151</v>
      </c>
      <c r="J53" s="37">
        <f t="shared" si="1"/>
        <v>-42.145593869731798</v>
      </c>
      <c r="K53" s="35"/>
      <c r="L53" s="38">
        <f t="shared" si="3"/>
        <v>1.7876712328767124</v>
      </c>
      <c r="M53" s="39">
        <f t="shared" si="3"/>
        <v>1.8875</v>
      </c>
    </row>
    <row r="54" spans="2:13" s="13" customFormat="1" ht="16.5" customHeight="1" x14ac:dyDescent="0.2">
      <c r="B54" s="32" t="s">
        <v>28</v>
      </c>
      <c r="C54" s="10"/>
      <c r="D54" s="35">
        <v>306</v>
      </c>
      <c r="E54" s="35">
        <v>312</v>
      </c>
      <c r="F54" s="36">
        <f t="shared" si="0"/>
        <v>1.9607843137254901</v>
      </c>
      <c r="G54" s="35"/>
      <c r="H54" s="35">
        <v>622</v>
      </c>
      <c r="I54" s="35">
        <v>876</v>
      </c>
      <c r="J54" s="37">
        <f t="shared" si="1"/>
        <v>40.836012861736336</v>
      </c>
      <c r="K54" s="35"/>
      <c r="L54" s="38">
        <f t="shared" si="3"/>
        <v>2.0326797385620914</v>
      </c>
      <c r="M54" s="39">
        <f t="shared" si="3"/>
        <v>2.8076923076923075</v>
      </c>
    </row>
    <row r="55" spans="2:13" s="13" customFormat="1" ht="16.5" customHeight="1" x14ac:dyDescent="0.2">
      <c r="B55" s="32" t="s">
        <v>29</v>
      </c>
      <c r="C55" s="10"/>
      <c r="D55" s="35">
        <v>45</v>
      </c>
      <c r="E55" s="35">
        <v>59</v>
      </c>
      <c r="F55" s="36">
        <f t="shared" si="0"/>
        <v>31.111111111111111</v>
      </c>
      <c r="G55" s="35"/>
      <c r="H55" s="35">
        <v>68</v>
      </c>
      <c r="I55" s="35">
        <v>111</v>
      </c>
      <c r="J55" s="37">
        <f t="shared" si="1"/>
        <v>63.235294117647058</v>
      </c>
      <c r="K55" s="35"/>
      <c r="L55" s="38">
        <f t="shared" si="3"/>
        <v>1.5111111111111111</v>
      </c>
      <c r="M55" s="39">
        <f t="shared" si="3"/>
        <v>1.8813559322033899</v>
      </c>
    </row>
    <row r="56" spans="2:13" s="13" customFormat="1" ht="22.5" customHeight="1" x14ac:dyDescent="0.2">
      <c r="B56" s="80" t="s">
        <v>30</v>
      </c>
      <c r="C56" s="81"/>
      <c r="D56" s="82">
        <v>93</v>
      </c>
      <c r="E56" s="82">
        <v>97</v>
      </c>
      <c r="F56" s="83">
        <f t="shared" si="0"/>
        <v>4.301075268817204</v>
      </c>
      <c r="G56" s="82"/>
      <c r="H56" s="82">
        <v>208</v>
      </c>
      <c r="I56" s="82">
        <v>277</v>
      </c>
      <c r="J56" s="84">
        <f t="shared" si="1"/>
        <v>33.17307692307692</v>
      </c>
      <c r="K56" s="82"/>
      <c r="L56" s="85">
        <f t="shared" si="3"/>
        <v>2.236559139784946</v>
      </c>
      <c r="M56" s="86">
        <f t="shared" si="3"/>
        <v>2.8556701030927836</v>
      </c>
    </row>
    <row r="57" spans="2:13" s="13" customFormat="1" ht="22.5" customHeight="1" x14ac:dyDescent="0.2">
      <c r="B57" s="44" t="s">
        <v>98</v>
      </c>
      <c r="C57" s="10"/>
      <c r="D57" s="11">
        <v>236</v>
      </c>
      <c r="E57" s="11">
        <v>279</v>
      </c>
      <c r="F57" s="23">
        <f t="shared" si="0"/>
        <v>18.220338983050848</v>
      </c>
      <c r="G57" s="11"/>
      <c r="H57" s="11">
        <v>725</v>
      </c>
      <c r="I57" s="11">
        <v>880</v>
      </c>
      <c r="J57" s="24">
        <f t="shared" si="1"/>
        <v>21.379310344827587</v>
      </c>
      <c r="K57" s="11"/>
      <c r="L57" s="21">
        <f t="shared" si="3"/>
        <v>3.0720338983050848</v>
      </c>
      <c r="M57" s="22">
        <f t="shared" si="3"/>
        <v>3.1541218637992832</v>
      </c>
    </row>
    <row r="58" spans="2:13" s="13" customFormat="1" ht="16.5" customHeight="1" x14ac:dyDescent="0.2">
      <c r="B58" s="33" t="s">
        <v>31</v>
      </c>
      <c r="C58" s="8"/>
      <c r="D58" s="35">
        <v>23</v>
      </c>
      <c r="E58" s="35">
        <v>23</v>
      </c>
      <c r="F58" s="36">
        <f t="shared" si="0"/>
        <v>0</v>
      </c>
      <c r="G58" s="35"/>
      <c r="H58" s="35">
        <v>60</v>
      </c>
      <c r="I58" s="35">
        <v>72</v>
      </c>
      <c r="J58" s="37">
        <f t="shared" si="1"/>
        <v>20</v>
      </c>
      <c r="K58" s="35"/>
      <c r="L58" s="38">
        <f t="shared" si="3"/>
        <v>2.6086956521739131</v>
      </c>
      <c r="M58" s="39">
        <f t="shared" si="3"/>
        <v>3.1304347826086958</v>
      </c>
    </row>
    <row r="59" spans="2:13" s="13" customFormat="1" ht="16.5" customHeight="1" x14ac:dyDescent="0.2">
      <c r="B59" s="33" t="s">
        <v>32</v>
      </c>
      <c r="C59" s="8"/>
      <c r="D59" s="35">
        <v>39</v>
      </c>
      <c r="E59" s="35">
        <v>49</v>
      </c>
      <c r="F59" s="36">
        <f t="shared" si="0"/>
        <v>25.641025641025642</v>
      </c>
      <c r="G59" s="35"/>
      <c r="H59" s="35">
        <v>75</v>
      </c>
      <c r="I59" s="35">
        <v>134</v>
      </c>
      <c r="J59" s="37">
        <f t="shared" si="1"/>
        <v>78.666666666666671</v>
      </c>
      <c r="K59" s="35"/>
      <c r="L59" s="38">
        <f t="shared" si="3"/>
        <v>1.9230769230769231</v>
      </c>
      <c r="M59" s="39">
        <f t="shared" si="3"/>
        <v>2.7346938775510203</v>
      </c>
    </row>
    <row r="60" spans="2:13" s="13" customFormat="1" ht="16.5" customHeight="1" x14ac:dyDescent="0.2">
      <c r="B60" s="33" t="s">
        <v>44</v>
      </c>
      <c r="C60" s="8"/>
      <c r="D60" s="35">
        <v>91</v>
      </c>
      <c r="E60" s="35">
        <v>84</v>
      </c>
      <c r="F60" s="36">
        <f t="shared" si="0"/>
        <v>-7.6923076923076925</v>
      </c>
      <c r="G60" s="35"/>
      <c r="H60" s="35">
        <v>225</v>
      </c>
      <c r="I60" s="35">
        <v>241</v>
      </c>
      <c r="J60" s="37">
        <f t="shared" si="1"/>
        <v>7.1111111111111107</v>
      </c>
      <c r="K60" s="35"/>
      <c r="L60" s="38">
        <f t="shared" si="3"/>
        <v>2.4725274725274726</v>
      </c>
      <c r="M60" s="39">
        <f t="shared" si="3"/>
        <v>2.8690476190476191</v>
      </c>
    </row>
    <row r="61" spans="2:13" s="13" customFormat="1" ht="22.5" customHeight="1" x14ac:dyDescent="0.2">
      <c r="B61" s="80" t="s">
        <v>33</v>
      </c>
      <c r="C61" s="81"/>
      <c r="D61" s="82">
        <v>83</v>
      </c>
      <c r="E61" s="82">
        <v>123</v>
      </c>
      <c r="F61" s="83">
        <f t="shared" si="0"/>
        <v>48.192771084337352</v>
      </c>
      <c r="G61" s="82"/>
      <c r="H61" s="82">
        <v>365</v>
      </c>
      <c r="I61" s="82">
        <v>433</v>
      </c>
      <c r="J61" s="84">
        <f t="shared" si="1"/>
        <v>18.63013698630137</v>
      </c>
      <c r="K61" s="82"/>
      <c r="L61" s="85">
        <f t="shared" si="3"/>
        <v>4.3975903614457827</v>
      </c>
      <c r="M61" s="86">
        <f t="shared" si="3"/>
        <v>3.5203252032520327</v>
      </c>
    </row>
    <row r="62" spans="2:13" s="13" customFormat="1" ht="22.5" customHeight="1" x14ac:dyDescent="0.2">
      <c r="B62" s="40" t="s">
        <v>99</v>
      </c>
      <c r="C62" s="8"/>
      <c r="D62" s="11">
        <v>4199</v>
      </c>
      <c r="E62" s="11">
        <v>6521</v>
      </c>
      <c r="F62" s="23">
        <f t="shared" si="0"/>
        <v>55.298880685877592</v>
      </c>
      <c r="G62" s="11"/>
      <c r="H62" s="11">
        <v>10220</v>
      </c>
      <c r="I62" s="11">
        <v>22038</v>
      </c>
      <c r="J62" s="24">
        <f t="shared" si="1"/>
        <v>115.63600782778865</v>
      </c>
      <c r="K62" s="11"/>
      <c r="L62" s="21">
        <f t="shared" si="3"/>
        <v>2.4339128363896165</v>
      </c>
      <c r="M62" s="22">
        <f t="shared" si="3"/>
        <v>3.379543014875019</v>
      </c>
    </row>
    <row r="63" spans="2:13" s="13" customFormat="1" ht="16.5" customHeight="1" x14ac:dyDescent="0.2">
      <c r="B63" s="33" t="s">
        <v>61</v>
      </c>
      <c r="C63" s="8"/>
      <c r="D63" s="35">
        <v>0</v>
      </c>
      <c r="E63" s="35">
        <v>9</v>
      </c>
      <c r="F63" s="36" t="str">
        <f t="shared" si="0"/>
        <v>...</v>
      </c>
      <c r="G63" s="35"/>
      <c r="H63" s="35">
        <v>0</v>
      </c>
      <c r="I63" s="35">
        <v>27</v>
      </c>
      <c r="J63" s="37" t="str">
        <f t="shared" si="1"/>
        <v>...</v>
      </c>
      <c r="K63" s="35"/>
      <c r="L63" s="38">
        <f>IF(AND(D63=0,H63=0),0,IF(OR(D63="...",H63="..."),"...",H63/D63))</f>
        <v>0</v>
      </c>
      <c r="M63" s="39">
        <f>IF(AND(E63=0,I63=0),0,IF(OR(E63="...",I63="..."),"...",I63/E63))</f>
        <v>3</v>
      </c>
    </row>
    <row r="64" spans="2:13" s="13" customFormat="1" ht="16.5" customHeight="1" x14ac:dyDescent="0.2">
      <c r="B64" s="78" t="s">
        <v>105</v>
      </c>
      <c r="C64" s="8"/>
      <c r="D64" s="35">
        <v>496</v>
      </c>
      <c r="E64" s="35">
        <v>1951</v>
      </c>
      <c r="F64" s="36" t="str">
        <f t="shared" si="0"/>
        <v>...</v>
      </c>
      <c r="G64" s="35"/>
      <c r="H64" s="35">
        <v>1014</v>
      </c>
      <c r="I64" s="35">
        <v>7715</v>
      </c>
      <c r="J64" s="37" t="str">
        <f t="shared" si="1"/>
        <v>...</v>
      </c>
      <c r="K64" s="35"/>
      <c r="L64" s="38">
        <f t="shared" ref="L64:M88" si="4">IF(AND(D64=0,H64=0),0,IF(OR(D64="...",H64="..."),"...",H64/D64))</f>
        <v>2.0443548387096775</v>
      </c>
      <c r="M64" s="39">
        <f t="shared" si="4"/>
        <v>3.9543823680164016</v>
      </c>
    </row>
    <row r="65" spans="2:13" s="13" customFormat="1" ht="16.5" customHeight="1" x14ac:dyDescent="0.2">
      <c r="B65" s="31" t="s">
        <v>34</v>
      </c>
      <c r="C65" s="8"/>
      <c r="D65" s="35">
        <v>67</v>
      </c>
      <c r="E65" s="35">
        <v>220</v>
      </c>
      <c r="F65" s="36" t="str">
        <f t="shared" si="0"/>
        <v>...</v>
      </c>
      <c r="G65" s="35"/>
      <c r="H65" s="35">
        <v>152</v>
      </c>
      <c r="I65" s="35">
        <v>634</v>
      </c>
      <c r="J65" s="37" t="str">
        <f t="shared" si="1"/>
        <v>...</v>
      </c>
      <c r="K65" s="35"/>
      <c r="L65" s="38">
        <f t="shared" si="4"/>
        <v>2.2686567164179103</v>
      </c>
      <c r="M65" s="39">
        <f t="shared" si="4"/>
        <v>2.8818181818181818</v>
      </c>
    </row>
    <row r="66" spans="2:13" s="13" customFormat="1" ht="16.5" customHeight="1" x14ac:dyDescent="0.2">
      <c r="B66" s="31" t="s">
        <v>35</v>
      </c>
      <c r="C66" s="8"/>
      <c r="D66" s="35">
        <v>1742</v>
      </c>
      <c r="E66" s="35">
        <v>1197</v>
      </c>
      <c r="F66" s="36">
        <f t="shared" si="0"/>
        <v>-31.285878300803674</v>
      </c>
      <c r="G66" s="35"/>
      <c r="H66" s="35">
        <v>5061</v>
      </c>
      <c r="I66" s="35">
        <v>3099</v>
      </c>
      <c r="J66" s="37">
        <f t="shared" si="1"/>
        <v>-38.767042086544159</v>
      </c>
      <c r="K66" s="35"/>
      <c r="L66" s="38">
        <f t="shared" si="4"/>
        <v>2.9052812858783006</v>
      </c>
      <c r="M66" s="39">
        <f t="shared" si="4"/>
        <v>2.588972431077694</v>
      </c>
    </row>
    <row r="67" spans="2:13" s="13" customFormat="1" ht="16.5" customHeight="1" x14ac:dyDescent="0.2">
      <c r="B67" s="31" t="s">
        <v>36</v>
      </c>
      <c r="C67" s="8"/>
      <c r="D67" s="35">
        <v>110</v>
      </c>
      <c r="E67" s="35">
        <v>79</v>
      </c>
      <c r="F67" s="36">
        <f t="shared" si="0"/>
        <v>-28.181818181818183</v>
      </c>
      <c r="G67" s="35"/>
      <c r="H67" s="35">
        <v>178</v>
      </c>
      <c r="I67" s="35">
        <v>182</v>
      </c>
      <c r="J67" s="37">
        <f t="shared" si="1"/>
        <v>2.2471910112359552</v>
      </c>
      <c r="K67" s="35"/>
      <c r="L67" s="38">
        <f t="shared" si="4"/>
        <v>1.6181818181818182</v>
      </c>
      <c r="M67" s="39">
        <f t="shared" si="4"/>
        <v>2.3037974683544302</v>
      </c>
    </row>
    <row r="68" spans="2:13" s="13" customFormat="1" ht="16.5" customHeight="1" x14ac:dyDescent="0.2">
      <c r="B68" s="31" t="s">
        <v>37</v>
      </c>
      <c r="C68" s="8"/>
      <c r="D68" s="35">
        <v>241</v>
      </c>
      <c r="E68" s="35">
        <v>238</v>
      </c>
      <c r="F68" s="36">
        <f t="shared" si="0"/>
        <v>-1.2448132780082988</v>
      </c>
      <c r="G68" s="35"/>
      <c r="H68" s="35">
        <v>437</v>
      </c>
      <c r="I68" s="35">
        <v>484</v>
      </c>
      <c r="J68" s="37">
        <f t="shared" si="1"/>
        <v>10.755148741418765</v>
      </c>
      <c r="K68" s="35"/>
      <c r="L68" s="38">
        <f t="shared" si="4"/>
        <v>1.8132780082987552</v>
      </c>
      <c r="M68" s="39">
        <f t="shared" si="4"/>
        <v>2.0336134453781511</v>
      </c>
    </row>
    <row r="69" spans="2:13" s="13" customFormat="1" ht="16.5" customHeight="1" x14ac:dyDescent="0.2">
      <c r="B69" s="34" t="s">
        <v>38</v>
      </c>
      <c r="C69" s="8"/>
      <c r="D69" s="35">
        <v>356</v>
      </c>
      <c r="E69" s="35">
        <v>379</v>
      </c>
      <c r="F69" s="36">
        <f t="shared" si="0"/>
        <v>6.4606741573033704</v>
      </c>
      <c r="G69" s="35"/>
      <c r="H69" s="35">
        <v>799</v>
      </c>
      <c r="I69" s="35">
        <v>993</v>
      </c>
      <c r="J69" s="37">
        <f t="shared" si="1"/>
        <v>24.280350438047559</v>
      </c>
      <c r="K69" s="35"/>
      <c r="L69" s="38">
        <f t="shared" si="4"/>
        <v>2.24438202247191</v>
      </c>
      <c r="M69" s="39">
        <f t="shared" si="4"/>
        <v>2.6200527704485488</v>
      </c>
    </row>
    <row r="70" spans="2:13" s="13" customFormat="1" ht="16.5" customHeight="1" x14ac:dyDescent="0.2">
      <c r="B70" s="34" t="s">
        <v>62</v>
      </c>
      <c r="C70" s="10"/>
      <c r="D70" s="35">
        <v>7</v>
      </c>
      <c r="E70" s="35">
        <v>16</v>
      </c>
      <c r="F70" s="36">
        <f t="shared" si="0"/>
        <v>128.57142857142858</v>
      </c>
      <c r="G70" s="35"/>
      <c r="H70" s="35">
        <v>147</v>
      </c>
      <c r="I70" s="35">
        <v>100</v>
      </c>
      <c r="J70" s="37">
        <f t="shared" si="1"/>
        <v>-31.972789115646258</v>
      </c>
      <c r="K70" s="35"/>
      <c r="L70" s="38">
        <f t="shared" si="4"/>
        <v>21</v>
      </c>
      <c r="M70" s="39">
        <f t="shared" si="4"/>
        <v>6.25</v>
      </c>
    </row>
    <row r="71" spans="2:13" s="13" customFormat="1" ht="16.5" customHeight="1" x14ac:dyDescent="0.2">
      <c r="B71" s="34" t="s">
        <v>39</v>
      </c>
      <c r="C71" s="10"/>
      <c r="D71" s="35">
        <v>317</v>
      </c>
      <c r="E71" s="35">
        <v>314</v>
      </c>
      <c r="F71" s="36">
        <f t="shared" si="0"/>
        <v>-0.94637223974763407</v>
      </c>
      <c r="G71" s="35"/>
      <c r="H71" s="35">
        <v>435</v>
      </c>
      <c r="I71" s="35">
        <v>462</v>
      </c>
      <c r="J71" s="37">
        <f t="shared" si="1"/>
        <v>6.2068965517241379</v>
      </c>
      <c r="K71" s="35"/>
      <c r="L71" s="38">
        <f t="shared" si="4"/>
        <v>1.3722397476340693</v>
      </c>
      <c r="M71" s="39">
        <f t="shared" si="4"/>
        <v>1.4713375796178343</v>
      </c>
    </row>
    <row r="72" spans="2:13" s="13" customFormat="1" ht="16.5" customHeight="1" x14ac:dyDescent="0.2">
      <c r="B72" s="34" t="s">
        <v>63</v>
      </c>
      <c r="C72" s="10"/>
      <c r="D72" s="35">
        <v>2</v>
      </c>
      <c r="E72" s="35">
        <v>4</v>
      </c>
      <c r="F72" s="36">
        <f t="shared" si="0"/>
        <v>100</v>
      </c>
      <c r="G72" s="35"/>
      <c r="H72" s="35">
        <v>5</v>
      </c>
      <c r="I72" s="35">
        <v>9</v>
      </c>
      <c r="J72" s="37">
        <f t="shared" si="1"/>
        <v>80</v>
      </c>
      <c r="K72" s="35"/>
      <c r="L72" s="38">
        <f t="shared" si="4"/>
        <v>2.5</v>
      </c>
      <c r="M72" s="39">
        <f t="shared" si="4"/>
        <v>2.25</v>
      </c>
    </row>
    <row r="73" spans="2:13" s="13" customFormat="1" ht="16.5" customHeight="1" x14ac:dyDescent="0.2">
      <c r="B73" s="34" t="s">
        <v>40</v>
      </c>
      <c r="C73" s="10"/>
      <c r="D73" s="35">
        <v>56</v>
      </c>
      <c r="E73" s="35">
        <v>63</v>
      </c>
      <c r="F73" s="36">
        <f t="shared" si="0"/>
        <v>12.5</v>
      </c>
      <c r="G73" s="35"/>
      <c r="H73" s="35">
        <v>164</v>
      </c>
      <c r="I73" s="35">
        <v>167</v>
      </c>
      <c r="J73" s="37">
        <f t="shared" si="1"/>
        <v>1.8292682926829269</v>
      </c>
      <c r="K73" s="35"/>
      <c r="L73" s="38">
        <f t="shared" si="4"/>
        <v>2.9285714285714284</v>
      </c>
      <c r="M73" s="39">
        <f t="shared" si="4"/>
        <v>2.6507936507936507</v>
      </c>
    </row>
    <row r="74" spans="2:13" s="13" customFormat="1" ht="16.5" customHeight="1" x14ac:dyDescent="0.2">
      <c r="B74" s="34" t="s">
        <v>65</v>
      </c>
      <c r="C74" s="10"/>
      <c r="D74" s="35">
        <v>7</v>
      </c>
      <c r="E74" s="35">
        <v>11</v>
      </c>
      <c r="F74" s="36">
        <f t="shared" ref="F74:F88" si="5">IF(AND(E74=0,D74=0),0,IF(OR(D74=0,E74=0,D74="...",D74="…"),"...",IF((E74-D74)*100/D74&gt;199.9,"...",(E74-D74)*100/D74)))</f>
        <v>57.142857142857146</v>
      </c>
      <c r="G74" s="35"/>
      <c r="H74" s="35">
        <v>26</v>
      </c>
      <c r="I74" s="35">
        <v>34</v>
      </c>
      <c r="J74" s="37">
        <f t="shared" ref="J74:J88" si="6">IF(AND(I74=0,H74=0),0,IF(OR(H74=0,I74=0,H74="...",H74="…"),"...",IF((I74-H74)*100/H74&gt;199.9,"...",(I74-H74)*100/H74)))</f>
        <v>30.76923076923077</v>
      </c>
      <c r="K74" s="35"/>
      <c r="L74" s="38">
        <f t="shared" si="4"/>
        <v>3.7142857142857144</v>
      </c>
      <c r="M74" s="39">
        <f t="shared" si="4"/>
        <v>3.0909090909090908</v>
      </c>
    </row>
    <row r="75" spans="2:13" s="13" customFormat="1" ht="16.5" customHeight="1" x14ac:dyDescent="0.2">
      <c r="B75" s="34" t="s">
        <v>41</v>
      </c>
      <c r="C75" s="10"/>
      <c r="D75" s="35">
        <v>56</v>
      </c>
      <c r="E75" s="35">
        <v>25</v>
      </c>
      <c r="F75" s="36">
        <f t="shared" si="5"/>
        <v>-55.357142857142854</v>
      </c>
      <c r="G75" s="35"/>
      <c r="H75" s="35">
        <v>155</v>
      </c>
      <c r="I75" s="35">
        <v>130</v>
      </c>
      <c r="J75" s="37">
        <f t="shared" si="6"/>
        <v>-16.129032258064516</v>
      </c>
      <c r="K75" s="35"/>
      <c r="L75" s="38">
        <f t="shared" si="4"/>
        <v>2.7678571428571428</v>
      </c>
      <c r="M75" s="39">
        <f t="shared" si="4"/>
        <v>5.2</v>
      </c>
    </row>
    <row r="76" spans="2:13" s="13" customFormat="1" ht="16.5" customHeight="1" x14ac:dyDescent="0.2">
      <c r="B76" s="34" t="s">
        <v>64</v>
      </c>
      <c r="C76" s="10"/>
      <c r="D76" s="35">
        <v>66</v>
      </c>
      <c r="E76" s="35">
        <v>63</v>
      </c>
      <c r="F76" s="36">
        <f t="shared" si="5"/>
        <v>-4.5454545454545459</v>
      </c>
      <c r="G76" s="35"/>
      <c r="H76" s="35">
        <v>244</v>
      </c>
      <c r="I76" s="35">
        <v>172</v>
      </c>
      <c r="J76" s="37">
        <f t="shared" si="6"/>
        <v>-29.508196721311474</v>
      </c>
      <c r="K76" s="35"/>
      <c r="L76" s="38">
        <f t="shared" si="4"/>
        <v>3.6969696969696968</v>
      </c>
      <c r="M76" s="39">
        <f t="shared" si="4"/>
        <v>2.7301587301587302</v>
      </c>
    </row>
    <row r="77" spans="2:13" s="13" customFormat="1" ht="16.5" customHeight="1" x14ac:dyDescent="0.2">
      <c r="B77" s="34" t="s">
        <v>42</v>
      </c>
      <c r="C77" s="10"/>
      <c r="D77" s="35">
        <v>117</v>
      </c>
      <c r="E77" s="35">
        <v>168</v>
      </c>
      <c r="F77" s="36">
        <f t="shared" si="5"/>
        <v>43.589743589743591</v>
      </c>
      <c r="G77" s="35"/>
      <c r="H77" s="35">
        <v>323</v>
      </c>
      <c r="I77" s="35">
        <v>452</v>
      </c>
      <c r="J77" s="37">
        <f t="shared" si="6"/>
        <v>39.93808049535604</v>
      </c>
      <c r="K77" s="35"/>
      <c r="L77" s="38">
        <f t="shared" si="4"/>
        <v>2.7606837606837606</v>
      </c>
      <c r="M77" s="39">
        <f t="shared" si="4"/>
        <v>2.6904761904761907</v>
      </c>
    </row>
    <row r="78" spans="2:13" s="13" customFormat="1" ht="16.5" customHeight="1" x14ac:dyDescent="0.2">
      <c r="B78" s="79" t="s">
        <v>106</v>
      </c>
      <c r="C78" s="10"/>
      <c r="D78" s="35">
        <v>144</v>
      </c>
      <c r="E78" s="35">
        <v>1348</v>
      </c>
      <c r="F78" s="36" t="str">
        <f t="shared" si="5"/>
        <v>...</v>
      </c>
      <c r="G78" s="35"/>
      <c r="H78" s="35">
        <v>184</v>
      </c>
      <c r="I78" s="35">
        <v>6307</v>
      </c>
      <c r="J78" s="37" t="str">
        <f t="shared" si="6"/>
        <v>...</v>
      </c>
      <c r="K78" s="35"/>
      <c r="L78" s="38">
        <f t="shared" si="4"/>
        <v>1.2777777777777777</v>
      </c>
      <c r="M78" s="39">
        <f t="shared" si="4"/>
        <v>4.6787833827893177</v>
      </c>
    </row>
    <row r="79" spans="2:13" s="13" customFormat="1" ht="16.5" customHeight="1" x14ac:dyDescent="0.2">
      <c r="B79" s="34" t="s">
        <v>43</v>
      </c>
      <c r="C79" s="10"/>
      <c r="D79" s="35">
        <v>170</v>
      </c>
      <c r="E79" s="35">
        <v>114</v>
      </c>
      <c r="F79" s="36">
        <f t="shared" si="5"/>
        <v>-32.941176470588232</v>
      </c>
      <c r="G79" s="35"/>
      <c r="H79" s="35">
        <v>286</v>
      </c>
      <c r="I79" s="35">
        <v>214</v>
      </c>
      <c r="J79" s="37">
        <f t="shared" si="6"/>
        <v>-25.174825174825173</v>
      </c>
      <c r="K79" s="35"/>
      <c r="L79" s="38">
        <f t="shared" si="4"/>
        <v>1.6823529411764706</v>
      </c>
      <c r="M79" s="39">
        <f t="shared" si="4"/>
        <v>1.8771929824561404</v>
      </c>
    </row>
    <row r="80" spans="2:13" s="13" customFormat="1" ht="16.5" customHeight="1" x14ac:dyDescent="0.2">
      <c r="B80" s="34" t="s">
        <v>51</v>
      </c>
      <c r="C80" s="10"/>
      <c r="D80" s="35">
        <v>87</v>
      </c>
      <c r="E80" s="35">
        <v>123</v>
      </c>
      <c r="F80" s="36">
        <f t="shared" si="5"/>
        <v>41.379310344827587</v>
      </c>
      <c r="G80" s="35"/>
      <c r="H80" s="35">
        <v>208</v>
      </c>
      <c r="I80" s="35">
        <v>323</v>
      </c>
      <c r="J80" s="37">
        <f t="shared" si="6"/>
        <v>55.28846153846154</v>
      </c>
      <c r="K80" s="35"/>
      <c r="L80" s="38">
        <f t="shared" si="4"/>
        <v>2.3908045977011496</v>
      </c>
      <c r="M80" s="39">
        <f t="shared" si="4"/>
        <v>2.6260162601626016</v>
      </c>
    </row>
    <row r="81" spans="2:13" s="13" customFormat="1" ht="16.5" customHeight="1" x14ac:dyDescent="0.2">
      <c r="B81" s="34" t="s">
        <v>52</v>
      </c>
      <c r="C81" s="10"/>
      <c r="D81" s="35">
        <v>69</v>
      </c>
      <c r="E81" s="35">
        <v>130</v>
      </c>
      <c r="F81" s="36">
        <f>IF(AND(E81=0,D81=0),0,IF(OR(D81=0,E81=0,D81="...",D81="…"),"...",IF((E81-D81)*100/D81&gt;199.9,"...",(E81-D81)*100/D81)))</f>
        <v>88.405797101449281</v>
      </c>
      <c r="G81" s="35"/>
      <c r="H81" s="35">
        <v>163</v>
      </c>
      <c r="I81" s="35">
        <v>313</v>
      </c>
      <c r="J81" s="37">
        <f>IF(AND(I81=0,H81=0),0,IF(OR(H81=0,I81=0,H81="...",H81="…"),"...",IF((I81-H81)*100/H81&gt;199.9,"...",(I81-H81)*100/H81)))</f>
        <v>92.024539877300612</v>
      </c>
      <c r="K81" s="35"/>
      <c r="L81" s="38">
        <f>IF(AND(D81=0,H81=0),0,IF(OR(D81="...",H81="..."),"...",H81/D81))</f>
        <v>2.36231884057971</v>
      </c>
      <c r="M81" s="39">
        <f>IF(AND(E81=0,I81=0),0,IF(OR(E81="...",I81="..."),"...",I81/E81))</f>
        <v>2.4076923076923076</v>
      </c>
    </row>
    <row r="82" spans="2:13" s="13" customFormat="1" ht="22.5" customHeight="1" x14ac:dyDescent="0.2">
      <c r="B82" s="80" t="s">
        <v>66</v>
      </c>
      <c r="C82" s="81"/>
      <c r="D82" s="82">
        <v>89</v>
      </c>
      <c r="E82" s="82">
        <v>69</v>
      </c>
      <c r="F82" s="83">
        <f t="shared" si="5"/>
        <v>-22.471910112359552</v>
      </c>
      <c r="G82" s="82"/>
      <c r="H82" s="82">
        <v>239</v>
      </c>
      <c r="I82" s="82">
        <v>221</v>
      </c>
      <c r="J82" s="84">
        <f t="shared" si="6"/>
        <v>-7.531380753138075</v>
      </c>
      <c r="K82" s="82"/>
      <c r="L82" s="85">
        <f t="shared" si="4"/>
        <v>2.6853932584269664</v>
      </c>
      <c r="M82" s="86">
        <f t="shared" si="4"/>
        <v>3.2028985507246377</v>
      </c>
    </row>
    <row r="83" spans="2:13" s="13" customFormat="1" ht="22.5" customHeight="1" x14ac:dyDescent="0.2">
      <c r="B83" s="42" t="s">
        <v>102</v>
      </c>
      <c r="C83" s="10"/>
      <c r="D83" s="11">
        <v>482</v>
      </c>
      <c r="E83" s="11">
        <v>584</v>
      </c>
      <c r="F83" s="23">
        <f t="shared" si="5"/>
        <v>21.161825726141078</v>
      </c>
      <c r="G83" s="11"/>
      <c r="H83" s="11">
        <v>1023</v>
      </c>
      <c r="I83" s="11">
        <v>1140</v>
      </c>
      <c r="J83" s="24">
        <f t="shared" si="6"/>
        <v>11.436950146627566</v>
      </c>
      <c r="K83" s="11"/>
      <c r="L83" s="21">
        <f t="shared" si="4"/>
        <v>2.1224066390041494</v>
      </c>
      <c r="M83" s="22">
        <f t="shared" si="4"/>
        <v>1.952054794520548</v>
      </c>
    </row>
    <row r="84" spans="2:13" s="13" customFormat="1" ht="16.5" customHeight="1" x14ac:dyDescent="0.2">
      <c r="B84" s="34" t="s">
        <v>53</v>
      </c>
      <c r="C84" s="10"/>
      <c r="D84" s="35">
        <v>397</v>
      </c>
      <c r="E84" s="35">
        <v>493</v>
      </c>
      <c r="F84" s="36">
        <f t="shared" si="5"/>
        <v>24.181360201511335</v>
      </c>
      <c r="G84" s="35"/>
      <c r="H84" s="35">
        <v>872</v>
      </c>
      <c r="I84" s="35">
        <v>969</v>
      </c>
      <c r="J84" s="37">
        <f t="shared" si="6"/>
        <v>11.123853211009175</v>
      </c>
      <c r="K84" s="35"/>
      <c r="L84" s="38">
        <f t="shared" si="4"/>
        <v>2.1964735516372795</v>
      </c>
      <c r="M84" s="39">
        <f t="shared" si="4"/>
        <v>1.9655172413793103</v>
      </c>
    </row>
    <row r="85" spans="2:13" s="13" customFormat="1" ht="22.5" customHeight="1" x14ac:dyDescent="0.2">
      <c r="B85" s="80" t="s">
        <v>107</v>
      </c>
      <c r="C85" s="81"/>
      <c r="D85" s="82">
        <v>85</v>
      </c>
      <c r="E85" s="82">
        <v>91</v>
      </c>
      <c r="F85" s="83">
        <f t="shared" si="5"/>
        <v>7.0588235294117645</v>
      </c>
      <c r="G85" s="82"/>
      <c r="H85" s="82">
        <v>151</v>
      </c>
      <c r="I85" s="82">
        <v>171</v>
      </c>
      <c r="J85" s="84">
        <f t="shared" si="6"/>
        <v>13.245033112582782</v>
      </c>
      <c r="K85" s="82"/>
      <c r="L85" s="85">
        <f t="shared" si="4"/>
        <v>1.776470588235294</v>
      </c>
      <c r="M85" s="86">
        <f t="shared" si="4"/>
        <v>1.8791208791208791</v>
      </c>
    </row>
    <row r="86" spans="2:13" s="13" customFormat="1" ht="22.5" customHeight="1" x14ac:dyDescent="0.2">
      <c r="B86" s="88" t="s">
        <v>54</v>
      </c>
      <c r="C86" s="87"/>
      <c r="D86" s="89">
        <v>23754</v>
      </c>
      <c r="E86" s="89">
        <v>27741</v>
      </c>
      <c r="F86" s="90">
        <f>IF(AND(E86=0,D86=0),0,IF(OR(D86=0,E86=0,D86="...",D86="…"),"...",IF((E86-D86)*100/D86&gt;199.9,"...",(E86-D86)*100/D86)))</f>
        <v>16.784541550896691</v>
      </c>
      <c r="G86" s="89"/>
      <c r="H86" s="89">
        <v>37483</v>
      </c>
      <c r="I86" s="89">
        <v>45878</v>
      </c>
      <c r="J86" s="91">
        <f>IF(AND(I86=0,H86=0),0,IF(OR(H86=0,I86=0,H86="...",H86="…"),"...",IF((I86-H86)*100/H86&gt;199.9,"...",(I86-H86)*100/H86)))</f>
        <v>22.396819891684231</v>
      </c>
      <c r="K86" s="89"/>
      <c r="L86" s="92">
        <f>IF(AND(D86=0,H86=0),0,IF(OR(D86="...",H86="..."),"...",H86/D86))</f>
        <v>1.5779658162835732</v>
      </c>
      <c r="M86" s="93">
        <f>IF(AND(E86=0,I86=0),0,IF(OR(E86="...",I86="..."),"...",I86/E86))</f>
        <v>1.6537976280595508</v>
      </c>
    </row>
    <row r="87" spans="2:13" s="13" customFormat="1" ht="22.5" customHeight="1" x14ac:dyDescent="0.2">
      <c r="B87" s="44" t="s">
        <v>100</v>
      </c>
      <c r="C87" s="10"/>
      <c r="D87" s="11">
        <v>39773</v>
      </c>
      <c r="E87" s="11">
        <v>47865</v>
      </c>
      <c r="F87" s="23">
        <f t="shared" si="5"/>
        <v>20.345460488270938</v>
      </c>
      <c r="G87" s="11"/>
      <c r="H87" s="11">
        <v>74776</v>
      </c>
      <c r="I87" s="11">
        <v>100558</v>
      </c>
      <c r="J87" s="24">
        <f t="shared" si="6"/>
        <v>34.478977211939657</v>
      </c>
      <c r="K87" s="11"/>
      <c r="L87" s="21">
        <f t="shared" si="4"/>
        <v>1.8800693938098709</v>
      </c>
      <c r="M87" s="22">
        <f t="shared" si="4"/>
        <v>2.1008670218322365</v>
      </c>
    </row>
    <row r="88" spans="2:13" s="13" customFormat="1" ht="22.5" customHeight="1" x14ac:dyDescent="0.2">
      <c r="B88" s="96" t="s">
        <v>101</v>
      </c>
      <c r="C88" s="97"/>
      <c r="D88" s="98">
        <v>63527</v>
      </c>
      <c r="E88" s="98">
        <v>75606</v>
      </c>
      <c r="F88" s="99">
        <f t="shared" si="5"/>
        <v>19.013962567097455</v>
      </c>
      <c r="G88" s="98"/>
      <c r="H88" s="98">
        <v>112259</v>
      </c>
      <c r="I88" s="98">
        <v>146436</v>
      </c>
      <c r="J88" s="100">
        <f t="shared" si="6"/>
        <v>30.444775029173609</v>
      </c>
      <c r="K88" s="98"/>
      <c r="L88" s="101">
        <f t="shared" si="4"/>
        <v>1.7671068994285895</v>
      </c>
      <c r="M88" s="102">
        <f t="shared" si="4"/>
        <v>1.9368304102848981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118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26799</v>
      </c>
      <c r="E10" s="17">
        <v>28623</v>
      </c>
      <c r="F10" s="18">
        <f t="shared" ref="F10:F73" si="0">IF(AND(E10=0,D10=0),0,IF(OR(D10=0,E10=0,D10="...",D10="…"),"...",IF((E10-D10)*100/D10&gt;199.9,"...",(E10-D10)*100/D10)))</f>
        <v>6.8062241128400309</v>
      </c>
      <c r="G10" s="41"/>
      <c r="H10" s="17">
        <v>48989</v>
      </c>
      <c r="I10" s="17">
        <v>51411</v>
      </c>
      <c r="J10" s="19">
        <f t="shared" ref="J10:J73" si="1">IF(AND(I10=0,H10=0),0,IF(OR(H10=0,I10=0,H10="...",H10="…"),"...",IF((I10-H10)*100/H10&gt;199.9,"...",(I10-H10)*100/H10)))</f>
        <v>4.9439670130029194</v>
      </c>
      <c r="K10" s="20"/>
      <c r="L10" s="21">
        <f t="shared" ref="L10:M25" si="2">IF(AND(D10=0,H10=0),0,IF(OR(D10="...",H10="..."),"...",H10/D10))</f>
        <v>1.8280159707451771</v>
      </c>
      <c r="M10" s="22">
        <f t="shared" si="2"/>
        <v>1.7961429619536735</v>
      </c>
    </row>
    <row r="11" spans="1:13" s="13" customFormat="1" ht="16.5" customHeight="1" x14ac:dyDescent="0.2">
      <c r="B11" s="31" t="s">
        <v>0</v>
      </c>
      <c r="C11" s="8"/>
      <c r="D11" s="35">
        <v>824</v>
      </c>
      <c r="E11" s="35">
        <v>939</v>
      </c>
      <c r="F11" s="36">
        <f t="shared" si="0"/>
        <v>13.956310679611651</v>
      </c>
      <c r="G11" s="35"/>
      <c r="H11" s="35">
        <v>1396</v>
      </c>
      <c r="I11" s="35">
        <v>1443</v>
      </c>
      <c r="J11" s="37">
        <f t="shared" si="1"/>
        <v>3.36676217765043</v>
      </c>
      <c r="K11" s="35"/>
      <c r="L11" s="38">
        <f t="shared" si="2"/>
        <v>1.6941747572815533</v>
      </c>
      <c r="M11" s="39">
        <f t="shared" si="2"/>
        <v>1.5367412140575081</v>
      </c>
    </row>
    <row r="12" spans="1:13" s="13" customFormat="1" ht="16.5" customHeight="1" x14ac:dyDescent="0.2">
      <c r="B12" s="31" t="s">
        <v>1</v>
      </c>
      <c r="C12" s="8"/>
      <c r="D12" s="35">
        <v>126</v>
      </c>
      <c r="E12" s="35">
        <v>95</v>
      </c>
      <c r="F12" s="36">
        <f t="shared" si="0"/>
        <v>-24.603174603174605</v>
      </c>
      <c r="G12" s="35"/>
      <c r="H12" s="35">
        <v>272</v>
      </c>
      <c r="I12" s="35">
        <v>167</v>
      </c>
      <c r="J12" s="37">
        <f t="shared" si="1"/>
        <v>-38.602941176470587</v>
      </c>
      <c r="K12" s="35"/>
      <c r="L12" s="38">
        <f t="shared" si="2"/>
        <v>2.1587301587301586</v>
      </c>
      <c r="M12" s="39">
        <f t="shared" si="2"/>
        <v>1.7578947368421052</v>
      </c>
    </row>
    <row r="13" spans="1:13" s="13" customFormat="1" ht="16.5" customHeight="1" x14ac:dyDescent="0.2">
      <c r="B13" s="31" t="s">
        <v>2</v>
      </c>
      <c r="C13" s="8"/>
      <c r="D13" s="35">
        <v>415</v>
      </c>
      <c r="E13" s="35">
        <v>286</v>
      </c>
      <c r="F13" s="36">
        <f t="shared" si="0"/>
        <v>-31.08433734939759</v>
      </c>
      <c r="G13" s="35"/>
      <c r="H13" s="35">
        <v>894</v>
      </c>
      <c r="I13" s="35">
        <v>638</v>
      </c>
      <c r="J13" s="37">
        <f t="shared" si="1"/>
        <v>-28.635346756152124</v>
      </c>
      <c r="K13" s="35"/>
      <c r="L13" s="38">
        <f t="shared" si="2"/>
        <v>2.1542168674698794</v>
      </c>
      <c r="M13" s="39">
        <f t="shared" si="2"/>
        <v>2.2307692307692308</v>
      </c>
    </row>
    <row r="14" spans="1:13" s="13" customFormat="1" ht="16.5" customHeight="1" x14ac:dyDescent="0.2">
      <c r="B14" s="31" t="s">
        <v>3</v>
      </c>
      <c r="C14" s="8"/>
      <c r="D14" s="35">
        <v>9649</v>
      </c>
      <c r="E14" s="35">
        <v>11510</v>
      </c>
      <c r="F14" s="36">
        <f t="shared" si="0"/>
        <v>19.286972743289461</v>
      </c>
      <c r="G14" s="35"/>
      <c r="H14" s="35">
        <v>15992</v>
      </c>
      <c r="I14" s="35">
        <v>20016</v>
      </c>
      <c r="J14" s="37">
        <f t="shared" si="1"/>
        <v>25.162581290645324</v>
      </c>
      <c r="K14" s="35"/>
      <c r="L14" s="38">
        <f t="shared" si="2"/>
        <v>1.6573738211213598</v>
      </c>
      <c r="M14" s="39">
        <f t="shared" si="2"/>
        <v>1.7390095569070374</v>
      </c>
    </row>
    <row r="15" spans="1:13" s="13" customFormat="1" ht="16.5" customHeight="1" x14ac:dyDescent="0.2">
      <c r="B15" s="31" t="s">
        <v>45</v>
      </c>
      <c r="C15" s="8"/>
      <c r="D15" s="35">
        <v>13</v>
      </c>
      <c r="E15" s="35">
        <v>24</v>
      </c>
      <c r="F15" s="36">
        <f t="shared" si="0"/>
        <v>84.615384615384613</v>
      </c>
      <c r="G15" s="35"/>
      <c r="H15" s="35">
        <v>18</v>
      </c>
      <c r="I15" s="35">
        <v>66</v>
      </c>
      <c r="J15" s="37" t="str">
        <f t="shared" si="1"/>
        <v>...</v>
      </c>
      <c r="K15" s="35"/>
      <c r="L15" s="38">
        <f t="shared" si="2"/>
        <v>1.3846153846153846</v>
      </c>
      <c r="M15" s="39">
        <f t="shared" si="2"/>
        <v>2.75</v>
      </c>
    </row>
    <row r="16" spans="1:13" s="13" customFormat="1" ht="16.5" customHeight="1" x14ac:dyDescent="0.2">
      <c r="B16" s="31" t="s">
        <v>4</v>
      </c>
      <c r="C16" s="8"/>
      <c r="D16" s="35">
        <v>140</v>
      </c>
      <c r="E16" s="35">
        <v>141</v>
      </c>
      <c r="F16" s="36">
        <f t="shared" si="0"/>
        <v>0.7142857142857143</v>
      </c>
      <c r="G16" s="35"/>
      <c r="H16" s="35">
        <v>264</v>
      </c>
      <c r="I16" s="35">
        <v>376</v>
      </c>
      <c r="J16" s="37">
        <f t="shared" si="1"/>
        <v>42.424242424242422</v>
      </c>
      <c r="K16" s="35"/>
      <c r="L16" s="38">
        <f t="shared" si="2"/>
        <v>1.8857142857142857</v>
      </c>
      <c r="M16" s="39">
        <f t="shared" si="2"/>
        <v>2.6666666666666665</v>
      </c>
    </row>
    <row r="17" spans="2:13" s="13" customFormat="1" ht="16.5" customHeight="1" x14ac:dyDescent="0.2">
      <c r="B17" s="31" t="s">
        <v>5</v>
      </c>
      <c r="C17" s="8"/>
      <c r="D17" s="35">
        <v>2985</v>
      </c>
      <c r="E17" s="35">
        <v>3070</v>
      </c>
      <c r="F17" s="36">
        <f t="shared" si="0"/>
        <v>2.8475711892797322</v>
      </c>
      <c r="G17" s="35"/>
      <c r="H17" s="35">
        <v>4845</v>
      </c>
      <c r="I17" s="35">
        <v>4598</v>
      </c>
      <c r="J17" s="37">
        <f t="shared" si="1"/>
        <v>-5.0980392156862742</v>
      </c>
      <c r="K17" s="35"/>
      <c r="L17" s="38">
        <f t="shared" si="2"/>
        <v>1.6231155778894473</v>
      </c>
      <c r="M17" s="39">
        <f t="shared" si="2"/>
        <v>1.4977198697068403</v>
      </c>
    </row>
    <row r="18" spans="2:13" s="13" customFormat="1" ht="16.5" customHeight="1" x14ac:dyDescent="0.2">
      <c r="B18" s="31" t="s">
        <v>6</v>
      </c>
      <c r="C18" s="8"/>
      <c r="D18" s="35">
        <v>191</v>
      </c>
      <c r="E18" s="35">
        <v>129</v>
      </c>
      <c r="F18" s="36">
        <f t="shared" si="0"/>
        <v>-32.460732984293195</v>
      </c>
      <c r="G18" s="35"/>
      <c r="H18" s="35">
        <v>401</v>
      </c>
      <c r="I18" s="35">
        <v>266</v>
      </c>
      <c r="J18" s="37">
        <f t="shared" si="1"/>
        <v>-33.665835411471321</v>
      </c>
      <c r="K18" s="35"/>
      <c r="L18" s="38">
        <f t="shared" si="2"/>
        <v>2.0994764397905761</v>
      </c>
      <c r="M18" s="39">
        <f t="shared" si="2"/>
        <v>2.0620155038759691</v>
      </c>
    </row>
    <row r="19" spans="2:13" s="13" customFormat="1" ht="16.5" customHeight="1" x14ac:dyDescent="0.2">
      <c r="B19" s="78" t="s">
        <v>104</v>
      </c>
      <c r="C19" s="8"/>
      <c r="D19" s="35">
        <v>298</v>
      </c>
      <c r="E19" s="35">
        <v>258</v>
      </c>
      <c r="F19" s="36">
        <f t="shared" si="0"/>
        <v>-13.422818791946309</v>
      </c>
      <c r="G19" s="35"/>
      <c r="H19" s="35">
        <v>708</v>
      </c>
      <c r="I19" s="35">
        <v>600</v>
      </c>
      <c r="J19" s="37">
        <f t="shared" si="1"/>
        <v>-15.254237288135593</v>
      </c>
      <c r="K19" s="35"/>
      <c r="L19" s="38">
        <f t="shared" si="2"/>
        <v>2.3758389261744965</v>
      </c>
      <c r="M19" s="39">
        <f t="shared" si="2"/>
        <v>2.3255813953488373</v>
      </c>
    </row>
    <row r="20" spans="2:13" s="13" customFormat="1" ht="16.5" customHeight="1" x14ac:dyDescent="0.2">
      <c r="B20" s="31" t="s">
        <v>7</v>
      </c>
      <c r="C20" s="8"/>
      <c r="D20" s="35">
        <v>20</v>
      </c>
      <c r="E20" s="35">
        <v>30</v>
      </c>
      <c r="F20" s="36">
        <f t="shared" si="0"/>
        <v>50</v>
      </c>
      <c r="G20" s="35"/>
      <c r="H20" s="35">
        <v>31</v>
      </c>
      <c r="I20" s="35">
        <v>50</v>
      </c>
      <c r="J20" s="37">
        <f t="shared" si="1"/>
        <v>61.29032258064516</v>
      </c>
      <c r="K20" s="35"/>
      <c r="L20" s="38">
        <f t="shared" si="2"/>
        <v>1.55</v>
      </c>
      <c r="M20" s="39">
        <f t="shared" si="2"/>
        <v>1.6666666666666667</v>
      </c>
    </row>
    <row r="21" spans="2:13" s="13" customFormat="1" ht="16.5" customHeight="1" x14ac:dyDescent="0.2">
      <c r="B21" s="31" t="s">
        <v>8</v>
      </c>
      <c r="C21" s="8"/>
      <c r="D21" s="35">
        <v>1830</v>
      </c>
      <c r="E21" s="35">
        <v>2277</v>
      </c>
      <c r="F21" s="36">
        <f t="shared" si="0"/>
        <v>24.42622950819672</v>
      </c>
      <c r="G21" s="35"/>
      <c r="H21" s="35">
        <v>3872</v>
      </c>
      <c r="I21" s="35">
        <v>4265</v>
      </c>
      <c r="J21" s="37">
        <f t="shared" si="1"/>
        <v>10.149793388429751</v>
      </c>
      <c r="K21" s="35"/>
      <c r="L21" s="38">
        <f t="shared" si="2"/>
        <v>2.1158469945355192</v>
      </c>
      <c r="M21" s="39">
        <f t="shared" si="2"/>
        <v>1.873078612209047</v>
      </c>
    </row>
    <row r="22" spans="2:13" s="13" customFormat="1" ht="16.5" customHeight="1" x14ac:dyDescent="0.2">
      <c r="B22" s="31" t="s">
        <v>9</v>
      </c>
      <c r="C22" s="8"/>
      <c r="D22" s="35">
        <v>71</v>
      </c>
      <c r="E22" s="35">
        <v>50</v>
      </c>
      <c r="F22" s="36">
        <f t="shared" si="0"/>
        <v>-29.577464788732396</v>
      </c>
      <c r="G22" s="35"/>
      <c r="H22" s="35">
        <v>151</v>
      </c>
      <c r="I22" s="35">
        <v>104</v>
      </c>
      <c r="J22" s="37">
        <f t="shared" si="1"/>
        <v>-31.125827814569536</v>
      </c>
      <c r="K22" s="35"/>
      <c r="L22" s="38">
        <f t="shared" si="2"/>
        <v>2.1267605633802815</v>
      </c>
      <c r="M22" s="39">
        <f t="shared" si="2"/>
        <v>2.08</v>
      </c>
    </row>
    <row r="23" spans="2:13" s="13" customFormat="1" ht="16.5" customHeight="1" x14ac:dyDescent="0.2">
      <c r="B23" s="31" t="s">
        <v>46</v>
      </c>
      <c r="C23" s="8"/>
      <c r="D23" s="35">
        <v>14</v>
      </c>
      <c r="E23" s="35">
        <v>13</v>
      </c>
      <c r="F23" s="36">
        <f t="shared" si="0"/>
        <v>-7.1428571428571432</v>
      </c>
      <c r="G23" s="35"/>
      <c r="H23" s="35">
        <v>25</v>
      </c>
      <c r="I23" s="35">
        <v>25</v>
      </c>
      <c r="J23" s="37">
        <f t="shared" si="1"/>
        <v>0</v>
      </c>
      <c r="K23" s="35"/>
      <c r="L23" s="38">
        <f t="shared" si="2"/>
        <v>1.7857142857142858</v>
      </c>
      <c r="M23" s="39">
        <f t="shared" si="2"/>
        <v>1.9230769230769231</v>
      </c>
    </row>
    <row r="24" spans="2:13" s="13" customFormat="1" ht="16.5" customHeight="1" x14ac:dyDescent="0.2">
      <c r="B24" s="31" t="s">
        <v>10</v>
      </c>
      <c r="C24" s="8"/>
      <c r="D24" s="35">
        <v>49</v>
      </c>
      <c r="E24" s="35">
        <v>61</v>
      </c>
      <c r="F24" s="36">
        <f t="shared" si="0"/>
        <v>24.489795918367346</v>
      </c>
      <c r="G24" s="35"/>
      <c r="H24" s="35">
        <v>103</v>
      </c>
      <c r="I24" s="35">
        <v>77</v>
      </c>
      <c r="J24" s="37">
        <f t="shared" si="1"/>
        <v>-25.242718446601941</v>
      </c>
      <c r="K24" s="35"/>
      <c r="L24" s="38">
        <f t="shared" si="2"/>
        <v>2.1020408163265305</v>
      </c>
      <c r="M24" s="39">
        <f t="shared" si="2"/>
        <v>1.2622950819672132</v>
      </c>
    </row>
    <row r="25" spans="2:13" s="13" customFormat="1" ht="16.5" customHeight="1" x14ac:dyDescent="0.2">
      <c r="B25" s="31" t="s">
        <v>47</v>
      </c>
      <c r="C25" s="8"/>
      <c r="D25" s="35">
        <v>38</v>
      </c>
      <c r="E25" s="35">
        <v>30</v>
      </c>
      <c r="F25" s="36">
        <f t="shared" si="0"/>
        <v>-21.05263157894737</v>
      </c>
      <c r="G25" s="35"/>
      <c r="H25" s="35">
        <v>71</v>
      </c>
      <c r="I25" s="35">
        <v>48</v>
      </c>
      <c r="J25" s="37">
        <f t="shared" si="1"/>
        <v>-32.394366197183096</v>
      </c>
      <c r="K25" s="35"/>
      <c r="L25" s="38">
        <f t="shared" si="2"/>
        <v>1.868421052631579</v>
      </c>
      <c r="M25" s="39">
        <f t="shared" si="2"/>
        <v>1.6</v>
      </c>
    </row>
    <row r="26" spans="2:13" s="13" customFormat="1" ht="16.5" customHeight="1" x14ac:dyDescent="0.2">
      <c r="B26" s="31" t="s">
        <v>11</v>
      </c>
      <c r="C26" s="8"/>
      <c r="D26" s="35">
        <v>214</v>
      </c>
      <c r="E26" s="35">
        <v>224</v>
      </c>
      <c r="F26" s="36">
        <f t="shared" si="0"/>
        <v>4.6728971962616823</v>
      </c>
      <c r="G26" s="35"/>
      <c r="H26" s="35">
        <v>351</v>
      </c>
      <c r="I26" s="35">
        <v>374</v>
      </c>
      <c r="J26" s="37">
        <f t="shared" si="1"/>
        <v>6.5527065527065531</v>
      </c>
      <c r="K26" s="35"/>
      <c r="L26" s="38">
        <f t="shared" ref="L26:M62" si="3">IF(AND(D26=0,H26=0),0,IF(OR(D26="...",H26="..."),"...",H26/D26))</f>
        <v>1.6401869158878504</v>
      </c>
      <c r="M26" s="39">
        <f t="shared" si="3"/>
        <v>1.6696428571428572</v>
      </c>
    </row>
    <row r="27" spans="2:13" s="13" customFormat="1" ht="16.5" customHeight="1" x14ac:dyDescent="0.2">
      <c r="B27" s="31" t="s">
        <v>48</v>
      </c>
      <c r="C27" s="8"/>
      <c r="D27" s="35">
        <v>11</v>
      </c>
      <c r="E27" s="35">
        <v>29</v>
      </c>
      <c r="F27" s="36">
        <f t="shared" si="0"/>
        <v>163.63636363636363</v>
      </c>
      <c r="G27" s="35"/>
      <c r="H27" s="35">
        <v>19</v>
      </c>
      <c r="I27" s="35">
        <v>49</v>
      </c>
      <c r="J27" s="37">
        <f t="shared" si="1"/>
        <v>157.89473684210526</v>
      </c>
      <c r="K27" s="35"/>
      <c r="L27" s="38">
        <f t="shared" si="3"/>
        <v>1.7272727272727273</v>
      </c>
      <c r="M27" s="39">
        <f t="shared" si="3"/>
        <v>1.6896551724137931</v>
      </c>
    </row>
    <row r="28" spans="2:13" s="13" customFormat="1" ht="16.5" customHeight="1" x14ac:dyDescent="0.2">
      <c r="B28" s="31" t="s">
        <v>12</v>
      </c>
      <c r="C28" s="8"/>
      <c r="D28" s="35">
        <v>1230</v>
      </c>
      <c r="E28" s="35">
        <v>1198</v>
      </c>
      <c r="F28" s="36">
        <f t="shared" si="0"/>
        <v>-2.6016260162601625</v>
      </c>
      <c r="G28" s="35"/>
      <c r="H28" s="35">
        <v>1914</v>
      </c>
      <c r="I28" s="35">
        <v>1906</v>
      </c>
      <c r="J28" s="37">
        <f t="shared" si="1"/>
        <v>-0.41797283176593519</v>
      </c>
      <c r="K28" s="35"/>
      <c r="L28" s="38">
        <f t="shared" si="3"/>
        <v>1.5560975609756098</v>
      </c>
      <c r="M28" s="39">
        <f t="shared" si="3"/>
        <v>1.5909849749582639</v>
      </c>
    </row>
    <row r="29" spans="2:13" s="13" customFormat="1" ht="16.5" customHeight="1" x14ac:dyDescent="0.2">
      <c r="B29" s="31" t="s">
        <v>13</v>
      </c>
      <c r="C29" s="8"/>
      <c r="D29" s="35">
        <v>113</v>
      </c>
      <c r="E29" s="35">
        <v>152</v>
      </c>
      <c r="F29" s="36">
        <f t="shared" si="0"/>
        <v>34.513274336283189</v>
      </c>
      <c r="G29" s="35"/>
      <c r="H29" s="35">
        <v>233</v>
      </c>
      <c r="I29" s="35">
        <v>331</v>
      </c>
      <c r="J29" s="37">
        <f t="shared" si="1"/>
        <v>42.06008583690987</v>
      </c>
      <c r="K29" s="35"/>
      <c r="L29" s="38">
        <f t="shared" si="3"/>
        <v>2.0619469026548671</v>
      </c>
      <c r="M29" s="39">
        <f t="shared" si="3"/>
        <v>2.1776315789473686</v>
      </c>
    </row>
    <row r="30" spans="2:13" s="13" customFormat="1" ht="16.5" customHeight="1" x14ac:dyDescent="0.2">
      <c r="B30" s="31" t="s">
        <v>14</v>
      </c>
      <c r="C30" s="8"/>
      <c r="D30" s="35">
        <v>626</v>
      </c>
      <c r="E30" s="35">
        <v>813</v>
      </c>
      <c r="F30" s="36">
        <f t="shared" si="0"/>
        <v>29.87220447284345</v>
      </c>
      <c r="G30" s="35"/>
      <c r="H30" s="35">
        <v>1155</v>
      </c>
      <c r="I30" s="35">
        <v>1513</v>
      </c>
      <c r="J30" s="37">
        <f t="shared" si="1"/>
        <v>30.995670995670995</v>
      </c>
      <c r="K30" s="35"/>
      <c r="L30" s="38">
        <f t="shared" si="3"/>
        <v>1.8450479233226837</v>
      </c>
      <c r="M30" s="39">
        <f t="shared" si="3"/>
        <v>1.861008610086101</v>
      </c>
    </row>
    <row r="31" spans="2:13" s="13" customFormat="1" ht="16.5" customHeight="1" x14ac:dyDescent="0.2">
      <c r="B31" s="31" t="s">
        <v>15</v>
      </c>
      <c r="C31" s="8"/>
      <c r="D31" s="35">
        <v>461</v>
      </c>
      <c r="E31" s="35">
        <v>442</v>
      </c>
      <c r="F31" s="36">
        <f t="shared" si="0"/>
        <v>-4.1214750542299345</v>
      </c>
      <c r="G31" s="35"/>
      <c r="H31" s="35">
        <v>1133</v>
      </c>
      <c r="I31" s="35">
        <v>980</v>
      </c>
      <c r="J31" s="37">
        <f t="shared" si="1"/>
        <v>-13.503971756398942</v>
      </c>
      <c r="K31" s="35"/>
      <c r="L31" s="38">
        <f t="shared" si="3"/>
        <v>2.457700650759219</v>
      </c>
      <c r="M31" s="39">
        <f t="shared" si="3"/>
        <v>2.2171945701357467</v>
      </c>
    </row>
    <row r="32" spans="2:13" s="13" customFormat="1" ht="16.5" customHeight="1" x14ac:dyDescent="0.2">
      <c r="B32" s="31" t="s">
        <v>16</v>
      </c>
      <c r="C32" s="8"/>
      <c r="D32" s="35">
        <v>284</v>
      </c>
      <c r="E32" s="35">
        <v>335</v>
      </c>
      <c r="F32" s="36">
        <f t="shared" si="0"/>
        <v>17.95774647887324</v>
      </c>
      <c r="G32" s="35"/>
      <c r="H32" s="35">
        <v>773</v>
      </c>
      <c r="I32" s="35">
        <v>634</v>
      </c>
      <c r="J32" s="37">
        <f t="shared" si="1"/>
        <v>-17.981888745148773</v>
      </c>
      <c r="K32" s="35"/>
      <c r="L32" s="38">
        <f t="shared" si="3"/>
        <v>2.721830985915493</v>
      </c>
      <c r="M32" s="39">
        <f t="shared" si="3"/>
        <v>1.8925373134328358</v>
      </c>
    </row>
    <row r="33" spans="2:13" s="13" customFormat="1" ht="16.5" customHeight="1" x14ac:dyDescent="0.2">
      <c r="B33" s="31" t="s">
        <v>17</v>
      </c>
      <c r="C33" s="8"/>
      <c r="D33" s="35">
        <v>236</v>
      </c>
      <c r="E33" s="35">
        <v>237</v>
      </c>
      <c r="F33" s="36">
        <f t="shared" si="0"/>
        <v>0.42372881355932202</v>
      </c>
      <c r="G33" s="35"/>
      <c r="H33" s="35">
        <v>524</v>
      </c>
      <c r="I33" s="35">
        <v>535</v>
      </c>
      <c r="J33" s="37">
        <f t="shared" si="1"/>
        <v>2.0992366412213741</v>
      </c>
      <c r="K33" s="35"/>
      <c r="L33" s="38">
        <f t="shared" si="3"/>
        <v>2.2203389830508473</v>
      </c>
      <c r="M33" s="39">
        <f t="shared" si="3"/>
        <v>2.2573839662447259</v>
      </c>
    </row>
    <row r="34" spans="2:13" s="13" customFormat="1" ht="16.5" customHeight="1" x14ac:dyDescent="0.2">
      <c r="B34" s="31" t="s">
        <v>18</v>
      </c>
      <c r="C34" s="8"/>
      <c r="D34" s="35">
        <v>259</v>
      </c>
      <c r="E34" s="35">
        <v>259</v>
      </c>
      <c r="F34" s="36">
        <f t="shared" si="0"/>
        <v>0</v>
      </c>
      <c r="G34" s="35"/>
      <c r="H34" s="35">
        <v>596</v>
      </c>
      <c r="I34" s="35">
        <v>695</v>
      </c>
      <c r="J34" s="37">
        <f t="shared" si="1"/>
        <v>16.610738255033556</v>
      </c>
      <c r="K34" s="35"/>
      <c r="L34" s="38">
        <f t="shared" si="3"/>
        <v>2.301158301158301</v>
      </c>
      <c r="M34" s="39">
        <f t="shared" si="3"/>
        <v>2.6833976833976836</v>
      </c>
    </row>
    <row r="35" spans="2:13" s="13" customFormat="1" ht="16.5" customHeight="1" x14ac:dyDescent="0.2">
      <c r="B35" s="31" t="s">
        <v>19</v>
      </c>
      <c r="C35" s="8"/>
      <c r="D35" s="35">
        <v>365</v>
      </c>
      <c r="E35" s="35">
        <v>404</v>
      </c>
      <c r="F35" s="36">
        <f t="shared" si="0"/>
        <v>10.684931506849315</v>
      </c>
      <c r="G35" s="35"/>
      <c r="H35" s="35">
        <v>771</v>
      </c>
      <c r="I35" s="35">
        <v>959</v>
      </c>
      <c r="J35" s="37">
        <f t="shared" si="1"/>
        <v>24.383916990920881</v>
      </c>
      <c r="K35" s="35"/>
      <c r="L35" s="38">
        <f t="shared" si="3"/>
        <v>2.1123287671232878</v>
      </c>
      <c r="M35" s="39">
        <f t="shared" si="3"/>
        <v>2.3737623762376239</v>
      </c>
    </row>
    <row r="36" spans="2:13" s="13" customFormat="1" ht="16.5" customHeight="1" x14ac:dyDescent="0.2">
      <c r="B36" s="31" t="s">
        <v>95</v>
      </c>
      <c r="C36" s="8"/>
      <c r="D36" s="35">
        <v>54</v>
      </c>
      <c r="E36" s="35">
        <v>64</v>
      </c>
      <c r="F36" s="36">
        <f t="shared" si="0"/>
        <v>18.518518518518519</v>
      </c>
      <c r="G36" s="35"/>
      <c r="H36" s="35">
        <v>112</v>
      </c>
      <c r="I36" s="35">
        <v>148</v>
      </c>
      <c r="J36" s="37">
        <f t="shared" si="1"/>
        <v>32.142857142857146</v>
      </c>
      <c r="K36" s="35"/>
      <c r="L36" s="38">
        <f t="shared" si="3"/>
        <v>2.074074074074074</v>
      </c>
      <c r="M36" s="39">
        <f t="shared" si="3"/>
        <v>2.3125</v>
      </c>
    </row>
    <row r="37" spans="2:13" s="13" customFormat="1" ht="16.5" customHeight="1" x14ac:dyDescent="0.2">
      <c r="B37" s="31" t="s">
        <v>49</v>
      </c>
      <c r="C37" s="8"/>
      <c r="D37" s="35">
        <v>56</v>
      </c>
      <c r="E37" s="35">
        <v>69</v>
      </c>
      <c r="F37" s="36">
        <f t="shared" si="0"/>
        <v>23.214285714285715</v>
      </c>
      <c r="G37" s="35"/>
      <c r="H37" s="35">
        <v>109</v>
      </c>
      <c r="I37" s="35">
        <v>151</v>
      </c>
      <c r="J37" s="37">
        <f t="shared" si="1"/>
        <v>38.532110091743121</v>
      </c>
      <c r="K37" s="35"/>
      <c r="L37" s="38">
        <f t="shared" si="3"/>
        <v>1.9464285714285714</v>
      </c>
      <c r="M37" s="39">
        <f t="shared" si="3"/>
        <v>2.1884057971014492</v>
      </c>
    </row>
    <row r="38" spans="2:13" s="13" customFormat="1" ht="16.5" customHeight="1" x14ac:dyDescent="0.2">
      <c r="B38" s="31" t="s">
        <v>20</v>
      </c>
      <c r="C38" s="8"/>
      <c r="D38" s="35">
        <v>62</v>
      </c>
      <c r="E38" s="35">
        <v>50</v>
      </c>
      <c r="F38" s="36">
        <f t="shared" si="0"/>
        <v>-19.35483870967742</v>
      </c>
      <c r="G38" s="35"/>
      <c r="H38" s="35">
        <v>136</v>
      </c>
      <c r="I38" s="35">
        <v>162</v>
      </c>
      <c r="J38" s="37">
        <f t="shared" si="1"/>
        <v>19.117647058823529</v>
      </c>
      <c r="K38" s="35"/>
      <c r="L38" s="38">
        <f t="shared" si="3"/>
        <v>2.193548387096774</v>
      </c>
      <c r="M38" s="39">
        <f t="shared" si="3"/>
        <v>3.24</v>
      </c>
    </row>
    <row r="39" spans="2:13" s="13" customFormat="1" ht="16.5" customHeight="1" x14ac:dyDescent="0.2">
      <c r="B39" s="31" t="s">
        <v>21</v>
      </c>
      <c r="C39" s="8"/>
      <c r="D39" s="35">
        <v>1198</v>
      </c>
      <c r="E39" s="35">
        <v>1166</v>
      </c>
      <c r="F39" s="36">
        <f t="shared" si="0"/>
        <v>-2.671118530884808</v>
      </c>
      <c r="G39" s="35"/>
      <c r="H39" s="35">
        <v>2320</v>
      </c>
      <c r="I39" s="35">
        <v>2152</v>
      </c>
      <c r="J39" s="37">
        <f t="shared" si="1"/>
        <v>-7.2413793103448274</v>
      </c>
      <c r="K39" s="35"/>
      <c r="L39" s="38">
        <f t="shared" si="3"/>
        <v>1.9365609348914858</v>
      </c>
      <c r="M39" s="39">
        <f t="shared" si="3"/>
        <v>1.8456260720411664</v>
      </c>
    </row>
    <row r="40" spans="2:13" s="13" customFormat="1" ht="16.5" customHeight="1" x14ac:dyDescent="0.2">
      <c r="B40" s="31" t="s">
        <v>22</v>
      </c>
      <c r="C40" s="8"/>
      <c r="D40" s="35">
        <v>188</v>
      </c>
      <c r="E40" s="35">
        <v>181</v>
      </c>
      <c r="F40" s="36">
        <f t="shared" si="0"/>
        <v>-3.7234042553191489</v>
      </c>
      <c r="G40" s="35"/>
      <c r="H40" s="35">
        <v>396</v>
      </c>
      <c r="I40" s="35">
        <v>348</v>
      </c>
      <c r="J40" s="37">
        <f t="shared" si="1"/>
        <v>-12.121212121212121</v>
      </c>
      <c r="K40" s="35"/>
      <c r="L40" s="38">
        <f t="shared" si="3"/>
        <v>2.1063829787234041</v>
      </c>
      <c r="M40" s="39">
        <f t="shared" si="3"/>
        <v>1.9226519337016574</v>
      </c>
    </row>
    <row r="41" spans="2:13" s="13" customFormat="1" ht="16.5" customHeight="1" x14ac:dyDescent="0.2">
      <c r="B41" s="31" t="s">
        <v>23</v>
      </c>
      <c r="C41" s="8"/>
      <c r="D41" s="35">
        <v>449</v>
      </c>
      <c r="E41" s="35">
        <v>301</v>
      </c>
      <c r="F41" s="36">
        <f t="shared" si="0"/>
        <v>-32.962138084632514</v>
      </c>
      <c r="G41" s="35"/>
      <c r="H41" s="35">
        <v>896</v>
      </c>
      <c r="I41" s="35">
        <v>654</v>
      </c>
      <c r="J41" s="37">
        <f t="shared" si="1"/>
        <v>-27.008928571428573</v>
      </c>
      <c r="K41" s="35"/>
      <c r="L41" s="38">
        <f t="shared" si="3"/>
        <v>1.9955456570155903</v>
      </c>
      <c r="M41" s="39">
        <f t="shared" si="3"/>
        <v>2.1727574750830563</v>
      </c>
    </row>
    <row r="42" spans="2:13" s="13" customFormat="1" ht="16.5" customHeight="1" x14ac:dyDescent="0.2">
      <c r="B42" s="31" t="s">
        <v>24</v>
      </c>
      <c r="C42" s="8"/>
      <c r="D42" s="35">
        <v>81</v>
      </c>
      <c r="E42" s="35">
        <v>68</v>
      </c>
      <c r="F42" s="36">
        <f t="shared" si="0"/>
        <v>-16.049382716049383</v>
      </c>
      <c r="G42" s="35"/>
      <c r="H42" s="35">
        <v>141</v>
      </c>
      <c r="I42" s="35">
        <v>166</v>
      </c>
      <c r="J42" s="37">
        <f t="shared" si="1"/>
        <v>17.730496453900709</v>
      </c>
      <c r="K42" s="35"/>
      <c r="L42" s="38">
        <f t="shared" si="3"/>
        <v>1.7407407407407407</v>
      </c>
      <c r="M42" s="39">
        <f t="shared" si="3"/>
        <v>2.4411764705882355</v>
      </c>
    </row>
    <row r="43" spans="2:13" s="13" customFormat="1" ht="16.5" customHeight="1" x14ac:dyDescent="0.2">
      <c r="B43" s="31" t="s">
        <v>25</v>
      </c>
      <c r="C43" s="8"/>
      <c r="D43" s="35">
        <v>256</v>
      </c>
      <c r="E43" s="35">
        <v>298</v>
      </c>
      <c r="F43" s="36">
        <f t="shared" si="0"/>
        <v>16.40625</v>
      </c>
      <c r="G43" s="35"/>
      <c r="H43" s="35">
        <v>547</v>
      </c>
      <c r="I43" s="35">
        <v>688</v>
      </c>
      <c r="J43" s="37">
        <f t="shared" si="1"/>
        <v>25.776965265082268</v>
      </c>
      <c r="K43" s="35"/>
      <c r="L43" s="38">
        <f t="shared" si="3"/>
        <v>2.13671875</v>
      </c>
      <c r="M43" s="39">
        <f t="shared" si="3"/>
        <v>2.3087248322147653</v>
      </c>
    </row>
    <row r="44" spans="2:13" s="13" customFormat="1" ht="16.5" customHeight="1" x14ac:dyDescent="0.2">
      <c r="B44" s="31" t="s">
        <v>68</v>
      </c>
      <c r="C44" s="8"/>
      <c r="D44" s="35">
        <v>3576</v>
      </c>
      <c r="E44" s="35">
        <v>3071</v>
      </c>
      <c r="F44" s="36">
        <f t="shared" si="0"/>
        <v>-14.121923937360179</v>
      </c>
      <c r="G44" s="35"/>
      <c r="H44" s="35">
        <v>7035</v>
      </c>
      <c r="I44" s="35">
        <v>5707</v>
      </c>
      <c r="J44" s="37">
        <f t="shared" si="1"/>
        <v>-18.877043354655296</v>
      </c>
      <c r="K44" s="35"/>
      <c r="L44" s="38">
        <f t="shared" si="3"/>
        <v>1.9672818791946309</v>
      </c>
      <c r="M44" s="39">
        <f t="shared" si="3"/>
        <v>1.8583523282318464</v>
      </c>
    </row>
    <row r="45" spans="2:13" s="13" customFormat="1" ht="16.5" customHeight="1" x14ac:dyDescent="0.2">
      <c r="B45" s="78" t="s">
        <v>103</v>
      </c>
      <c r="C45" s="8"/>
      <c r="D45" s="35">
        <v>53</v>
      </c>
      <c r="E45" s="35">
        <v>46</v>
      </c>
      <c r="F45" s="36">
        <f t="shared" si="0"/>
        <v>-13.20754716981132</v>
      </c>
      <c r="G45" s="35"/>
      <c r="H45" s="35">
        <v>116</v>
      </c>
      <c r="I45" s="35">
        <v>110</v>
      </c>
      <c r="J45" s="37">
        <f t="shared" si="1"/>
        <v>-5.1724137931034484</v>
      </c>
      <c r="K45" s="35"/>
      <c r="L45" s="38">
        <f t="shared" si="3"/>
        <v>2.1886792452830188</v>
      </c>
      <c r="M45" s="39">
        <f t="shared" si="3"/>
        <v>2.3913043478260869</v>
      </c>
    </row>
    <row r="46" spans="2:13" s="13" customFormat="1" ht="15.75" customHeight="1" x14ac:dyDescent="0.2">
      <c r="B46" s="31" t="s">
        <v>50</v>
      </c>
      <c r="C46" s="8"/>
      <c r="D46" s="35">
        <v>52</v>
      </c>
      <c r="E46" s="35">
        <v>24</v>
      </c>
      <c r="F46" s="36">
        <f t="shared" si="0"/>
        <v>-53.846153846153847</v>
      </c>
      <c r="G46" s="35"/>
      <c r="H46" s="35">
        <v>100</v>
      </c>
      <c r="I46" s="35">
        <v>51</v>
      </c>
      <c r="J46" s="37">
        <f t="shared" si="1"/>
        <v>-49</v>
      </c>
      <c r="K46" s="35"/>
      <c r="L46" s="38">
        <f t="shared" si="3"/>
        <v>1.9230769230769231</v>
      </c>
      <c r="M46" s="39">
        <f t="shared" si="3"/>
        <v>2.125</v>
      </c>
    </row>
    <row r="47" spans="2:13" s="13" customFormat="1" ht="22.5" customHeight="1" x14ac:dyDescent="0.2">
      <c r="B47" s="80" t="s">
        <v>96</v>
      </c>
      <c r="C47" s="81"/>
      <c r="D47" s="82">
        <v>312</v>
      </c>
      <c r="E47" s="82">
        <v>279</v>
      </c>
      <c r="F47" s="83">
        <f t="shared" si="0"/>
        <v>-10.576923076923077</v>
      </c>
      <c r="G47" s="82"/>
      <c r="H47" s="82">
        <v>569</v>
      </c>
      <c r="I47" s="82">
        <v>359</v>
      </c>
      <c r="J47" s="84">
        <f t="shared" si="1"/>
        <v>-36.906854130052722</v>
      </c>
      <c r="K47" s="82"/>
      <c r="L47" s="85">
        <f t="shared" si="3"/>
        <v>1.8237179487179487</v>
      </c>
      <c r="M47" s="86">
        <f t="shared" si="3"/>
        <v>1.2867383512544803</v>
      </c>
    </row>
    <row r="48" spans="2:13" s="13" customFormat="1" ht="22.5" customHeight="1" x14ac:dyDescent="0.2">
      <c r="B48" s="43" t="s">
        <v>97</v>
      </c>
      <c r="C48" s="8"/>
      <c r="D48" s="11">
        <v>5861</v>
      </c>
      <c r="E48" s="11">
        <v>4968</v>
      </c>
      <c r="F48" s="23">
        <f t="shared" si="0"/>
        <v>-15.236307797304214</v>
      </c>
      <c r="G48" s="11"/>
      <c r="H48" s="11">
        <v>14141</v>
      </c>
      <c r="I48" s="11">
        <v>11378</v>
      </c>
      <c r="J48" s="24">
        <f t="shared" si="1"/>
        <v>-19.538929354359663</v>
      </c>
      <c r="K48" s="11"/>
      <c r="L48" s="21">
        <f t="shared" si="3"/>
        <v>2.4127282033782631</v>
      </c>
      <c r="M48" s="22">
        <f t="shared" si="3"/>
        <v>2.2902576489533013</v>
      </c>
    </row>
    <row r="49" spans="2:13" s="13" customFormat="1" ht="16.5" customHeight="1" x14ac:dyDescent="0.2">
      <c r="B49" s="32" t="s">
        <v>67</v>
      </c>
      <c r="C49" s="10"/>
      <c r="D49" s="35">
        <v>4988</v>
      </c>
      <c r="E49" s="35">
        <v>3918</v>
      </c>
      <c r="F49" s="36">
        <f t="shared" si="0"/>
        <v>-21.451483560545309</v>
      </c>
      <c r="G49" s="35"/>
      <c r="H49" s="35">
        <v>12220</v>
      </c>
      <c r="I49" s="35">
        <v>9126</v>
      </c>
      <c r="J49" s="37">
        <f t="shared" si="1"/>
        <v>-25.319148936170212</v>
      </c>
      <c r="K49" s="35"/>
      <c r="L49" s="38">
        <f t="shared" si="3"/>
        <v>2.4498797113071373</v>
      </c>
      <c r="M49" s="39">
        <f t="shared" si="3"/>
        <v>2.3292496171516079</v>
      </c>
    </row>
    <row r="50" spans="2:13" s="13" customFormat="1" ht="16.5" customHeight="1" x14ac:dyDescent="0.2">
      <c r="B50" s="32" t="s">
        <v>26</v>
      </c>
      <c r="C50" s="10"/>
      <c r="D50" s="35">
        <v>332</v>
      </c>
      <c r="E50" s="35">
        <v>336</v>
      </c>
      <c r="F50" s="36">
        <f t="shared" si="0"/>
        <v>1.2048192771084338</v>
      </c>
      <c r="G50" s="35"/>
      <c r="H50" s="35">
        <v>697</v>
      </c>
      <c r="I50" s="35">
        <v>774</v>
      </c>
      <c r="J50" s="37">
        <f t="shared" si="1"/>
        <v>11.047345767575322</v>
      </c>
      <c r="K50" s="35"/>
      <c r="L50" s="38">
        <f t="shared" si="3"/>
        <v>2.0993975903614457</v>
      </c>
      <c r="M50" s="39">
        <f t="shared" si="3"/>
        <v>2.3035714285714284</v>
      </c>
    </row>
    <row r="51" spans="2:13" s="13" customFormat="1" ht="16.5" customHeight="1" x14ac:dyDescent="0.2">
      <c r="B51" s="32" t="s">
        <v>59</v>
      </c>
      <c r="C51" s="10"/>
      <c r="D51" s="35">
        <v>104</v>
      </c>
      <c r="E51" s="35">
        <v>141</v>
      </c>
      <c r="F51" s="36">
        <f t="shared" si="0"/>
        <v>35.57692307692308</v>
      </c>
      <c r="G51" s="35"/>
      <c r="H51" s="35">
        <v>239</v>
      </c>
      <c r="I51" s="35">
        <v>249</v>
      </c>
      <c r="J51" s="37">
        <f t="shared" si="1"/>
        <v>4.1841004184100417</v>
      </c>
      <c r="K51" s="35"/>
      <c r="L51" s="38">
        <f>IF(AND(D51=0,H51=0),0,IF(OR(D51="...",H51="..."),"...",H51/D51))</f>
        <v>2.2980769230769229</v>
      </c>
      <c r="M51" s="39">
        <f>IF(AND(E51=0,I51=0),0,IF(OR(E51="...",I51="..."),"...",I51/E51))</f>
        <v>1.7659574468085106</v>
      </c>
    </row>
    <row r="52" spans="2:13" s="13" customFormat="1" ht="16.5" customHeight="1" x14ac:dyDescent="0.2">
      <c r="B52" s="32" t="s">
        <v>60</v>
      </c>
      <c r="C52" s="10"/>
      <c r="D52" s="35">
        <v>50</v>
      </c>
      <c r="E52" s="35">
        <v>75</v>
      </c>
      <c r="F52" s="36">
        <f t="shared" si="0"/>
        <v>50</v>
      </c>
      <c r="G52" s="35"/>
      <c r="H52" s="35">
        <v>101</v>
      </c>
      <c r="I52" s="35">
        <v>161</v>
      </c>
      <c r="J52" s="37">
        <f t="shared" si="1"/>
        <v>59.405940594059409</v>
      </c>
      <c r="K52" s="35"/>
      <c r="L52" s="38">
        <f>IF(AND(D52=0,H52=0),0,IF(OR(D52="...",H52="..."),"...",H52/D52))</f>
        <v>2.02</v>
      </c>
      <c r="M52" s="39">
        <f>IF(AND(E52=0,I52=0),0,IF(OR(E52="...",I52="..."),"...",I52/E52))</f>
        <v>2.1466666666666665</v>
      </c>
    </row>
    <row r="53" spans="2:13" s="14" customFormat="1" ht="16.5" customHeight="1" x14ac:dyDescent="0.2">
      <c r="B53" s="32" t="s">
        <v>27</v>
      </c>
      <c r="C53" s="10"/>
      <c r="D53" s="35">
        <v>105</v>
      </c>
      <c r="E53" s="35">
        <v>99</v>
      </c>
      <c r="F53" s="36">
        <f t="shared" si="0"/>
        <v>-5.7142857142857144</v>
      </c>
      <c r="G53" s="35"/>
      <c r="H53" s="35">
        <v>218</v>
      </c>
      <c r="I53" s="35">
        <v>215</v>
      </c>
      <c r="J53" s="37">
        <f t="shared" si="1"/>
        <v>-1.3761467889908257</v>
      </c>
      <c r="K53" s="35"/>
      <c r="L53" s="38">
        <f t="shared" si="3"/>
        <v>2.0761904761904764</v>
      </c>
      <c r="M53" s="39">
        <f t="shared" si="3"/>
        <v>2.1717171717171717</v>
      </c>
    </row>
    <row r="54" spans="2:13" s="13" customFormat="1" ht="16.5" customHeight="1" x14ac:dyDescent="0.2">
      <c r="B54" s="32" t="s">
        <v>28</v>
      </c>
      <c r="C54" s="10"/>
      <c r="D54" s="35">
        <v>186</v>
      </c>
      <c r="E54" s="35">
        <v>303</v>
      </c>
      <c r="F54" s="36">
        <f t="shared" si="0"/>
        <v>62.903225806451616</v>
      </c>
      <c r="G54" s="35"/>
      <c r="H54" s="35">
        <v>433</v>
      </c>
      <c r="I54" s="35">
        <v>666</v>
      </c>
      <c r="J54" s="37">
        <f t="shared" si="1"/>
        <v>53.810623556581987</v>
      </c>
      <c r="K54" s="35"/>
      <c r="L54" s="38">
        <f t="shared" si="3"/>
        <v>2.327956989247312</v>
      </c>
      <c r="M54" s="39">
        <f t="shared" si="3"/>
        <v>2.1980198019801982</v>
      </c>
    </row>
    <row r="55" spans="2:13" s="13" customFormat="1" ht="16.5" customHeight="1" x14ac:dyDescent="0.2">
      <c r="B55" s="32" t="s">
        <v>29</v>
      </c>
      <c r="C55" s="10"/>
      <c r="D55" s="35">
        <v>35</v>
      </c>
      <c r="E55" s="35">
        <v>38</v>
      </c>
      <c r="F55" s="36">
        <f t="shared" si="0"/>
        <v>8.5714285714285712</v>
      </c>
      <c r="G55" s="35"/>
      <c r="H55" s="35">
        <v>72</v>
      </c>
      <c r="I55" s="35">
        <v>58</v>
      </c>
      <c r="J55" s="37">
        <f t="shared" si="1"/>
        <v>-19.444444444444443</v>
      </c>
      <c r="K55" s="35"/>
      <c r="L55" s="38">
        <f t="shared" si="3"/>
        <v>2.0571428571428569</v>
      </c>
      <c r="M55" s="39">
        <f t="shared" si="3"/>
        <v>1.5263157894736843</v>
      </c>
    </row>
    <row r="56" spans="2:13" s="13" customFormat="1" ht="22.5" customHeight="1" x14ac:dyDescent="0.2">
      <c r="B56" s="80" t="s">
        <v>30</v>
      </c>
      <c r="C56" s="81"/>
      <c r="D56" s="82">
        <v>61</v>
      </c>
      <c r="E56" s="82">
        <v>58</v>
      </c>
      <c r="F56" s="83">
        <f t="shared" si="0"/>
        <v>-4.918032786885246</v>
      </c>
      <c r="G56" s="82"/>
      <c r="H56" s="82">
        <v>161</v>
      </c>
      <c r="I56" s="82">
        <v>129</v>
      </c>
      <c r="J56" s="84">
        <f t="shared" si="1"/>
        <v>-19.875776397515526</v>
      </c>
      <c r="K56" s="82"/>
      <c r="L56" s="85">
        <f t="shared" si="3"/>
        <v>2.639344262295082</v>
      </c>
      <c r="M56" s="86">
        <f t="shared" si="3"/>
        <v>2.2241379310344827</v>
      </c>
    </row>
    <row r="57" spans="2:13" s="13" customFormat="1" ht="22.5" customHeight="1" x14ac:dyDescent="0.2">
      <c r="B57" s="44" t="s">
        <v>98</v>
      </c>
      <c r="C57" s="10"/>
      <c r="D57" s="11">
        <v>252</v>
      </c>
      <c r="E57" s="11">
        <v>204</v>
      </c>
      <c r="F57" s="23">
        <f t="shared" si="0"/>
        <v>-19.047619047619047</v>
      </c>
      <c r="G57" s="11"/>
      <c r="H57" s="11">
        <v>935</v>
      </c>
      <c r="I57" s="11">
        <v>613</v>
      </c>
      <c r="J57" s="24">
        <f t="shared" si="1"/>
        <v>-34.438502673796791</v>
      </c>
      <c r="K57" s="11"/>
      <c r="L57" s="21">
        <f t="shared" si="3"/>
        <v>3.7103174603174605</v>
      </c>
      <c r="M57" s="22">
        <f t="shared" si="3"/>
        <v>3.0049019607843137</v>
      </c>
    </row>
    <row r="58" spans="2:13" s="13" customFormat="1" ht="16.5" customHeight="1" x14ac:dyDescent="0.2">
      <c r="B58" s="33" t="s">
        <v>31</v>
      </c>
      <c r="C58" s="8"/>
      <c r="D58" s="35">
        <v>43</v>
      </c>
      <c r="E58" s="35">
        <v>41</v>
      </c>
      <c r="F58" s="36">
        <f t="shared" si="0"/>
        <v>-4.6511627906976747</v>
      </c>
      <c r="G58" s="35"/>
      <c r="H58" s="35">
        <v>110</v>
      </c>
      <c r="I58" s="35">
        <v>131</v>
      </c>
      <c r="J58" s="37">
        <f t="shared" si="1"/>
        <v>19.09090909090909</v>
      </c>
      <c r="K58" s="35"/>
      <c r="L58" s="38">
        <f t="shared" si="3"/>
        <v>2.558139534883721</v>
      </c>
      <c r="M58" s="39">
        <f t="shared" si="3"/>
        <v>3.1951219512195124</v>
      </c>
    </row>
    <row r="59" spans="2:13" s="13" customFormat="1" ht="16.5" customHeight="1" x14ac:dyDescent="0.2">
      <c r="B59" s="33" t="s">
        <v>32</v>
      </c>
      <c r="C59" s="8"/>
      <c r="D59" s="35">
        <v>44</v>
      </c>
      <c r="E59" s="35">
        <v>47</v>
      </c>
      <c r="F59" s="36">
        <f t="shared" si="0"/>
        <v>6.8181818181818183</v>
      </c>
      <c r="G59" s="35"/>
      <c r="H59" s="35">
        <v>102</v>
      </c>
      <c r="I59" s="35">
        <v>115</v>
      </c>
      <c r="J59" s="37">
        <f t="shared" si="1"/>
        <v>12.745098039215685</v>
      </c>
      <c r="K59" s="35"/>
      <c r="L59" s="38">
        <f t="shared" si="3"/>
        <v>2.3181818181818183</v>
      </c>
      <c r="M59" s="39">
        <f t="shared" si="3"/>
        <v>2.4468085106382977</v>
      </c>
    </row>
    <row r="60" spans="2:13" s="13" customFormat="1" ht="16.5" customHeight="1" x14ac:dyDescent="0.2">
      <c r="B60" s="33" t="s">
        <v>44</v>
      </c>
      <c r="C60" s="8"/>
      <c r="D60" s="35">
        <v>84</v>
      </c>
      <c r="E60" s="35">
        <v>48</v>
      </c>
      <c r="F60" s="36">
        <f t="shared" si="0"/>
        <v>-42.857142857142854</v>
      </c>
      <c r="G60" s="35"/>
      <c r="H60" s="35">
        <v>333</v>
      </c>
      <c r="I60" s="35">
        <v>158</v>
      </c>
      <c r="J60" s="37">
        <f t="shared" si="1"/>
        <v>-52.552552552552555</v>
      </c>
      <c r="K60" s="35"/>
      <c r="L60" s="38">
        <f t="shared" si="3"/>
        <v>3.9642857142857144</v>
      </c>
      <c r="M60" s="39">
        <f t="shared" si="3"/>
        <v>3.2916666666666665</v>
      </c>
    </row>
    <row r="61" spans="2:13" s="13" customFormat="1" ht="22.5" customHeight="1" x14ac:dyDescent="0.2">
      <c r="B61" s="80" t="s">
        <v>33</v>
      </c>
      <c r="C61" s="81"/>
      <c r="D61" s="82">
        <v>81</v>
      </c>
      <c r="E61" s="82">
        <v>68</v>
      </c>
      <c r="F61" s="83">
        <f t="shared" si="0"/>
        <v>-16.049382716049383</v>
      </c>
      <c r="G61" s="82"/>
      <c r="H61" s="82">
        <v>390</v>
      </c>
      <c r="I61" s="82">
        <v>209</v>
      </c>
      <c r="J61" s="84">
        <f t="shared" si="1"/>
        <v>-46.410256410256409</v>
      </c>
      <c r="K61" s="82"/>
      <c r="L61" s="85">
        <f t="shared" si="3"/>
        <v>4.8148148148148149</v>
      </c>
      <c r="M61" s="86">
        <f t="shared" si="3"/>
        <v>3.0735294117647061</v>
      </c>
    </row>
    <row r="62" spans="2:13" s="13" customFormat="1" ht="22.5" customHeight="1" x14ac:dyDescent="0.2">
      <c r="B62" s="40" t="s">
        <v>99</v>
      </c>
      <c r="C62" s="8"/>
      <c r="D62" s="11">
        <v>3096</v>
      </c>
      <c r="E62" s="11">
        <v>3186</v>
      </c>
      <c r="F62" s="23">
        <f t="shared" si="0"/>
        <v>2.9069767441860463</v>
      </c>
      <c r="G62" s="11"/>
      <c r="H62" s="11">
        <v>7219</v>
      </c>
      <c r="I62" s="11">
        <v>6821</v>
      </c>
      <c r="J62" s="24">
        <f t="shared" si="1"/>
        <v>-5.5132289790829754</v>
      </c>
      <c r="K62" s="11"/>
      <c r="L62" s="21">
        <f t="shared" si="3"/>
        <v>2.33171834625323</v>
      </c>
      <c r="M62" s="22">
        <f t="shared" si="3"/>
        <v>2.140929064657878</v>
      </c>
    </row>
    <row r="63" spans="2:13" s="13" customFormat="1" ht="16.5" customHeight="1" x14ac:dyDescent="0.2">
      <c r="B63" s="33" t="s">
        <v>61</v>
      </c>
      <c r="C63" s="8"/>
      <c r="D63" s="35">
        <v>5</v>
      </c>
      <c r="E63" s="35">
        <v>50</v>
      </c>
      <c r="F63" s="36" t="str">
        <f t="shared" si="0"/>
        <v>...</v>
      </c>
      <c r="G63" s="35"/>
      <c r="H63" s="35">
        <v>16</v>
      </c>
      <c r="I63" s="35">
        <v>143</v>
      </c>
      <c r="J63" s="37" t="str">
        <f t="shared" si="1"/>
        <v>...</v>
      </c>
      <c r="K63" s="35"/>
      <c r="L63" s="38">
        <f>IF(AND(D63=0,H63=0),0,IF(OR(D63="...",H63="..."),"...",H63/D63))</f>
        <v>3.2</v>
      </c>
      <c r="M63" s="39">
        <f>IF(AND(E63=0,I63=0),0,IF(OR(E63="...",I63="..."),"...",I63/E63))</f>
        <v>2.86</v>
      </c>
    </row>
    <row r="64" spans="2:13" s="13" customFormat="1" ht="16.5" customHeight="1" x14ac:dyDescent="0.2">
      <c r="B64" s="78" t="s">
        <v>105</v>
      </c>
      <c r="C64" s="8"/>
      <c r="D64" s="35">
        <v>509</v>
      </c>
      <c r="E64" s="35">
        <v>531</v>
      </c>
      <c r="F64" s="36">
        <f t="shared" si="0"/>
        <v>4.3222003929273081</v>
      </c>
      <c r="G64" s="35"/>
      <c r="H64" s="35">
        <v>1063</v>
      </c>
      <c r="I64" s="35">
        <v>1100</v>
      </c>
      <c r="J64" s="37">
        <f t="shared" si="1"/>
        <v>3.4807149576669802</v>
      </c>
      <c r="K64" s="35"/>
      <c r="L64" s="38">
        <f t="shared" ref="L64:M88" si="4">IF(AND(D64=0,H64=0),0,IF(OR(D64="...",H64="..."),"...",H64/D64))</f>
        <v>2.0884086444007859</v>
      </c>
      <c r="M64" s="39">
        <f t="shared" si="4"/>
        <v>2.0715630885122409</v>
      </c>
    </row>
    <row r="65" spans="2:13" s="13" customFormat="1" ht="16.5" customHeight="1" x14ac:dyDescent="0.2">
      <c r="B65" s="31" t="s">
        <v>34</v>
      </c>
      <c r="C65" s="8"/>
      <c r="D65" s="35">
        <v>48</v>
      </c>
      <c r="E65" s="35">
        <v>79</v>
      </c>
      <c r="F65" s="36">
        <f t="shared" si="0"/>
        <v>64.583333333333329</v>
      </c>
      <c r="G65" s="35"/>
      <c r="H65" s="35">
        <v>89</v>
      </c>
      <c r="I65" s="35">
        <v>113</v>
      </c>
      <c r="J65" s="37">
        <f t="shared" si="1"/>
        <v>26.966292134831459</v>
      </c>
      <c r="K65" s="35"/>
      <c r="L65" s="38">
        <f t="shared" si="4"/>
        <v>1.8541666666666667</v>
      </c>
      <c r="M65" s="39">
        <f t="shared" si="4"/>
        <v>1.4303797468354431</v>
      </c>
    </row>
    <row r="66" spans="2:13" s="13" customFormat="1" ht="16.5" customHeight="1" x14ac:dyDescent="0.2">
      <c r="B66" s="31" t="s">
        <v>35</v>
      </c>
      <c r="C66" s="8"/>
      <c r="D66" s="35">
        <v>547</v>
      </c>
      <c r="E66" s="35">
        <v>498</v>
      </c>
      <c r="F66" s="36">
        <f t="shared" si="0"/>
        <v>-8.9579524680073135</v>
      </c>
      <c r="G66" s="35"/>
      <c r="H66" s="35">
        <v>1747</v>
      </c>
      <c r="I66" s="35">
        <v>1272</v>
      </c>
      <c r="J66" s="37">
        <f t="shared" si="1"/>
        <v>-27.189467658843732</v>
      </c>
      <c r="K66" s="35"/>
      <c r="L66" s="38">
        <f t="shared" si="4"/>
        <v>3.1937842778793417</v>
      </c>
      <c r="M66" s="39">
        <f t="shared" si="4"/>
        <v>2.5542168674698793</v>
      </c>
    </row>
    <row r="67" spans="2:13" s="13" customFormat="1" ht="16.5" customHeight="1" x14ac:dyDescent="0.2">
      <c r="B67" s="31" t="s">
        <v>36</v>
      </c>
      <c r="C67" s="8"/>
      <c r="D67" s="35">
        <v>57</v>
      </c>
      <c r="E67" s="35">
        <v>167</v>
      </c>
      <c r="F67" s="36">
        <f t="shared" si="0"/>
        <v>192.98245614035088</v>
      </c>
      <c r="G67" s="35"/>
      <c r="H67" s="35">
        <v>152</v>
      </c>
      <c r="I67" s="35">
        <v>220</v>
      </c>
      <c r="J67" s="37">
        <f t="shared" si="1"/>
        <v>44.736842105263158</v>
      </c>
      <c r="K67" s="35"/>
      <c r="L67" s="38">
        <f t="shared" si="4"/>
        <v>2.6666666666666665</v>
      </c>
      <c r="M67" s="39">
        <f t="shared" si="4"/>
        <v>1.3173652694610778</v>
      </c>
    </row>
    <row r="68" spans="2:13" s="13" customFormat="1" ht="16.5" customHeight="1" x14ac:dyDescent="0.2">
      <c r="B68" s="31" t="s">
        <v>37</v>
      </c>
      <c r="C68" s="8"/>
      <c r="D68" s="35">
        <v>232</v>
      </c>
      <c r="E68" s="35">
        <v>251</v>
      </c>
      <c r="F68" s="36">
        <f t="shared" si="0"/>
        <v>8.1896551724137936</v>
      </c>
      <c r="G68" s="35"/>
      <c r="H68" s="35">
        <v>487</v>
      </c>
      <c r="I68" s="35">
        <v>490</v>
      </c>
      <c r="J68" s="37">
        <f t="shared" si="1"/>
        <v>0.61601642710472282</v>
      </c>
      <c r="K68" s="35"/>
      <c r="L68" s="38">
        <f t="shared" si="4"/>
        <v>2.0991379310344827</v>
      </c>
      <c r="M68" s="39">
        <f t="shared" si="4"/>
        <v>1.952191235059761</v>
      </c>
    </row>
    <row r="69" spans="2:13" s="13" customFormat="1" ht="16.5" customHeight="1" x14ac:dyDescent="0.2">
      <c r="B69" s="34" t="s">
        <v>38</v>
      </c>
      <c r="C69" s="8"/>
      <c r="D69" s="35">
        <v>402</v>
      </c>
      <c r="E69" s="35">
        <v>306</v>
      </c>
      <c r="F69" s="36">
        <f t="shared" si="0"/>
        <v>-23.880597014925375</v>
      </c>
      <c r="G69" s="35"/>
      <c r="H69" s="35">
        <v>952</v>
      </c>
      <c r="I69" s="35">
        <v>704</v>
      </c>
      <c r="J69" s="37">
        <f t="shared" si="1"/>
        <v>-26.050420168067227</v>
      </c>
      <c r="K69" s="35"/>
      <c r="L69" s="38">
        <f t="shared" si="4"/>
        <v>2.3681592039800994</v>
      </c>
      <c r="M69" s="39">
        <f t="shared" si="4"/>
        <v>2.3006535947712417</v>
      </c>
    </row>
    <row r="70" spans="2:13" s="13" customFormat="1" ht="16.5" customHeight="1" x14ac:dyDescent="0.2">
      <c r="B70" s="34" t="s">
        <v>62</v>
      </c>
      <c r="C70" s="10"/>
      <c r="D70" s="35">
        <v>11</v>
      </c>
      <c r="E70" s="35">
        <v>21</v>
      </c>
      <c r="F70" s="36">
        <f t="shared" si="0"/>
        <v>90.909090909090907</v>
      </c>
      <c r="G70" s="35"/>
      <c r="H70" s="35">
        <v>89</v>
      </c>
      <c r="I70" s="35">
        <v>93</v>
      </c>
      <c r="J70" s="37">
        <f t="shared" si="1"/>
        <v>4.4943820224719104</v>
      </c>
      <c r="K70" s="35"/>
      <c r="L70" s="38">
        <f t="shared" si="4"/>
        <v>8.0909090909090917</v>
      </c>
      <c r="M70" s="39">
        <f t="shared" si="4"/>
        <v>4.4285714285714288</v>
      </c>
    </row>
    <row r="71" spans="2:13" s="13" customFormat="1" ht="16.5" customHeight="1" x14ac:dyDescent="0.2">
      <c r="B71" s="34" t="s">
        <v>39</v>
      </c>
      <c r="C71" s="10"/>
      <c r="D71" s="35">
        <v>306</v>
      </c>
      <c r="E71" s="35">
        <v>255</v>
      </c>
      <c r="F71" s="36">
        <f t="shared" si="0"/>
        <v>-16.666666666666668</v>
      </c>
      <c r="G71" s="35"/>
      <c r="H71" s="35">
        <v>499</v>
      </c>
      <c r="I71" s="35">
        <v>382</v>
      </c>
      <c r="J71" s="37">
        <f t="shared" si="1"/>
        <v>-23.446893787575149</v>
      </c>
      <c r="K71" s="35"/>
      <c r="L71" s="38">
        <f t="shared" si="4"/>
        <v>1.630718954248366</v>
      </c>
      <c r="M71" s="39">
        <f t="shared" si="4"/>
        <v>1.4980392156862745</v>
      </c>
    </row>
    <row r="72" spans="2:13" s="13" customFormat="1" ht="16.5" customHeight="1" x14ac:dyDescent="0.2">
      <c r="B72" s="34" t="s">
        <v>63</v>
      </c>
      <c r="C72" s="10"/>
      <c r="D72" s="35">
        <v>13</v>
      </c>
      <c r="E72" s="35">
        <v>13</v>
      </c>
      <c r="F72" s="36">
        <f t="shared" si="0"/>
        <v>0</v>
      </c>
      <c r="G72" s="35"/>
      <c r="H72" s="35">
        <v>29</v>
      </c>
      <c r="I72" s="35">
        <v>18</v>
      </c>
      <c r="J72" s="37">
        <f t="shared" si="1"/>
        <v>-37.931034482758619</v>
      </c>
      <c r="K72" s="35"/>
      <c r="L72" s="38">
        <f t="shared" si="4"/>
        <v>2.2307692307692308</v>
      </c>
      <c r="M72" s="39">
        <f t="shared" si="4"/>
        <v>1.3846153846153846</v>
      </c>
    </row>
    <row r="73" spans="2:13" s="13" customFormat="1" ht="16.5" customHeight="1" x14ac:dyDescent="0.2">
      <c r="B73" s="34" t="s">
        <v>40</v>
      </c>
      <c r="C73" s="10"/>
      <c r="D73" s="35">
        <v>137</v>
      </c>
      <c r="E73" s="35">
        <v>362</v>
      </c>
      <c r="F73" s="36">
        <f t="shared" si="0"/>
        <v>164.23357664233578</v>
      </c>
      <c r="G73" s="35"/>
      <c r="H73" s="35">
        <v>321</v>
      </c>
      <c r="I73" s="35">
        <v>678</v>
      </c>
      <c r="J73" s="37">
        <f t="shared" si="1"/>
        <v>111.21495327102804</v>
      </c>
      <c r="K73" s="35"/>
      <c r="L73" s="38">
        <f t="shared" si="4"/>
        <v>2.3430656934306571</v>
      </c>
      <c r="M73" s="39">
        <f t="shared" si="4"/>
        <v>1.8729281767955801</v>
      </c>
    </row>
    <row r="74" spans="2:13" s="13" customFormat="1" ht="16.5" customHeight="1" x14ac:dyDescent="0.2">
      <c r="B74" s="34" t="s">
        <v>65</v>
      </c>
      <c r="C74" s="10"/>
      <c r="D74" s="35">
        <v>22</v>
      </c>
      <c r="E74" s="35">
        <v>10</v>
      </c>
      <c r="F74" s="36">
        <f t="shared" ref="F74:F88" si="5">IF(AND(E74=0,D74=0),0,IF(OR(D74=0,E74=0,D74="...",D74="…"),"...",IF((E74-D74)*100/D74&gt;199.9,"...",(E74-D74)*100/D74)))</f>
        <v>-54.545454545454547</v>
      </c>
      <c r="G74" s="35"/>
      <c r="H74" s="35">
        <v>51</v>
      </c>
      <c r="I74" s="35">
        <v>47</v>
      </c>
      <c r="J74" s="37">
        <f t="shared" ref="J74:J88" si="6">IF(AND(I74=0,H74=0),0,IF(OR(H74=0,I74=0,H74="...",H74="…"),"...",IF((I74-H74)*100/H74&gt;199.9,"...",(I74-H74)*100/H74)))</f>
        <v>-7.8431372549019605</v>
      </c>
      <c r="K74" s="35"/>
      <c r="L74" s="38">
        <f t="shared" si="4"/>
        <v>2.3181818181818183</v>
      </c>
      <c r="M74" s="39">
        <f t="shared" si="4"/>
        <v>4.7</v>
      </c>
    </row>
    <row r="75" spans="2:13" s="13" customFormat="1" ht="16.5" customHeight="1" x14ac:dyDescent="0.2">
      <c r="B75" s="34" t="s">
        <v>41</v>
      </c>
      <c r="C75" s="10"/>
      <c r="D75" s="35">
        <v>30</v>
      </c>
      <c r="E75" s="35">
        <v>53</v>
      </c>
      <c r="F75" s="36">
        <f t="shared" si="5"/>
        <v>76.666666666666671</v>
      </c>
      <c r="G75" s="35"/>
      <c r="H75" s="35">
        <v>73</v>
      </c>
      <c r="I75" s="35">
        <v>149</v>
      </c>
      <c r="J75" s="37">
        <f t="shared" si="6"/>
        <v>104.10958904109589</v>
      </c>
      <c r="K75" s="35"/>
      <c r="L75" s="38">
        <f t="shared" si="4"/>
        <v>2.4333333333333331</v>
      </c>
      <c r="M75" s="39">
        <f t="shared" si="4"/>
        <v>2.8113207547169812</v>
      </c>
    </row>
    <row r="76" spans="2:13" s="13" customFormat="1" ht="16.5" customHeight="1" x14ac:dyDescent="0.2">
      <c r="B76" s="34" t="s">
        <v>64</v>
      </c>
      <c r="C76" s="10"/>
      <c r="D76" s="35">
        <v>66</v>
      </c>
      <c r="E76" s="35">
        <v>62</v>
      </c>
      <c r="F76" s="36">
        <f t="shared" si="5"/>
        <v>-6.0606060606060606</v>
      </c>
      <c r="G76" s="35"/>
      <c r="H76" s="35">
        <v>212</v>
      </c>
      <c r="I76" s="35">
        <v>173</v>
      </c>
      <c r="J76" s="37">
        <f t="shared" si="6"/>
        <v>-18.39622641509434</v>
      </c>
      <c r="K76" s="35"/>
      <c r="L76" s="38">
        <f t="shared" si="4"/>
        <v>3.2121212121212119</v>
      </c>
      <c r="M76" s="39">
        <f t="shared" si="4"/>
        <v>2.7903225806451615</v>
      </c>
    </row>
    <row r="77" spans="2:13" s="13" customFormat="1" ht="16.5" customHeight="1" x14ac:dyDescent="0.2">
      <c r="B77" s="34" t="s">
        <v>42</v>
      </c>
      <c r="C77" s="10"/>
      <c r="D77" s="35">
        <v>141</v>
      </c>
      <c r="E77" s="35">
        <v>113</v>
      </c>
      <c r="F77" s="36">
        <f t="shared" si="5"/>
        <v>-19.858156028368793</v>
      </c>
      <c r="G77" s="35"/>
      <c r="H77" s="35">
        <v>374</v>
      </c>
      <c r="I77" s="35">
        <v>335</v>
      </c>
      <c r="J77" s="37">
        <f t="shared" si="6"/>
        <v>-10.427807486631016</v>
      </c>
      <c r="K77" s="35"/>
      <c r="L77" s="38">
        <f t="shared" si="4"/>
        <v>2.6524822695035462</v>
      </c>
      <c r="M77" s="39">
        <f t="shared" si="4"/>
        <v>2.9646017699115044</v>
      </c>
    </row>
    <row r="78" spans="2:13" s="13" customFormat="1" ht="16.5" customHeight="1" x14ac:dyDescent="0.2">
      <c r="B78" s="79" t="s">
        <v>106</v>
      </c>
      <c r="C78" s="10"/>
      <c r="D78" s="35">
        <v>32</v>
      </c>
      <c r="E78" s="35">
        <v>26</v>
      </c>
      <c r="F78" s="36">
        <f t="shared" si="5"/>
        <v>-18.75</v>
      </c>
      <c r="G78" s="35"/>
      <c r="H78" s="35">
        <v>77</v>
      </c>
      <c r="I78" s="35">
        <v>47</v>
      </c>
      <c r="J78" s="37">
        <f t="shared" si="6"/>
        <v>-38.961038961038959</v>
      </c>
      <c r="K78" s="35"/>
      <c r="L78" s="38">
        <f t="shared" si="4"/>
        <v>2.40625</v>
      </c>
      <c r="M78" s="39">
        <f t="shared" si="4"/>
        <v>1.8076923076923077</v>
      </c>
    </row>
    <row r="79" spans="2:13" s="13" customFormat="1" ht="16.5" customHeight="1" x14ac:dyDescent="0.2">
      <c r="B79" s="34" t="s">
        <v>43</v>
      </c>
      <c r="C79" s="10"/>
      <c r="D79" s="35">
        <v>292</v>
      </c>
      <c r="E79" s="35">
        <v>178</v>
      </c>
      <c r="F79" s="36">
        <f t="shared" si="5"/>
        <v>-39.041095890410958</v>
      </c>
      <c r="G79" s="35"/>
      <c r="H79" s="35">
        <v>373</v>
      </c>
      <c r="I79" s="35">
        <v>306</v>
      </c>
      <c r="J79" s="37">
        <f t="shared" si="6"/>
        <v>-17.962466487935657</v>
      </c>
      <c r="K79" s="35"/>
      <c r="L79" s="38">
        <f t="shared" si="4"/>
        <v>1.2773972602739727</v>
      </c>
      <c r="M79" s="39">
        <f t="shared" si="4"/>
        <v>1.7191011235955056</v>
      </c>
    </row>
    <row r="80" spans="2:13" s="13" customFormat="1" ht="16.5" customHeight="1" x14ac:dyDescent="0.2">
      <c r="B80" s="34" t="s">
        <v>51</v>
      </c>
      <c r="C80" s="10"/>
      <c r="D80" s="35">
        <v>106</v>
      </c>
      <c r="E80" s="35">
        <v>98</v>
      </c>
      <c r="F80" s="36">
        <f t="shared" si="5"/>
        <v>-7.5471698113207548</v>
      </c>
      <c r="G80" s="35"/>
      <c r="H80" s="35">
        <v>240</v>
      </c>
      <c r="I80" s="35">
        <v>206</v>
      </c>
      <c r="J80" s="37">
        <f t="shared" si="6"/>
        <v>-14.166666666666666</v>
      </c>
      <c r="K80" s="35"/>
      <c r="L80" s="38">
        <f t="shared" si="4"/>
        <v>2.2641509433962264</v>
      </c>
      <c r="M80" s="39">
        <f t="shared" si="4"/>
        <v>2.1020408163265305</v>
      </c>
    </row>
    <row r="81" spans="2:13" s="13" customFormat="1" ht="16.5" customHeight="1" x14ac:dyDescent="0.2">
      <c r="B81" s="34" t="s">
        <v>52</v>
      </c>
      <c r="C81" s="10"/>
      <c r="D81" s="35">
        <v>59</v>
      </c>
      <c r="E81" s="35">
        <v>60</v>
      </c>
      <c r="F81" s="36">
        <f>IF(AND(E81=0,D81=0),0,IF(OR(D81=0,E81=0,D81="...",D81="…"),"...",IF((E81-D81)*100/D81&gt;199.9,"...",(E81-D81)*100/D81)))</f>
        <v>1.6949152542372881</v>
      </c>
      <c r="G81" s="35"/>
      <c r="H81" s="35">
        <v>112</v>
      </c>
      <c r="I81" s="35">
        <v>142</v>
      </c>
      <c r="J81" s="37">
        <f>IF(AND(I81=0,H81=0),0,IF(OR(H81=0,I81=0,H81="...",H81="…"),"...",IF((I81-H81)*100/H81&gt;199.9,"...",(I81-H81)*100/H81)))</f>
        <v>26.785714285714285</v>
      </c>
      <c r="K81" s="35"/>
      <c r="L81" s="38">
        <f>IF(AND(D81=0,H81=0),0,IF(OR(D81="...",H81="..."),"...",H81/D81))</f>
        <v>1.8983050847457628</v>
      </c>
      <c r="M81" s="39">
        <f>IF(AND(E81=0,I81=0),0,IF(OR(E81="...",I81="..."),"...",I81/E81))</f>
        <v>2.3666666666666667</v>
      </c>
    </row>
    <row r="82" spans="2:13" s="13" customFormat="1" ht="22.5" customHeight="1" x14ac:dyDescent="0.2">
      <c r="B82" s="80" t="s">
        <v>66</v>
      </c>
      <c r="C82" s="81"/>
      <c r="D82" s="82">
        <v>81</v>
      </c>
      <c r="E82" s="82">
        <v>53</v>
      </c>
      <c r="F82" s="83">
        <f t="shared" si="5"/>
        <v>-34.567901234567898</v>
      </c>
      <c r="G82" s="82"/>
      <c r="H82" s="82">
        <v>263</v>
      </c>
      <c r="I82" s="82">
        <v>203</v>
      </c>
      <c r="J82" s="84">
        <f t="shared" si="6"/>
        <v>-22.813688212927758</v>
      </c>
      <c r="K82" s="82"/>
      <c r="L82" s="85">
        <f t="shared" si="4"/>
        <v>3.2469135802469138</v>
      </c>
      <c r="M82" s="86">
        <f t="shared" si="4"/>
        <v>3.8301886792452828</v>
      </c>
    </row>
    <row r="83" spans="2:13" s="13" customFormat="1" ht="22.5" customHeight="1" x14ac:dyDescent="0.2">
      <c r="B83" s="42" t="s">
        <v>102</v>
      </c>
      <c r="C83" s="10"/>
      <c r="D83" s="11">
        <v>384</v>
      </c>
      <c r="E83" s="11">
        <v>388</v>
      </c>
      <c r="F83" s="23">
        <f t="shared" si="5"/>
        <v>1.0416666666666667</v>
      </c>
      <c r="G83" s="11"/>
      <c r="H83" s="11">
        <v>791</v>
      </c>
      <c r="I83" s="11">
        <v>700</v>
      </c>
      <c r="J83" s="24">
        <f t="shared" si="6"/>
        <v>-11.504424778761061</v>
      </c>
      <c r="K83" s="11"/>
      <c r="L83" s="21">
        <f t="shared" si="4"/>
        <v>2.0598958333333335</v>
      </c>
      <c r="M83" s="22">
        <f t="shared" si="4"/>
        <v>1.8041237113402062</v>
      </c>
    </row>
    <row r="84" spans="2:13" s="13" customFormat="1" ht="16.5" customHeight="1" x14ac:dyDescent="0.2">
      <c r="B84" s="34" t="s">
        <v>53</v>
      </c>
      <c r="C84" s="10"/>
      <c r="D84" s="35">
        <v>337</v>
      </c>
      <c r="E84" s="35">
        <v>330</v>
      </c>
      <c r="F84" s="36">
        <f t="shared" si="5"/>
        <v>-2.0771513353115729</v>
      </c>
      <c r="G84" s="35"/>
      <c r="H84" s="35">
        <v>700</v>
      </c>
      <c r="I84" s="35">
        <v>603</v>
      </c>
      <c r="J84" s="37">
        <f t="shared" si="6"/>
        <v>-13.857142857142858</v>
      </c>
      <c r="K84" s="35"/>
      <c r="L84" s="38">
        <f t="shared" si="4"/>
        <v>2.0771513353115729</v>
      </c>
      <c r="M84" s="39">
        <f t="shared" si="4"/>
        <v>1.8272727272727274</v>
      </c>
    </row>
    <row r="85" spans="2:13" s="13" customFormat="1" ht="22.5" customHeight="1" x14ac:dyDescent="0.2">
      <c r="B85" s="80" t="s">
        <v>107</v>
      </c>
      <c r="C85" s="81"/>
      <c r="D85" s="82">
        <v>47</v>
      </c>
      <c r="E85" s="82">
        <v>58</v>
      </c>
      <c r="F85" s="83">
        <f t="shared" si="5"/>
        <v>23.404255319148938</v>
      </c>
      <c r="G85" s="82"/>
      <c r="H85" s="82">
        <v>91</v>
      </c>
      <c r="I85" s="82">
        <v>97</v>
      </c>
      <c r="J85" s="84">
        <f t="shared" si="6"/>
        <v>6.5934065934065931</v>
      </c>
      <c r="K85" s="82"/>
      <c r="L85" s="85">
        <f t="shared" si="4"/>
        <v>1.9361702127659575</v>
      </c>
      <c r="M85" s="86">
        <f t="shared" si="4"/>
        <v>1.6724137931034482</v>
      </c>
    </row>
    <row r="86" spans="2:13" s="13" customFormat="1" ht="22.5" customHeight="1" x14ac:dyDescent="0.2">
      <c r="B86" s="88" t="s">
        <v>54</v>
      </c>
      <c r="C86" s="87"/>
      <c r="D86" s="89">
        <v>20336</v>
      </c>
      <c r="E86" s="89">
        <v>23149</v>
      </c>
      <c r="F86" s="90">
        <f>IF(AND(E86=0,D86=0),0,IF(OR(D86=0,E86=0,D86="...",D86="…"),"...",IF((E86-D86)*100/D86&gt;199.9,"...",(E86-D86)*100/D86)))</f>
        <v>13.832612116443745</v>
      </c>
      <c r="G86" s="89"/>
      <c r="H86" s="89">
        <v>35624</v>
      </c>
      <c r="I86" s="89">
        <v>35971</v>
      </c>
      <c r="J86" s="91">
        <f>IF(AND(I86=0,H86=0),0,IF(OR(H86=0,I86=0,H86="...",H86="…"),"...",IF((I86-H86)*100/H86&gt;199.9,"...",(I86-H86)*100/H86)))</f>
        <v>0.9740624298225915</v>
      </c>
      <c r="K86" s="89"/>
      <c r="L86" s="92">
        <f>IF(AND(D86=0,H86=0),0,IF(OR(D86="...",H86="..."),"...",H86/D86))</f>
        <v>1.7517702596380802</v>
      </c>
      <c r="M86" s="93">
        <f>IF(AND(E86=0,I86=0),0,IF(OR(E86="...",I86="..."),"...",I86/E86))</f>
        <v>1.5538900168473799</v>
      </c>
    </row>
    <row r="87" spans="2:13" s="13" customFormat="1" ht="22.5" customHeight="1" x14ac:dyDescent="0.2">
      <c r="B87" s="44" t="s">
        <v>100</v>
      </c>
      <c r="C87" s="10"/>
      <c r="D87" s="11">
        <v>36392</v>
      </c>
      <c r="E87" s="11">
        <v>37369</v>
      </c>
      <c r="F87" s="23">
        <f t="shared" si="5"/>
        <v>2.6846559683446913</v>
      </c>
      <c r="G87" s="11"/>
      <c r="H87" s="11">
        <v>72075</v>
      </c>
      <c r="I87" s="11">
        <v>70923</v>
      </c>
      <c r="J87" s="24">
        <f t="shared" si="6"/>
        <v>-1.5983350676378771</v>
      </c>
      <c r="K87" s="11"/>
      <c r="L87" s="21">
        <f t="shared" si="4"/>
        <v>1.9805176961969664</v>
      </c>
      <c r="M87" s="22">
        <f t="shared" si="4"/>
        <v>1.89791003237978</v>
      </c>
    </row>
    <row r="88" spans="2:13" s="13" customFormat="1" ht="22.5" customHeight="1" x14ac:dyDescent="0.2">
      <c r="B88" s="96" t="s">
        <v>101</v>
      </c>
      <c r="C88" s="97"/>
      <c r="D88" s="98">
        <v>56728</v>
      </c>
      <c r="E88" s="98">
        <v>60518</v>
      </c>
      <c r="F88" s="99">
        <f t="shared" si="5"/>
        <v>6.6810040896911582</v>
      </c>
      <c r="G88" s="98"/>
      <c r="H88" s="98">
        <v>107699</v>
      </c>
      <c r="I88" s="98">
        <v>106894</v>
      </c>
      <c r="J88" s="100">
        <f t="shared" si="6"/>
        <v>-0.74745355110075307</v>
      </c>
      <c r="K88" s="98"/>
      <c r="L88" s="101">
        <f t="shared" si="4"/>
        <v>1.8985157241573827</v>
      </c>
      <c r="M88" s="102">
        <f t="shared" si="4"/>
        <v>1.7663174592683168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1"/>
  <sheetViews>
    <sheetView showGridLines="0" zoomScaleNormal="100" workbookViewId="0">
      <pane ySplit="8" topLeftCell="A9" activePane="bottomLeft" state="frozen"/>
      <selection activeCell="B5" sqref="B5"/>
      <selection pane="bottomLeft" activeCell="B5" sqref="B5"/>
    </sheetView>
  </sheetViews>
  <sheetFormatPr baseColWidth="10" defaultColWidth="10.85546875" defaultRowHeight="17.100000000000001" customHeight="1" x14ac:dyDescent="0.2"/>
  <cols>
    <col min="1" max="1" width="6.85546875" style="9" customWidth="1"/>
    <col min="2" max="2" width="31.5703125" style="9" customWidth="1"/>
    <col min="3" max="3" width="1.42578125" style="9" customWidth="1"/>
    <col min="4" max="6" width="8.5703125" style="9" customWidth="1"/>
    <col min="7" max="7" width="7.85546875" style="9" customWidth="1"/>
    <col min="8" max="10" width="8.5703125" style="9" customWidth="1"/>
    <col min="11" max="11" width="7.85546875" style="9" customWidth="1"/>
    <col min="12" max="13" width="8.5703125" style="9" customWidth="1"/>
    <col min="14" max="16384" width="10.85546875" style="9"/>
  </cols>
  <sheetData>
    <row r="1" spans="1:13" ht="33.75" customHeight="1" x14ac:dyDescent="0.2">
      <c r="A1" s="28"/>
      <c r="B1" s="120" t="s">
        <v>69</v>
      </c>
      <c r="C1" s="120"/>
      <c r="D1" s="120"/>
    </row>
    <row r="2" spans="1:13" ht="17.100000000000001" customHeight="1" x14ac:dyDescent="0.25">
      <c r="A2" s="28"/>
      <c r="B2" s="121" t="s">
        <v>70</v>
      </c>
      <c r="C2" s="122"/>
      <c r="D2" s="122"/>
    </row>
    <row r="3" spans="1:13" ht="6.75" customHeight="1" x14ac:dyDescent="0.2">
      <c r="A3" s="29"/>
      <c r="B3" s="28"/>
      <c r="C3" s="28"/>
      <c r="D3" s="28"/>
    </row>
    <row r="5" spans="1:13" s="3" customFormat="1" ht="17.100000000000001" customHeight="1" x14ac:dyDescent="0.3">
      <c r="B5" s="1" t="s">
        <v>88</v>
      </c>
      <c r="C5" s="2"/>
      <c r="D5" s="123" t="s">
        <v>119</v>
      </c>
      <c r="E5" s="123"/>
      <c r="F5" s="123"/>
      <c r="G5" s="123"/>
      <c r="H5" s="123"/>
      <c r="I5" s="123"/>
      <c r="J5" s="123"/>
      <c r="K5" s="123"/>
      <c r="L5" s="123"/>
      <c r="M5" s="123"/>
    </row>
    <row r="6" spans="1:13" s="26" customFormat="1" ht="2.25" customHeight="1" x14ac:dyDescent="0.2">
      <c r="B6" s="27"/>
      <c r="C6" s="27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 s="26" customFormat="1" ht="22.5" customHeight="1" x14ac:dyDescent="0.2">
      <c r="B7" s="94" t="s">
        <v>108</v>
      </c>
      <c r="D7" s="125" t="s">
        <v>55</v>
      </c>
      <c r="E7" s="125"/>
      <c r="F7" s="125"/>
      <c r="G7" s="41"/>
      <c r="H7" s="125" t="s">
        <v>56</v>
      </c>
      <c r="I7" s="125"/>
      <c r="J7" s="125"/>
      <c r="K7" s="41"/>
      <c r="L7" s="125" t="s">
        <v>109</v>
      </c>
      <c r="M7" s="125"/>
    </row>
    <row r="8" spans="1:13" s="26" customFormat="1" ht="22.5" customHeight="1" x14ac:dyDescent="0.2">
      <c r="B8" s="75"/>
      <c r="C8" s="76"/>
      <c r="D8" s="74">
        <v>2018</v>
      </c>
      <c r="E8" s="74">
        <v>2019</v>
      </c>
      <c r="F8" s="77" t="s">
        <v>57</v>
      </c>
      <c r="G8" s="74"/>
      <c r="H8" s="74">
        <v>2018</v>
      </c>
      <c r="I8" s="74">
        <v>2019</v>
      </c>
      <c r="J8" s="77" t="s">
        <v>57</v>
      </c>
      <c r="K8" s="74"/>
      <c r="L8" s="74">
        <v>2018</v>
      </c>
      <c r="M8" s="74">
        <v>2019</v>
      </c>
    </row>
    <row r="9" spans="1:13" s="7" customFormat="1" ht="6.75" customHeight="1" x14ac:dyDescent="0.2">
      <c r="B9" s="30"/>
      <c r="G9" s="15"/>
      <c r="I9" s="5"/>
      <c r="J9" s="5"/>
      <c r="K9" s="6"/>
      <c r="L9" s="5"/>
      <c r="M9" s="5"/>
    </row>
    <row r="10" spans="1:13" s="12" customFormat="1" ht="23.25" customHeight="1" x14ac:dyDescent="0.2">
      <c r="B10" s="40" t="s">
        <v>110</v>
      </c>
      <c r="D10" s="17">
        <v>27167</v>
      </c>
      <c r="E10" s="17">
        <v>28614</v>
      </c>
      <c r="F10" s="18">
        <f t="shared" ref="F10:F73" si="0">IF(AND(E10=0,D10=0),0,IF(OR(D10=0,E10=0,D10="...",D10="…"),"...",IF((E10-D10)*100/D10&gt;199.9,"...",(E10-D10)*100/D10)))</f>
        <v>5.3263150145396985</v>
      </c>
      <c r="G10" s="41"/>
      <c r="H10" s="17">
        <v>53780</v>
      </c>
      <c r="I10" s="17">
        <v>54428</v>
      </c>
      <c r="J10" s="19">
        <f t="shared" ref="J10:J73" si="1">IF(AND(I10=0,H10=0),0,IF(OR(H10=0,I10=0,H10="...",H10="…"),"...",IF((I10-H10)*100/H10&gt;199.9,"...",(I10-H10)*100/H10)))</f>
        <v>1.2049088880624768</v>
      </c>
      <c r="K10" s="20"/>
      <c r="L10" s="21">
        <f t="shared" ref="L10:M25" si="2">IF(AND(D10=0,H10=0),0,IF(OR(D10="...",H10="..."),"...",H10/D10))</f>
        <v>1.9796076121765378</v>
      </c>
      <c r="M10" s="22">
        <f t="shared" si="2"/>
        <v>1.9021458027538967</v>
      </c>
    </row>
    <row r="11" spans="1:13" s="13" customFormat="1" ht="16.5" customHeight="1" x14ac:dyDescent="0.2">
      <c r="B11" s="31" t="s">
        <v>0</v>
      </c>
      <c r="C11" s="8"/>
      <c r="D11" s="35">
        <v>994</v>
      </c>
      <c r="E11" s="35">
        <v>985</v>
      </c>
      <c r="F11" s="36">
        <f t="shared" si="0"/>
        <v>-0.90543259557344069</v>
      </c>
      <c r="G11" s="35"/>
      <c r="H11" s="35">
        <v>1664</v>
      </c>
      <c r="I11" s="35">
        <v>1635</v>
      </c>
      <c r="J11" s="37">
        <f t="shared" si="1"/>
        <v>-1.7427884615384615</v>
      </c>
      <c r="K11" s="35"/>
      <c r="L11" s="38">
        <f t="shared" si="2"/>
        <v>1.6740442655935615</v>
      </c>
      <c r="M11" s="39">
        <f t="shared" si="2"/>
        <v>1.6598984771573604</v>
      </c>
    </row>
    <row r="12" spans="1:13" s="13" customFormat="1" ht="16.5" customHeight="1" x14ac:dyDescent="0.2">
      <c r="B12" s="31" t="s">
        <v>1</v>
      </c>
      <c r="C12" s="8"/>
      <c r="D12" s="35">
        <v>92</v>
      </c>
      <c r="E12" s="35">
        <v>53</v>
      </c>
      <c r="F12" s="36">
        <f t="shared" si="0"/>
        <v>-42.391304347826086</v>
      </c>
      <c r="G12" s="35"/>
      <c r="H12" s="35">
        <v>215</v>
      </c>
      <c r="I12" s="35">
        <v>111</v>
      </c>
      <c r="J12" s="37">
        <f t="shared" si="1"/>
        <v>-48.372093023255815</v>
      </c>
      <c r="K12" s="35"/>
      <c r="L12" s="38">
        <f t="shared" si="2"/>
        <v>2.3369565217391304</v>
      </c>
      <c r="M12" s="39">
        <f t="shared" si="2"/>
        <v>2.0943396226415096</v>
      </c>
    </row>
    <row r="13" spans="1:13" s="13" customFormat="1" ht="16.5" customHeight="1" x14ac:dyDescent="0.2">
      <c r="B13" s="31" t="s">
        <v>2</v>
      </c>
      <c r="C13" s="8"/>
      <c r="D13" s="35">
        <v>286</v>
      </c>
      <c r="E13" s="35">
        <v>485</v>
      </c>
      <c r="F13" s="36">
        <f t="shared" si="0"/>
        <v>69.580419580419587</v>
      </c>
      <c r="G13" s="35"/>
      <c r="H13" s="35">
        <v>578</v>
      </c>
      <c r="I13" s="35">
        <v>993</v>
      </c>
      <c r="J13" s="37">
        <f t="shared" si="1"/>
        <v>71.799307958477513</v>
      </c>
      <c r="K13" s="35"/>
      <c r="L13" s="38">
        <f t="shared" si="2"/>
        <v>2.0209790209790208</v>
      </c>
      <c r="M13" s="39">
        <f t="shared" si="2"/>
        <v>2.047422680412371</v>
      </c>
    </row>
    <row r="14" spans="1:13" s="13" customFormat="1" ht="16.5" customHeight="1" x14ac:dyDescent="0.2">
      <c r="B14" s="31" t="s">
        <v>3</v>
      </c>
      <c r="C14" s="8"/>
      <c r="D14" s="35">
        <v>8644</v>
      </c>
      <c r="E14" s="35">
        <v>10074</v>
      </c>
      <c r="F14" s="36">
        <f t="shared" si="0"/>
        <v>16.543267006015732</v>
      </c>
      <c r="G14" s="35"/>
      <c r="H14" s="35">
        <v>14651</v>
      </c>
      <c r="I14" s="35">
        <v>17113</v>
      </c>
      <c r="J14" s="37">
        <f t="shared" si="1"/>
        <v>16.804313698723636</v>
      </c>
      <c r="K14" s="35"/>
      <c r="L14" s="38">
        <f t="shared" si="2"/>
        <v>1.6949329014345211</v>
      </c>
      <c r="M14" s="39">
        <f t="shared" si="2"/>
        <v>1.6987294024220767</v>
      </c>
    </row>
    <row r="15" spans="1:13" s="13" customFormat="1" ht="16.5" customHeight="1" x14ac:dyDescent="0.2">
      <c r="B15" s="31" t="s">
        <v>45</v>
      </c>
      <c r="C15" s="8"/>
      <c r="D15" s="35">
        <v>19</v>
      </c>
      <c r="E15" s="35">
        <v>18</v>
      </c>
      <c r="F15" s="36">
        <f t="shared" si="0"/>
        <v>-5.2631578947368425</v>
      </c>
      <c r="G15" s="35"/>
      <c r="H15" s="35">
        <v>36</v>
      </c>
      <c r="I15" s="35">
        <v>58</v>
      </c>
      <c r="J15" s="37">
        <f t="shared" si="1"/>
        <v>61.111111111111114</v>
      </c>
      <c r="K15" s="35"/>
      <c r="L15" s="38">
        <f t="shared" si="2"/>
        <v>1.8947368421052631</v>
      </c>
      <c r="M15" s="39">
        <f t="shared" si="2"/>
        <v>3.2222222222222223</v>
      </c>
    </row>
    <row r="16" spans="1:13" s="13" customFormat="1" ht="16.5" customHeight="1" x14ac:dyDescent="0.2">
      <c r="B16" s="31" t="s">
        <v>4</v>
      </c>
      <c r="C16" s="8"/>
      <c r="D16" s="35">
        <v>132</v>
      </c>
      <c r="E16" s="35">
        <v>92</v>
      </c>
      <c r="F16" s="36">
        <f t="shared" si="0"/>
        <v>-30.303030303030305</v>
      </c>
      <c r="G16" s="35"/>
      <c r="H16" s="35">
        <v>318</v>
      </c>
      <c r="I16" s="35">
        <v>180</v>
      </c>
      <c r="J16" s="37">
        <f t="shared" si="1"/>
        <v>-43.39622641509434</v>
      </c>
      <c r="K16" s="35"/>
      <c r="L16" s="38">
        <f t="shared" si="2"/>
        <v>2.4090909090909092</v>
      </c>
      <c r="M16" s="39">
        <f t="shared" si="2"/>
        <v>1.9565217391304348</v>
      </c>
    </row>
    <row r="17" spans="2:13" s="13" customFormat="1" ht="16.5" customHeight="1" x14ac:dyDescent="0.2">
      <c r="B17" s="31" t="s">
        <v>5</v>
      </c>
      <c r="C17" s="8"/>
      <c r="D17" s="35">
        <v>3614</v>
      </c>
      <c r="E17" s="35">
        <v>3357</v>
      </c>
      <c r="F17" s="36">
        <f t="shared" si="0"/>
        <v>-7.1112340896513562</v>
      </c>
      <c r="G17" s="35"/>
      <c r="H17" s="35">
        <v>6845</v>
      </c>
      <c r="I17" s="35">
        <v>6241</v>
      </c>
      <c r="J17" s="37">
        <f t="shared" si="1"/>
        <v>-8.8239590942293642</v>
      </c>
      <c r="K17" s="35"/>
      <c r="L17" s="38">
        <f t="shared" si="2"/>
        <v>1.8940232429441062</v>
      </c>
      <c r="M17" s="39">
        <f t="shared" si="2"/>
        <v>1.8591003872505214</v>
      </c>
    </row>
    <row r="18" spans="2:13" s="13" customFormat="1" ht="16.5" customHeight="1" x14ac:dyDescent="0.2">
      <c r="B18" s="31" t="s">
        <v>6</v>
      </c>
      <c r="C18" s="8"/>
      <c r="D18" s="35">
        <v>172</v>
      </c>
      <c r="E18" s="35">
        <v>147</v>
      </c>
      <c r="F18" s="36">
        <f t="shared" si="0"/>
        <v>-14.534883720930232</v>
      </c>
      <c r="G18" s="35"/>
      <c r="H18" s="35">
        <v>454</v>
      </c>
      <c r="I18" s="35">
        <v>360</v>
      </c>
      <c r="J18" s="37">
        <f t="shared" si="1"/>
        <v>-20.704845814977972</v>
      </c>
      <c r="K18" s="35"/>
      <c r="L18" s="38">
        <f t="shared" si="2"/>
        <v>2.63953488372093</v>
      </c>
      <c r="M18" s="39">
        <f t="shared" si="2"/>
        <v>2.4489795918367347</v>
      </c>
    </row>
    <row r="19" spans="2:13" s="13" customFormat="1" ht="16.5" customHeight="1" x14ac:dyDescent="0.2">
      <c r="B19" s="78" t="s">
        <v>104</v>
      </c>
      <c r="C19" s="8"/>
      <c r="D19" s="35">
        <v>303</v>
      </c>
      <c r="E19" s="35">
        <v>314</v>
      </c>
      <c r="F19" s="36">
        <f t="shared" si="0"/>
        <v>3.6303630363036303</v>
      </c>
      <c r="G19" s="35"/>
      <c r="H19" s="35">
        <v>621</v>
      </c>
      <c r="I19" s="35">
        <v>628</v>
      </c>
      <c r="J19" s="37">
        <f t="shared" si="1"/>
        <v>1.1272141706924315</v>
      </c>
      <c r="K19" s="35"/>
      <c r="L19" s="38">
        <f t="shared" si="2"/>
        <v>2.0495049504950495</v>
      </c>
      <c r="M19" s="39">
        <f t="shared" si="2"/>
        <v>2</v>
      </c>
    </row>
    <row r="20" spans="2:13" s="13" customFormat="1" ht="16.5" customHeight="1" x14ac:dyDescent="0.2">
      <c r="B20" s="31" t="s">
        <v>7</v>
      </c>
      <c r="C20" s="8"/>
      <c r="D20" s="35">
        <v>35</v>
      </c>
      <c r="E20" s="35">
        <v>42</v>
      </c>
      <c r="F20" s="36">
        <f t="shared" si="0"/>
        <v>20</v>
      </c>
      <c r="G20" s="35"/>
      <c r="H20" s="35">
        <v>74</v>
      </c>
      <c r="I20" s="35">
        <v>109</v>
      </c>
      <c r="J20" s="37">
        <f t="shared" si="1"/>
        <v>47.297297297297298</v>
      </c>
      <c r="K20" s="35"/>
      <c r="L20" s="38">
        <f t="shared" si="2"/>
        <v>2.1142857142857143</v>
      </c>
      <c r="M20" s="39">
        <f t="shared" si="2"/>
        <v>2.5952380952380953</v>
      </c>
    </row>
    <row r="21" spans="2:13" s="13" customFormat="1" ht="16.5" customHeight="1" x14ac:dyDescent="0.2">
      <c r="B21" s="31" t="s">
        <v>8</v>
      </c>
      <c r="C21" s="8"/>
      <c r="D21" s="35">
        <v>2561</v>
      </c>
      <c r="E21" s="35">
        <v>2392</v>
      </c>
      <c r="F21" s="36">
        <f t="shared" si="0"/>
        <v>-6.5989847715736039</v>
      </c>
      <c r="G21" s="35"/>
      <c r="H21" s="35">
        <v>7082</v>
      </c>
      <c r="I21" s="35">
        <v>5532</v>
      </c>
      <c r="J21" s="37">
        <f t="shared" si="1"/>
        <v>-21.886472747811354</v>
      </c>
      <c r="K21" s="35"/>
      <c r="L21" s="38">
        <f t="shared" si="2"/>
        <v>2.7653260445138619</v>
      </c>
      <c r="M21" s="39">
        <f t="shared" si="2"/>
        <v>2.3127090301003346</v>
      </c>
    </row>
    <row r="22" spans="2:13" s="13" customFormat="1" ht="16.5" customHeight="1" x14ac:dyDescent="0.2">
      <c r="B22" s="31" t="s">
        <v>9</v>
      </c>
      <c r="C22" s="8"/>
      <c r="D22" s="35">
        <v>51</v>
      </c>
      <c r="E22" s="35">
        <v>57</v>
      </c>
      <c r="F22" s="36">
        <f t="shared" si="0"/>
        <v>11.764705882352942</v>
      </c>
      <c r="G22" s="35"/>
      <c r="H22" s="35">
        <v>91</v>
      </c>
      <c r="I22" s="35">
        <v>113</v>
      </c>
      <c r="J22" s="37">
        <f t="shared" si="1"/>
        <v>24.175824175824175</v>
      </c>
      <c r="K22" s="35"/>
      <c r="L22" s="38">
        <f t="shared" si="2"/>
        <v>1.7843137254901962</v>
      </c>
      <c r="M22" s="39">
        <f t="shared" si="2"/>
        <v>1.9824561403508771</v>
      </c>
    </row>
    <row r="23" spans="2:13" s="13" customFormat="1" ht="16.5" customHeight="1" x14ac:dyDescent="0.2">
      <c r="B23" s="31" t="s">
        <v>46</v>
      </c>
      <c r="C23" s="8"/>
      <c r="D23" s="35">
        <v>19</v>
      </c>
      <c r="E23" s="35">
        <v>7</v>
      </c>
      <c r="F23" s="36">
        <f t="shared" si="0"/>
        <v>-63.157894736842103</v>
      </c>
      <c r="G23" s="35"/>
      <c r="H23" s="35">
        <v>33</v>
      </c>
      <c r="I23" s="35">
        <v>39</v>
      </c>
      <c r="J23" s="37">
        <f t="shared" si="1"/>
        <v>18.181818181818183</v>
      </c>
      <c r="K23" s="35"/>
      <c r="L23" s="38">
        <f t="shared" si="2"/>
        <v>1.736842105263158</v>
      </c>
      <c r="M23" s="39">
        <f t="shared" si="2"/>
        <v>5.5714285714285712</v>
      </c>
    </row>
    <row r="24" spans="2:13" s="13" customFormat="1" ht="16.5" customHeight="1" x14ac:dyDescent="0.2">
      <c r="B24" s="31" t="s">
        <v>10</v>
      </c>
      <c r="C24" s="8"/>
      <c r="D24" s="35">
        <v>36</v>
      </c>
      <c r="E24" s="35">
        <v>40</v>
      </c>
      <c r="F24" s="36">
        <f t="shared" si="0"/>
        <v>11.111111111111111</v>
      </c>
      <c r="G24" s="35"/>
      <c r="H24" s="35">
        <v>61</v>
      </c>
      <c r="I24" s="35">
        <v>88</v>
      </c>
      <c r="J24" s="37">
        <f t="shared" si="1"/>
        <v>44.26229508196721</v>
      </c>
      <c r="K24" s="35"/>
      <c r="L24" s="38">
        <f t="shared" si="2"/>
        <v>1.6944444444444444</v>
      </c>
      <c r="M24" s="39">
        <f t="shared" si="2"/>
        <v>2.2000000000000002</v>
      </c>
    </row>
    <row r="25" spans="2:13" s="13" customFormat="1" ht="16.5" customHeight="1" x14ac:dyDescent="0.2">
      <c r="B25" s="31" t="s">
        <v>47</v>
      </c>
      <c r="C25" s="8"/>
      <c r="D25" s="35">
        <v>41</v>
      </c>
      <c r="E25" s="35">
        <v>24</v>
      </c>
      <c r="F25" s="36">
        <f t="shared" si="0"/>
        <v>-41.463414634146339</v>
      </c>
      <c r="G25" s="35"/>
      <c r="H25" s="35">
        <v>83</v>
      </c>
      <c r="I25" s="35">
        <v>73</v>
      </c>
      <c r="J25" s="37">
        <f t="shared" si="1"/>
        <v>-12.048192771084338</v>
      </c>
      <c r="K25" s="35"/>
      <c r="L25" s="38">
        <f t="shared" si="2"/>
        <v>2.024390243902439</v>
      </c>
      <c r="M25" s="39">
        <f t="shared" si="2"/>
        <v>3.0416666666666665</v>
      </c>
    </row>
    <row r="26" spans="2:13" s="13" customFormat="1" ht="16.5" customHeight="1" x14ac:dyDescent="0.2">
      <c r="B26" s="31" t="s">
        <v>11</v>
      </c>
      <c r="C26" s="8"/>
      <c r="D26" s="35">
        <v>221</v>
      </c>
      <c r="E26" s="35">
        <v>154</v>
      </c>
      <c r="F26" s="36">
        <f t="shared" si="0"/>
        <v>-30.316742081447963</v>
      </c>
      <c r="G26" s="35"/>
      <c r="H26" s="35">
        <v>292</v>
      </c>
      <c r="I26" s="35">
        <v>235</v>
      </c>
      <c r="J26" s="37">
        <f t="shared" si="1"/>
        <v>-19.520547945205479</v>
      </c>
      <c r="K26" s="35"/>
      <c r="L26" s="38">
        <f t="shared" ref="L26:M62" si="3">IF(AND(D26=0,H26=0),0,IF(OR(D26="...",H26="..."),"...",H26/D26))</f>
        <v>1.3212669683257918</v>
      </c>
      <c r="M26" s="39">
        <f t="shared" si="3"/>
        <v>1.525974025974026</v>
      </c>
    </row>
    <row r="27" spans="2:13" s="13" customFormat="1" ht="16.5" customHeight="1" x14ac:dyDescent="0.2">
      <c r="B27" s="31" t="s">
        <v>48</v>
      </c>
      <c r="C27" s="8"/>
      <c r="D27" s="35">
        <v>19</v>
      </c>
      <c r="E27" s="35">
        <v>26</v>
      </c>
      <c r="F27" s="36">
        <f t="shared" si="0"/>
        <v>36.842105263157897</v>
      </c>
      <c r="G27" s="35"/>
      <c r="H27" s="35">
        <v>56</v>
      </c>
      <c r="I27" s="35">
        <v>52</v>
      </c>
      <c r="J27" s="37">
        <f t="shared" si="1"/>
        <v>-7.1428571428571432</v>
      </c>
      <c r="K27" s="35"/>
      <c r="L27" s="38">
        <f t="shared" si="3"/>
        <v>2.9473684210526314</v>
      </c>
      <c r="M27" s="39">
        <f t="shared" si="3"/>
        <v>2</v>
      </c>
    </row>
    <row r="28" spans="2:13" s="13" customFormat="1" ht="16.5" customHeight="1" x14ac:dyDescent="0.2">
      <c r="B28" s="31" t="s">
        <v>12</v>
      </c>
      <c r="C28" s="8"/>
      <c r="D28" s="35">
        <v>1143</v>
      </c>
      <c r="E28" s="35">
        <v>1111</v>
      </c>
      <c r="F28" s="36">
        <f t="shared" si="0"/>
        <v>-2.7996500437445317</v>
      </c>
      <c r="G28" s="35"/>
      <c r="H28" s="35">
        <v>2081</v>
      </c>
      <c r="I28" s="35">
        <v>2096</v>
      </c>
      <c r="J28" s="37">
        <f t="shared" si="1"/>
        <v>0.7208073041806824</v>
      </c>
      <c r="K28" s="35"/>
      <c r="L28" s="38">
        <f t="shared" si="3"/>
        <v>1.8206474190726158</v>
      </c>
      <c r="M28" s="39">
        <f t="shared" si="3"/>
        <v>1.8865886588658867</v>
      </c>
    </row>
    <row r="29" spans="2:13" s="13" customFormat="1" ht="16.5" customHeight="1" x14ac:dyDescent="0.2">
      <c r="B29" s="31" t="s">
        <v>13</v>
      </c>
      <c r="C29" s="8"/>
      <c r="D29" s="35">
        <v>120</v>
      </c>
      <c r="E29" s="35">
        <v>118</v>
      </c>
      <c r="F29" s="36">
        <f t="shared" si="0"/>
        <v>-1.6666666666666667</v>
      </c>
      <c r="G29" s="35"/>
      <c r="H29" s="35">
        <v>264</v>
      </c>
      <c r="I29" s="35">
        <v>229</v>
      </c>
      <c r="J29" s="37">
        <f t="shared" si="1"/>
        <v>-13.257575757575758</v>
      </c>
      <c r="K29" s="35"/>
      <c r="L29" s="38">
        <f t="shared" si="3"/>
        <v>2.2000000000000002</v>
      </c>
      <c r="M29" s="39">
        <f t="shared" si="3"/>
        <v>1.9406779661016949</v>
      </c>
    </row>
    <row r="30" spans="2:13" s="13" customFormat="1" ht="16.5" customHeight="1" x14ac:dyDescent="0.2">
      <c r="B30" s="31" t="s">
        <v>14</v>
      </c>
      <c r="C30" s="8"/>
      <c r="D30" s="35">
        <v>705</v>
      </c>
      <c r="E30" s="35">
        <v>664</v>
      </c>
      <c r="F30" s="36">
        <f t="shared" si="0"/>
        <v>-5.8156028368794326</v>
      </c>
      <c r="G30" s="35"/>
      <c r="H30" s="35">
        <v>1393</v>
      </c>
      <c r="I30" s="35">
        <v>1241</v>
      </c>
      <c r="J30" s="37">
        <f t="shared" si="1"/>
        <v>-10.911701363962671</v>
      </c>
      <c r="K30" s="35"/>
      <c r="L30" s="38">
        <f t="shared" si="3"/>
        <v>1.9758865248226951</v>
      </c>
      <c r="M30" s="39">
        <f t="shared" si="3"/>
        <v>1.8689759036144578</v>
      </c>
    </row>
    <row r="31" spans="2:13" s="13" customFormat="1" ht="16.5" customHeight="1" x14ac:dyDescent="0.2">
      <c r="B31" s="31" t="s">
        <v>15</v>
      </c>
      <c r="C31" s="8"/>
      <c r="D31" s="35">
        <v>393</v>
      </c>
      <c r="E31" s="35">
        <v>358</v>
      </c>
      <c r="F31" s="36">
        <f t="shared" si="0"/>
        <v>-8.9058524173027998</v>
      </c>
      <c r="G31" s="35"/>
      <c r="H31" s="35">
        <v>858</v>
      </c>
      <c r="I31" s="35">
        <v>752</v>
      </c>
      <c r="J31" s="37">
        <f t="shared" si="1"/>
        <v>-12.354312354312354</v>
      </c>
      <c r="K31" s="35"/>
      <c r="L31" s="38">
        <f t="shared" si="3"/>
        <v>2.1832061068702289</v>
      </c>
      <c r="M31" s="39">
        <f t="shared" si="3"/>
        <v>2.1005586592178771</v>
      </c>
    </row>
    <row r="32" spans="2:13" s="13" customFormat="1" ht="16.5" customHeight="1" x14ac:dyDescent="0.2">
      <c r="B32" s="31" t="s">
        <v>16</v>
      </c>
      <c r="C32" s="8"/>
      <c r="D32" s="35">
        <v>283</v>
      </c>
      <c r="E32" s="35">
        <v>326</v>
      </c>
      <c r="F32" s="36">
        <f t="shared" si="0"/>
        <v>15.19434628975265</v>
      </c>
      <c r="G32" s="35"/>
      <c r="H32" s="35">
        <v>582</v>
      </c>
      <c r="I32" s="35">
        <v>657</v>
      </c>
      <c r="J32" s="37">
        <f t="shared" si="1"/>
        <v>12.88659793814433</v>
      </c>
      <c r="K32" s="35"/>
      <c r="L32" s="38">
        <f t="shared" si="3"/>
        <v>2.0565371024734982</v>
      </c>
      <c r="M32" s="39">
        <f t="shared" si="3"/>
        <v>2.0153374233128836</v>
      </c>
    </row>
    <row r="33" spans="2:13" s="13" customFormat="1" ht="16.5" customHeight="1" x14ac:dyDescent="0.2">
      <c r="B33" s="31" t="s">
        <v>17</v>
      </c>
      <c r="C33" s="8"/>
      <c r="D33" s="35">
        <v>226</v>
      </c>
      <c r="E33" s="35">
        <v>215</v>
      </c>
      <c r="F33" s="36">
        <f t="shared" si="0"/>
        <v>-4.8672566371681416</v>
      </c>
      <c r="G33" s="35"/>
      <c r="H33" s="35">
        <v>555</v>
      </c>
      <c r="I33" s="35">
        <v>490</v>
      </c>
      <c r="J33" s="37">
        <f t="shared" si="1"/>
        <v>-11.711711711711711</v>
      </c>
      <c r="K33" s="35"/>
      <c r="L33" s="38">
        <f t="shared" si="3"/>
        <v>2.4557522123893807</v>
      </c>
      <c r="M33" s="39">
        <f t="shared" si="3"/>
        <v>2.2790697674418605</v>
      </c>
    </row>
    <row r="34" spans="2:13" s="13" customFormat="1" ht="16.5" customHeight="1" x14ac:dyDescent="0.2">
      <c r="B34" s="31" t="s">
        <v>18</v>
      </c>
      <c r="C34" s="8"/>
      <c r="D34" s="35">
        <v>358</v>
      </c>
      <c r="E34" s="35">
        <v>302</v>
      </c>
      <c r="F34" s="36">
        <f t="shared" si="0"/>
        <v>-15.64245810055866</v>
      </c>
      <c r="G34" s="35"/>
      <c r="H34" s="35">
        <v>1018</v>
      </c>
      <c r="I34" s="35">
        <v>757</v>
      </c>
      <c r="J34" s="37">
        <f t="shared" si="1"/>
        <v>-25.638506876227897</v>
      </c>
      <c r="K34" s="35"/>
      <c r="L34" s="38">
        <f t="shared" si="3"/>
        <v>2.8435754189944134</v>
      </c>
      <c r="M34" s="39">
        <f t="shared" si="3"/>
        <v>2.5066225165562912</v>
      </c>
    </row>
    <row r="35" spans="2:13" s="13" customFormat="1" ht="16.5" customHeight="1" x14ac:dyDescent="0.2">
      <c r="B35" s="31" t="s">
        <v>19</v>
      </c>
      <c r="C35" s="8"/>
      <c r="D35" s="35">
        <v>400</v>
      </c>
      <c r="E35" s="35">
        <v>239</v>
      </c>
      <c r="F35" s="36">
        <f t="shared" si="0"/>
        <v>-40.25</v>
      </c>
      <c r="G35" s="35"/>
      <c r="H35" s="35">
        <v>1013</v>
      </c>
      <c r="I35" s="35">
        <v>440</v>
      </c>
      <c r="J35" s="37">
        <f t="shared" si="1"/>
        <v>-56.564659427443239</v>
      </c>
      <c r="K35" s="35"/>
      <c r="L35" s="38">
        <f t="shared" si="3"/>
        <v>2.5325000000000002</v>
      </c>
      <c r="M35" s="39">
        <f t="shared" si="3"/>
        <v>1.8410041841004183</v>
      </c>
    </row>
    <row r="36" spans="2:13" s="13" customFormat="1" ht="16.5" customHeight="1" x14ac:dyDescent="0.2">
      <c r="B36" s="31" t="s">
        <v>95</v>
      </c>
      <c r="C36" s="8"/>
      <c r="D36" s="35">
        <v>50</v>
      </c>
      <c r="E36" s="35">
        <v>53</v>
      </c>
      <c r="F36" s="36">
        <f t="shared" si="0"/>
        <v>6</v>
      </c>
      <c r="G36" s="35"/>
      <c r="H36" s="35">
        <v>121</v>
      </c>
      <c r="I36" s="35">
        <v>87</v>
      </c>
      <c r="J36" s="37">
        <f t="shared" si="1"/>
        <v>-28.099173553719009</v>
      </c>
      <c r="K36" s="35"/>
      <c r="L36" s="38">
        <f t="shared" si="3"/>
        <v>2.42</v>
      </c>
      <c r="M36" s="39">
        <f t="shared" si="3"/>
        <v>1.6415094339622642</v>
      </c>
    </row>
    <row r="37" spans="2:13" s="13" customFormat="1" ht="16.5" customHeight="1" x14ac:dyDescent="0.2">
      <c r="B37" s="31" t="s">
        <v>49</v>
      </c>
      <c r="C37" s="8"/>
      <c r="D37" s="35">
        <v>52</v>
      </c>
      <c r="E37" s="35">
        <v>74</v>
      </c>
      <c r="F37" s="36">
        <f t="shared" si="0"/>
        <v>42.307692307692307</v>
      </c>
      <c r="G37" s="35"/>
      <c r="H37" s="35">
        <v>116</v>
      </c>
      <c r="I37" s="35">
        <v>136</v>
      </c>
      <c r="J37" s="37">
        <f t="shared" si="1"/>
        <v>17.241379310344829</v>
      </c>
      <c r="K37" s="35"/>
      <c r="L37" s="38">
        <f t="shared" si="3"/>
        <v>2.2307692307692308</v>
      </c>
      <c r="M37" s="39">
        <f t="shared" si="3"/>
        <v>1.8378378378378379</v>
      </c>
    </row>
    <row r="38" spans="2:13" s="13" customFormat="1" ht="16.5" customHeight="1" x14ac:dyDescent="0.2">
      <c r="B38" s="31" t="s">
        <v>20</v>
      </c>
      <c r="C38" s="8"/>
      <c r="D38" s="35">
        <v>50</v>
      </c>
      <c r="E38" s="35">
        <v>78</v>
      </c>
      <c r="F38" s="36">
        <f t="shared" si="0"/>
        <v>56</v>
      </c>
      <c r="G38" s="35"/>
      <c r="H38" s="35">
        <v>100</v>
      </c>
      <c r="I38" s="35">
        <v>151</v>
      </c>
      <c r="J38" s="37">
        <f t="shared" si="1"/>
        <v>51</v>
      </c>
      <c r="K38" s="35"/>
      <c r="L38" s="38">
        <f t="shared" si="3"/>
        <v>2</v>
      </c>
      <c r="M38" s="39">
        <f t="shared" si="3"/>
        <v>1.9358974358974359</v>
      </c>
    </row>
    <row r="39" spans="2:13" s="13" customFormat="1" ht="16.5" customHeight="1" x14ac:dyDescent="0.2">
      <c r="B39" s="31" t="s">
        <v>21</v>
      </c>
      <c r="C39" s="8"/>
      <c r="D39" s="35">
        <v>1397</v>
      </c>
      <c r="E39" s="35">
        <v>1583</v>
      </c>
      <c r="F39" s="36">
        <f t="shared" si="0"/>
        <v>13.314244810307802</v>
      </c>
      <c r="G39" s="35"/>
      <c r="H39" s="35">
        <v>2941</v>
      </c>
      <c r="I39" s="35">
        <v>3162</v>
      </c>
      <c r="J39" s="37">
        <f t="shared" si="1"/>
        <v>7.5144508670520231</v>
      </c>
      <c r="K39" s="35"/>
      <c r="L39" s="38">
        <f t="shared" si="3"/>
        <v>2.1052254831782391</v>
      </c>
      <c r="M39" s="39">
        <f t="shared" si="3"/>
        <v>1.9974731522425775</v>
      </c>
    </row>
    <row r="40" spans="2:13" s="13" customFormat="1" ht="16.5" customHeight="1" x14ac:dyDescent="0.2">
      <c r="B40" s="31" t="s">
        <v>22</v>
      </c>
      <c r="C40" s="8"/>
      <c r="D40" s="35">
        <v>180</v>
      </c>
      <c r="E40" s="35">
        <v>263</v>
      </c>
      <c r="F40" s="36">
        <f t="shared" si="0"/>
        <v>46.111111111111114</v>
      </c>
      <c r="G40" s="35"/>
      <c r="H40" s="35">
        <v>364</v>
      </c>
      <c r="I40" s="35">
        <v>539</v>
      </c>
      <c r="J40" s="37">
        <f t="shared" si="1"/>
        <v>48.07692307692308</v>
      </c>
      <c r="K40" s="35"/>
      <c r="L40" s="38">
        <f t="shared" si="3"/>
        <v>2.0222222222222221</v>
      </c>
      <c r="M40" s="39">
        <f t="shared" si="3"/>
        <v>2.0494296577946769</v>
      </c>
    </row>
    <row r="41" spans="2:13" s="13" customFormat="1" ht="16.5" customHeight="1" x14ac:dyDescent="0.2">
      <c r="B41" s="31" t="s">
        <v>23</v>
      </c>
      <c r="C41" s="8"/>
      <c r="D41" s="35">
        <v>416</v>
      </c>
      <c r="E41" s="35">
        <v>380</v>
      </c>
      <c r="F41" s="36">
        <f t="shared" si="0"/>
        <v>-8.6538461538461533</v>
      </c>
      <c r="G41" s="35"/>
      <c r="H41" s="35">
        <v>923</v>
      </c>
      <c r="I41" s="35">
        <v>686</v>
      </c>
      <c r="J41" s="37">
        <f t="shared" si="1"/>
        <v>-25.677139761646803</v>
      </c>
      <c r="K41" s="35"/>
      <c r="L41" s="38">
        <f t="shared" si="3"/>
        <v>2.21875</v>
      </c>
      <c r="M41" s="39">
        <f t="shared" si="3"/>
        <v>1.8052631578947369</v>
      </c>
    </row>
    <row r="42" spans="2:13" s="13" customFormat="1" ht="16.5" customHeight="1" x14ac:dyDescent="0.2">
      <c r="B42" s="31" t="s">
        <v>24</v>
      </c>
      <c r="C42" s="8"/>
      <c r="D42" s="35">
        <v>82</v>
      </c>
      <c r="E42" s="35">
        <v>77</v>
      </c>
      <c r="F42" s="36">
        <f t="shared" si="0"/>
        <v>-6.0975609756097562</v>
      </c>
      <c r="G42" s="35"/>
      <c r="H42" s="35">
        <v>146</v>
      </c>
      <c r="I42" s="35">
        <v>161</v>
      </c>
      <c r="J42" s="37">
        <f t="shared" si="1"/>
        <v>10.273972602739725</v>
      </c>
      <c r="K42" s="35"/>
      <c r="L42" s="38">
        <f t="shared" si="3"/>
        <v>1.7804878048780488</v>
      </c>
      <c r="M42" s="39">
        <f t="shared" si="3"/>
        <v>2.0909090909090908</v>
      </c>
    </row>
    <row r="43" spans="2:13" s="13" customFormat="1" ht="16.5" customHeight="1" x14ac:dyDescent="0.2">
      <c r="B43" s="31" t="s">
        <v>25</v>
      </c>
      <c r="C43" s="8"/>
      <c r="D43" s="35">
        <v>170</v>
      </c>
      <c r="E43" s="35">
        <v>381</v>
      </c>
      <c r="F43" s="36">
        <f t="shared" si="0"/>
        <v>124.11764705882354</v>
      </c>
      <c r="G43" s="35"/>
      <c r="H43" s="35">
        <v>400</v>
      </c>
      <c r="I43" s="35">
        <v>870</v>
      </c>
      <c r="J43" s="37">
        <f t="shared" si="1"/>
        <v>117.5</v>
      </c>
      <c r="K43" s="35"/>
      <c r="L43" s="38">
        <f t="shared" si="3"/>
        <v>2.3529411764705883</v>
      </c>
      <c r="M43" s="39">
        <f t="shared" si="3"/>
        <v>2.2834645669291338</v>
      </c>
    </row>
    <row r="44" spans="2:13" s="13" customFormat="1" ht="16.5" customHeight="1" x14ac:dyDescent="0.2">
      <c r="B44" s="31" t="s">
        <v>68</v>
      </c>
      <c r="C44" s="8"/>
      <c r="D44" s="35">
        <v>3659</v>
      </c>
      <c r="E44" s="35">
        <v>3604</v>
      </c>
      <c r="F44" s="36">
        <f t="shared" si="0"/>
        <v>-1.5031429352282044</v>
      </c>
      <c r="G44" s="35"/>
      <c r="H44" s="35">
        <v>7180</v>
      </c>
      <c r="I44" s="35">
        <v>7361</v>
      </c>
      <c r="J44" s="37">
        <f t="shared" si="1"/>
        <v>2.5208913649025071</v>
      </c>
      <c r="K44" s="35"/>
      <c r="L44" s="38">
        <f t="shared" si="3"/>
        <v>1.9622847772615468</v>
      </c>
      <c r="M44" s="39">
        <f t="shared" si="3"/>
        <v>2.0424528301886791</v>
      </c>
    </row>
    <row r="45" spans="2:13" s="13" customFormat="1" ht="16.5" customHeight="1" x14ac:dyDescent="0.2">
      <c r="B45" s="78" t="s">
        <v>103</v>
      </c>
      <c r="C45" s="8"/>
      <c r="D45" s="35">
        <v>51</v>
      </c>
      <c r="E45" s="35">
        <v>38</v>
      </c>
      <c r="F45" s="36">
        <f t="shared" si="0"/>
        <v>-25.490196078431371</v>
      </c>
      <c r="G45" s="35"/>
      <c r="H45" s="35">
        <v>100</v>
      </c>
      <c r="I45" s="35">
        <v>99</v>
      </c>
      <c r="J45" s="37">
        <f t="shared" si="1"/>
        <v>-1</v>
      </c>
      <c r="K45" s="35"/>
      <c r="L45" s="38">
        <f t="shared" si="3"/>
        <v>1.9607843137254901</v>
      </c>
      <c r="M45" s="39">
        <f t="shared" si="3"/>
        <v>2.6052631578947367</v>
      </c>
    </row>
    <row r="46" spans="2:13" s="13" customFormat="1" ht="15.75" customHeight="1" x14ac:dyDescent="0.2">
      <c r="B46" s="31" t="s">
        <v>50</v>
      </c>
      <c r="C46" s="8"/>
      <c r="D46" s="35">
        <v>24</v>
      </c>
      <c r="E46" s="35">
        <v>93</v>
      </c>
      <c r="F46" s="36" t="str">
        <f t="shared" si="0"/>
        <v>...</v>
      </c>
      <c r="G46" s="35"/>
      <c r="H46" s="35">
        <v>55</v>
      </c>
      <c r="I46" s="35">
        <v>192</v>
      </c>
      <c r="J46" s="37" t="str">
        <f t="shared" si="1"/>
        <v>...</v>
      </c>
      <c r="K46" s="35"/>
      <c r="L46" s="38">
        <f t="shared" si="3"/>
        <v>2.2916666666666665</v>
      </c>
      <c r="M46" s="39">
        <f t="shared" si="3"/>
        <v>2.064516129032258</v>
      </c>
    </row>
    <row r="47" spans="2:13" s="13" customFormat="1" ht="22.5" customHeight="1" x14ac:dyDescent="0.2">
      <c r="B47" s="80" t="s">
        <v>96</v>
      </c>
      <c r="C47" s="81"/>
      <c r="D47" s="82">
        <v>169</v>
      </c>
      <c r="E47" s="82">
        <v>390</v>
      </c>
      <c r="F47" s="83">
        <f t="shared" si="0"/>
        <v>130.76923076923077</v>
      </c>
      <c r="G47" s="82"/>
      <c r="H47" s="82">
        <v>416</v>
      </c>
      <c r="I47" s="82">
        <v>762</v>
      </c>
      <c r="J47" s="84">
        <f t="shared" si="1"/>
        <v>83.17307692307692</v>
      </c>
      <c r="K47" s="82"/>
      <c r="L47" s="85">
        <f t="shared" si="3"/>
        <v>2.4615384615384617</v>
      </c>
      <c r="M47" s="86">
        <f t="shared" si="3"/>
        <v>1.9538461538461538</v>
      </c>
    </row>
    <row r="48" spans="2:13" s="13" customFormat="1" ht="22.5" customHeight="1" x14ac:dyDescent="0.2">
      <c r="B48" s="43" t="s">
        <v>97</v>
      </c>
      <c r="C48" s="8"/>
      <c r="D48" s="11">
        <v>4180</v>
      </c>
      <c r="E48" s="11">
        <v>4279</v>
      </c>
      <c r="F48" s="23">
        <f t="shared" si="0"/>
        <v>2.3684210526315788</v>
      </c>
      <c r="G48" s="11"/>
      <c r="H48" s="11">
        <v>12011</v>
      </c>
      <c r="I48" s="11">
        <v>11691</v>
      </c>
      <c r="J48" s="24">
        <f t="shared" si="1"/>
        <v>-2.6642244609108316</v>
      </c>
      <c r="K48" s="11"/>
      <c r="L48" s="21">
        <f t="shared" si="3"/>
        <v>2.8734449760765548</v>
      </c>
      <c r="M48" s="22">
        <f t="shared" si="3"/>
        <v>2.7321804159850434</v>
      </c>
    </row>
    <row r="49" spans="2:13" s="13" customFormat="1" ht="16.5" customHeight="1" x14ac:dyDescent="0.2">
      <c r="B49" s="32" t="s">
        <v>67</v>
      </c>
      <c r="C49" s="10"/>
      <c r="D49" s="35">
        <v>3210</v>
      </c>
      <c r="E49" s="35">
        <v>3309</v>
      </c>
      <c r="F49" s="36">
        <f t="shared" si="0"/>
        <v>3.0841121495327104</v>
      </c>
      <c r="G49" s="35"/>
      <c r="H49" s="35">
        <v>9492</v>
      </c>
      <c r="I49" s="35">
        <v>9217</v>
      </c>
      <c r="J49" s="37">
        <f t="shared" si="1"/>
        <v>-2.8971765697429412</v>
      </c>
      <c r="K49" s="35"/>
      <c r="L49" s="38">
        <f t="shared" si="3"/>
        <v>2.9570093457943925</v>
      </c>
      <c r="M49" s="39">
        <f t="shared" si="3"/>
        <v>2.7854336657600482</v>
      </c>
    </row>
    <row r="50" spans="2:13" s="13" customFormat="1" ht="16.5" customHeight="1" x14ac:dyDescent="0.2">
      <c r="B50" s="32" t="s">
        <v>26</v>
      </c>
      <c r="C50" s="10"/>
      <c r="D50" s="35">
        <v>296</v>
      </c>
      <c r="E50" s="35">
        <v>329</v>
      </c>
      <c r="F50" s="36">
        <f t="shared" si="0"/>
        <v>11.148648648648649</v>
      </c>
      <c r="G50" s="35"/>
      <c r="H50" s="35">
        <v>709</v>
      </c>
      <c r="I50" s="35">
        <v>800</v>
      </c>
      <c r="J50" s="37">
        <f t="shared" si="1"/>
        <v>12.834978843441467</v>
      </c>
      <c r="K50" s="35"/>
      <c r="L50" s="38">
        <f t="shared" si="3"/>
        <v>2.3952702702702702</v>
      </c>
      <c r="M50" s="39">
        <f t="shared" si="3"/>
        <v>2.43161094224924</v>
      </c>
    </row>
    <row r="51" spans="2:13" s="13" customFormat="1" ht="16.5" customHeight="1" x14ac:dyDescent="0.2">
      <c r="B51" s="32" t="s">
        <v>59</v>
      </c>
      <c r="C51" s="10"/>
      <c r="D51" s="35">
        <v>166</v>
      </c>
      <c r="E51" s="35">
        <v>110</v>
      </c>
      <c r="F51" s="36">
        <f t="shared" si="0"/>
        <v>-33.734939759036145</v>
      </c>
      <c r="G51" s="35"/>
      <c r="H51" s="35">
        <v>403</v>
      </c>
      <c r="I51" s="35">
        <v>364</v>
      </c>
      <c r="J51" s="37">
        <f t="shared" si="1"/>
        <v>-9.67741935483871</v>
      </c>
      <c r="K51" s="35"/>
      <c r="L51" s="38">
        <f>IF(AND(D51=0,H51=0),0,IF(OR(D51="...",H51="..."),"...",H51/D51))</f>
        <v>2.427710843373494</v>
      </c>
      <c r="M51" s="39">
        <f>IF(AND(E51=0,I51=0),0,IF(OR(E51="...",I51="..."),"...",I51/E51))</f>
        <v>3.3090909090909091</v>
      </c>
    </row>
    <row r="52" spans="2:13" s="13" customFormat="1" ht="16.5" customHeight="1" x14ac:dyDescent="0.2">
      <c r="B52" s="32" t="s">
        <v>60</v>
      </c>
      <c r="C52" s="10"/>
      <c r="D52" s="35">
        <v>99</v>
      </c>
      <c r="E52" s="35">
        <v>117</v>
      </c>
      <c r="F52" s="36">
        <f t="shared" si="0"/>
        <v>18.181818181818183</v>
      </c>
      <c r="G52" s="35"/>
      <c r="H52" s="35">
        <v>266</v>
      </c>
      <c r="I52" s="35">
        <v>385</v>
      </c>
      <c r="J52" s="37">
        <f t="shared" si="1"/>
        <v>44.736842105263158</v>
      </c>
      <c r="K52" s="35"/>
      <c r="L52" s="38">
        <f>IF(AND(D52=0,H52=0),0,IF(OR(D52="...",H52="..."),"...",H52/D52))</f>
        <v>2.6868686868686869</v>
      </c>
      <c r="M52" s="39">
        <f>IF(AND(E52=0,I52=0),0,IF(OR(E52="...",I52="..."),"...",I52/E52))</f>
        <v>3.2905982905982905</v>
      </c>
    </row>
    <row r="53" spans="2:13" s="14" customFormat="1" ht="16.5" customHeight="1" x14ac:dyDescent="0.2">
      <c r="B53" s="32" t="s">
        <v>27</v>
      </c>
      <c r="C53" s="10"/>
      <c r="D53" s="35">
        <v>82</v>
      </c>
      <c r="E53" s="35">
        <v>78</v>
      </c>
      <c r="F53" s="36">
        <f t="shared" si="0"/>
        <v>-4.8780487804878048</v>
      </c>
      <c r="G53" s="35"/>
      <c r="H53" s="35">
        <v>246</v>
      </c>
      <c r="I53" s="35">
        <v>182</v>
      </c>
      <c r="J53" s="37">
        <f t="shared" si="1"/>
        <v>-26.016260162601625</v>
      </c>
      <c r="K53" s="35"/>
      <c r="L53" s="38">
        <f t="shared" si="3"/>
        <v>3</v>
      </c>
      <c r="M53" s="39">
        <f t="shared" si="3"/>
        <v>2.3333333333333335</v>
      </c>
    </row>
    <row r="54" spans="2:13" s="13" customFormat="1" ht="16.5" customHeight="1" x14ac:dyDescent="0.2">
      <c r="B54" s="32" t="s">
        <v>28</v>
      </c>
      <c r="C54" s="10"/>
      <c r="D54" s="35">
        <v>213</v>
      </c>
      <c r="E54" s="35">
        <v>234</v>
      </c>
      <c r="F54" s="36">
        <f t="shared" si="0"/>
        <v>9.8591549295774641</v>
      </c>
      <c r="G54" s="35"/>
      <c r="H54" s="35">
        <v>575</v>
      </c>
      <c r="I54" s="35">
        <v>541</v>
      </c>
      <c r="J54" s="37">
        <f t="shared" si="1"/>
        <v>-5.9130434782608692</v>
      </c>
      <c r="K54" s="35"/>
      <c r="L54" s="38">
        <f t="shared" si="3"/>
        <v>2.699530516431925</v>
      </c>
      <c r="M54" s="39">
        <f t="shared" si="3"/>
        <v>2.3119658119658117</v>
      </c>
    </row>
    <row r="55" spans="2:13" s="13" customFormat="1" ht="16.5" customHeight="1" x14ac:dyDescent="0.2">
      <c r="B55" s="32" t="s">
        <v>29</v>
      </c>
      <c r="C55" s="10"/>
      <c r="D55" s="35">
        <v>29</v>
      </c>
      <c r="E55" s="35">
        <v>40</v>
      </c>
      <c r="F55" s="36">
        <f t="shared" si="0"/>
        <v>37.931034482758619</v>
      </c>
      <c r="G55" s="35"/>
      <c r="H55" s="35">
        <v>81</v>
      </c>
      <c r="I55" s="35">
        <v>69</v>
      </c>
      <c r="J55" s="37">
        <f t="shared" si="1"/>
        <v>-14.814814814814815</v>
      </c>
      <c r="K55" s="35"/>
      <c r="L55" s="38">
        <f t="shared" si="3"/>
        <v>2.7931034482758621</v>
      </c>
      <c r="M55" s="39">
        <f t="shared" si="3"/>
        <v>1.7250000000000001</v>
      </c>
    </row>
    <row r="56" spans="2:13" s="13" customFormat="1" ht="22.5" customHeight="1" x14ac:dyDescent="0.2">
      <c r="B56" s="80" t="s">
        <v>30</v>
      </c>
      <c r="C56" s="81"/>
      <c r="D56" s="82">
        <v>85</v>
      </c>
      <c r="E56" s="82">
        <v>62</v>
      </c>
      <c r="F56" s="83">
        <f t="shared" si="0"/>
        <v>-27.058823529411764</v>
      </c>
      <c r="G56" s="82"/>
      <c r="H56" s="82">
        <v>239</v>
      </c>
      <c r="I56" s="82">
        <v>133</v>
      </c>
      <c r="J56" s="84">
        <f t="shared" si="1"/>
        <v>-44.351464435146447</v>
      </c>
      <c r="K56" s="82"/>
      <c r="L56" s="85">
        <f t="shared" si="3"/>
        <v>2.8117647058823527</v>
      </c>
      <c r="M56" s="86">
        <f t="shared" si="3"/>
        <v>2.1451612903225805</v>
      </c>
    </row>
    <row r="57" spans="2:13" s="13" customFormat="1" ht="22.5" customHeight="1" x14ac:dyDescent="0.2">
      <c r="B57" s="44" t="s">
        <v>98</v>
      </c>
      <c r="C57" s="10"/>
      <c r="D57" s="11">
        <v>270</v>
      </c>
      <c r="E57" s="11">
        <v>298</v>
      </c>
      <c r="F57" s="23">
        <f t="shared" si="0"/>
        <v>10.37037037037037</v>
      </c>
      <c r="G57" s="11"/>
      <c r="H57" s="11">
        <v>990</v>
      </c>
      <c r="I57" s="11">
        <v>829</v>
      </c>
      <c r="J57" s="24">
        <f t="shared" si="1"/>
        <v>-16.262626262626263</v>
      </c>
      <c r="K57" s="11"/>
      <c r="L57" s="21">
        <f t="shared" si="3"/>
        <v>3.6666666666666665</v>
      </c>
      <c r="M57" s="22">
        <f t="shared" si="3"/>
        <v>2.7818791946308723</v>
      </c>
    </row>
    <row r="58" spans="2:13" s="13" customFormat="1" ht="16.5" customHeight="1" x14ac:dyDescent="0.2">
      <c r="B58" s="33" t="s">
        <v>31</v>
      </c>
      <c r="C58" s="8"/>
      <c r="D58" s="35">
        <v>39</v>
      </c>
      <c r="E58" s="35">
        <v>36</v>
      </c>
      <c r="F58" s="36">
        <f t="shared" si="0"/>
        <v>-7.6923076923076925</v>
      </c>
      <c r="G58" s="35"/>
      <c r="H58" s="35">
        <v>153</v>
      </c>
      <c r="I58" s="35">
        <v>92</v>
      </c>
      <c r="J58" s="37">
        <f t="shared" si="1"/>
        <v>-39.869281045751634</v>
      </c>
      <c r="K58" s="35"/>
      <c r="L58" s="38">
        <f t="shared" si="3"/>
        <v>3.9230769230769229</v>
      </c>
      <c r="M58" s="39">
        <f t="shared" si="3"/>
        <v>2.5555555555555554</v>
      </c>
    </row>
    <row r="59" spans="2:13" s="13" customFormat="1" ht="16.5" customHeight="1" x14ac:dyDescent="0.2">
      <c r="B59" s="33" t="s">
        <v>32</v>
      </c>
      <c r="C59" s="8"/>
      <c r="D59" s="35">
        <v>55</v>
      </c>
      <c r="E59" s="35">
        <v>50</v>
      </c>
      <c r="F59" s="36">
        <f t="shared" si="0"/>
        <v>-9.0909090909090917</v>
      </c>
      <c r="G59" s="35"/>
      <c r="H59" s="35">
        <v>146</v>
      </c>
      <c r="I59" s="35">
        <v>114</v>
      </c>
      <c r="J59" s="37">
        <f t="shared" si="1"/>
        <v>-21.917808219178081</v>
      </c>
      <c r="K59" s="35"/>
      <c r="L59" s="38">
        <f t="shared" si="3"/>
        <v>2.6545454545454548</v>
      </c>
      <c r="M59" s="39">
        <f t="shared" si="3"/>
        <v>2.2799999999999998</v>
      </c>
    </row>
    <row r="60" spans="2:13" s="13" customFormat="1" ht="16.5" customHeight="1" x14ac:dyDescent="0.2">
      <c r="B60" s="33" t="s">
        <v>44</v>
      </c>
      <c r="C60" s="8"/>
      <c r="D60" s="35">
        <v>48</v>
      </c>
      <c r="E60" s="35">
        <v>63</v>
      </c>
      <c r="F60" s="36">
        <f t="shared" si="0"/>
        <v>31.25</v>
      </c>
      <c r="G60" s="35"/>
      <c r="H60" s="35">
        <v>142</v>
      </c>
      <c r="I60" s="35">
        <v>187</v>
      </c>
      <c r="J60" s="37">
        <f t="shared" si="1"/>
        <v>31.690140845070424</v>
      </c>
      <c r="K60" s="35"/>
      <c r="L60" s="38">
        <f t="shared" si="3"/>
        <v>2.9583333333333335</v>
      </c>
      <c r="M60" s="39">
        <f t="shared" si="3"/>
        <v>2.9682539682539684</v>
      </c>
    </row>
    <row r="61" spans="2:13" s="13" customFormat="1" ht="22.5" customHeight="1" x14ac:dyDescent="0.2">
      <c r="B61" s="80" t="s">
        <v>33</v>
      </c>
      <c r="C61" s="81"/>
      <c r="D61" s="82">
        <v>128</v>
      </c>
      <c r="E61" s="82">
        <v>149</v>
      </c>
      <c r="F61" s="83">
        <f t="shared" si="0"/>
        <v>16.40625</v>
      </c>
      <c r="G61" s="82"/>
      <c r="H61" s="82">
        <v>549</v>
      </c>
      <c r="I61" s="82">
        <v>436</v>
      </c>
      <c r="J61" s="84">
        <f t="shared" si="1"/>
        <v>-20.582877959927139</v>
      </c>
      <c r="K61" s="82"/>
      <c r="L61" s="85">
        <f t="shared" si="3"/>
        <v>4.2890625</v>
      </c>
      <c r="M61" s="86">
        <f t="shared" si="3"/>
        <v>2.9261744966442955</v>
      </c>
    </row>
    <row r="62" spans="2:13" s="13" customFormat="1" ht="22.5" customHeight="1" x14ac:dyDescent="0.2">
      <c r="B62" s="40" t="s">
        <v>99</v>
      </c>
      <c r="C62" s="8"/>
      <c r="D62" s="11">
        <v>3278</v>
      </c>
      <c r="E62" s="11">
        <v>3715</v>
      </c>
      <c r="F62" s="23">
        <f t="shared" si="0"/>
        <v>13.331299572910311</v>
      </c>
      <c r="G62" s="11"/>
      <c r="H62" s="11">
        <v>9890</v>
      </c>
      <c r="I62" s="11">
        <v>10856</v>
      </c>
      <c r="J62" s="24">
        <f t="shared" si="1"/>
        <v>9.7674418604651159</v>
      </c>
      <c r="K62" s="11"/>
      <c r="L62" s="21">
        <f t="shared" si="3"/>
        <v>3.0170835875533863</v>
      </c>
      <c r="M62" s="22">
        <f t="shared" si="3"/>
        <v>2.9222072678331088</v>
      </c>
    </row>
    <row r="63" spans="2:13" s="13" customFormat="1" ht="16.5" customHeight="1" x14ac:dyDescent="0.2">
      <c r="B63" s="33" t="s">
        <v>61</v>
      </c>
      <c r="C63" s="8"/>
      <c r="D63" s="35">
        <v>10</v>
      </c>
      <c r="E63" s="35">
        <v>12</v>
      </c>
      <c r="F63" s="36">
        <f t="shared" si="0"/>
        <v>20</v>
      </c>
      <c r="G63" s="35"/>
      <c r="H63" s="35">
        <v>41</v>
      </c>
      <c r="I63" s="35">
        <v>35</v>
      </c>
      <c r="J63" s="37">
        <f t="shared" si="1"/>
        <v>-14.634146341463415</v>
      </c>
      <c r="K63" s="35"/>
      <c r="L63" s="38">
        <f>IF(AND(D63=0,H63=0),0,IF(OR(D63="...",H63="..."),"...",H63/D63))</f>
        <v>4.0999999999999996</v>
      </c>
      <c r="M63" s="39">
        <f>IF(AND(E63=0,I63=0),0,IF(OR(E63="...",I63="..."),"...",I63/E63))</f>
        <v>2.9166666666666665</v>
      </c>
    </row>
    <row r="64" spans="2:13" s="13" customFormat="1" ht="16.5" customHeight="1" x14ac:dyDescent="0.2">
      <c r="B64" s="78" t="s">
        <v>105</v>
      </c>
      <c r="C64" s="8"/>
      <c r="D64" s="35">
        <v>621</v>
      </c>
      <c r="E64" s="35">
        <v>689</v>
      </c>
      <c r="F64" s="36">
        <f t="shared" si="0"/>
        <v>10.950080515297907</v>
      </c>
      <c r="G64" s="35"/>
      <c r="H64" s="35">
        <v>1889</v>
      </c>
      <c r="I64" s="35">
        <v>1861</v>
      </c>
      <c r="J64" s="37">
        <f t="shared" si="1"/>
        <v>-1.482265749073584</v>
      </c>
      <c r="K64" s="35"/>
      <c r="L64" s="38">
        <f t="shared" ref="L64:M88" si="4">IF(AND(D64=0,H64=0),0,IF(OR(D64="...",H64="..."),"...",H64/D64))</f>
        <v>3.0418679549114334</v>
      </c>
      <c r="M64" s="39">
        <f t="shared" si="4"/>
        <v>2.7010159651669086</v>
      </c>
    </row>
    <row r="65" spans="2:13" s="13" customFormat="1" ht="16.5" customHeight="1" x14ac:dyDescent="0.2">
      <c r="B65" s="31" t="s">
        <v>34</v>
      </c>
      <c r="C65" s="8"/>
      <c r="D65" s="35">
        <v>208</v>
      </c>
      <c r="E65" s="35">
        <v>166</v>
      </c>
      <c r="F65" s="36">
        <f t="shared" si="0"/>
        <v>-20.192307692307693</v>
      </c>
      <c r="G65" s="35"/>
      <c r="H65" s="35">
        <v>859</v>
      </c>
      <c r="I65" s="35">
        <v>655</v>
      </c>
      <c r="J65" s="37">
        <f t="shared" si="1"/>
        <v>-23.748544819557626</v>
      </c>
      <c r="K65" s="35"/>
      <c r="L65" s="38">
        <f t="shared" si="4"/>
        <v>4.1298076923076925</v>
      </c>
      <c r="M65" s="39">
        <f t="shared" si="4"/>
        <v>3.9457831325301207</v>
      </c>
    </row>
    <row r="66" spans="2:13" s="13" customFormat="1" ht="16.5" customHeight="1" x14ac:dyDescent="0.2">
      <c r="B66" s="31" t="s">
        <v>35</v>
      </c>
      <c r="C66" s="8"/>
      <c r="D66" s="35">
        <v>355</v>
      </c>
      <c r="E66" s="35">
        <v>362</v>
      </c>
      <c r="F66" s="36">
        <f t="shared" si="0"/>
        <v>1.971830985915493</v>
      </c>
      <c r="G66" s="35"/>
      <c r="H66" s="35">
        <v>1284</v>
      </c>
      <c r="I66" s="35">
        <v>1511</v>
      </c>
      <c r="J66" s="37">
        <f t="shared" si="1"/>
        <v>17.679127725856699</v>
      </c>
      <c r="K66" s="35"/>
      <c r="L66" s="38">
        <f t="shared" si="4"/>
        <v>3.6169014084507043</v>
      </c>
      <c r="M66" s="39">
        <f t="shared" si="4"/>
        <v>4.1740331491712706</v>
      </c>
    </row>
    <row r="67" spans="2:13" s="13" customFormat="1" ht="16.5" customHeight="1" x14ac:dyDescent="0.2">
      <c r="B67" s="31" t="s">
        <v>36</v>
      </c>
      <c r="C67" s="8"/>
      <c r="D67" s="35">
        <v>55</v>
      </c>
      <c r="E67" s="35">
        <v>119</v>
      </c>
      <c r="F67" s="36">
        <f t="shared" si="0"/>
        <v>116.36363636363636</v>
      </c>
      <c r="G67" s="35"/>
      <c r="H67" s="35">
        <v>109</v>
      </c>
      <c r="I67" s="35">
        <v>268</v>
      </c>
      <c r="J67" s="37">
        <f t="shared" si="1"/>
        <v>145.87155963302752</v>
      </c>
      <c r="K67" s="35"/>
      <c r="L67" s="38">
        <f t="shared" si="4"/>
        <v>1.9818181818181819</v>
      </c>
      <c r="M67" s="39">
        <f t="shared" si="4"/>
        <v>2.2521008403361344</v>
      </c>
    </row>
    <row r="68" spans="2:13" s="13" customFormat="1" ht="16.5" customHeight="1" x14ac:dyDescent="0.2">
      <c r="B68" s="31" t="s">
        <v>37</v>
      </c>
      <c r="C68" s="8"/>
      <c r="D68" s="35">
        <v>284</v>
      </c>
      <c r="E68" s="35">
        <v>327</v>
      </c>
      <c r="F68" s="36">
        <f t="shared" si="0"/>
        <v>15.140845070422536</v>
      </c>
      <c r="G68" s="35"/>
      <c r="H68" s="35">
        <v>631</v>
      </c>
      <c r="I68" s="35">
        <v>819</v>
      </c>
      <c r="J68" s="37">
        <f t="shared" si="1"/>
        <v>29.793977812995244</v>
      </c>
      <c r="K68" s="35"/>
      <c r="L68" s="38">
        <f t="shared" si="4"/>
        <v>2.221830985915493</v>
      </c>
      <c r="M68" s="39">
        <f t="shared" si="4"/>
        <v>2.5045871559633026</v>
      </c>
    </row>
    <row r="69" spans="2:13" s="13" customFormat="1" ht="16.5" customHeight="1" x14ac:dyDescent="0.2">
      <c r="B69" s="34" t="s">
        <v>38</v>
      </c>
      <c r="C69" s="8"/>
      <c r="D69" s="35">
        <v>477</v>
      </c>
      <c r="E69" s="35">
        <v>542</v>
      </c>
      <c r="F69" s="36">
        <f t="shared" si="0"/>
        <v>13.626834381551364</v>
      </c>
      <c r="G69" s="35"/>
      <c r="H69" s="35">
        <v>1317</v>
      </c>
      <c r="I69" s="35">
        <v>1565</v>
      </c>
      <c r="J69" s="37">
        <f t="shared" si="1"/>
        <v>18.830675778283979</v>
      </c>
      <c r="K69" s="35"/>
      <c r="L69" s="38">
        <f t="shared" si="4"/>
        <v>2.7610062893081762</v>
      </c>
      <c r="M69" s="39">
        <f t="shared" si="4"/>
        <v>2.8874538745387452</v>
      </c>
    </row>
    <row r="70" spans="2:13" s="13" customFormat="1" ht="16.5" customHeight="1" x14ac:dyDescent="0.2">
      <c r="B70" s="34" t="s">
        <v>62</v>
      </c>
      <c r="C70" s="10"/>
      <c r="D70" s="35">
        <v>37</v>
      </c>
      <c r="E70" s="35">
        <v>30</v>
      </c>
      <c r="F70" s="36">
        <f t="shared" si="0"/>
        <v>-18.918918918918919</v>
      </c>
      <c r="G70" s="35"/>
      <c r="H70" s="35">
        <v>180</v>
      </c>
      <c r="I70" s="35">
        <v>181</v>
      </c>
      <c r="J70" s="37">
        <f t="shared" si="1"/>
        <v>0.55555555555555558</v>
      </c>
      <c r="K70" s="35"/>
      <c r="L70" s="38">
        <f t="shared" si="4"/>
        <v>4.8648648648648649</v>
      </c>
      <c r="M70" s="39">
        <f t="shared" si="4"/>
        <v>6.0333333333333332</v>
      </c>
    </row>
    <row r="71" spans="2:13" s="13" customFormat="1" ht="16.5" customHeight="1" x14ac:dyDescent="0.2">
      <c r="B71" s="34" t="s">
        <v>39</v>
      </c>
      <c r="C71" s="10"/>
      <c r="D71" s="35">
        <v>168</v>
      </c>
      <c r="E71" s="35">
        <v>180</v>
      </c>
      <c r="F71" s="36">
        <f t="shared" si="0"/>
        <v>7.1428571428571432</v>
      </c>
      <c r="G71" s="35"/>
      <c r="H71" s="35">
        <v>344</v>
      </c>
      <c r="I71" s="35">
        <v>338</v>
      </c>
      <c r="J71" s="37">
        <f t="shared" si="1"/>
        <v>-1.7441860465116279</v>
      </c>
      <c r="K71" s="35"/>
      <c r="L71" s="38">
        <f t="shared" si="4"/>
        <v>2.0476190476190474</v>
      </c>
      <c r="M71" s="39">
        <f t="shared" si="4"/>
        <v>1.8777777777777778</v>
      </c>
    </row>
    <row r="72" spans="2:13" s="13" customFormat="1" ht="16.5" customHeight="1" x14ac:dyDescent="0.2">
      <c r="B72" s="34" t="s">
        <v>63</v>
      </c>
      <c r="C72" s="10"/>
      <c r="D72" s="35">
        <v>23</v>
      </c>
      <c r="E72" s="35">
        <v>36</v>
      </c>
      <c r="F72" s="36">
        <f t="shared" si="0"/>
        <v>56.521739130434781</v>
      </c>
      <c r="G72" s="35"/>
      <c r="H72" s="35">
        <v>76</v>
      </c>
      <c r="I72" s="35">
        <v>102</v>
      </c>
      <c r="J72" s="37">
        <f t="shared" si="1"/>
        <v>34.210526315789473</v>
      </c>
      <c r="K72" s="35"/>
      <c r="L72" s="38">
        <f t="shared" si="4"/>
        <v>3.3043478260869565</v>
      </c>
      <c r="M72" s="39">
        <f t="shared" si="4"/>
        <v>2.8333333333333335</v>
      </c>
    </row>
    <row r="73" spans="2:13" s="13" customFormat="1" ht="16.5" customHeight="1" x14ac:dyDescent="0.2">
      <c r="B73" s="34" t="s">
        <v>40</v>
      </c>
      <c r="C73" s="10"/>
      <c r="D73" s="35">
        <v>64</v>
      </c>
      <c r="E73" s="35">
        <v>184</v>
      </c>
      <c r="F73" s="36">
        <f t="shared" si="0"/>
        <v>187.5</v>
      </c>
      <c r="G73" s="35"/>
      <c r="H73" s="35">
        <v>180</v>
      </c>
      <c r="I73" s="35">
        <v>449</v>
      </c>
      <c r="J73" s="37">
        <f t="shared" si="1"/>
        <v>149.44444444444446</v>
      </c>
      <c r="K73" s="35"/>
      <c r="L73" s="38">
        <f t="shared" si="4"/>
        <v>2.8125</v>
      </c>
      <c r="M73" s="39">
        <f t="shared" si="4"/>
        <v>2.4402173913043477</v>
      </c>
    </row>
    <row r="74" spans="2:13" s="13" customFormat="1" ht="16.5" customHeight="1" x14ac:dyDescent="0.2">
      <c r="B74" s="34" t="s">
        <v>65</v>
      </c>
      <c r="C74" s="10"/>
      <c r="D74" s="35">
        <v>12</v>
      </c>
      <c r="E74" s="35">
        <v>9</v>
      </c>
      <c r="F74" s="36">
        <f t="shared" ref="F74:F88" si="5">IF(AND(E74=0,D74=0),0,IF(OR(D74=0,E74=0,D74="...",D74="…"),"...",IF((E74-D74)*100/D74&gt;199.9,"...",(E74-D74)*100/D74)))</f>
        <v>-25</v>
      </c>
      <c r="G74" s="35"/>
      <c r="H74" s="35">
        <v>45</v>
      </c>
      <c r="I74" s="35">
        <v>64</v>
      </c>
      <c r="J74" s="37">
        <f t="shared" ref="J74:J88" si="6">IF(AND(I74=0,H74=0),0,IF(OR(H74=0,I74=0,H74="...",H74="…"),"...",IF((I74-H74)*100/H74&gt;199.9,"...",(I74-H74)*100/H74)))</f>
        <v>42.222222222222221</v>
      </c>
      <c r="K74" s="35"/>
      <c r="L74" s="38">
        <f t="shared" si="4"/>
        <v>3.75</v>
      </c>
      <c r="M74" s="39">
        <f t="shared" si="4"/>
        <v>7.1111111111111107</v>
      </c>
    </row>
    <row r="75" spans="2:13" s="13" customFormat="1" ht="16.5" customHeight="1" x14ac:dyDescent="0.2">
      <c r="B75" s="34" t="s">
        <v>41</v>
      </c>
      <c r="C75" s="10"/>
      <c r="D75" s="35">
        <v>41</v>
      </c>
      <c r="E75" s="35">
        <v>29</v>
      </c>
      <c r="F75" s="36">
        <f t="shared" si="5"/>
        <v>-29.26829268292683</v>
      </c>
      <c r="G75" s="35"/>
      <c r="H75" s="35">
        <v>112</v>
      </c>
      <c r="I75" s="35">
        <v>98</v>
      </c>
      <c r="J75" s="37">
        <f t="shared" si="6"/>
        <v>-12.5</v>
      </c>
      <c r="K75" s="35"/>
      <c r="L75" s="38">
        <f t="shared" si="4"/>
        <v>2.7317073170731709</v>
      </c>
      <c r="M75" s="39">
        <f t="shared" si="4"/>
        <v>3.3793103448275863</v>
      </c>
    </row>
    <row r="76" spans="2:13" s="13" customFormat="1" ht="16.5" customHeight="1" x14ac:dyDescent="0.2">
      <c r="B76" s="34" t="s">
        <v>64</v>
      </c>
      <c r="C76" s="10"/>
      <c r="D76" s="35">
        <v>110</v>
      </c>
      <c r="E76" s="35">
        <v>124</v>
      </c>
      <c r="F76" s="36">
        <f t="shared" si="5"/>
        <v>12.727272727272727</v>
      </c>
      <c r="G76" s="35"/>
      <c r="H76" s="35">
        <v>413</v>
      </c>
      <c r="I76" s="35">
        <v>362</v>
      </c>
      <c r="J76" s="37">
        <f t="shared" si="6"/>
        <v>-12.348668280871671</v>
      </c>
      <c r="K76" s="35"/>
      <c r="L76" s="38">
        <f t="shared" si="4"/>
        <v>3.7545454545454544</v>
      </c>
      <c r="M76" s="39">
        <f t="shared" si="4"/>
        <v>2.9193548387096775</v>
      </c>
    </row>
    <row r="77" spans="2:13" s="13" customFormat="1" ht="16.5" customHeight="1" x14ac:dyDescent="0.2">
      <c r="B77" s="34" t="s">
        <v>42</v>
      </c>
      <c r="C77" s="10"/>
      <c r="D77" s="35">
        <v>162</v>
      </c>
      <c r="E77" s="35">
        <v>203</v>
      </c>
      <c r="F77" s="36">
        <f t="shared" si="5"/>
        <v>25.308641975308642</v>
      </c>
      <c r="G77" s="35"/>
      <c r="H77" s="35">
        <v>603</v>
      </c>
      <c r="I77" s="35">
        <v>704</v>
      </c>
      <c r="J77" s="37">
        <f t="shared" si="6"/>
        <v>16.749585406301826</v>
      </c>
      <c r="K77" s="35"/>
      <c r="L77" s="38">
        <f t="shared" si="4"/>
        <v>3.7222222222222223</v>
      </c>
      <c r="M77" s="39">
        <f t="shared" si="4"/>
        <v>3.4679802955665027</v>
      </c>
    </row>
    <row r="78" spans="2:13" s="13" customFormat="1" ht="16.5" customHeight="1" x14ac:dyDescent="0.2">
      <c r="B78" s="79" t="s">
        <v>106</v>
      </c>
      <c r="C78" s="10"/>
      <c r="D78" s="35">
        <v>79</v>
      </c>
      <c r="E78" s="35">
        <v>87</v>
      </c>
      <c r="F78" s="36">
        <f t="shared" si="5"/>
        <v>10.126582278481013</v>
      </c>
      <c r="G78" s="35"/>
      <c r="H78" s="35">
        <v>205</v>
      </c>
      <c r="I78" s="35">
        <v>266</v>
      </c>
      <c r="J78" s="37">
        <f t="shared" si="6"/>
        <v>29.756097560975611</v>
      </c>
      <c r="K78" s="35"/>
      <c r="L78" s="38">
        <f t="shared" si="4"/>
        <v>2.5949367088607596</v>
      </c>
      <c r="M78" s="39">
        <f t="shared" si="4"/>
        <v>3.0574712643678161</v>
      </c>
    </row>
    <row r="79" spans="2:13" s="13" customFormat="1" ht="16.5" customHeight="1" x14ac:dyDescent="0.2">
      <c r="B79" s="34" t="s">
        <v>43</v>
      </c>
      <c r="C79" s="10"/>
      <c r="D79" s="35">
        <v>132</v>
      </c>
      <c r="E79" s="35">
        <v>142</v>
      </c>
      <c r="F79" s="36">
        <f t="shared" si="5"/>
        <v>7.5757575757575761</v>
      </c>
      <c r="G79" s="35"/>
      <c r="H79" s="35">
        <v>347</v>
      </c>
      <c r="I79" s="35">
        <v>388</v>
      </c>
      <c r="J79" s="37">
        <f t="shared" si="6"/>
        <v>11.815561959654179</v>
      </c>
      <c r="K79" s="35"/>
      <c r="L79" s="38">
        <f t="shared" si="4"/>
        <v>2.6287878787878789</v>
      </c>
      <c r="M79" s="39">
        <f t="shared" si="4"/>
        <v>2.732394366197183</v>
      </c>
    </row>
    <row r="80" spans="2:13" s="13" customFormat="1" ht="16.5" customHeight="1" x14ac:dyDescent="0.2">
      <c r="B80" s="34" t="s">
        <v>51</v>
      </c>
      <c r="C80" s="10"/>
      <c r="D80" s="35">
        <v>169</v>
      </c>
      <c r="E80" s="35">
        <v>172</v>
      </c>
      <c r="F80" s="36">
        <f t="shared" si="5"/>
        <v>1.7751479289940828</v>
      </c>
      <c r="G80" s="35"/>
      <c r="H80" s="35">
        <v>424</v>
      </c>
      <c r="I80" s="35">
        <v>382</v>
      </c>
      <c r="J80" s="37">
        <f t="shared" si="6"/>
        <v>-9.9056603773584904</v>
      </c>
      <c r="K80" s="35"/>
      <c r="L80" s="38">
        <f t="shared" si="4"/>
        <v>2.5088757396449703</v>
      </c>
      <c r="M80" s="39">
        <f t="shared" si="4"/>
        <v>2.2209302325581395</v>
      </c>
    </row>
    <row r="81" spans="2:13" s="13" customFormat="1" ht="16.5" customHeight="1" x14ac:dyDescent="0.2">
      <c r="B81" s="34" t="s">
        <v>52</v>
      </c>
      <c r="C81" s="10"/>
      <c r="D81" s="35">
        <v>108</v>
      </c>
      <c r="E81" s="35">
        <v>135</v>
      </c>
      <c r="F81" s="36">
        <f>IF(AND(E81=0,D81=0),0,IF(OR(D81=0,E81=0,D81="...",D81="…"),"...",IF((E81-D81)*100/D81&gt;199.9,"...",(E81-D81)*100/D81)))</f>
        <v>25</v>
      </c>
      <c r="G81" s="35"/>
      <c r="H81" s="35">
        <v>353</v>
      </c>
      <c r="I81" s="35">
        <v>295</v>
      </c>
      <c r="J81" s="37">
        <f>IF(AND(I81=0,H81=0),0,IF(OR(H81=0,I81=0,H81="...",H81="…"),"...",IF((I81-H81)*100/H81&gt;199.9,"...",(I81-H81)*100/H81)))</f>
        <v>-16.430594900849858</v>
      </c>
      <c r="K81" s="35"/>
      <c r="L81" s="38">
        <f>IF(AND(D81=0,H81=0),0,IF(OR(D81="...",H81="..."),"...",H81/D81))</f>
        <v>3.2685185185185186</v>
      </c>
      <c r="M81" s="39">
        <f>IF(AND(E81=0,I81=0),0,IF(OR(E81="...",I81="..."),"...",I81/E81))</f>
        <v>2.1851851851851851</v>
      </c>
    </row>
    <row r="82" spans="2:13" s="13" customFormat="1" ht="22.5" customHeight="1" x14ac:dyDescent="0.2">
      <c r="B82" s="80" t="s">
        <v>66</v>
      </c>
      <c r="C82" s="81"/>
      <c r="D82" s="82">
        <v>163</v>
      </c>
      <c r="E82" s="82">
        <v>167</v>
      </c>
      <c r="F82" s="83">
        <f t="shared" si="5"/>
        <v>2.4539877300613497</v>
      </c>
      <c r="G82" s="82"/>
      <c r="H82" s="82">
        <v>478</v>
      </c>
      <c r="I82" s="82">
        <v>513</v>
      </c>
      <c r="J82" s="84">
        <f t="shared" si="6"/>
        <v>7.3221757322175733</v>
      </c>
      <c r="K82" s="82"/>
      <c r="L82" s="85">
        <f t="shared" si="4"/>
        <v>2.9325153374233128</v>
      </c>
      <c r="M82" s="86">
        <f t="shared" si="4"/>
        <v>3.0718562874251498</v>
      </c>
    </row>
    <row r="83" spans="2:13" s="13" customFormat="1" ht="22.5" customHeight="1" x14ac:dyDescent="0.2">
      <c r="B83" s="42" t="s">
        <v>102</v>
      </c>
      <c r="C83" s="10"/>
      <c r="D83" s="11">
        <v>216</v>
      </c>
      <c r="E83" s="11">
        <v>252</v>
      </c>
      <c r="F83" s="23">
        <f t="shared" si="5"/>
        <v>16.666666666666668</v>
      </c>
      <c r="G83" s="11"/>
      <c r="H83" s="11">
        <v>578</v>
      </c>
      <c r="I83" s="11">
        <v>622</v>
      </c>
      <c r="J83" s="24">
        <f t="shared" si="6"/>
        <v>7.6124567474048446</v>
      </c>
      <c r="K83" s="11"/>
      <c r="L83" s="21">
        <f t="shared" si="4"/>
        <v>2.675925925925926</v>
      </c>
      <c r="M83" s="22">
        <f t="shared" si="4"/>
        <v>2.4682539682539684</v>
      </c>
    </row>
    <row r="84" spans="2:13" s="13" customFormat="1" ht="16.5" customHeight="1" x14ac:dyDescent="0.2">
      <c r="B84" s="34" t="s">
        <v>53</v>
      </c>
      <c r="C84" s="10"/>
      <c r="D84" s="35">
        <v>189</v>
      </c>
      <c r="E84" s="35">
        <v>186</v>
      </c>
      <c r="F84" s="36">
        <f t="shared" si="5"/>
        <v>-1.5873015873015872</v>
      </c>
      <c r="G84" s="35"/>
      <c r="H84" s="35">
        <v>521</v>
      </c>
      <c r="I84" s="35">
        <v>435</v>
      </c>
      <c r="J84" s="37">
        <f t="shared" si="6"/>
        <v>-16.506717850287909</v>
      </c>
      <c r="K84" s="35"/>
      <c r="L84" s="38">
        <f t="shared" si="4"/>
        <v>2.7566137566137567</v>
      </c>
      <c r="M84" s="39">
        <f t="shared" si="4"/>
        <v>2.338709677419355</v>
      </c>
    </row>
    <row r="85" spans="2:13" s="13" customFormat="1" ht="22.5" customHeight="1" x14ac:dyDescent="0.2">
      <c r="B85" s="80" t="s">
        <v>107</v>
      </c>
      <c r="C85" s="81"/>
      <c r="D85" s="82">
        <v>27</v>
      </c>
      <c r="E85" s="82">
        <v>66</v>
      </c>
      <c r="F85" s="83">
        <f t="shared" si="5"/>
        <v>144.44444444444446</v>
      </c>
      <c r="G85" s="82"/>
      <c r="H85" s="82">
        <v>57</v>
      </c>
      <c r="I85" s="82">
        <v>187</v>
      </c>
      <c r="J85" s="84" t="str">
        <f t="shared" si="6"/>
        <v>...</v>
      </c>
      <c r="K85" s="82"/>
      <c r="L85" s="85">
        <f t="shared" si="4"/>
        <v>2.1111111111111112</v>
      </c>
      <c r="M85" s="86">
        <f t="shared" si="4"/>
        <v>2.8333333333333335</v>
      </c>
    </row>
    <row r="86" spans="2:13" s="13" customFormat="1" ht="22.5" customHeight="1" x14ac:dyDescent="0.2">
      <c r="B86" s="88" t="s">
        <v>54</v>
      </c>
      <c r="C86" s="87"/>
      <c r="D86" s="89">
        <v>19231</v>
      </c>
      <c r="E86" s="89">
        <v>22333</v>
      </c>
      <c r="F86" s="90">
        <f>IF(AND(E86=0,D86=0),0,IF(OR(D86=0,E86=0,D86="...",D86="…"),"...",IF((E86-D86)*100/D86&gt;199.9,"...",(E86-D86)*100/D86)))</f>
        <v>16.130206437522748</v>
      </c>
      <c r="G86" s="89"/>
      <c r="H86" s="89">
        <v>37092</v>
      </c>
      <c r="I86" s="89">
        <v>41822</v>
      </c>
      <c r="J86" s="91">
        <f>IF(AND(I86=0,H86=0),0,IF(OR(H86=0,I86=0,H86="...",H86="…"),"...",IF((I86-H86)*100/H86&gt;199.9,"...",(I86-H86)*100/H86)))</f>
        <v>12.752075919335706</v>
      </c>
      <c r="K86" s="89"/>
      <c r="L86" s="92">
        <f>IF(AND(D86=0,H86=0),0,IF(OR(D86="...",H86="..."),"...",H86/D86))</f>
        <v>1.9287608548697415</v>
      </c>
      <c r="M86" s="93">
        <f>IF(AND(E86=0,I86=0),0,IF(OR(E86="...",I86="..."),"...",I86/E86))</f>
        <v>1.8726548157435186</v>
      </c>
    </row>
    <row r="87" spans="2:13" s="13" customFormat="1" ht="22.5" customHeight="1" x14ac:dyDescent="0.2">
      <c r="B87" s="44" t="s">
        <v>100</v>
      </c>
      <c r="C87" s="10"/>
      <c r="D87" s="11">
        <v>35111</v>
      </c>
      <c r="E87" s="11">
        <v>37158</v>
      </c>
      <c r="F87" s="23">
        <f t="shared" si="5"/>
        <v>5.8300817407650021</v>
      </c>
      <c r="G87" s="11"/>
      <c r="H87" s="11">
        <v>77249</v>
      </c>
      <c r="I87" s="11">
        <v>78426</v>
      </c>
      <c r="J87" s="24">
        <f t="shared" si="6"/>
        <v>1.5236443190203108</v>
      </c>
      <c r="K87" s="11"/>
      <c r="L87" s="21">
        <f t="shared" si="4"/>
        <v>2.2001367092933837</v>
      </c>
      <c r="M87" s="22">
        <f t="shared" si="4"/>
        <v>2.1106087518165673</v>
      </c>
    </row>
    <row r="88" spans="2:13" s="13" customFormat="1" ht="22.5" customHeight="1" x14ac:dyDescent="0.2">
      <c r="B88" s="96" t="s">
        <v>101</v>
      </c>
      <c r="C88" s="97"/>
      <c r="D88" s="98">
        <v>54342</v>
      </c>
      <c r="E88" s="98">
        <v>59491</v>
      </c>
      <c r="F88" s="99">
        <f t="shared" si="5"/>
        <v>9.4751757388392033</v>
      </c>
      <c r="G88" s="98"/>
      <c r="H88" s="98">
        <v>114341</v>
      </c>
      <c r="I88" s="98">
        <v>120248</v>
      </c>
      <c r="J88" s="100">
        <f t="shared" si="6"/>
        <v>5.1661258866023561</v>
      </c>
      <c r="K88" s="98"/>
      <c r="L88" s="101">
        <f t="shared" si="4"/>
        <v>2.10409995951566</v>
      </c>
      <c r="M88" s="102">
        <f t="shared" si="4"/>
        <v>2.0212805298280414</v>
      </c>
    </row>
    <row r="89" spans="2:13" ht="6.75" customHeight="1" x14ac:dyDescent="0.2"/>
    <row r="90" spans="2:13" ht="13.5" customHeight="1" x14ac:dyDescent="0.2">
      <c r="B90" s="119" t="s">
        <v>111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</row>
    <row r="91" spans="2:13" ht="6.75" customHeight="1" thickBot="1" x14ac:dyDescent="0.2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3" spans="2:13" s="13" customFormat="1" ht="17.100000000000001" customHeight="1" x14ac:dyDescent="0.2">
      <c r="G93" s="16"/>
      <c r="K93" s="16"/>
    </row>
    <row r="94" spans="2:13" s="13" customFormat="1" ht="17.100000000000001" customHeight="1" x14ac:dyDescent="0.2">
      <c r="G94" s="16"/>
      <c r="K94" s="16"/>
      <c r="L94" s="25"/>
    </row>
    <row r="95" spans="2:13" s="13" customFormat="1" ht="17.100000000000001" customHeight="1" x14ac:dyDescent="0.2">
      <c r="G95" s="16"/>
      <c r="K95" s="16"/>
    </row>
    <row r="96" spans="2:13" s="13" customFormat="1" ht="17.100000000000001" customHeight="1" x14ac:dyDescent="0.2">
      <c r="G96" s="16"/>
      <c r="K96" s="16"/>
    </row>
    <row r="97" spans="7:11" s="13" customFormat="1" ht="17.100000000000001" customHeight="1" x14ac:dyDescent="0.2">
      <c r="G97" s="16"/>
      <c r="K97" s="16"/>
    </row>
    <row r="98" spans="7:11" s="13" customFormat="1" ht="17.100000000000001" customHeight="1" x14ac:dyDescent="0.2">
      <c r="G98" s="16"/>
      <c r="K98" s="16"/>
    </row>
    <row r="99" spans="7:11" s="13" customFormat="1" ht="17.100000000000001" customHeight="1" x14ac:dyDescent="0.2">
      <c r="G99" s="16"/>
      <c r="K99" s="16"/>
    </row>
    <row r="100" spans="7:11" s="13" customFormat="1" ht="17.100000000000001" customHeight="1" x14ac:dyDescent="0.2">
      <c r="G100" s="16"/>
      <c r="K100" s="16"/>
    </row>
    <row r="101" spans="7:11" s="13" customFormat="1" ht="17.100000000000001" customHeight="1" x14ac:dyDescent="0.2">
      <c r="G101" s="16"/>
      <c r="K101" s="16"/>
    </row>
    <row r="102" spans="7:11" s="13" customFormat="1" ht="17.100000000000001" customHeight="1" x14ac:dyDescent="0.2">
      <c r="G102" s="16"/>
      <c r="K102" s="16"/>
    </row>
    <row r="103" spans="7:11" s="13" customFormat="1" ht="17.100000000000001" customHeight="1" x14ac:dyDescent="0.2">
      <c r="G103" s="16"/>
      <c r="K103" s="16"/>
    </row>
    <row r="104" spans="7:11" s="13" customFormat="1" ht="17.100000000000001" customHeight="1" x14ac:dyDescent="0.2">
      <c r="G104" s="16"/>
      <c r="K104" s="16"/>
    </row>
    <row r="105" spans="7:11" s="13" customFormat="1" ht="17.100000000000001" customHeight="1" x14ac:dyDescent="0.2">
      <c r="G105" s="16"/>
      <c r="K105" s="16"/>
    </row>
    <row r="106" spans="7:11" s="13" customFormat="1" ht="17.100000000000001" customHeight="1" x14ac:dyDescent="0.2">
      <c r="G106" s="16"/>
      <c r="K106" s="16"/>
    </row>
    <row r="107" spans="7:11" s="13" customFormat="1" ht="17.100000000000001" customHeight="1" x14ac:dyDescent="0.2">
      <c r="G107" s="16"/>
      <c r="K107" s="16"/>
    </row>
    <row r="108" spans="7:11" s="13" customFormat="1" ht="17.100000000000001" customHeight="1" x14ac:dyDescent="0.2">
      <c r="G108" s="16"/>
      <c r="K108" s="16"/>
    </row>
    <row r="109" spans="7:11" s="13" customFormat="1" ht="17.100000000000001" customHeight="1" x14ac:dyDescent="0.2">
      <c r="G109" s="16"/>
      <c r="K109" s="16"/>
    </row>
    <row r="110" spans="7:11" s="13" customFormat="1" ht="17.100000000000001" customHeight="1" x14ac:dyDescent="0.2">
      <c r="G110" s="16"/>
      <c r="K110" s="16"/>
    </row>
    <row r="111" spans="7:11" s="13" customFormat="1" ht="17.100000000000001" customHeight="1" x14ac:dyDescent="0.2">
      <c r="G111" s="16"/>
      <c r="K111" s="16"/>
    </row>
    <row r="112" spans="7:11" s="13" customFormat="1" ht="17.100000000000001" customHeight="1" x14ac:dyDescent="0.2">
      <c r="G112" s="16"/>
      <c r="K112" s="16"/>
    </row>
    <row r="113" spans="7:11" s="13" customFormat="1" ht="17.100000000000001" customHeight="1" x14ac:dyDescent="0.2">
      <c r="G113" s="16"/>
      <c r="K113" s="16"/>
    </row>
    <row r="114" spans="7:11" s="13" customFormat="1" ht="17.100000000000001" customHeight="1" x14ac:dyDescent="0.2">
      <c r="G114" s="16"/>
      <c r="K114" s="16"/>
    </row>
    <row r="115" spans="7:11" s="13" customFormat="1" ht="17.100000000000001" customHeight="1" x14ac:dyDescent="0.2">
      <c r="K115" s="16"/>
    </row>
    <row r="116" spans="7:11" s="13" customFormat="1" ht="17.100000000000001" customHeight="1" x14ac:dyDescent="0.2">
      <c r="K116" s="16"/>
    </row>
    <row r="117" spans="7:11" s="13" customFormat="1" ht="17.100000000000001" customHeight="1" x14ac:dyDescent="0.2">
      <c r="K117" s="16"/>
    </row>
    <row r="118" spans="7:11" s="13" customFormat="1" ht="17.100000000000001" customHeight="1" x14ac:dyDescent="0.2">
      <c r="K118" s="16"/>
    </row>
    <row r="119" spans="7:11" s="13" customFormat="1" ht="17.100000000000001" customHeight="1" x14ac:dyDescent="0.2">
      <c r="K119" s="16"/>
    </row>
    <row r="120" spans="7:11" s="13" customFormat="1" ht="17.100000000000001" customHeight="1" x14ac:dyDescent="0.2">
      <c r="K120" s="16"/>
    </row>
    <row r="121" spans="7:11" s="13" customFormat="1" ht="17.100000000000001" customHeight="1" x14ac:dyDescent="0.2">
      <c r="K121" s="16"/>
    </row>
    <row r="122" spans="7:11" s="13" customFormat="1" ht="17.100000000000001" customHeight="1" x14ac:dyDescent="0.2">
      <c r="K122" s="16"/>
    </row>
    <row r="123" spans="7:11" s="13" customFormat="1" ht="17.100000000000001" customHeight="1" x14ac:dyDescent="0.2">
      <c r="K123" s="16"/>
    </row>
    <row r="124" spans="7:11" s="13" customFormat="1" ht="17.100000000000001" customHeight="1" x14ac:dyDescent="0.2">
      <c r="K124" s="16"/>
    </row>
    <row r="125" spans="7:11" s="13" customFormat="1" ht="17.100000000000001" customHeight="1" x14ac:dyDescent="0.2">
      <c r="K125" s="16"/>
    </row>
    <row r="126" spans="7:11" s="13" customFormat="1" ht="17.100000000000001" customHeight="1" x14ac:dyDescent="0.2">
      <c r="K126" s="16"/>
    </row>
    <row r="127" spans="7:11" s="13" customFormat="1" ht="17.100000000000001" customHeight="1" x14ac:dyDescent="0.2">
      <c r="K127" s="16"/>
    </row>
    <row r="128" spans="7:11" s="13" customFormat="1" ht="17.100000000000001" customHeight="1" x14ac:dyDescent="0.2">
      <c r="K128" s="16"/>
    </row>
    <row r="129" s="13" customFormat="1" ht="17.100000000000001" customHeight="1" x14ac:dyDescent="0.2"/>
    <row r="130" s="13" customFormat="1" ht="17.100000000000001" customHeight="1" x14ac:dyDescent="0.2"/>
    <row r="131" s="13" customFormat="1" ht="17.100000000000001" customHeight="1" x14ac:dyDescent="0.2"/>
    <row r="132" s="13" customFormat="1" ht="17.100000000000001" customHeight="1" x14ac:dyDescent="0.2"/>
    <row r="133" s="13" customFormat="1" ht="17.100000000000001" customHeight="1" x14ac:dyDescent="0.2"/>
    <row r="134" s="13" customFormat="1" ht="17.100000000000001" customHeight="1" x14ac:dyDescent="0.2"/>
    <row r="135" s="13" customFormat="1" ht="17.100000000000001" customHeight="1" x14ac:dyDescent="0.2"/>
    <row r="136" s="13" customFormat="1" ht="17.100000000000001" customHeight="1" x14ac:dyDescent="0.2"/>
    <row r="137" s="13" customFormat="1" ht="17.100000000000001" customHeight="1" x14ac:dyDescent="0.2"/>
    <row r="138" s="13" customFormat="1" ht="17.100000000000001" customHeight="1" x14ac:dyDescent="0.2"/>
    <row r="139" s="13" customFormat="1" ht="17.100000000000001" customHeight="1" x14ac:dyDescent="0.2"/>
    <row r="140" s="13" customFormat="1" ht="17.100000000000001" customHeight="1" x14ac:dyDescent="0.2"/>
    <row r="141" s="13" customFormat="1" ht="17.100000000000001" customHeight="1" x14ac:dyDescent="0.2"/>
    <row r="142" s="13" customFormat="1" ht="17.100000000000001" customHeight="1" x14ac:dyDescent="0.2"/>
    <row r="143" s="13" customFormat="1" ht="17.100000000000001" customHeight="1" x14ac:dyDescent="0.2"/>
    <row r="144" s="13" customFormat="1" ht="17.100000000000001" customHeight="1" x14ac:dyDescent="0.2"/>
    <row r="145" s="13" customFormat="1" ht="17.100000000000001" customHeight="1" x14ac:dyDescent="0.2"/>
    <row r="146" s="13" customFormat="1" ht="17.100000000000001" customHeight="1" x14ac:dyDescent="0.2"/>
    <row r="147" s="13" customFormat="1" ht="17.100000000000001" customHeight="1" x14ac:dyDescent="0.2"/>
    <row r="148" s="13" customFormat="1" ht="17.100000000000001" customHeight="1" x14ac:dyDescent="0.2"/>
    <row r="149" s="13" customFormat="1" ht="17.100000000000001" customHeight="1" x14ac:dyDescent="0.2"/>
    <row r="150" s="13" customFormat="1" ht="17.100000000000001" customHeight="1" x14ac:dyDescent="0.2"/>
    <row r="151" s="13" customFormat="1" ht="17.100000000000001" customHeight="1" x14ac:dyDescent="0.2"/>
    <row r="152" s="13" customFormat="1" ht="17.100000000000001" customHeight="1" x14ac:dyDescent="0.2"/>
    <row r="153" s="13" customFormat="1" ht="17.100000000000001" customHeight="1" x14ac:dyDescent="0.2"/>
    <row r="154" s="13" customFormat="1" ht="17.100000000000001" customHeight="1" x14ac:dyDescent="0.2"/>
    <row r="155" s="13" customFormat="1" ht="17.100000000000001" customHeight="1" x14ac:dyDescent="0.2"/>
    <row r="156" s="13" customFormat="1" ht="17.100000000000001" customHeight="1" x14ac:dyDescent="0.2"/>
    <row r="157" s="13" customFormat="1" ht="17.100000000000001" customHeight="1" x14ac:dyDescent="0.2"/>
    <row r="158" s="13" customFormat="1" ht="17.100000000000001" customHeight="1" x14ac:dyDescent="0.2"/>
    <row r="159" s="13" customFormat="1" ht="17.100000000000001" customHeight="1" x14ac:dyDescent="0.2"/>
    <row r="160" s="13" customFormat="1" ht="17.100000000000001" customHeight="1" x14ac:dyDescent="0.2"/>
    <row r="161" s="13" customFormat="1" ht="17.100000000000001" customHeight="1" x14ac:dyDescent="0.2"/>
    <row r="162" s="13" customFormat="1" ht="17.100000000000001" customHeight="1" x14ac:dyDescent="0.2"/>
    <row r="163" s="13" customFormat="1" ht="17.100000000000001" customHeight="1" x14ac:dyDescent="0.2"/>
    <row r="164" s="13" customFormat="1" ht="17.100000000000001" customHeight="1" x14ac:dyDescent="0.2"/>
    <row r="165" s="13" customFormat="1" ht="17.100000000000001" customHeight="1" x14ac:dyDescent="0.2"/>
    <row r="166" s="13" customFormat="1" ht="17.100000000000001" customHeight="1" x14ac:dyDescent="0.2"/>
    <row r="167" s="13" customFormat="1" ht="17.100000000000001" customHeight="1" x14ac:dyDescent="0.2"/>
    <row r="168" s="13" customFormat="1" ht="17.100000000000001" customHeight="1" x14ac:dyDescent="0.2"/>
    <row r="169" s="13" customFormat="1" ht="17.100000000000001" customHeight="1" x14ac:dyDescent="0.2"/>
    <row r="170" s="13" customFormat="1" ht="17.100000000000001" customHeight="1" x14ac:dyDescent="0.2"/>
    <row r="171" s="13" customFormat="1" ht="17.100000000000001" customHeight="1" x14ac:dyDescent="0.2"/>
    <row r="172" s="13" customFormat="1" ht="17.100000000000001" customHeight="1" x14ac:dyDescent="0.2"/>
    <row r="173" s="13" customFormat="1" ht="17.100000000000001" customHeight="1" x14ac:dyDescent="0.2"/>
    <row r="174" s="13" customFormat="1" ht="17.100000000000001" customHeight="1" x14ac:dyDescent="0.2"/>
    <row r="175" s="13" customFormat="1" ht="17.100000000000001" customHeight="1" x14ac:dyDescent="0.2"/>
    <row r="176" s="13" customFormat="1" ht="17.100000000000001" customHeight="1" x14ac:dyDescent="0.2"/>
    <row r="177" s="13" customFormat="1" ht="17.100000000000001" customHeight="1" x14ac:dyDescent="0.2"/>
    <row r="178" s="13" customFormat="1" ht="17.100000000000001" customHeight="1" x14ac:dyDescent="0.2"/>
    <row r="179" s="13" customFormat="1" ht="17.100000000000001" customHeight="1" x14ac:dyDescent="0.2"/>
    <row r="180" s="13" customFormat="1" ht="17.100000000000001" customHeight="1" x14ac:dyDescent="0.2"/>
    <row r="181" s="13" customFormat="1" ht="17.100000000000001" customHeight="1" x14ac:dyDescent="0.2"/>
    <row r="182" s="13" customFormat="1" ht="17.100000000000001" customHeight="1" x14ac:dyDescent="0.2"/>
    <row r="183" s="13" customFormat="1" ht="17.100000000000001" customHeight="1" x14ac:dyDescent="0.2"/>
    <row r="184" s="13" customFormat="1" ht="17.100000000000001" customHeight="1" x14ac:dyDescent="0.2"/>
    <row r="185" s="13" customFormat="1" ht="17.100000000000001" customHeight="1" x14ac:dyDescent="0.2"/>
    <row r="186" s="13" customFormat="1" ht="17.100000000000001" customHeight="1" x14ac:dyDescent="0.2"/>
    <row r="187" s="13" customFormat="1" ht="17.100000000000001" customHeight="1" x14ac:dyDescent="0.2"/>
    <row r="188" s="13" customFormat="1" ht="17.100000000000001" customHeight="1" x14ac:dyDescent="0.2"/>
    <row r="189" s="13" customFormat="1" ht="17.100000000000001" customHeight="1" x14ac:dyDescent="0.2"/>
    <row r="190" s="13" customFormat="1" ht="17.100000000000001" customHeight="1" x14ac:dyDescent="0.2"/>
    <row r="191" s="13" customFormat="1" ht="17.100000000000001" customHeight="1" x14ac:dyDescent="0.2"/>
    <row r="192" s="13" customFormat="1" ht="17.100000000000001" customHeight="1" x14ac:dyDescent="0.2"/>
    <row r="193" s="13" customFormat="1" ht="17.100000000000001" customHeight="1" x14ac:dyDescent="0.2"/>
    <row r="194" s="13" customFormat="1" ht="17.100000000000001" customHeight="1" x14ac:dyDescent="0.2"/>
    <row r="195" s="13" customFormat="1" ht="17.100000000000001" customHeight="1" x14ac:dyDescent="0.2"/>
    <row r="196" s="13" customFormat="1" ht="17.100000000000001" customHeight="1" x14ac:dyDescent="0.2"/>
    <row r="197" s="13" customFormat="1" ht="17.100000000000001" customHeight="1" x14ac:dyDescent="0.2"/>
    <row r="198" s="13" customFormat="1" ht="17.100000000000001" customHeight="1" x14ac:dyDescent="0.2"/>
    <row r="199" s="13" customFormat="1" ht="17.100000000000001" customHeight="1" x14ac:dyDescent="0.2"/>
    <row r="200" s="13" customFormat="1" ht="17.100000000000001" customHeight="1" x14ac:dyDescent="0.2"/>
    <row r="201" s="13" customFormat="1" ht="17.100000000000001" customHeight="1" x14ac:dyDescent="0.2"/>
  </sheetData>
  <mergeCells count="8">
    <mergeCell ref="B90:M90"/>
    <mergeCell ref="B1:D1"/>
    <mergeCell ref="B2:D2"/>
    <mergeCell ref="D5:M5"/>
    <mergeCell ref="D6:M6"/>
    <mergeCell ref="D7:F7"/>
    <mergeCell ref="H7:J7"/>
    <mergeCell ref="L7:M7"/>
  </mergeCells>
  <pageMargins left="0" right="0.59055118110236227" top="0" bottom="0.59055118110236227" header="0" footer="0.39370078740157483"/>
  <pageSetup paperSize="9" scale="57" orientation="portrait" horizontalDpi="4294967292" verticalDpi="4294967292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Steckbrief</vt:lpstr>
      <vt:lpstr>Okt</vt:lpstr>
      <vt:lpstr>Sep</vt:lpstr>
      <vt:lpstr>Aug</vt:lpstr>
      <vt:lpstr>Jul</vt:lpstr>
      <vt:lpstr>Jun</vt:lpstr>
      <vt:lpstr>Mai</vt:lpstr>
      <vt:lpstr>Apr</vt:lpstr>
      <vt:lpstr>Mrz</vt:lpstr>
      <vt:lpstr>Feb</vt:lpstr>
      <vt:lpstr>Jan</vt:lpstr>
    </vt:vector>
  </TitlesOfParts>
  <Company>Kanton Basel-Stadt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Ankünfte und Logiernächte nach Herkunftsland</dc:title>
  <dc:creator>Irma.Rodiqi@bs.ch</dc:creator>
  <cp:lastModifiedBy>Statistisches Amt Basel-Stadt</cp:lastModifiedBy>
  <cp:lastPrinted>2015-04-14T08:25:31Z</cp:lastPrinted>
  <dcterms:created xsi:type="dcterms:W3CDTF">2010-06-02T05:43:50Z</dcterms:created>
  <dcterms:modified xsi:type="dcterms:W3CDTF">2019-11-12T07:45:53Z</dcterms:modified>
</cp:coreProperties>
</file>