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 Paul\Documents\GitHub_Repos\MScThesis_Econ\02_simulation\"/>
    </mc:Choice>
  </mc:AlternateContent>
  <xr:revisionPtr revIDLastSave="0" documentId="13_ncr:1_{46CE7B91-21D1-44B5-AE60-E65D1ADA4A21}" xr6:coauthVersionLast="47" xr6:coauthVersionMax="47" xr10:uidLastSave="{00000000-0000-0000-0000-000000000000}"/>
  <bookViews>
    <workbookView xWindow="14230" yWindow="0" windowWidth="11460" windowHeight="13770" activeTab="1" xr2:uid="{00000000-000D-0000-FFFF-FFFF00000000}"/>
  </bookViews>
  <sheets>
    <sheet name="Sheet1" sheetId="1" r:id="rId1"/>
    <sheet name="Sheet1 (2)" sheetId="2" r:id="rId2"/>
    <sheet name="Zusammen" sheetId="3" r:id="rId3"/>
    <sheet name="Fin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3" l="1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L33" i="2"/>
  <c r="L34" i="2"/>
  <c r="L36" i="2"/>
  <c r="L37" i="2"/>
  <c r="L35" i="2"/>
  <c r="L29" i="2"/>
  <c r="L30" i="2"/>
  <c r="L31" i="2"/>
  <c r="L14" i="2"/>
  <c r="L15" i="2"/>
  <c r="L16" i="2"/>
  <c r="L18" i="2"/>
  <c r="L19" i="2"/>
  <c r="L17" i="2"/>
  <c r="L11" i="2"/>
  <c r="L12" i="2"/>
  <c r="L13" i="2"/>
  <c r="L23" i="2"/>
  <c r="L24" i="2"/>
  <c r="L25" i="2"/>
  <c r="L27" i="2"/>
  <c r="L28" i="2"/>
  <c r="L26" i="2"/>
  <c r="L20" i="2"/>
  <c r="L21" i="2"/>
  <c r="L22" i="2"/>
  <c r="L5" i="2"/>
  <c r="L6" i="2"/>
  <c r="L7" i="2"/>
  <c r="L9" i="2"/>
  <c r="L10" i="2"/>
  <c r="L8" i="2"/>
  <c r="L2" i="2"/>
  <c r="L3" i="2"/>
  <c r="L4" i="2"/>
  <c r="L32" i="2"/>
</calcChain>
</file>

<file path=xl/sharedStrings.xml><?xml version="1.0" encoding="utf-8"?>
<sst xmlns="http://schemas.openxmlformats.org/spreadsheetml/2006/main" count="357" uniqueCount="316">
  <si>
    <t>sample_size</t>
  </si>
  <si>
    <t>features</t>
  </si>
  <si>
    <t>non_zero_features</t>
  </si>
  <si>
    <t>OLS_median</t>
  </si>
  <si>
    <t>OLS_std_dev</t>
  </si>
  <si>
    <t>LASSO_median</t>
  </si>
  <si>
    <t>LASSO_std_dev</t>
  </si>
  <si>
    <t>Ridge_median</t>
  </si>
  <si>
    <t>Ridge_std_dev</t>
  </si>
  <si>
    <t>TGR1_median</t>
  </si>
  <si>
    <t>TGR1_std_dev</t>
  </si>
  <si>
    <t>Arctan_median</t>
  </si>
  <si>
    <t>Arctan_std_dev</t>
  </si>
  <si>
    <t>Gaussian_median</t>
  </si>
  <si>
    <t>Gaussian_std_dev</t>
  </si>
  <si>
    <t>TGR2_median</t>
  </si>
  <si>
    <t>TGR2_std_dev</t>
  </si>
  <si>
    <t>TGR3_median</t>
  </si>
  <si>
    <t>TGR3_std_dev</t>
  </si>
  <si>
    <t>Spalte1</t>
  </si>
  <si>
    <t>OLS</t>
  </si>
  <si>
    <t>LASSO</t>
  </si>
  <si>
    <t>Ridge</t>
  </si>
  <si>
    <t>TGR Setting 1</t>
  </si>
  <si>
    <t>TGR Setting 2</t>
  </si>
  <si>
    <t>TGR Setting 3</t>
  </si>
  <si>
    <t>Arctan</t>
  </si>
  <si>
    <t>Gaussian</t>
  </si>
  <si>
    <t>0,25044 (0,01971)</t>
  </si>
  <si>
    <t>0,25084 (0,02246)</t>
  </si>
  <si>
    <t>0,33524 (0,27203)</t>
  </si>
  <si>
    <t>0,25095 (0,02019)</t>
  </si>
  <si>
    <t>0,24915 (0,02237)</t>
  </si>
  <si>
    <t>0,7077 (1,02835)</t>
  </si>
  <si>
    <t>1,27558 (1,87087)</t>
  </si>
  <si>
    <t>1,51029 (1,54743)</t>
  </si>
  <si>
    <t>0,24012 (0,02191)</t>
  </si>
  <si>
    <t>0,26252 (0,02371)</t>
  </si>
  <si>
    <t>0,68128 (0,39154)</t>
  </si>
  <si>
    <t>0,24393 (0,02244)</t>
  </si>
  <si>
    <t>0,25507 (0,02319)</t>
  </si>
  <si>
    <t>2,60964 (1,90423)</t>
  </si>
  <si>
    <t>4,16242 (3,10798)</t>
  </si>
  <si>
    <t>4,29199 (2,78838)</t>
  </si>
  <si>
    <t>0,2563 (0,02596)</t>
  </si>
  <si>
    <t>0,28626 (0,02975)</t>
  </si>
  <si>
    <t>1,32663 (0,38829)</t>
  </si>
  <si>
    <t>0,25664 (0,02786)</t>
  </si>
  <si>
    <t>0,26883 (0,03265)</t>
  </si>
  <si>
    <t>4,90589 (1,77821)</t>
  </si>
  <si>
    <t>8,38851 (3,19513)</t>
  </si>
  <si>
    <t>8,28297 (3,29618)</t>
  </si>
  <si>
    <t>0,2587 (0,02206)</t>
  </si>
  <si>
    <t>0,31177 (0,03114)</t>
  </si>
  <si>
    <t>2,03451 (0,70594)</t>
  </si>
  <si>
    <t>0,30109 (0,07099)</t>
  </si>
  <si>
    <t>0,28809 (0,02876)</t>
  </si>
  <si>
    <t>9,19749 (3,68473)</t>
  </si>
  <si>
    <t>12,10087 (5,07376)</t>
  </si>
  <si>
    <t>12,51176 (5,42773)</t>
  </si>
  <si>
    <t>0,26145 (0,02966)</t>
  </si>
  <si>
    <t>0,35083 (0,03516)</t>
  </si>
  <si>
    <t>3,77492 (1,0891)</t>
  </si>
  <si>
    <t>0,41261 (0,36625)</t>
  </si>
  <si>
    <t>0,4022 (0,33202)</t>
  </si>
  <si>
    <t>19,54978 (5,65596)</t>
  </si>
  <si>
    <t>26,04359 (6,87056)</t>
  </si>
  <si>
    <t>25,08614 (7,12848)</t>
  </si>
  <si>
    <t>0,25279 (0,02674)</t>
  </si>
  <si>
    <t>0,25831 (0,02874)</t>
  </si>
  <si>
    <t>0,78625 (0,34754)</t>
  </si>
  <si>
    <t>0,26149 (0,03574)</t>
  </si>
  <si>
    <t>0,25134 (0,02827)</t>
  </si>
  <si>
    <t>3,05865 (1,72991)</t>
  </si>
  <si>
    <t>3,65552 (2,50772)</t>
  </si>
  <si>
    <t>3,84833 (2,32238)</t>
  </si>
  <si>
    <t>0,25053 (0,02649)</t>
  </si>
  <si>
    <t>0,25757 (0,0281)</t>
  </si>
  <si>
    <t>0,34022 (0,20817)</t>
  </si>
  <si>
    <t>0,25349 (0,02671)</t>
  </si>
  <si>
    <t>0,25861 (0,02731)</t>
  </si>
  <si>
    <t>0,41004 (0,69077)</t>
  </si>
  <si>
    <t>1,07548 (1,89567)</t>
  </si>
  <si>
    <t>1,1043 (1,5998)</t>
  </si>
  <si>
    <t>0,25114 (0,02077)</t>
  </si>
  <si>
    <t>0,25515 (0,02314)</t>
  </si>
  <si>
    <t>0,46823 (0,17607)</t>
  </si>
  <si>
    <t>0,24898 (0,02115)</t>
  </si>
  <si>
    <t>0,24944 (0,02262)</t>
  </si>
  <si>
    <t>1,07539 (0,93913)</t>
  </si>
  <si>
    <t>2,16733 (1,47574)</t>
  </si>
  <si>
    <t>1,7779 (1,61607)</t>
  </si>
  <si>
    <t>0,25034 (0,0289)</t>
  </si>
  <si>
    <t>0,25653 (0,031)</t>
  </si>
  <si>
    <t>0,53652 (0,28536)</t>
  </si>
  <si>
    <t>0,25239 (0,02764)</t>
  </si>
  <si>
    <t>0,24992 (0,02859)</t>
  </si>
  <si>
    <t>0,78222 (0,9846)</t>
  </si>
  <si>
    <t>3,06023 (1,5519)</t>
  </si>
  <si>
    <t>2,33984 (2,22089)</t>
  </si>
  <si>
    <t>0,2734 (0,07944)</t>
  </si>
  <si>
    <t>0,26898 (0,08039)</t>
  </si>
  <si>
    <t>0,40486 (0,13091)</t>
  </si>
  <si>
    <t>0,26611 (0,07539)</t>
  </si>
  <si>
    <t>0,26677 (0,07919)</t>
  </si>
  <si>
    <t>0,55277 (0,78647)</t>
  </si>
  <si>
    <t>1,05805 (0,81199)</t>
  </si>
  <si>
    <t>1,13716 (0,95467)</t>
  </si>
  <si>
    <t>0,26237 (0,09054)</t>
  </si>
  <si>
    <t>0,251 (0,09586)</t>
  </si>
  <si>
    <t>1,06942 (0,5515)</t>
  </si>
  <si>
    <t>0,243 (0,08831)</t>
  </si>
  <si>
    <t>0,25305 (0,0991)</t>
  </si>
  <si>
    <t>2,7111 (1,97029)</t>
  </si>
  <si>
    <t>5,93076 (3,65107)</t>
  </si>
  <si>
    <t>5,18044 (3,10735)</t>
  </si>
  <si>
    <t>0,25386 (0,10201)</t>
  </si>
  <si>
    <t>0,32494 (0,12919)</t>
  </si>
  <si>
    <t>1,72644 (0,9834)</t>
  </si>
  <si>
    <t>0,2797 (0,1147)</t>
  </si>
  <si>
    <t>0,30738 (0,11993)</t>
  </si>
  <si>
    <t>5,6015 (4,00655)</t>
  </si>
  <si>
    <t>9,87634 (5,05172)</t>
  </si>
  <si>
    <t>9,13047 (5,53228)</t>
  </si>
  <si>
    <t>0,39073 (0,1303)</t>
  </si>
  <si>
    <t>0,43176 (0,12362)</t>
  </si>
  <si>
    <t>2,56021 (1,25941)</t>
  </si>
  <si>
    <t>0,5217 (0,31652)</t>
  </si>
  <si>
    <t>0,35142 (0,1927)</t>
  </si>
  <si>
    <t>8,24937 (4,35583)</t>
  </si>
  <si>
    <t>11,40495 (5,75347)</t>
  </si>
  <si>
    <t>10,7303 (5,60251)</t>
  </si>
  <si>
    <t>0,34696 (0,1123)</t>
  </si>
  <si>
    <t>0,55041 (0,18314)</t>
  </si>
  <si>
    <t>4,83633 (2,02043)</t>
  </si>
  <si>
    <t>1,02786 (0,97606)</t>
  </si>
  <si>
    <t>0,97566 (0,9903)</t>
  </si>
  <si>
    <t>20,17376 (7,27886)</t>
  </si>
  <si>
    <t>25,35184 (10,40436)</t>
  </si>
  <si>
    <t>24,57685 (10,40762)</t>
  </si>
  <si>
    <t>0,35328 (0,113)</t>
  </si>
  <si>
    <t>0,2858 (0,07274)</t>
  </si>
  <si>
    <t>0,87797 (0,56232)</t>
  </si>
  <si>
    <t>0,28449 (0,07773)</t>
  </si>
  <si>
    <t>0,25255 (0,0729)</t>
  </si>
  <si>
    <t>2,90378 (1,76077)</t>
  </si>
  <si>
    <t>3,90851 (2,74017)</t>
  </si>
  <si>
    <t>3,94007 (2,62225)</t>
  </si>
  <si>
    <t>0,26113 (0,06292)</t>
  </si>
  <si>
    <t>0,24148 (0,05724)</t>
  </si>
  <si>
    <t>0,28637 (0,1803)</t>
  </si>
  <si>
    <t>0,24006 (0,06026)</t>
  </si>
  <si>
    <t>0,23919 (0,06046)</t>
  </si>
  <si>
    <t>0,33325 (0,35087)</t>
  </si>
  <si>
    <t>0,80169 (1,85348)</t>
  </si>
  <si>
    <t>0,62443 (1,84042)</t>
  </si>
  <si>
    <t>0,23982 (0,06316)</t>
  </si>
  <si>
    <t>0,23845 (0,06489)</t>
  </si>
  <si>
    <t>0,41608 (0,15747)</t>
  </si>
  <si>
    <t>0,2366 (0,06092)</t>
  </si>
  <si>
    <t>0,24922 (0,06462)</t>
  </si>
  <si>
    <t>0,53486 (0,6425)</t>
  </si>
  <si>
    <t>1,56864 (1,05884)</t>
  </si>
  <si>
    <t>1,62051 (1,20262)</t>
  </si>
  <si>
    <t>0,29648 (0,09054)</t>
  </si>
  <si>
    <t>0,27556 (0,08227)</t>
  </si>
  <si>
    <t>0,44406 (0,48781)</t>
  </si>
  <si>
    <t>0,27967 (0,08737)</t>
  </si>
  <si>
    <t>0,29763 (0,08619)</t>
  </si>
  <si>
    <t>0,81765 (1,02153)</t>
  </si>
  <si>
    <t>2,19614 (3,74058)</t>
  </si>
  <si>
    <t>1,87073 (3,38036)</t>
  </si>
  <si>
    <t>0,24745 (0,04425)</t>
  </si>
  <si>
    <t>0,25079 (0,03818)</t>
  </si>
  <si>
    <t>0,33238 (0,1129)</t>
  </si>
  <si>
    <t>0,244 (0,03922)</t>
  </si>
  <si>
    <t>0,2541 (0,03966)</t>
  </si>
  <si>
    <t>0,64 (0,43651)</t>
  </si>
  <si>
    <t>1,06196 (0,93851)</t>
  </si>
  <si>
    <t>1,20499 (1,01908)</t>
  </si>
  <si>
    <t>0,24921 (0,04205)</t>
  </si>
  <si>
    <t>0,26579 (0,04301)</t>
  </si>
  <si>
    <t>0,81008 (0,57001)</t>
  </si>
  <si>
    <t>0,25288 (0,04222)</t>
  </si>
  <si>
    <t>0,26072 (0,03949)</t>
  </si>
  <si>
    <t>2,6974 (2,56921)</t>
  </si>
  <si>
    <t>3,61381 (4,61234)</t>
  </si>
  <si>
    <t>3,85227 (4,56494)</t>
  </si>
  <si>
    <t>0,24397 (0,03147)</t>
  </si>
  <si>
    <t>0,28519 (0,043)</t>
  </si>
  <si>
    <t>1,44095 (0,7961)</t>
  </si>
  <si>
    <t>0,25363 (0,07933)</t>
  </si>
  <si>
    <t>0,28111 (0,10408)</t>
  </si>
  <si>
    <t>5,84618 (3,07682)</t>
  </si>
  <si>
    <t>8,56159 (6,16018)</t>
  </si>
  <si>
    <t>9,97515 (5,99551)</t>
  </si>
  <si>
    <t>0,27144 (0,02889)</t>
  </si>
  <si>
    <t>0,32268 (0,04375)</t>
  </si>
  <si>
    <t>1,86148 (0,69901)</t>
  </si>
  <si>
    <t>0,29349 (0,11735)</t>
  </si>
  <si>
    <t>0,30065 (0,05267)</t>
  </si>
  <si>
    <t>9,38381 (3,4034)</t>
  </si>
  <si>
    <t>12,09481 (4,82712)</t>
  </si>
  <si>
    <t>12,38708 (4,64426)</t>
  </si>
  <si>
    <t>0,2755 (0,03552)</t>
  </si>
  <si>
    <t>0,39447 (0,06411)</t>
  </si>
  <si>
    <t>3,1937 (1,276)</t>
  </si>
  <si>
    <t>0,41115 (1,11575)</t>
  </si>
  <si>
    <t>0,45642 (1,0544)</t>
  </si>
  <si>
    <t>16,75672 (6,37604)</t>
  </si>
  <si>
    <t>21,00113 (9,35346)</t>
  </si>
  <si>
    <t>20,08944 (9,5086)</t>
  </si>
  <si>
    <t>0,26085 (0,03684)</t>
  </si>
  <si>
    <t>0,25511 (0,03815)</t>
  </si>
  <si>
    <t>0,57272 (0,29767)</t>
  </si>
  <si>
    <t>0,2472 (0,03757)</t>
  </si>
  <si>
    <t>0,24907 (0,04021)</t>
  </si>
  <si>
    <t>2,09905 (1,77082)</t>
  </si>
  <si>
    <t>2,7201 (2,04823)</t>
  </si>
  <si>
    <t>2,72876 (2,27602)</t>
  </si>
  <si>
    <t>0,25492 (0,03172)</t>
  </si>
  <si>
    <t>0,25986 (0,03346)</t>
  </si>
  <si>
    <t>0,34586 (0,39479)</t>
  </si>
  <si>
    <t>0,25577 (0,03298)</t>
  </si>
  <si>
    <t>0,2552 (0,0348)</t>
  </si>
  <si>
    <t>0,39464 (0,80202)</t>
  </si>
  <si>
    <t>0,9333 (2,63126)</t>
  </si>
  <si>
    <t>1,14691 (2,72861)</t>
  </si>
  <si>
    <t>0,26374 (0,0221)</t>
  </si>
  <si>
    <t>0,26873 (0,02096)</t>
  </si>
  <si>
    <t>0,54005 (0,23233)</t>
  </si>
  <si>
    <t>0,26467 (0,02099)</t>
  </si>
  <si>
    <t>0,2691 (0,02182)</t>
  </si>
  <si>
    <t>0,75057 (1,08099)</t>
  </si>
  <si>
    <t>2,1697 (1,72071)</t>
  </si>
  <si>
    <t>2,26932 (2,01686)</t>
  </si>
  <si>
    <t>0,26158 (0,04296)</t>
  </si>
  <si>
    <t>0,27067 (0,04119)</t>
  </si>
  <si>
    <t>0,61755 (0,27379)</t>
  </si>
  <si>
    <t>0,26586 (0,04229)</t>
  </si>
  <si>
    <t>0,26434 (0,03968)</t>
  </si>
  <si>
    <t>1,05504 (0,79724)</t>
  </si>
  <si>
    <t>2,96089 (2,38658)</t>
  </si>
  <si>
    <t>3,16231 (2,07472)</t>
  </si>
  <si>
    <t>0,28023 (0,17155)</t>
  </si>
  <si>
    <t>0,22356 (0,13548)</t>
  </si>
  <si>
    <t>0,29245 (0,54917)</t>
  </si>
  <si>
    <t>0,21951 (0,14297)</t>
  </si>
  <si>
    <t>0,2116 (0,12048)</t>
  </si>
  <si>
    <t>0,42564 (1,06699)</t>
  </si>
  <si>
    <t>0,80753 (1,6802)</t>
  </si>
  <si>
    <t>0,82095 (2,02455)</t>
  </si>
  <si>
    <t>0,28965 (0,1554)</t>
  </si>
  <si>
    <t>0,28843 (0,15598)</t>
  </si>
  <si>
    <t>0,93375 (0,7604)</t>
  </si>
  <si>
    <t>0,26844 (0,11256)</t>
  </si>
  <si>
    <t>0,28782 (0,13445)</t>
  </si>
  <si>
    <t>2,89328 (2,27582)</t>
  </si>
  <si>
    <t>4,5195 (5,73895)</t>
  </si>
  <si>
    <t>4,47004 (4,20082)</t>
  </si>
  <si>
    <t>0,30136 (0,1306)</t>
  </si>
  <si>
    <t>0,37676 (0,14906)</t>
  </si>
  <si>
    <t>2,00818 (1,17919)</t>
  </si>
  <si>
    <t>0,33526 (0,1349)</t>
  </si>
  <si>
    <t>0,35175 (0,16711)</t>
  </si>
  <si>
    <t>5,72024 (3,36261)</t>
  </si>
  <si>
    <t>10,64451 (5,36156)</t>
  </si>
  <si>
    <t>10,72909 (5,46578)</t>
  </si>
  <si>
    <t>0,67486 (0,35518)</t>
  </si>
  <si>
    <t>0,54569 (0,36132)</t>
  </si>
  <si>
    <t>2,9942 (2,02239)</t>
  </si>
  <si>
    <t>0,91695 (0,77358)</t>
  </si>
  <si>
    <t>0,80402 (0,50006)</t>
  </si>
  <si>
    <t>9,23039 (5,06033)</t>
  </si>
  <si>
    <t>11,46166 (6,86366)</t>
  </si>
  <si>
    <t>12,24814 (6,86801)</t>
  </si>
  <si>
    <t>0,77777 (0,47943)</t>
  </si>
  <si>
    <t>1,31854 (0,74119)</t>
  </si>
  <si>
    <t>4,98093 (3,66703)</t>
  </si>
  <si>
    <t>2,14074 (1,62387)</t>
  </si>
  <si>
    <t>2,11424 (1,4291)</t>
  </si>
  <si>
    <t>14,84778 (9,21278)</t>
  </si>
  <si>
    <t>21,84308 (11,33141)</t>
  </si>
  <si>
    <t>21,33126 (12,44137)</t>
  </si>
  <si>
    <t>0,51829 (0,36764)</t>
  </si>
  <si>
    <t>0,36501 (0,21862)</t>
  </si>
  <si>
    <t>0,62776 (0,65178)</t>
  </si>
  <si>
    <t>0,3955 (0,29328)</t>
  </si>
  <si>
    <t>0,30886 (0,22148)</t>
  </si>
  <si>
    <t>1,46023 (1,78356)</t>
  </si>
  <si>
    <t>1,77643 (2,71921)</t>
  </si>
  <si>
    <t>1,88994 (2,21)</t>
  </si>
  <si>
    <t>0,25234 (0,16398)</t>
  </si>
  <si>
    <t>0,2219 (0,16634)</t>
  </si>
  <si>
    <t>0,27945 (0,30662)</t>
  </si>
  <si>
    <t>0,22478 (0,15457)</t>
  </si>
  <si>
    <t>0,21905 (0,16378)</t>
  </si>
  <si>
    <t>0,35557 (0,9856)</t>
  </si>
  <si>
    <t>0,97859 (1,75094)</t>
  </si>
  <si>
    <t>0,93073 (1,07439)</t>
  </si>
  <si>
    <t>0,22655 (0,11512)</t>
  </si>
  <si>
    <t>0,23138 (0,11184)</t>
  </si>
  <si>
    <t>0,39515 (0,51324)</t>
  </si>
  <si>
    <t>0,23436 (0,10803)</t>
  </si>
  <si>
    <t>0,21497 (0,11079)</t>
  </si>
  <si>
    <t>0,47195 (0,78161)</t>
  </si>
  <si>
    <t>1,3962 (2,19764)</t>
  </si>
  <si>
    <t>1,18809 (3,67118)</t>
  </si>
  <si>
    <t>0,20423 (0,13742)</t>
  </si>
  <si>
    <t>0,21708 (0,15681)</t>
  </si>
  <si>
    <t>0,53198 (0,60466)</t>
  </si>
  <si>
    <t>0,19216 (0,14344)</t>
  </si>
  <si>
    <t>0,20721 (0,15232)</t>
  </si>
  <si>
    <t>0,90621 (1,94347)</t>
  </si>
  <si>
    <t>1,92277 (5,64658)</t>
  </si>
  <si>
    <t>2,41364 (5,04711)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</si>
</sst>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70" fontId="0" fillId="0" borderId="0" xfId="0" applyNumberFormat="1"/>
    <xf numFmtId="0" fontId="1" fillId="2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Standard" xfId="0" builtinId="0"/>
  </cellStyles>
  <dxfs count="26"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numFmt numFmtId="170" formatCode="0.000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A5F90A-D91B-4346-A9F9-2C0B13132F98}" name="Tabelle1" displayName="Tabelle1" ref="A1:L37" totalsRowShown="0" headerRowDxfId="24">
  <autoFilter ref="A1:L37" xr:uid="{3DA5F90A-D91B-4346-A9F9-2C0B13132F98}"/>
  <sortState xmlns:xlrd2="http://schemas.microsoft.com/office/spreadsheetml/2017/richdata2" ref="A2:L37">
    <sortCondition ref="A2:A37"/>
    <sortCondition ref="B2:B37"/>
    <sortCondition ref="C2:C37"/>
  </sortState>
  <tableColumns count="12">
    <tableColumn id="1" xr3:uid="{67CDD3FC-17AE-4C25-8C0D-1E3DD660F975}" name="sample_size"/>
    <tableColumn id="2" xr3:uid="{2C3CC9FD-9EFF-42CE-B96C-89BF52501832}" name="features"/>
    <tableColumn id="3" xr3:uid="{CD9648D3-B026-4AD1-AEC0-74A70147F47D}" name="non_zero_features"/>
    <tableColumn id="4" xr3:uid="{01A3DA13-EED5-4193-B95C-46933AB6B4AC}" name="OLS_median" dataDxfId="8"/>
    <tableColumn id="5" xr3:uid="{4BDD2C5F-72B7-4DC0-BDDE-905B6BA8A7E5}" name="LASSO_median" dataDxfId="7"/>
    <tableColumn id="6" xr3:uid="{037EACCB-4952-46F2-8CFE-289C51DB0F67}" name="Ridge_median" dataDxfId="6"/>
    <tableColumn id="7" xr3:uid="{63238777-2CC1-4B90-A34F-5ADA67970DFF}" name="TGR1_median" dataDxfId="5"/>
    <tableColumn id="8" xr3:uid="{0648A5CC-2454-4051-9829-9A45D95A1093}" name="TGR2_median" dataDxfId="4"/>
    <tableColumn id="9" xr3:uid="{5B925940-7CBB-4257-BB83-2CEDD9B042C6}" name="TGR3_median" dataDxfId="3"/>
    <tableColumn id="10" xr3:uid="{D05CE4DA-3A8F-4716-B2F0-8AB82FF72345}" name="Arctan_median" dataDxfId="2"/>
    <tableColumn id="11" xr3:uid="{FAB92AAC-43A4-4F4A-84DB-F52283AABFF9}" name="Gaussian_median" dataDxfId="1"/>
    <tableColumn id="12" xr3:uid="{F6AD9B95-DC3C-4002-9DE7-9F0419CAAC0E}" name="Spalte1" dataDxfId="0">
      <calculatedColumnFormula>MIN(D2:K2)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3EB3D1-185D-4DC7-BF89-A9A297D6507F}" name="Tabelle2" displayName="Tabelle2" ref="A1:AA37" totalsRowShown="0" headerRowDxfId="21" headerRowBorderDxfId="22" tableBorderDxfId="23">
  <autoFilter ref="A1:AA37" xr:uid="{523EB3D1-185D-4DC7-BF89-A9A297D6507F}"/>
  <tableColumns count="27">
    <tableColumn id="1" xr3:uid="{D5129040-D351-4A33-8795-B856BA67446E}" name="sample_size"/>
    <tableColumn id="2" xr3:uid="{C1ACD7A3-4772-45C5-BFF1-C6F491B9B349}" name="features"/>
    <tableColumn id="3" xr3:uid="{35BEFC26-6295-439D-A92B-6917676E7179}" name="non_zero_features"/>
    <tableColumn id="4" xr3:uid="{FD7B2901-5906-4B3E-8763-ADB673F01484}" name="OLS_median"/>
    <tableColumn id="5" xr3:uid="{7E718E87-A01D-42E6-8807-5876B4422561}" name="OLS_std_dev"/>
    <tableColumn id="20" xr3:uid="{AE302822-83F9-413F-9E2C-D273DBBF1C5B}" name="OLS" dataDxfId="19">
      <calculatedColumnFormula>CONCATENATE(ROUND(Tabelle2[[#This Row],[OLS_median]],5)," (",ROUND(Tabelle2[[#This Row],[OLS_std_dev]],5),")")</calculatedColumnFormula>
    </tableColumn>
    <tableColumn id="6" xr3:uid="{A7E29A05-F3A6-46F3-876C-7A11013A92BE}" name="LASSO_median"/>
    <tableColumn id="7" xr3:uid="{74BAF8B4-0C09-4F5A-B024-64106EC2D3C6}" name="LASSO_std_dev"/>
    <tableColumn id="21" xr3:uid="{8199C1FA-4D7C-41F9-8707-F8513560233D}" name="LASSO" dataDxfId="20">
      <calculatedColumnFormula>CONCATENATE(ROUND(Tabelle2[[#This Row],[LASSO_median]],5)," (",ROUND(Tabelle2[[#This Row],[LASSO_std_dev]],5),")")</calculatedColumnFormula>
    </tableColumn>
    <tableColumn id="8" xr3:uid="{1BC99A06-41B7-416F-80F6-0AF7FCEA002A}" name="Ridge_median"/>
    <tableColumn id="9" xr3:uid="{B11DEB46-6F63-4508-8F94-440C6378FFE7}" name="Ridge_std_dev"/>
    <tableColumn id="22" xr3:uid="{550E1E90-2EB2-48D6-BABA-A41E5AF3B7C4}" name="Ridge" dataDxfId="18">
      <calculatedColumnFormula>CONCATENATE(ROUND(Tabelle2[[#This Row],[Ridge_median]],5)," (",ROUND(Tabelle2[[#This Row],[Ridge_std_dev]],5),")")</calculatedColumnFormula>
    </tableColumn>
    <tableColumn id="10" xr3:uid="{DA2BC11A-1CE5-4CA9-A574-834B8C51EC3F}" name="TGR1_median"/>
    <tableColumn id="11" xr3:uid="{2D23CDB0-CD4D-451A-8555-6BE1974B2A3B}" name="TGR1_std_dev"/>
    <tableColumn id="23" xr3:uid="{5DC3BB79-078F-4FA2-8CE1-F9C568DDCA8F}" name="TGR Setting 1" dataDxfId="17">
      <calculatedColumnFormula>CONCATENATE(ROUND(Tabelle2[[#This Row],[TGR1_median]],5)," (",ROUND(Tabelle2[[#This Row],[TGR1_std_dev]],5),")")</calculatedColumnFormula>
    </tableColumn>
    <tableColumn id="16" xr3:uid="{6ED42EC6-896F-4679-AB9A-FF593A7CBD46}" name="TGR2_median" dataDxfId="16"/>
    <tableColumn id="17" xr3:uid="{6580976C-7329-4906-ABBE-6F2D4B6FD84D}" name="TGR2_std_dev"/>
    <tableColumn id="26" xr3:uid="{0DAD3513-835F-4A04-8D03-6939E9EB0306}" name="TGR Setting 2" dataDxfId="15">
      <calculatedColumnFormula>CONCATENATE(ROUND(Tabelle2[[#This Row],[TGR2_median]],5)," (",ROUND(Tabelle2[[#This Row],[TGR2_std_dev]],5),")")</calculatedColumnFormula>
    </tableColumn>
    <tableColumn id="18" xr3:uid="{399CCFBF-2AAD-44FF-A053-87955F29E57C}" name="TGR3_median"/>
    <tableColumn id="19" xr3:uid="{7EA3E150-3EB0-4E80-81DF-4BFC7359E087}" name="TGR3_std_dev"/>
    <tableColumn id="27" xr3:uid="{1F202304-CB42-4510-B4E5-532DE9CD96FF}" name="TGR Setting 3" dataDxfId="14">
      <calculatedColumnFormula>CONCATENATE(ROUND(Tabelle2[[#This Row],[TGR3_median]],5)," (",ROUND(Tabelle2[[#This Row],[TGR3_std_dev]],5),")")</calculatedColumnFormula>
    </tableColumn>
    <tableColumn id="12" xr3:uid="{262E8D12-F631-4928-8261-8C25040E3FDD}" name="Arctan_median"/>
    <tableColumn id="13" xr3:uid="{C6BB109D-E3AB-4E05-84DA-C12DE5E78B0E}" name="Arctan_std_dev"/>
    <tableColumn id="28" xr3:uid="{622FF979-C774-4CE5-BEB6-F13008B6F05A}" name="Arctan" dataDxfId="13">
      <calculatedColumnFormula>CONCATENATE(ROUND(Tabelle2[[#This Row],[Arctan_median]],5)," (",ROUND(Tabelle2[[#This Row],[Arctan_std_dev]],5),")")</calculatedColumnFormula>
    </tableColumn>
    <tableColumn id="14" xr3:uid="{5269D22F-5C95-4EAF-BF93-4429D2570BB5}" name="Gaussian_median"/>
    <tableColumn id="15" xr3:uid="{20221024-19A7-4FD4-9D59-7360FDD54529}" name="Gaussian_std_dev"/>
    <tableColumn id="29" xr3:uid="{1FDB55D6-6D89-4D6B-BB54-2E93A9774524}" name="Gaussian" dataDxfId="12">
      <calculatedColumnFormula>CONCATENATE(ROUND(Tabelle2[[#This Row],[Gaussian_median]],5)," (",ROUND(Tabelle2[[#This Row],[Gaussian_std_dev]],5),")")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D9616E-BFEF-44BA-91B3-67C4DF80D234}" name="Tabelle4" displayName="Tabelle4" ref="A1:K37" totalsRowShown="0">
  <autoFilter ref="A1:K37" xr:uid="{57D9616E-BFEF-44BA-91B3-67C4DF80D234}"/>
  <sortState xmlns:xlrd2="http://schemas.microsoft.com/office/spreadsheetml/2017/richdata2" ref="A2:K37">
    <sortCondition ref="A2:A37"/>
    <sortCondition ref="B2:B37"/>
    <sortCondition ref="C2:C37"/>
  </sortState>
  <tableColumns count="11">
    <tableColumn id="1" xr3:uid="{89736477-BC2C-4E25-936D-63F1799B726B}" name="sample_size"/>
    <tableColumn id="2" xr3:uid="{68A450F8-1BD9-4AED-A649-D04BD95A15C7}" name="features"/>
    <tableColumn id="3" xr3:uid="{6026B977-D4A6-4D9E-9556-4030FD5DBC00}" name="non_zero_features"/>
    <tableColumn id="4" xr3:uid="{C4A862D6-F4D7-4FA5-A1C7-9AD6B1F392AA}" name="OLS"/>
    <tableColumn id="5" xr3:uid="{BD9F8348-27D4-4097-84A9-75EEE38A3013}" name="LASSO"/>
    <tableColumn id="6" xr3:uid="{A69C29CF-18BF-4A5E-A500-767D0FE81A7E}" name="Ridge"/>
    <tableColumn id="7" xr3:uid="{E97FDC36-6BDC-4922-9C4B-827EFF0CFC39}" name="TGR Setting 1"/>
    <tableColumn id="8" xr3:uid="{49E659FE-974A-4332-8745-2AE98B65CC92}" name="TGR Setting 2"/>
    <tableColumn id="9" xr3:uid="{79B6084C-7A5A-4E79-9B91-338C709A03BF}" name="TGR Setting 3"/>
    <tableColumn id="10" xr3:uid="{CA47B8DB-FD11-4F95-BFDE-819D3508F071}" name="Arctan"/>
    <tableColumn id="11" xr3:uid="{72FD053F-56EA-466F-99B3-3B6ED6127825}" name="Gaussia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workbookViewId="0">
      <selection activeCell="G21" sqref="G21"/>
    </sheetView>
  </sheetViews>
  <sheetFormatPr baseColWidth="10" defaultColWidth="8.7265625" defaultRowHeight="14.5" x14ac:dyDescent="0.35"/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>
        <v>1000</v>
      </c>
      <c r="B2">
        <v>10</v>
      </c>
      <c r="C2">
        <v>1</v>
      </c>
      <c r="D2">
        <v>0.25043776631355291</v>
      </c>
      <c r="E2">
        <v>1.9707250269845291E-2</v>
      </c>
      <c r="F2">
        <v>0.25084075331687927</v>
      </c>
      <c r="G2">
        <v>2.2458872719368219E-2</v>
      </c>
      <c r="H2">
        <v>0.33523550629615778</v>
      </c>
      <c r="I2">
        <v>0.27202519973979761</v>
      </c>
      <c r="J2">
        <v>0.250947505235672</v>
      </c>
      <c r="K2">
        <v>2.0186360203764971E-2</v>
      </c>
      <c r="L2">
        <v>1.2755812406539919</v>
      </c>
      <c r="M2">
        <v>1.8708724358211231</v>
      </c>
      <c r="N2">
        <v>1.510289192199707</v>
      </c>
      <c r="O2">
        <v>1.5474327383969031</v>
      </c>
      <c r="P2">
        <v>0.2491527050733566</v>
      </c>
      <c r="Q2">
        <v>2.236743658546235E-2</v>
      </c>
      <c r="R2">
        <v>0.70770370960235596</v>
      </c>
      <c r="S2">
        <v>1.028350851512478</v>
      </c>
    </row>
    <row r="3" spans="1:19" x14ac:dyDescent="0.35">
      <c r="A3">
        <v>1000</v>
      </c>
      <c r="B3">
        <v>10</v>
      </c>
      <c r="C3">
        <v>5</v>
      </c>
      <c r="D3">
        <v>0.24011917412281039</v>
      </c>
      <c r="E3">
        <v>2.1907555761265331E-2</v>
      </c>
      <c r="F3">
        <v>0.26251590251922607</v>
      </c>
      <c r="G3">
        <v>2.3705863319414891E-2</v>
      </c>
      <c r="H3">
        <v>0.6812814474105835</v>
      </c>
      <c r="I3">
        <v>0.39153875095914809</v>
      </c>
      <c r="J3">
        <v>0.24392791092395791</v>
      </c>
      <c r="K3">
        <v>2.244107093797203E-2</v>
      </c>
      <c r="L3">
        <v>4.1624207496643066</v>
      </c>
      <c r="M3">
        <v>3.1079787478988008</v>
      </c>
      <c r="N3">
        <v>4.2919859886169434</v>
      </c>
      <c r="O3">
        <v>2.7883827476943019</v>
      </c>
      <c r="P3">
        <v>0.25506514310836792</v>
      </c>
      <c r="Q3">
        <v>2.3193459465033671E-2</v>
      </c>
      <c r="R3">
        <v>2.609635591506958</v>
      </c>
      <c r="S3">
        <v>1.904227899182626</v>
      </c>
    </row>
    <row r="4" spans="1:19" x14ac:dyDescent="0.35">
      <c r="A4">
        <v>1000</v>
      </c>
      <c r="B4">
        <v>10</v>
      </c>
      <c r="C4">
        <v>9</v>
      </c>
      <c r="D4">
        <v>0.25630289316177368</v>
      </c>
      <c r="E4">
        <v>2.5957449073345362E-2</v>
      </c>
      <c r="F4">
        <v>0.28625589609146118</v>
      </c>
      <c r="G4">
        <v>2.9746657619975879E-2</v>
      </c>
      <c r="H4">
        <v>1.326628565788269</v>
      </c>
      <c r="I4">
        <v>0.38829364559780488</v>
      </c>
      <c r="J4">
        <v>0.2566395103931427</v>
      </c>
      <c r="K4">
        <v>2.7863176303604222E-2</v>
      </c>
      <c r="L4">
        <v>8.3885097503662109</v>
      </c>
      <c r="M4">
        <v>3.1951340576545042</v>
      </c>
      <c r="N4">
        <v>8.2829685211181641</v>
      </c>
      <c r="O4">
        <v>3.2961752627333629</v>
      </c>
      <c r="P4">
        <v>0.26882544159889221</v>
      </c>
      <c r="Q4">
        <v>3.2648444710365987E-2</v>
      </c>
      <c r="R4">
        <v>4.9058866500854492</v>
      </c>
      <c r="S4">
        <v>1.778212423856802</v>
      </c>
    </row>
    <row r="5" spans="1:19" x14ac:dyDescent="0.35">
      <c r="A5">
        <v>1000</v>
      </c>
      <c r="B5">
        <v>25</v>
      </c>
      <c r="C5">
        <v>13</v>
      </c>
      <c r="D5">
        <v>0.25870224833488459</v>
      </c>
      <c r="E5">
        <v>2.205692228908623E-2</v>
      </c>
      <c r="F5">
        <v>0.31177467107772833</v>
      </c>
      <c r="G5">
        <v>3.113971881931785E-2</v>
      </c>
      <c r="H5">
        <v>2.0345146656036381</v>
      </c>
      <c r="I5">
        <v>0.70593589155019287</v>
      </c>
      <c r="J5">
        <v>0.30108776688575739</v>
      </c>
      <c r="K5">
        <v>7.0994370450330177E-2</v>
      </c>
      <c r="L5">
        <v>12.100870132446291</v>
      </c>
      <c r="M5">
        <v>5.0737646006039077</v>
      </c>
      <c r="N5">
        <v>12.511758804321291</v>
      </c>
      <c r="O5">
        <v>5.4277275402933496</v>
      </c>
      <c r="P5">
        <v>0.28809434175491327</v>
      </c>
      <c r="Q5">
        <v>2.8761545098017229E-2</v>
      </c>
      <c r="R5">
        <v>9.1974897384643555</v>
      </c>
      <c r="S5">
        <v>3.684731159135175</v>
      </c>
    </row>
    <row r="6" spans="1:19" x14ac:dyDescent="0.35">
      <c r="A6">
        <v>1000</v>
      </c>
      <c r="B6">
        <v>25</v>
      </c>
      <c r="C6">
        <v>23</v>
      </c>
      <c r="D6">
        <v>0.26145246624946589</v>
      </c>
      <c r="E6">
        <v>2.965771162743689E-2</v>
      </c>
      <c r="F6">
        <v>0.35082697868347168</v>
      </c>
      <c r="G6">
        <v>3.5155444231718673E-2</v>
      </c>
      <c r="H6">
        <v>3.774915456771851</v>
      </c>
      <c r="I6">
        <v>1.089104164286725</v>
      </c>
      <c r="J6">
        <v>0.41261199116706848</v>
      </c>
      <c r="K6">
        <v>0.3662490873065482</v>
      </c>
      <c r="L6">
        <v>26.043586730957031</v>
      </c>
      <c r="M6">
        <v>6.8705563699911973</v>
      </c>
      <c r="N6">
        <v>25.086137771606449</v>
      </c>
      <c r="O6">
        <v>7.128484898355679</v>
      </c>
      <c r="P6">
        <v>0.40219637751579279</v>
      </c>
      <c r="Q6">
        <v>0.33201832386236541</v>
      </c>
      <c r="R6">
        <v>19.54977989196777</v>
      </c>
      <c r="S6">
        <v>5.6559615425562022</v>
      </c>
    </row>
    <row r="7" spans="1:19" x14ac:dyDescent="0.35">
      <c r="A7">
        <v>1000</v>
      </c>
      <c r="B7">
        <v>25</v>
      </c>
      <c r="C7">
        <v>3</v>
      </c>
      <c r="D7">
        <v>0.25279363989830023</v>
      </c>
      <c r="E7">
        <v>2.674234750610506E-2</v>
      </c>
      <c r="F7">
        <v>0.25830507278442377</v>
      </c>
      <c r="G7">
        <v>2.8737760785883321E-2</v>
      </c>
      <c r="H7">
        <v>0.78625452518463135</v>
      </c>
      <c r="I7">
        <v>0.34753765744569542</v>
      </c>
      <c r="J7">
        <v>0.26149138808250427</v>
      </c>
      <c r="K7">
        <v>3.5743082262103348E-2</v>
      </c>
      <c r="L7">
        <v>3.6555244922637939</v>
      </c>
      <c r="M7">
        <v>2.5077198544717971</v>
      </c>
      <c r="N7">
        <v>3.8483257293701172</v>
      </c>
      <c r="O7">
        <v>2.3223786233384329</v>
      </c>
      <c r="P7">
        <v>0.25134158134460449</v>
      </c>
      <c r="Q7">
        <v>2.826939067311288E-2</v>
      </c>
      <c r="R7">
        <v>3.0586516857147221</v>
      </c>
      <c r="S7">
        <v>1.7299138864975021</v>
      </c>
    </row>
    <row r="8" spans="1:19" x14ac:dyDescent="0.35">
      <c r="A8">
        <v>1000</v>
      </c>
      <c r="B8">
        <v>3</v>
      </c>
      <c r="C8">
        <v>1</v>
      </c>
      <c r="D8">
        <v>0.25052952766418463</v>
      </c>
      <c r="E8">
        <v>2.6486869675772191E-2</v>
      </c>
      <c r="F8">
        <v>0.25756928324699402</v>
      </c>
      <c r="G8">
        <v>2.8097583349640479E-2</v>
      </c>
      <c r="H8">
        <v>0.34022369980812073</v>
      </c>
      <c r="I8">
        <v>0.20817185274911609</v>
      </c>
      <c r="J8">
        <v>0.25349158048629761</v>
      </c>
      <c r="K8">
        <v>2.671196232725323E-2</v>
      </c>
      <c r="L8">
        <v>1.075475335121155</v>
      </c>
      <c r="M8">
        <v>1.8956700365600681</v>
      </c>
      <c r="N8">
        <v>1.1043028831481929</v>
      </c>
      <c r="O8">
        <v>1.5997962097656091</v>
      </c>
      <c r="P8">
        <v>0.25860530138015753</v>
      </c>
      <c r="Q8">
        <v>2.7307223451664461E-2</v>
      </c>
      <c r="R8">
        <v>0.41004043817520142</v>
      </c>
      <c r="S8">
        <v>0.69076560608195581</v>
      </c>
    </row>
    <row r="9" spans="1:19" x14ac:dyDescent="0.35">
      <c r="A9">
        <v>1000</v>
      </c>
      <c r="B9">
        <v>3</v>
      </c>
      <c r="C9">
        <v>2</v>
      </c>
      <c r="D9">
        <v>0.25113800168037409</v>
      </c>
      <c r="E9">
        <v>2.0769271792769162E-2</v>
      </c>
      <c r="F9">
        <v>0.25515347719192499</v>
      </c>
      <c r="G9">
        <v>2.3136333315072581E-2</v>
      </c>
      <c r="H9">
        <v>0.46822518110275269</v>
      </c>
      <c r="I9">
        <v>0.17606583670936071</v>
      </c>
      <c r="J9">
        <v>0.24897956848144531</v>
      </c>
      <c r="K9">
        <v>2.1150101755333359E-2</v>
      </c>
      <c r="L9">
        <v>2.1673333644866939</v>
      </c>
      <c r="M9">
        <v>1.4757418700056459</v>
      </c>
      <c r="N9">
        <v>1.777896404266357</v>
      </c>
      <c r="O9">
        <v>1.6160729754751</v>
      </c>
      <c r="P9">
        <v>0.2494368702173233</v>
      </c>
      <c r="Q9">
        <v>2.262054072569028E-2</v>
      </c>
      <c r="R9">
        <v>1.075389981269836</v>
      </c>
      <c r="S9">
        <v>0.93913241766744138</v>
      </c>
    </row>
    <row r="10" spans="1:19" x14ac:dyDescent="0.35">
      <c r="A10">
        <v>1000</v>
      </c>
      <c r="B10">
        <v>3</v>
      </c>
      <c r="C10">
        <v>3</v>
      </c>
      <c r="D10">
        <v>0.25034189224243159</v>
      </c>
      <c r="E10">
        <v>2.8901076627768741E-2</v>
      </c>
      <c r="F10">
        <v>0.25652992725372309</v>
      </c>
      <c r="G10">
        <v>3.1001383580057811E-2</v>
      </c>
      <c r="H10">
        <v>0.53652036190032959</v>
      </c>
      <c r="I10">
        <v>0.28535945595073742</v>
      </c>
      <c r="J10">
        <v>0.25239083170890808</v>
      </c>
      <c r="K10">
        <v>2.7640207196050329E-2</v>
      </c>
      <c r="L10">
        <v>3.0602338314056401</v>
      </c>
      <c r="M10">
        <v>1.5518968898903489</v>
      </c>
      <c r="N10">
        <v>2.3398368358612061</v>
      </c>
      <c r="O10">
        <v>2.2208853321659752</v>
      </c>
      <c r="P10">
        <v>0.249921590089798</v>
      </c>
      <c r="Q10">
        <v>2.858660868820696E-2</v>
      </c>
      <c r="R10">
        <v>0.78222131729125977</v>
      </c>
      <c r="S10">
        <v>0.98460070419830126</v>
      </c>
    </row>
    <row r="11" spans="1:19" x14ac:dyDescent="0.35">
      <c r="A11">
        <v>100</v>
      </c>
      <c r="B11">
        <v>10</v>
      </c>
      <c r="C11">
        <v>1</v>
      </c>
      <c r="D11">
        <v>0.27340123057365417</v>
      </c>
      <c r="E11">
        <v>7.94446799153046E-2</v>
      </c>
      <c r="F11">
        <v>0.26898032426834112</v>
      </c>
      <c r="G11">
        <v>8.0390441457278305E-2</v>
      </c>
      <c r="H11">
        <v>0.4048616886138916</v>
      </c>
      <c r="I11">
        <v>0.13090904594268071</v>
      </c>
      <c r="J11">
        <v>0.26610958576202393</v>
      </c>
      <c r="K11">
        <v>7.5386066782757222E-2</v>
      </c>
      <c r="L11">
        <v>1.058048009872437</v>
      </c>
      <c r="M11">
        <v>0.81199122637354904</v>
      </c>
      <c r="N11">
        <v>1.13716197013855</v>
      </c>
      <c r="O11">
        <v>0.95466882922288954</v>
      </c>
      <c r="P11">
        <v>0.2667718231678009</v>
      </c>
      <c r="Q11">
        <v>7.9186680552573635E-2</v>
      </c>
      <c r="R11">
        <v>0.55276584625244141</v>
      </c>
      <c r="S11">
        <v>0.78646822129663396</v>
      </c>
    </row>
    <row r="12" spans="1:19" x14ac:dyDescent="0.35">
      <c r="A12">
        <v>100</v>
      </c>
      <c r="B12">
        <v>10</v>
      </c>
      <c r="C12">
        <v>5</v>
      </c>
      <c r="D12">
        <v>0.2623717188835144</v>
      </c>
      <c r="E12">
        <v>9.0542130877304616E-2</v>
      </c>
      <c r="F12">
        <v>0.25099566578865051</v>
      </c>
      <c r="G12">
        <v>9.5858322558203785E-2</v>
      </c>
      <c r="H12">
        <v>1.0694178342819209</v>
      </c>
      <c r="I12">
        <v>0.55150081497690573</v>
      </c>
      <c r="J12">
        <v>0.24300017952919009</v>
      </c>
      <c r="K12">
        <v>8.8305972481995149E-2</v>
      </c>
      <c r="L12">
        <v>5.9307584762573242</v>
      </c>
      <c r="M12">
        <v>3.651066941533911</v>
      </c>
      <c r="N12">
        <v>5.1804428100585938</v>
      </c>
      <c r="O12">
        <v>3.1073491673785818</v>
      </c>
      <c r="P12">
        <v>0.25305467844009399</v>
      </c>
      <c r="Q12">
        <v>9.9101851238261013E-2</v>
      </c>
      <c r="R12">
        <v>2.7110977172851558</v>
      </c>
      <c r="S12">
        <v>1.970294491447208</v>
      </c>
    </row>
    <row r="13" spans="1:19" x14ac:dyDescent="0.35">
      <c r="A13">
        <v>100</v>
      </c>
      <c r="B13">
        <v>10</v>
      </c>
      <c r="C13">
        <v>9</v>
      </c>
      <c r="D13">
        <v>0.25386446714401251</v>
      </c>
      <c r="E13">
        <v>0.1020148834194038</v>
      </c>
      <c r="F13">
        <v>0.32493773102760309</v>
      </c>
      <c r="G13">
        <v>0.12918884823376409</v>
      </c>
      <c r="H13">
        <v>1.7264446020126341</v>
      </c>
      <c r="I13">
        <v>0.98340289063148445</v>
      </c>
      <c r="J13">
        <v>0.27970147132873541</v>
      </c>
      <c r="K13">
        <v>0.1147046229452332</v>
      </c>
      <c r="L13">
        <v>9.8763437271118164</v>
      </c>
      <c r="M13">
        <v>5.0517243784751162</v>
      </c>
      <c r="N13">
        <v>9.1304693222045898</v>
      </c>
      <c r="O13">
        <v>5.5322758582777576</v>
      </c>
      <c r="P13">
        <v>0.30737650394439697</v>
      </c>
      <c r="Q13">
        <v>0.11993499857528871</v>
      </c>
      <c r="R13">
        <v>5.6015043258666992</v>
      </c>
      <c r="S13">
        <v>4.0065500572943913</v>
      </c>
    </row>
    <row r="14" spans="1:19" x14ac:dyDescent="0.35">
      <c r="A14">
        <v>100</v>
      </c>
      <c r="B14">
        <v>25</v>
      </c>
      <c r="C14">
        <v>13</v>
      </c>
      <c r="D14">
        <v>0.39072957634925842</v>
      </c>
      <c r="E14">
        <v>0.13030128943714109</v>
      </c>
      <c r="F14">
        <v>0.43175768852233892</v>
      </c>
      <c r="G14">
        <v>0.12362453430237751</v>
      </c>
      <c r="H14">
        <v>2.5602104663848881</v>
      </c>
      <c r="I14">
        <v>1.25941142087916</v>
      </c>
      <c r="J14">
        <v>0.5217011570930481</v>
      </c>
      <c r="K14">
        <v>0.31652423930662671</v>
      </c>
      <c r="L14">
        <v>11.40495491027832</v>
      </c>
      <c r="M14">
        <v>5.7534657897692218</v>
      </c>
      <c r="N14">
        <v>10.730300903320311</v>
      </c>
      <c r="O14">
        <v>5.6025063592343471</v>
      </c>
      <c r="P14">
        <v>0.35142305493354797</v>
      </c>
      <c r="Q14">
        <v>0.19270217456185401</v>
      </c>
      <c r="R14">
        <v>8.2493686676025391</v>
      </c>
      <c r="S14">
        <v>4.3558300033647166</v>
      </c>
    </row>
    <row r="15" spans="1:19" x14ac:dyDescent="0.35">
      <c r="A15">
        <v>100</v>
      </c>
      <c r="B15">
        <v>25</v>
      </c>
      <c r="C15">
        <v>23</v>
      </c>
      <c r="D15">
        <v>0.34696179628372192</v>
      </c>
      <c r="E15">
        <v>0.1123049238523276</v>
      </c>
      <c r="F15">
        <v>0.55041313171386719</v>
      </c>
      <c r="G15">
        <v>0.18313759614441541</v>
      </c>
      <c r="H15">
        <v>4.8363332748413086</v>
      </c>
      <c r="I15">
        <v>2.0204289714705421</v>
      </c>
      <c r="J15">
        <v>1.027863025665283</v>
      </c>
      <c r="K15">
        <v>0.97606437419029679</v>
      </c>
      <c r="L15">
        <v>25.351839065551761</v>
      </c>
      <c r="M15">
        <v>10.404359572866801</v>
      </c>
      <c r="N15">
        <v>24.576852798461911</v>
      </c>
      <c r="O15">
        <v>10.40761616703838</v>
      </c>
      <c r="P15">
        <v>0.97565650939941406</v>
      </c>
      <c r="Q15">
        <v>0.99030291297838935</v>
      </c>
      <c r="R15">
        <v>20.173759460449219</v>
      </c>
      <c r="S15">
        <v>7.2788595681494339</v>
      </c>
    </row>
    <row r="16" spans="1:19" x14ac:dyDescent="0.35">
      <c r="A16">
        <v>100</v>
      </c>
      <c r="B16">
        <v>25</v>
      </c>
      <c r="C16">
        <v>3</v>
      </c>
      <c r="D16">
        <v>0.35327860713005071</v>
      </c>
      <c r="E16">
        <v>0.1130044783112609</v>
      </c>
      <c r="F16">
        <v>0.28580385446548462</v>
      </c>
      <c r="G16">
        <v>7.2735627820255097E-2</v>
      </c>
      <c r="H16">
        <v>0.8779681921005249</v>
      </c>
      <c r="I16">
        <v>0.56232142357939219</v>
      </c>
      <c r="J16">
        <v>0.28448846936225891</v>
      </c>
      <c r="K16">
        <v>7.7725242616792062E-2</v>
      </c>
      <c r="L16">
        <v>3.9085075855255131</v>
      </c>
      <c r="M16">
        <v>2.74016501848247</v>
      </c>
      <c r="N16">
        <v>3.9400749206542969</v>
      </c>
      <c r="O16">
        <v>2.622246295655581</v>
      </c>
      <c r="P16">
        <v>0.25254601240158081</v>
      </c>
      <c r="Q16">
        <v>7.2896770154161628E-2</v>
      </c>
      <c r="R16">
        <v>2.903780460357666</v>
      </c>
      <c r="S16">
        <v>1.7607739285325721</v>
      </c>
    </row>
    <row r="17" spans="1:19" x14ac:dyDescent="0.35">
      <c r="A17">
        <v>100</v>
      </c>
      <c r="B17">
        <v>3</v>
      </c>
      <c r="C17">
        <v>1</v>
      </c>
      <c r="D17">
        <v>0.26113215088844299</v>
      </c>
      <c r="E17">
        <v>6.2919581641849298E-2</v>
      </c>
      <c r="F17">
        <v>0.24147577583789831</v>
      </c>
      <c r="G17">
        <v>5.7237990533636152E-2</v>
      </c>
      <c r="H17">
        <v>0.28637132048606873</v>
      </c>
      <c r="I17">
        <v>0.18030158728995321</v>
      </c>
      <c r="J17">
        <v>0.2400579899549484</v>
      </c>
      <c r="K17">
        <v>6.0264152771257427E-2</v>
      </c>
      <c r="L17">
        <v>0.80169141292572021</v>
      </c>
      <c r="M17">
        <v>1.853483978676145</v>
      </c>
      <c r="N17">
        <v>0.62442576885223389</v>
      </c>
      <c r="O17">
        <v>1.8404203063828859</v>
      </c>
      <c r="P17">
        <v>0.23918721079826349</v>
      </c>
      <c r="Q17">
        <v>6.0464595555527897E-2</v>
      </c>
      <c r="R17">
        <v>0.33325177431106567</v>
      </c>
      <c r="S17">
        <v>0.35086784016604261</v>
      </c>
    </row>
    <row r="18" spans="1:19" x14ac:dyDescent="0.35">
      <c r="A18">
        <v>100</v>
      </c>
      <c r="B18">
        <v>3</v>
      </c>
      <c r="C18">
        <v>2</v>
      </c>
      <c r="D18">
        <v>0.239820197224617</v>
      </c>
      <c r="E18">
        <v>6.3163753382308424E-2</v>
      </c>
      <c r="F18">
        <v>0.23844662308692929</v>
      </c>
      <c r="G18">
        <v>6.4886382168859225E-2</v>
      </c>
      <c r="H18">
        <v>0.4160761833190918</v>
      </c>
      <c r="I18">
        <v>0.15746651693266561</v>
      </c>
      <c r="J18">
        <v>0.2365981042385101</v>
      </c>
      <c r="K18">
        <v>6.0923712673388322E-2</v>
      </c>
      <c r="L18">
        <v>1.5686420202255249</v>
      </c>
      <c r="M18">
        <v>1.058844009574718</v>
      </c>
      <c r="N18">
        <v>1.6205072402954099</v>
      </c>
      <c r="O18">
        <v>1.202619915607064</v>
      </c>
      <c r="P18">
        <v>0.24922013282775879</v>
      </c>
      <c r="Q18">
        <v>6.4616792642449183E-2</v>
      </c>
      <c r="R18">
        <v>0.5348624587059021</v>
      </c>
      <c r="S18">
        <v>0.64250467392624933</v>
      </c>
    </row>
    <row r="19" spans="1:19" x14ac:dyDescent="0.35">
      <c r="A19">
        <v>100</v>
      </c>
      <c r="B19">
        <v>3</v>
      </c>
      <c r="C19">
        <v>3</v>
      </c>
      <c r="D19">
        <v>0.29647833108901978</v>
      </c>
      <c r="E19">
        <v>9.053600203635348E-2</v>
      </c>
      <c r="F19">
        <v>0.27556255459785461</v>
      </c>
      <c r="G19">
        <v>8.2268110178217405E-2</v>
      </c>
      <c r="H19">
        <v>0.44406265020370478</v>
      </c>
      <c r="I19">
        <v>0.48780510910082431</v>
      </c>
      <c r="J19">
        <v>0.27967004477977753</v>
      </c>
      <c r="K19">
        <v>8.7374242842592195E-2</v>
      </c>
      <c r="L19">
        <v>2.1961350440978999</v>
      </c>
      <c r="M19">
        <v>3.740577988124735</v>
      </c>
      <c r="N19">
        <v>1.8707349300384519</v>
      </c>
      <c r="O19">
        <v>3.3803639038589108</v>
      </c>
      <c r="P19">
        <v>0.2976250946521759</v>
      </c>
      <c r="Q19">
        <v>8.6192851862649633E-2</v>
      </c>
      <c r="R19">
        <v>0.81765288114547729</v>
      </c>
      <c r="S19">
        <v>1.021526928349699</v>
      </c>
    </row>
    <row r="20" spans="1:19" x14ac:dyDescent="0.35">
      <c r="A20">
        <v>500</v>
      </c>
      <c r="B20">
        <v>10</v>
      </c>
      <c r="C20">
        <v>1</v>
      </c>
      <c r="D20">
        <v>0.24744525551795959</v>
      </c>
      <c r="E20">
        <v>4.4250447487536343E-2</v>
      </c>
      <c r="F20">
        <v>0.25079041719436651</v>
      </c>
      <c r="G20">
        <v>3.8178125692010637E-2</v>
      </c>
      <c r="H20">
        <v>0.33237922191619867</v>
      </c>
      <c r="I20">
        <v>0.112895598578224</v>
      </c>
      <c r="J20">
        <v>0.24399670958518979</v>
      </c>
      <c r="K20">
        <v>3.9220795677717482E-2</v>
      </c>
      <c r="L20">
        <v>1.0619573593139651</v>
      </c>
      <c r="M20">
        <v>0.93851143803848891</v>
      </c>
      <c r="N20">
        <v>1.2049891948699949</v>
      </c>
      <c r="O20">
        <v>1.0190844225863089</v>
      </c>
      <c r="P20">
        <v>0.2541041374206543</v>
      </c>
      <c r="Q20">
        <v>3.9659383953830042E-2</v>
      </c>
      <c r="R20">
        <v>0.63999664783477783</v>
      </c>
      <c r="S20">
        <v>0.43651104014275971</v>
      </c>
    </row>
    <row r="21" spans="1:19" x14ac:dyDescent="0.35">
      <c r="A21">
        <v>500</v>
      </c>
      <c r="B21">
        <v>10</v>
      </c>
      <c r="C21">
        <v>5</v>
      </c>
      <c r="D21">
        <v>0.24920874834060669</v>
      </c>
      <c r="E21">
        <v>4.204787700845064E-2</v>
      </c>
      <c r="F21">
        <v>0.26579475402832031</v>
      </c>
      <c r="G21">
        <v>4.3010967525631577E-2</v>
      </c>
      <c r="H21">
        <v>0.81008017063140869</v>
      </c>
      <c r="I21">
        <v>0.57000885231081666</v>
      </c>
      <c r="J21">
        <v>0.25287654250860209</v>
      </c>
      <c r="K21">
        <v>4.2218530608476711E-2</v>
      </c>
      <c r="L21">
        <v>3.6138124465942378</v>
      </c>
      <c r="M21">
        <v>4.6123432118097361</v>
      </c>
      <c r="N21">
        <v>3.852266788482666</v>
      </c>
      <c r="O21">
        <v>4.5649381041569228</v>
      </c>
      <c r="P21">
        <v>0.26072198152542109</v>
      </c>
      <c r="Q21">
        <v>3.9491331518039657E-2</v>
      </c>
      <c r="R21">
        <v>2.6973962783813481</v>
      </c>
      <c r="S21">
        <v>2.5692119242884401</v>
      </c>
    </row>
    <row r="22" spans="1:19" x14ac:dyDescent="0.35">
      <c r="A22">
        <v>500</v>
      </c>
      <c r="B22">
        <v>10</v>
      </c>
      <c r="C22">
        <v>9</v>
      </c>
      <c r="D22">
        <v>0.24396556615829471</v>
      </c>
      <c r="E22">
        <v>3.1467915570734077E-2</v>
      </c>
      <c r="F22">
        <v>0.28519383072853088</v>
      </c>
      <c r="G22">
        <v>4.3004610089522853E-2</v>
      </c>
      <c r="H22">
        <v>1.440949559211731</v>
      </c>
      <c r="I22">
        <v>0.79609568650627816</v>
      </c>
      <c r="J22">
        <v>0.25363387167453771</v>
      </c>
      <c r="K22">
        <v>7.9334597604851606E-2</v>
      </c>
      <c r="L22">
        <v>8.5615930557250977</v>
      </c>
      <c r="M22">
        <v>6.1601772548450677</v>
      </c>
      <c r="N22">
        <v>9.9751548767089844</v>
      </c>
      <c r="O22">
        <v>5.9955075226458421</v>
      </c>
      <c r="P22">
        <v>0.28110867738723749</v>
      </c>
      <c r="Q22">
        <v>0.10408061522455719</v>
      </c>
      <c r="R22">
        <v>5.8461785316467294</v>
      </c>
      <c r="S22">
        <v>3.0768227171076989</v>
      </c>
    </row>
    <row r="23" spans="1:19" x14ac:dyDescent="0.35">
      <c r="A23">
        <v>500</v>
      </c>
      <c r="B23">
        <v>25</v>
      </c>
      <c r="C23">
        <v>13</v>
      </c>
      <c r="D23">
        <v>0.27144002914428711</v>
      </c>
      <c r="E23">
        <v>2.8890287934646351E-2</v>
      </c>
      <c r="F23">
        <v>0.32268348336219788</v>
      </c>
      <c r="G23">
        <v>4.3752315442787848E-2</v>
      </c>
      <c r="H23">
        <v>1.861480116844177</v>
      </c>
      <c r="I23">
        <v>0.69901164764706991</v>
      </c>
      <c r="J23">
        <v>0.29348915815353388</v>
      </c>
      <c r="K23">
        <v>0.1173538369241688</v>
      </c>
      <c r="L23">
        <v>12.09480667114258</v>
      </c>
      <c r="M23">
        <v>4.8271186163831912</v>
      </c>
      <c r="N23">
        <v>12.387077331542971</v>
      </c>
      <c r="O23">
        <v>4.6442619629925872</v>
      </c>
      <c r="P23">
        <v>0.30065014958381647</v>
      </c>
      <c r="Q23">
        <v>5.267258042540874E-2</v>
      </c>
      <c r="R23">
        <v>9.3838138580322266</v>
      </c>
      <c r="S23">
        <v>3.4034005269942709</v>
      </c>
    </row>
    <row r="24" spans="1:19" x14ac:dyDescent="0.35">
      <c r="A24">
        <v>500</v>
      </c>
      <c r="B24">
        <v>25</v>
      </c>
      <c r="C24">
        <v>23</v>
      </c>
      <c r="D24">
        <v>0.27549701929092407</v>
      </c>
      <c r="E24">
        <v>3.5523774344668559E-2</v>
      </c>
      <c r="F24">
        <v>0.39447399973869318</v>
      </c>
      <c r="G24">
        <v>6.4107335279731795E-2</v>
      </c>
      <c r="H24">
        <v>3.1937005519866939</v>
      </c>
      <c r="I24">
        <v>1.275996051574136</v>
      </c>
      <c r="J24">
        <v>0.4111466109752655</v>
      </c>
      <c r="K24">
        <v>1.115745763530041</v>
      </c>
      <c r="L24">
        <v>21.001131057739261</v>
      </c>
      <c r="M24">
        <v>9.3534576239418747</v>
      </c>
      <c r="N24">
        <v>20.089435577392582</v>
      </c>
      <c r="O24">
        <v>9.5086035561754247</v>
      </c>
      <c r="P24">
        <v>0.4564221203327179</v>
      </c>
      <c r="Q24">
        <v>1.054404894488864</v>
      </c>
      <c r="R24">
        <v>16.756723403930661</v>
      </c>
      <c r="S24">
        <v>6.3760388769293437</v>
      </c>
    </row>
    <row r="25" spans="1:19" x14ac:dyDescent="0.35">
      <c r="A25">
        <v>500</v>
      </c>
      <c r="B25">
        <v>25</v>
      </c>
      <c r="C25">
        <v>3</v>
      </c>
      <c r="D25">
        <v>0.26084563136100769</v>
      </c>
      <c r="E25">
        <v>3.6844616864812482E-2</v>
      </c>
      <c r="F25">
        <v>0.25510865449905401</v>
      </c>
      <c r="G25">
        <v>3.8150906201475432E-2</v>
      </c>
      <c r="H25">
        <v>0.5727229118347168</v>
      </c>
      <c r="I25">
        <v>0.29766549273905402</v>
      </c>
      <c r="J25">
        <v>0.2472042441368103</v>
      </c>
      <c r="K25">
        <v>3.7569394540167042E-2</v>
      </c>
      <c r="L25">
        <v>2.7200996875762939</v>
      </c>
      <c r="M25">
        <v>2.048233989309479</v>
      </c>
      <c r="N25">
        <v>2.728759765625</v>
      </c>
      <c r="O25">
        <v>2.276019196118455</v>
      </c>
      <c r="P25">
        <v>0.24907216429710391</v>
      </c>
      <c r="Q25">
        <v>4.0205874187702273E-2</v>
      </c>
      <c r="R25">
        <v>2.099051952362061</v>
      </c>
      <c r="S25">
        <v>1.77082156331658</v>
      </c>
    </row>
    <row r="26" spans="1:19" x14ac:dyDescent="0.35">
      <c r="A26">
        <v>500</v>
      </c>
      <c r="B26">
        <v>3</v>
      </c>
      <c r="C26">
        <v>1</v>
      </c>
      <c r="D26">
        <v>0.25492194294929499</v>
      </c>
      <c r="E26">
        <v>3.1720285040628647E-2</v>
      </c>
      <c r="F26">
        <v>0.25985753536224371</v>
      </c>
      <c r="G26">
        <v>3.3457893416837393E-2</v>
      </c>
      <c r="H26">
        <v>0.34585720300674438</v>
      </c>
      <c r="I26">
        <v>0.39478694031309303</v>
      </c>
      <c r="J26">
        <v>0.25577124953269958</v>
      </c>
      <c r="K26">
        <v>3.2980957935426353E-2</v>
      </c>
      <c r="L26">
        <v>0.93329626321792603</v>
      </c>
      <c r="M26">
        <v>2.6312551016764991</v>
      </c>
      <c r="N26">
        <v>1.146905303001404</v>
      </c>
      <c r="O26">
        <v>2.7286147104733178</v>
      </c>
      <c r="P26">
        <v>0.2552020251750946</v>
      </c>
      <c r="Q26">
        <v>3.4800427737290612E-2</v>
      </c>
      <c r="R26">
        <v>0.39463692903518682</v>
      </c>
      <c r="S26">
        <v>0.80202187394906532</v>
      </c>
    </row>
    <row r="27" spans="1:19" x14ac:dyDescent="0.35">
      <c r="A27">
        <v>500</v>
      </c>
      <c r="B27">
        <v>3</v>
      </c>
      <c r="C27">
        <v>2</v>
      </c>
      <c r="D27">
        <v>0.26373568177223211</v>
      </c>
      <c r="E27">
        <v>2.210222097198979E-2</v>
      </c>
      <c r="F27">
        <v>0.2687305212020874</v>
      </c>
      <c r="G27">
        <v>2.0956257822117911E-2</v>
      </c>
      <c r="H27">
        <v>0.5400547981262207</v>
      </c>
      <c r="I27">
        <v>0.232329265682927</v>
      </c>
      <c r="J27">
        <v>0.264670729637146</v>
      </c>
      <c r="K27">
        <v>2.0988456055197949E-2</v>
      </c>
      <c r="L27">
        <v>2.1696970462799068</v>
      </c>
      <c r="M27">
        <v>1.72070603524157</v>
      </c>
      <c r="N27">
        <v>2.269323348999023</v>
      </c>
      <c r="O27">
        <v>2.0168649751634882</v>
      </c>
      <c r="P27">
        <v>0.26910430192947388</v>
      </c>
      <c r="Q27">
        <v>2.1818222054681459E-2</v>
      </c>
      <c r="R27">
        <v>0.75057291984558105</v>
      </c>
      <c r="S27">
        <v>1.0809913560268529</v>
      </c>
    </row>
    <row r="28" spans="1:19" x14ac:dyDescent="0.35">
      <c r="A28">
        <v>500</v>
      </c>
      <c r="B28">
        <v>3</v>
      </c>
      <c r="C28">
        <v>3</v>
      </c>
      <c r="D28">
        <v>0.26158323884010309</v>
      </c>
      <c r="E28">
        <v>4.2960598980774922E-2</v>
      </c>
      <c r="F28">
        <v>0.27066764235496521</v>
      </c>
      <c r="G28">
        <v>4.1191577481640318E-2</v>
      </c>
      <c r="H28">
        <v>0.6175529956817627</v>
      </c>
      <c r="I28">
        <v>0.27379399715369968</v>
      </c>
      <c r="J28">
        <v>0.26585702598094951</v>
      </c>
      <c r="K28">
        <v>4.2292997822971877E-2</v>
      </c>
      <c r="L28">
        <v>2.9608917236328121</v>
      </c>
      <c r="M28">
        <v>2.3865768684278912</v>
      </c>
      <c r="N28">
        <v>3.1623058319091801</v>
      </c>
      <c r="O28">
        <v>2.0747217831419862</v>
      </c>
      <c r="P28">
        <v>0.26433852314949041</v>
      </c>
      <c r="Q28">
        <v>3.9681190635659787E-2</v>
      </c>
      <c r="R28">
        <v>1.055041432380676</v>
      </c>
      <c r="S28">
        <v>0.79724243198719491</v>
      </c>
    </row>
    <row r="29" spans="1:19" x14ac:dyDescent="0.35">
      <c r="A29">
        <v>50</v>
      </c>
      <c r="B29">
        <v>10</v>
      </c>
      <c r="C29">
        <v>1</v>
      </c>
      <c r="D29">
        <v>0.28023359179496771</v>
      </c>
      <c r="E29">
        <v>0.1715466099410754</v>
      </c>
      <c r="F29">
        <v>0.2235611975193024</v>
      </c>
      <c r="G29">
        <v>0.13548461104567061</v>
      </c>
      <c r="H29">
        <v>0.29244738817214971</v>
      </c>
      <c r="I29">
        <v>0.54917379373511244</v>
      </c>
      <c r="J29">
        <v>0.2195063382387161</v>
      </c>
      <c r="K29">
        <v>0.1429734174274743</v>
      </c>
      <c r="L29">
        <v>0.80752933025360107</v>
      </c>
      <c r="M29">
        <v>1.680199472869303</v>
      </c>
      <c r="N29">
        <v>0.82094937562942505</v>
      </c>
      <c r="O29">
        <v>2.0245508682326441</v>
      </c>
      <c r="P29">
        <v>0.21159966289997101</v>
      </c>
      <c r="Q29">
        <v>0.12048429690633911</v>
      </c>
      <c r="R29">
        <v>0.42563772201538091</v>
      </c>
      <c r="S29">
        <v>1.0669910061206509</v>
      </c>
    </row>
    <row r="30" spans="1:19" x14ac:dyDescent="0.35">
      <c r="A30">
        <v>50</v>
      </c>
      <c r="B30">
        <v>10</v>
      </c>
      <c r="C30">
        <v>5</v>
      </c>
      <c r="D30">
        <v>0.2896532416343689</v>
      </c>
      <c r="E30">
        <v>0.15539610708492391</v>
      </c>
      <c r="F30">
        <v>0.28843384981155401</v>
      </c>
      <c r="G30">
        <v>0.1559829625772472</v>
      </c>
      <c r="H30">
        <v>0.93374860286712646</v>
      </c>
      <c r="I30">
        <v>0.76039888526194621</v>
      </c>
      <c r="J30">
        <v>0.2684427797794342</v>
      </c>
      <c r="K30">
        <v>0.11255955014605119</v>
      </c>
      <c r="L30">
        <v>4.5195016860961914</v>
      </c>
      <c r="M30">
        <v>5.7389509403473378</v>
      </c>
      <c r="N30">
        <v>4.4700422286987296</v>
      </c>
      <c r="O30">
        <v>4.200816962517318</v>
      </c>
      <c r="P30">
        <v>0.28782409429550171</v>
      </c>
      <c r="Q30">
        <v>0.1344524459635526</v>
      </c>
      <c r="R30">
        <v>2.893276691436768</v>
      </c>
      <c r="S30">
        <v>2.2758181456909541</v>
      </c>
    </row>
    <row r="31" spans="1:19" x14ac:dyDescent="0.35">
      <c r="A31">
        <v>50</v>
      </c>
      <c r="B31">
        <v>10</v>
      </c>
      <c r="C31">
        <v>9</v>
      </c>
      <c r="D31">
        <v>0.30136364698410029</v>
      </c>
      <c r="E31">
        <v>0.13059696358845541</v>
      </c>
      <c r="F31">
        <v>0.37675696611404419</v>
      </c>
      <c r="G31">
        <v>0.14906164033732741</v>
      </c>
      <c r="H31">
        <v>2.0081830024719238</v>
      </c>
      <c r="I31">
        <v>1.1791938495787939</v>
      </c>
      <c r="J31">
        <v>0.33526316285133362</v>
      </c>
      <c r="K31">
        <v>0.13489971978116061</v>
      </c>
      <c r="L31">
        <v>10.644505500793461</v>
      </c>
      <c r="M31">
        <v>5.3615641326052659</v>
      </c>
      <c r="N31">
        <v>10.729085922241209</v>
      </c>
      <c r="O31">
        <v>5.4657782974127187</v>
      </c>
      <c r="P31">
        <v>0.35175040364265442</v>
      </c>
      <c r="Q31">
        <v>0.16710982268753319</v>
      </c>
      <c r="R31">
        <v>5.7202410697937012</v>
      </c>
      <c r="S31">
        <v>3.362611053363687</v>
      </c>
    </row>
    <row r="32" spans="1:19" x14ac:dyDescent="0.35">
      <c r="A32">
        <v>50</v>
      </c>
      <c r="B32">
        <v>25</v>
      </c>
      <c r="C32">
        <v>13</v>
      </c>
      <c r="D32">
        <v>0.67486268281936646</v>
      </c>
      <c r="E32">
        <v>0.35517859300059801</v>
      </c>
      <c r="F32">
        <v>0.54569190740585327</v>
      </c>
      <c r="G32">
        <v>0.36132371594205398</v>
      </c>
      <c r="H32">
        <v>2.99420166015625</v>
      </c>
      <c r="I32">
        <v>2.022385484996633</v>
      </c>
      <c r="J32">
        <v>0.9169483482837677</v>
      </c>
      <c r="K32">
        <v>0.77357533281106883</v>
      </c>
      <c r="L32">
        <v>11.46165561676025</v>
      </c>
      <c r="M32">
        <v>6.8636620215566726</v>
      </c>
      <c r="N32">
        <v>12.248141288757321</v>
      </c>
      <c r="O32">
        <v>6.8680091564834536</v>
      </c>
      <c r="P32">
        <v>0.80402451753616333</v>
      </c>
      <c r="Q32">
        <v>0.50006283507665095</v>
      </c>
      <c r="R32">
        <v>9.2303934097290039</v>
      </c>
      <c r="S32">
        <v>5.0603336376809516</v>
      </c>
    </row>
    <row r="33" spans="1:19" x14ac:dyDescent="0.35">
      <c r="A33">
        <v>50</v>
      </c>
      <c r="B33">
        <v>25</v>
      </c>
      <c r="C33">
        <v>23</v>
      </c>
      <c r="D33">
        <v>0.7777678370475769</v>
      </c>
      <c r="E33">
        <v>0.47942925384099899</v>
      </c>
      <c r="F33">
        <v>1.31853711605072</v>
      </c>
      <c r="G33">
        <v>0.74119329026507075</v>
      </c>
      <c r="H33">
        <v>4.980926513671875</v>
      </c>
      <c r="I33">
        <v>3.6670280880530628</v>
      </c>
      <c r="J33">
        <v>2.1407415866851811</v>
      </c>
      <c r="K33">
        <v>1.623873927853682</v>
      </c>
      <c r="L33">
        <v>21.843084335327148</v>
      </c>
      <c r="M33">
        <v>11.33140566374488</v>
      </c>
      <c r="N33">
        <v>21.33126068115234</v>
      </c>
      <c r="O33">
        <v>12.44136560254349</v>
      </c>
      <c r="P33">
        <v>2.1142411231994629</v>
      </c>
      <c r="Q33">
        <v>1.42910460875155</v>
      </c>
      <c r="R33">
        <v>14.847780227661129</v>
      </c>
      <c r="S33">
        <v>9.2127758964862352</v>
      </c>
    </row>
    <row r="34" spans="1:19" x14ac:dyDescent="0.35">
      <c r="A34">
        <v>50</v>
      </c>
      <c r="B34">
        <v>25</v>
      </c>
      <c r="C34">
        <v>3</v>
      </c>
      <c r="D34">
        <v>0.51829034090042114</v>
      </c>
      <c r="E34">
        <v>0.36763836177330689</v>
      </c>
      <c r="F34">
        <v>0.36500683426856989</v>
      </c>
      <c r="G34">
        <v>0.21862164391022859</v>
      </c>
      <c r="H34">
        <v>0.62776356935501099</v>
      </c>
      <c r="I34">
        <v>0.65177590380191963</v>
      </c>
      <c r="J34">
        <v>0.39550107717514038</v>
      </c>
      <c r="K34">
        <v>0.29327727804787418</v>
      </c>
      <c r="L34">
        <v>1.776429176330566</v>
      </c>
      <c r="M34">
        <v>2.71920614693969</v>
      </c>
      <c r="N34">
        <v>1.8899437189102171</v>
      </c>
      <c r="O34">
        <v>2.2100018607116421</v>
      </c>
      <c r="P34">
        <v>0.30885624885559082</v>
      </c>
      <c r="Q34">
        <v>0.221476579632265</v>
      </c>
      <c r="R34">
        <v>1.460227251052856</v>
      </c>
      <c r="S34">
        <v>1.783562612382221</v>
      </c>
    </row>
    <row r="35" spans="1:19" x14ac:dyDescent="0.35">
      <c r="A35">
        <v>50</v>
      </c>
      <c r="B35">
        <v>3</v>
      </c>
      <c r="C35">
        <v>1</v>
      </c>
      <c r="D35">
        <v>0.25234180688858032</v>
      </c>
      <c r="E35">
        <v>0.16398437914418501</v>
      </c>
      <c r="F35">
        <v>0.22189576923847201</v>
      </c>
      <c r="G35">
        <v>0.16634423695953121</v>
      </c>
      <c r="H35">
        <v>0.27944716811180109</v>
      </c>
      <c r="I35">
        <v>0.30662052441451282</v>
      </c>
      <c r="J35">
        <v>0.2247757613658905</v>
      </c>
      <c r="K35">
        <v>0.15456967481619779</v>
      </c>
      <c r="L35">
        <v>0.97858762741088867</v>
      </c>
      <c r="M35">
        <v>1.750935890556643</v>
      </c>
      <c r="N35">
        <v>0.93072783946990967</v>
      </c>
      <c r="O35">
        <v>1.074391973727939</v>
      </c>
      <c r="P35">
        <v>0.2190473526716232</v>
      </c>
      <c r="Q35">
        <v>0.16378130675424249</v>
      </c>
      <c r="R35">
        <v>0.35557359457015991</v>
      </c>
      <c r="S35">
        <v>0.98560482109636949</v>
      </c>
    </row>
    <row r="36" spans="1:19" x14ac:dyDescent="0.35">
      <c r="A36">
        <v>50</v>
      </c>
      <c r="B36">
        <v>3</v>
      </c>
      <c r="C36">
        <v>2</v>
      </c>
      <c r="D36">
        <v>0.2265482842922211</v>
      </c>
      <c r="E36">
        <v>0.1151190302965128</v>
      </c>
      <c r="F36">
        <v>0.2313787043094635</v>
      </c>
      <c r="G36">
        <v>0.11184099112216531</v>
      </c>
      <c r="H36">
        <v>0.39514651894569403</v>
      </c>
      <c r="I36">
        <v>0.51323698757675695</v>
      </c>
      <c r="J36">
        <v>0.2343573868274689</v>
      </c>
      <c r="K36">
        <v>0.10803464180824281</v>
      </c>
      <c r="L36">
        <v>1.3962022066116331</v>
      </c>
      <c r="M36">
        <v>2.197638369444209</v>
      </c>
      <c r="N36">
        <v>1.1880873441696169</v>
      </c>
      <c r="O36">
        <v>3.6711799805156589</v>
      </c>
      <c r="P36">
        <v>0.2149675190448761</v>
      </c>
      <c r="Q36">
        <v>0.1107918681145395</v>
      </c>
      <c r="R36">
        <v>0.47194981575012213</v>
      </c>
      <c r="S36">
        <v>0.78161119111594612</v>
      </c>
    </row>
    <row r="37" spans="1:19" x14ac:dyDescent="0.35">
      <c r="A37">
        <v>50</v>
      </c>
      <c r="B37">
        <v>3</v>
      </c>
      <c r="C37">
        <v>3</v>
      </c>
      <c r="D37">
        <v>0.20422706007957461</v>
      </c>
      <c r="E37">
        <v>0.13742138081852431</v>
      </c>
      <c r="F37">
        <v>0.21707578003406519</v>
      </c>
      <c r="G37">
        <v>0.15680976573070129</v>
      </c>
      <c r="H37">
        <v>0.5319821834564209</v>
      </c>
      <c r="I37">
        <v>0.6046640371800186</v>
      </c>
      <c r="J37">
        <v>0.192156583070755</v>
      </c>
      <c r="K37">
        <v>0.14343601640504899</v>
      </c>
      <c r="L37">
        <v>1.922773122787476</v>
      </c>
      <c r="M37">
        <v>5.6465813897291559</v>
      </c>
      <c r="N37">
        <v>2.4136419296264648</v>
      </c>
      <c r="O37">
        <v>5.047111706435385</v>
      </c>
      <c r="P37">
        <v>0.20721165835857391</v>
      </c>
      <c r="Q37">
        <v>0.15231687573224811</v>
      </c>
      <c r="R37">
        <v>0.90620583295822144</v>
      </c>
      <c r="S37">
        <v>1.943467777993241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F829-2507-434D-ADE9-1B6D14E85137}">
  <dimension ref="A1:L38"/>
  <sheetViews>
    <sheetView tabSelected="1" zoomScale="55" zoomScaleNormal="55" workbookViewId="0">
      <selection activeCell="E13" sqref="E13"/>
    </sheetView>
  </sheetViews>
  <sheetFormatPr baseColWidth="10" defaultColWidth="8.7265625" defaultRowHeight="14.5" x14ac:dyDescent="0.35"/>
  <cols>
    <col min="1" max="1" width="12.90625" customWidth="1"/>
    <col min="2" max="2" width="9.81640625" customWidth="1"/>
    <col min="3" max="3" width="18.7265625" customWidth="1"/>
    <col min="4" max="4" width="13.1796875" customWidth="1"/>
    <col min="5" max="5" width="15.26953125" customWidth="1"/>
    <col min="6" max="6" width="14.6328125" customWidth="1"/>
    <col min="7" max="9" width="14.453125" customWidth="1"/>
    <col min="10" max="10" width="15.6328125" customWidth="1"/>
    <col min="11" max="11" width="17.6328125" customWidth="1"/>
    <col min="12" max="12" width="8.906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1" t="s">
        <v>9</v>
      </c>
      <c r="H1" s="1" t="s">
        <v>15</v>
      </c>
      <c r="I1" s="1" t="s">
        <v>17</v>
      </c>
      <c r="J1" s="1" t="s">
        <v>11</v>
      </c>
      <c r="K1" s="1" t="s">
        <v>13</v>
      </c>
      <c r="L1" t="s">
        <v>19</v>
      </c>
    </row>
    <row r="2" spans="1:12" x14ac:dyDescent="0.35">
      <c r="A2">
        <v>50</v>
      </c>
      <c r="B2">
        <v>3</v>
      </c>
      <c r="C2">
        <v>1</v>
      </c>
      <c r="D2" s="3">
        <v>0.25234180688858032</v>
      </c>
      <c r="E2" s="3">
        <v>0.22189576923847201</v>
      </c>
      <c r="F2" s="3">
        <v>0.27944716811180109</v>
      </c>
      <c r="G2" s="3">
        <v>0.2247757613658905</v>
      </c>
      <c r="H2" s="3">
        <v>0.2190473526716232</v>
      </c>
      <c r="I2" s="3">
        <v>0.35557359457015991</v>
      </c>
      <c r="J2" s="3">
        <v>0.97858762741088867</v>
      </c>
      <c r="K2" s="3">
        <v>0.93072783946990967</v>
      </c>
      <c r="L2" s="3">
        <f>MIN(D2:K2)</f>
        <v>0.2190473526716232</v>
      </c>
    </row>
    <row r="3" spans="1:12" x14ac:dyDescent="0.35">
      <c r="A3">
        <v>50</v>
      </c>
      <c r="B3">
        <v>3</v>
      </c>
      <c r="C3">
        <v>2</v>
      </c>
      <c r="D3" s="3">
        <v>0.2265482842922211</v>
      </c>
      <c r="E3" s="3">
        <v>0.2313787043094635</v>
      </c>
      <c r="F3" s="3">
        <v>0.39514651894569403</v>
      </c>
      <c r="G3" s="3">
        <v>0.2343573868274689</v>
      </c>
      <c r="H3" s="3">
        <v>0.2149675190448761</v>
      </c>
      <c r="I3" s="3">
        <v>0.47194981575012213</v>
      </c>
      <c r="J3" s="3">
        <v>1.3962022066116331</v>
      </c>
      <c r="K3" s="3">
        <v>1.1880873441696169</v>
      </c>
      <c r="L3" s="3">
        <f>MIN(D3:K3)</f>
        <v>0.2149675190448761</v>
      </c>
    </row>
    <row r="4" spans="1:12" x14ac:dyDescent="0.35">
      <c r="A4">
        <v>50</v>
      </c>
      <c r="B4">
        <v>3</v>
      </c>
      <c r="C4">
        <v>3</v>
      </c>
      <c r="D4" s="3">
        <v>0.20422706007957461</v>
      </c>
      <c r="E4" s="3">
        <v>0.21707578003406519</v>
      </c>
      <c r="F4" s="3">
        <v>0.5319821834564209</v>
      </c>
      <c r="G4" s="3">
        <v>0.192156583070755</v>
      </c>
      <c r="H4" s="3">
        <v>0.20721165835857391</v>
      </c>
      <c r="I4" s="3">
        <v>0.90620583295822144</v>
      </c>
      <c r="J4" s="3">
        <v>1.922773122787476</v>
      </c>
      <c r="K4" s="3">
        <v>2.4136419296264648</v>
      </c>
      <c r="L4" s="3">
        <f>MIN(D4:K4)</f>
        <v>0.192156583070755</v>
      </c>
    </row>
    <row r="5" spans="1:12" x14ac:dyDescent="0.35">
      <c r="A5">
        <v>50</v>
      </c>
      <c r="B5">
        <v>10</v>
      </c>
      <c r="C5">
        <v>1</v>
      </c>
      <c r="D5" s="3">
        <v>0.28023359179496771</v>
      </c>
      <c r="E5" s="3">
        <v>0.2235611975193024</v>
      </c>
      <c r="F5" s="3">
        <v>0.29244738817214971</v>
      </c>
      <c r="G5" s="3">
        <v>0.2195063382387161</v>
      </c>
      <c r="H5" s="3">
        <v>0.21159966289997101</v>
      </c>
      <c r="I5" s="3">
        <v>0.42563772201538091</v>
      </c>
      <c r="J5" s="3">
        <v>0.80752933025360107</v>
      </c>
      <c r="K5" s="3">
        <v>0.82094937562942505</v>
      </c>
      <c r="L5" s="3">
        <f>MIN(D5:K5)</f>
        <v>0.21159966289997101</v>
      </c>
    </row>
    <row r="6" spans="1:12" x14ac:dyDescent="0.35">
      <c r="A6">
        <v>50</v>
      </c>
      <c r="B6">
        <v>10</v>
      </c>
      <c r="C6">
        <v>5</v>
      </c>
      <c r="D6" s="3">
        <v>0.2896532416343689</v>
      </c>
      <c r="E6" s="3">
        <v>0.28843384981155401</v>
      </c>
      <c r="F6" s="3">
        <v>0.93374860286712646</v>
      </c>
      <c r="G6" s="3">
        <v>0.2684427797794342</v>
      </c>
      <c r="H6" s="3">
        <v>0.28782409429550171</v>
      </c>
      <c r="I6" s="3">
        <v>2.893276691436768</v>
      </c>
      <c r="J6" s="3">
        <v>4.5195016860961914</v>
      </c>
      <c r="K6" s="3">
        <v>4.4700422286987296</v>
      </c>
      <c r="L6" s="3">
        <f>MIN(D6:K6)</f>
        <v>0.2684427797794342</v>
      </c>
    </row>
    <row r="7" spans="1:12" x14ac:dyDescent="0.35">
      <c r="A7">
        <v>50</v>
      </c>
      <c r="B7">
        <v>10</v>
      </c>
      <c r="C7">
        <v>9</v>
      </c>
      <c r="D7" s="3">
        <v>0.30136364698410029</v>
      </c>
      <c r="E7" s="3">
        <v>0.37675696611404419</v>
      </c>
      <c r="F7" s="3">
        <v>2.0081830024719238</v>
      </c>
      <c r="G7" s="3">
        <v>0.33526316285133362</v>
      </c>
      <c r="H7" s="3">
        <v>0.35175040364265442</v>
      </c>
      <c r="I7" s="3">
        <v>5.7202410697937012</v>
      </c>
      <c r="J7" s="3">
        <v>10.644505500793461</v>
      </c>
      <c r="K7" s="3">
        <v>10.729085922241209</v>
      </c>
      <c r="L7" s="3">
        <f>MIN(D7:K7)</f>
        <v>0.30136364698410029</v>
      </c>
    </row>
    <row r="8" spans="1:12" x14ac:dyDescent="0.35">
      <c r="A8">
        <v>50</v>
      </c>
      <c r="B8">
        <v>25</v>
      </c>
      <c r="C8">
        <v>3</v>
      </c>
      <c r="D8" s="3">
        <v>0.51829034090042114</v>
      </c>
      <c r="E8" s="3">
        <v>0.36500683426856989</v>
      </c>
      <c r="F8" s="3">
        <v>0.62776356935501099</v>
      </c>
      <c r="G8" s="3">
        <v>0.39550107717514038</v>
      </c>
      <c r="H8" s="3">
        <v>0.30885624885559082</v>
      </c>
      <c r="I8" s="3">
        <v>1.460227251052856</v>
      </c>
      <c r="J8" s="3">
        <v>1.776429176330566</v>
      </c>
      <c r="K8" s="3">
        <v>1.8899437189102171</v>
      </c>
      <c r="L8" s="3">
        <f>MIN(D8:K8)</f>
        <v>0.30885624885559082</v>
      </c>
    </row>
    <row r="9" spans="1:12" x14ac:dyDescent="0.35">
      <c r="A9">
        <v>50</v>
      </c>
      <c r="B9">
        <v>25</v>
      </c>
      <c r="C9">
        <v>13</v>
      </c>
      <c r="D9" s="3">
        <v>0.67486268281936646</v>
      </c>
      <c r="E9" s="3">
        <v>0.54569190740585327</v>
      </c>
      <c r="F9" s="3">
        <v>2.99420166015625</v>
      </c>
      <c r="G9" s="3">
        <v>0.9169483482837677</v>
      </c>
      <c r="H9" s="3">
        <v>0.80402451753616333</v>
      </c>
      <c r="I9" s="3">
        <v>9.2303934097290039</v>
      </c>
      <c r="J9" s="3">
        <v>11.46165561676025</v>
      </c>
      <c r="K9" s="3">
        <v>12.248141288757321</v>
      </c>
      <c r="L9" s="3">
        <f>MIN(D9:K9)</f>
        <v>0.54569190740585327</v>
      </c>
    </row>
    <row r="10" spans="1:12" x14ac:dyDescent="0.35">
      <c r="A10">
        <v>50</v>
      </c>
      <c r="B10">
        <v>25</v>
      </c>
      <c r="C10">
        <v>23</v>
      </c>
      <c r="D10" s="3">
        <v>0.7777678370475769</v>
      </c>
      <c r="E10" s="3">
        <v>1.31853711605072</v>
      </c>
      <c r="F10" s="3">
        <v>4.980926513671875</v>
      </c>
      <c r="G10" s="3">
        <v>2.1407415866851811</v>
      </c>
      <c r="H10" s="3">
        <v>2.1142411231994629</v>
      </c>
      <c r="I10" s="3">
        <v>14.847780227661129</v>
      </c>
      <c r="J10" s="3">
        <v>21.843084335327148</v>
      </c>
      <c r="K10" s="3">
        <v>21.33126068115234</v>
      </c>
      <c r="L10" s="3">
        <f>MIN(D10:K10)</f>
        <v>0.7777678370475769</v>
      </c>
    </row>
    <row r="11" spans="1:12" x14ac:dyDescent="0.35">
      <c r="A11">
        <v>100</v>
      </c>
      <c r="B11">
        <v>3</v>
      </c>
      <c r="C11">
        <v>1</v>
      </c>
      <c r="D11" s="3">
        <v>0.26113215088844299</v>
      </c>
      <c r="E11" s="3">
        <v>0.24147577583789831</v>
      </c>
      <c r="F11" s="3">
        <v>0.28637132048606873</v>
      </c>
      <c r="G11" s="3">
        <v>0.2400579899549484</v>
      </c>
      <c r="H11" s="3">
        <v>0.23918721079826349</v>
      </c>
      <c r="I11" s="3">
        <v>0.33325177431106567</v>
      </c>
      <c r="J11" s="3">
        <v>0.80169141292572021</v>
      </c>
      <c r="K11" s="3">
        <v>0.62442576885223389</v>
      </c>
      <c r="L11" s="3">
        <f>MIN(D11:K11)</f>
        <v>0.23918721079826349</v>
      </c>
    </row>
    <row r="12" spans="1:12" x14ac:dyDescent="0.35">
      <c r="A12">
        <v>100</v>
      </c>
      <c r="B12">
        <v>3</v>
      </c>
      <c r="C12">
        <v>2</v>
      </c>
      <c r="D12" s="3">
        <v>0.239820197224617</v>
      </c>
      <c r="E12" s="3">
        <v>0.23844662308692929</v>
      </c>
      <c r="F12" s="3">
        <v>0.4160761833190918</v>
      </c>
      <c r="G12" s="3">
        <v>0.2365981042385101</v>
      </c>
      <c r="H12" s="3">
        <v>0.24922013282775879</v>
      </c>
      <c r="I12" s="3">
        <v>0.5348624587059021</v>
      </c>
      <c r="J12" s="3">
        <v>1.5686420202255249</v>
      </c>
      <c r="K12" s="3">
        <v>1.6205072402954099</v>
      </c>
      <c r="L12" s="3">
        <f>MIN(D12:K12)</f>
        <v>0.2365981042385101</v>
      </c>
    </row>
    <row r="13" spans="1:12" x14ac:dyDescent="0.35">
      <c r="A13">
        <v>100</v>
      </c>
      <c r="B13">
        <v>3</v>
      </c>
      <c r="C13">
        <v>3</v>
      </c>
      <c r="D13" s="3">
        <v>0.29647833108901978</v>
      </c>
      <c r="E13" s="3">
        <v>0.27556255459785461</v>
      </c>
      <c r="F13" s="3">
        <v>0.44406265020370478</v>
      </c>
      <c r="G13" s="3">
        <v>0.27967004477977753</v>
      </c>
      <c r="H13" s="3">
        <v>0.2976250946521759</v>
      </c>
      <c r="I13" s="3">
        <v>0.81765288114547729</v>
      </c>
      <c r="J13" s="3">
        <v>2.1961350440978999</v>
      </c>
      <c r="K13" s="3">
        <v>1.8707349300384519</v>
      </c>
      <c r="L13" s="3">
        <f>MIN(D13:K13)</f>
        <v>0.27556255459785461</v>
      </c>
    </row>
    <row r="14" spans="1:12" x14ac:dyDescent="0.35">
      <c r="A14">
        <v>100</v>
      </c>
      <c r="B14">
        <v>10</v>
      </c>
      <c r="C14">
        <v>1</v>
      </c>
      <c r="D14" s="3">
        <v>0.27340123057365417</v>
      </c>
      <c r="E14" s="3">
        <v>0.26898032426834112</v>
      </c>
      <c r="F14" s="3">
        <v>0.4048616886138916</v>
      </c>
      <c r="G14" s="3">
        <v>0.26610958576202393</v>
      </c>
      <c r="H14" s="3">
        <v>0.2667718231678009</v>
      </c>
      <c r="I14" s="3">
        <v>0.55276584625244141</v>
      </c>
      <c r="J14" s="3">
        <v>1.058048009872437</v>
      </c>
      <c r="K14" s="3">
        <v>1.13716197013855</v>
      </c>
      <c r="L14" s="3">
        <f>MIN(D14:K14)</f>
        <v>0.26610958576202393</v>
      </c>
    </row>
    <row r="15" spans="1:12" x14ac:dyDescent="0.35">
      <c r="A15">
        <v>100</v>
      </c>
      <c r="B15">
        <v>10</v>
      </c>
      <c r="C15">
        <v>5</v>
      </c>
      <c r="D15" s="3">
        <v>0.2623717188835144</v>
      </c>
      <c r="E15" s="3">
        <v>0.25099566578865051</v>
      </c>
      <c r="F15" s="3">
        <v>1.0694178342819209</v>
      </c>
      <c r="G15" s="3">
        <v>0.24300017952919009</v>
      </c>
      <c r="H15" s="3">
        <v>0.25305467844009399</v>
      </c>
      <c r="I15" s="3">
        <v>2.7110977172851558</v>
      </c>
      <c r="J15" s="3">
        <v>5.9307584762573242</v>
      </c>
      <c r="K15" s="3">
        <v>5.1804428100585938</v>
      </c>
      <c r="L15" s="3">
        <f>MIN(D15:K15)</f>
        <v>0.24300017952919009</v>
      </c>
    </row>
    <row r="16" spans="1:12" x14ac:dyDescent="0.35">
      <c r="A16">
        <v>100</v>
      </c>
      <c r="B16">
        <v>10</v>
      </c>
      <c r="C16">
        <v>9</v>
      </c>
      <c r="D16" s="3">
        <v>0.25386446714401251</v>
      </c>
      <c r="E16" s="3">
        <v>0.32493773102760309</v>
      </c>
      <c r="F16" s="3">
        <v>1.7264446020126341</v>
      </c>
      <c r="G16" s="3">
        <v>0.27970147132873541</v>
      </c>
      <c r="H16" s="3">
        <v>0.30737650394439697</v>
      </c>
      <c r="I16" s="3">
        <v>5.6015043258666992</v>
      </c>
      <c r="J16" s="3">
        <v>9.8763437271118164</v>
      </c>
      <c r="K16" s="3">
        <v>9.1304693222045898</v>
      </c>
      <c r="L16" s="3">
        <f>MIN(D16:K16)</f>
        <v>0.25386446714401251</v>
      </c>
    </row>
    <row r="17" spans="1:12" x14ac:dyDescent="0.35">
      <c r="A17">
        <v>100</v>
      </c>
      <c r="B17">
        <v>25</v>
      </c>
      <c r="C17">
        <v>3</v>
      </c>
      <c r="D17" s="3">
        <v>0.35327860713005071</v>
      </c>
      <c r="E17" s="3">
        <v>0.28580385446548462</v>
      </c>
      <c r="F17" s="3">
        <v>0.8779681921005249</v>
      </c>
      <c r="G17" s="3">
        <v>0.28448846936225891</v>
      </c>
      <c r="H17" s="3">
        <v>0.25254601240158081</v>
      </c>
      <c r="I17" s="3">
        <v>2.903780460357666</v>
      </c>
      <c r="J17" s="3">
        <v>3.9085075855255131</v>
      </c>
      <c r="K17" s="3">
        <v>3.9400749206542969</v>
      </c>
      <c r="L17" s="3">
        <f>MIN(D17:K17)</f>
        <v>0.25254601240158081</v>
      </c>
    </row>
    <row r="18" spans="1:12" x14ac:dyDescent="0.35">
      <c r="A18">
        <v>100</v>
      </c>
      <c r="B18">
        <v>25</v>
      </c>
      <c r="C18">
        <v>13</v>
      </c>
      <c r="D18" s="3">
        <v>0.39072957634925842</v>
      </c>
      <c r="E18" s="3">
        <v>0.43175768852233892</v>
      </c>
      <c r="F18" s="3">
        <v>2.5602104663848881</v>
      </c>
      <c r="G18" s="3">
        <v>0.5217011570930481</v>
      </c>
      <c r="H18" s="3">
        <v>0.35142305493354797</v>
      </c>
      <c r="I18" s="3">
        <v>8.2493686676025391</v>
      </c>
      <c r="J18" s="3">
        <v>11.40495491027832</v>
      </c>
      <c r="K18" s="3">
        <v>10.730300903320311</v>
      </c>
      <c r="L18" s="3">
        <f>MIN(D18:K18)</f>
        <v>0.35142305493354797</v>
      </c>
    </row>
    <row r="19" spans="1:12" x14ac:dyDescent="0.35">
      <c r="A19">
        <v>100</v>
      </c>
      <c r="B19">
        <v>25</v>
      </c>
      <c r="C19">
        <v>23</v>
      </c>
      <c r="D19" s="3">
        <v>0.34696179628372192</v>
      </c>
      <c r="E19" s="3">
        <v>0.55041313171386719</v>
      </c>
      <c r="F19" s="3">
        <v>4.8363332748413086</v>
      </c>
      <c r="G19" s="3">
        <v>1.027863025665283</v>
      </c>
      <c r="H19" s="3">
        <v>0.97565650939941406</v>
      </c>
      <c r="I19" s="3">
        <v>20.173759460449219</v>
      </c>
      <c r="J19" s="3">
        <v>25.351839065551761</v>
      </c>
      <c r="K19" s="3">
        <v>24.576852798461911</v>
      </c>
      <c r="L19" s="3">
        <f>MIN(D19:K19)</f>
        <v>0.34696179628372192</v>
      </c>
    </row>
    <row r="20" spans="1:12" x14ac:dyDescent="0.35">
      <c r="A20">
        <v>500</v>
      </c>
      <c r="B20">
        <v>3</v>
      </c>
      <c r="C20">
        <v>1</v>
      </c>
      <c r="D20" s="3">
        <v>0.25492194294929499</v>
      </c>
      <c r="E20" s="3">
        <v>0.25985753536224371</v>
      </c>
      <c r="F20" s="3">
        <v>0.34585720300674438</v>
      </c>
      <c r="G20" s="3">
        <v>0.25577124953269958</v>
      </c>
      <c r="H20" s="3">
        <v>0.2552020251750946</v>
      </c>
      <c r="I20" s="3">
        <v>0.39463692903518682</v>
      </c>
      <c r="J20" s="3">
        <v>0.93329626321792603</v>
      </c>
      <c r="K20" s="3">
        <v>1.146905303001404</v>
      </c>
      <c r="L20" s="3">
        <f>MIN(D20:K20)</f>
        <v>0.25492194294929499</v>
      </c>
    </row>
    <row r="21" spans="1:12" x14ac:dyDescent="0.35">
      <c r="A21">
        <v>500</v>
      </c>
      <c r="B21">
        <v>3</v>
      </c>
      <c r="C21">
        <v>2</v>
      </c>
      <c r="D21" s="3">
        <v>0.26373568177223211</v>
      </c>
      <c r="E21" s="3">
        <v>0.2687305212020874</v>
      </c>
      <c r="F21" s="3">
        <v>0.5400547981262207</v>
      </c>
      <c r="G21" s="3">
        <v>0.264670729637146</v>
      </c>
      <c r="H21" s="3">
        <v>0.26910430192947388</v>
      </c>
      <c r="I21" s="3">
        <v>0.75057291984558105</v>
      </c>
      <c r="J21" s="3">
        <v>2.1696970462799068</v>
      </c>
      <c r="K21" s="3">
        <v>2.269323348999023</v>
      </c>
      <c r="L21" s="3">
        <f>MIN(D21:K21)</f>
        <v>0.26373568177223211</v>
      </c>
    </row>
    <row r="22" spans="1:12" x14ac:dyDescent="0.35">
      <c r="A22">
        <v>500</v>
      </c>
      <c r="B22">
        <v>3</v>
      </c>
      <c r="C22">
        <v>3</v>
      </c>
      <c r="D22" s="3">
        <v>0.26158323884010309</v>
      </c>
      <c r="E22" s="3">
        <v>0.27066764235496521</v>
      </c>
      <c r="F22" s="3">
        <v>0.6175529956817627</v>
      </c>
      <c r="G22" s="3">
        <v>0.26585702598094951</v>
      </c>
      <c r="H22" s="3">
        <v>0.26433852314949041</v>
      </c>
      <c r="I22" s="3">
        <v>1.055041432380676</v>
      </c>
      <c r="J22" s="3">
        <v>2.9608917236328121</v>
      </c>
      <c r="K22" s="3">
        <v>3.1623058319091801</v>
      </c>
      <c r="L22" s="3">
        <f>MIN(D22:K22)</f>
        <v>0.26158323884010309</v>
      </c>
    </row>
    <row r="23" spans="1:12" x14ac:dyDescent="0.35">
      <c r="A23">
        <v>500</v>
      </c>
      <c r="B23">
        <v>10</v>
      </c>
      <c r="C23">
        <v>1</v>
      </c>
      <c r="D23" s="3">
        <v>0.24744525551795959</v>
      </c>
      <c r="E23" s="3">
        <v>0.25079041719436651</v>
      </c>
      <c r="F23" s="3">
        <v>0.33237922191619867</v>
      </c>
      <c r="G23" s="3">
        <v>0.24399670958518979</v>
      </c>
      <c r="H23" s="3">
        <v>0.2541041374206543</v>
      </c>
      <c r="I23" s="3">
        <v>0.63999664783477783</v>
      </c>
      <c r="J23" s="3">
        <v>1.0619573593139651</v>
      </c>
      <c r="K23" s="3">
        <v>1.2049891948699949</v>
      </c>
      <c r="L23" s="3">
        <f>MIN(D23:K23)</f>
        <v>0.24399670958518979</v>
      </c>
    </row>
    <row r="24" spans="1:12" x14ac:dyDescent="0.35">
      <c r="A24">
        <v>500</v>
      </c>
      <c r="B24">
        <v>10</v>
      </c>
      <c r="C24">
        <v>5</v>
      </c>
      <c r="D24" s="3">
        <v>0.24920874834060669</v>
      </c>
      <c r="E24" s="3">
        <v>0.26579475402832031</v>
      </c>
      <c r="F24" s="3">
        <v>0.81008017063140869</v>
      </c>
      <c r="G24" s="3">
        <v>0.25287654250860209</v>
      </c>
      <c r="H24" s="3">
        <v>0.26072198152542109</v>
      </c>
      <c r="I24" s="3">
        <v>2.6973962783813481</v>
      </c>
      <c r="J24" s="3">
        <v>3.6138124465942378</v>
      </c>
      <c r="K24" s="3">
        <v>3.852266788482666</v>
      </c>
      <c r="L24" s="3">
        <f>MIN(D24:K24)</f>
        <v>0.24920874834060669</v>
      </c>
    </row>
    <row r="25" spans="1:12" x14ac:dyDescent="0.35">
      <c r="A25">
        <v>500</v>
      </c>
      <c r="B25">
        <v>10</v>
      </c>
      <c r="C25">
        <v>9</v>
      </c>
      <c r="D25" s="3">
        <v>0.24396556615829471</v>
      </c>
      <c r="E25" s="3">
        <v>0.28519383072853088</v>
      </c>
      <c r="F25" s="3">
        <v>1.440949559211731</v>
      </c>
      <c r="G25" s="3">
        <v>0.25363387167453771</v>
      </c>
      <c r="H25" s="3">
        <v>0.28110867738723749</v>
      </c>
      <c r="I25" s="3">
        <v>5.8461785316467294</v>
      </c>
      <c r="J25" s="3">
        <v>8.5615930557250977</v>
      </c>
      <c r="K25" s="3">
        <v>9.9751548767089844</v>
      </c>
      <c r="L25" s="3">
        <f>MIN(D25:K25)</f>
        <v>0.24396556615829471</v>
      </c>
    </row>
    <row r="26" spans="1:12" x14ac:dyDescent="0.35">
      <c r="A26">
        <v>500</v>
      </c>
      <c r="B26">
        <v>25</v>
      </c>
      <c r="C26">
        <v>3</v>
      </c>
      <c r="D26" s="3">
        <v>0.26084563136100769</v>
      </c>
      <c r="E26" s="3">
        <v>0.25510865449905401</v>
      </c>
      <c r="F26" s="3">
        <v>0.5727229118347168</v>
      </c>
      <c r="G26" s="3">
        <v>0.2472042441368103</v>
      </c>
      <c r="H26" s="3">
        <v>0.24907216429710391</v>
      </c>
      <c r="I26" s="3">
        <v>2.099051952362061</v>
      </c>
      <c r="J26" s="3">
        <v>2.7200996875762939</v>
      </c>
      <c r="K26" s="3">
        <v>2.728759765625</v>
      </c>
      <c r="L26" s="3">
        <f>MIN(D26:K26)</f>
        <v>0.2472042441368103</v>
      </c>
    </row>
    <row r="27" spans="1:12" x14ac:dyDescent="0.35">
      <c r="A27">
        <v>500</v>
      </c>
      <c r="B27">
        <v>25</v>
      </c>
      <c r="C27">
        <v>13</v>
      </c>
      <c r="D27" s="3">
        <v>0.27144002914428711</v>
      </c>
      <c r="E27" s="3">
        <v>0.32268348336219788</v>
      </c>
      <c r="F27" s="3">
        <v>1.861480116844177</v>
      </c>
      <c r="G27" s="3">
        <v>0.29348915815353388</v>
      </c>
      <c r="H27" s="3">
        <v>0.30065014958381647</v>
      </c>
      <c r="I27" s="3">
        <v>9.3838138580322266</v>
      </c>
      <c r="J27" s="3">
        <v>12.09480667114258</v>
      </c>
      <c r="K27" s="3">
        <v>12.387077331542971</v>
      </c>
      <c r="L27" s="3">
        <f>MIN(D27:K27)</f>
        <v>0.27144002914428711</v>
      </c>
    </row>
    <row r="28" spans="1:12" x14ac:dyDescent="0.35">
      <c r="A28">
        <v>500</v>
      </c>
      <c r="B28">
        <v>25</v>
      </c>
      <c r="C28">
        <v>23</v>
      </c>
      <c r="D28" s="3">
        <v>0.27549701929092407</v>
      </c>
      <c r="E28" s="3">
        <v>0.39447399973869318</v>
      </c>
      <c r="F28" s="3">
        <v>3.1937005519866939</v>
      </c>
      <c r="G28" s="3">
        <v>0.4111466109752655</v>
      </c>
      <c r="H28" s="3">
        <v>0.4564221203327179</v>
      </c>
      <c r="I28" s="3">
        <v>16.756723403930661</v>
      </c>
      <c r="J28" s="3">
        <v>21.001131057739261</v>
      </c>
      <c r="K28" s="3">
        <v>20.089435577392582</v>
      </c>
      <c r="L28" s="3">
        <f>MIN(D28:K28)</f>
        <v>0.27549701929092407</v>
      </c>
    </row>
    <row r="29" spans="1:12" x14ac:dyDescent="0.35">
      <c r="A29">
        <v>1000</v>
      </c>
      <c r="B29">
        <v>3</v>
      </c>
      <c r="C29">
        <v>1</v>
      </c>
      <c r="D29" s="3">
        <v>0.25052952766418463</v>
      </c>
      <c r="E29" s="3">
        <v>0.25756928324699402</v>
      </c>
      <c r="F29" s="3">
        <v>0.34022369980812073</v>
      </c>
      <c r="G29" s="3">
        <v>0.25349158048629761</v>
      </c>
      <c r="H29" s="3">
        <v>0.25860530138015753</v>
      </c>
      <c r="I29" s="3">
        <v>0.41004043817520142</v>
      </c>
      <c r="J29" s="3">
        <v>1.075475335121155</v>
      </c>
      <c r="K29" s="3">
        <v>1.1043028831481929</v>
      </c>
      <c r="L29" s="3">
        <f>MIN(D29:K29)</f>
        <v>0.25052952766418463</v>
      </c>
    </row>
    <row r="30" spans="1:12" x14ac:dyDescent="0.35">
      <c r="A30">
        <v>1000</v>
      </c>
      <c r="B30">
        <v>3</v>
      </c>
      <c r="C30">
        <v>2</v>
      </c>
      <c r="D30" s="3">
        <v>0.25113800168037409</v>
      </c>
      <c r="E30" s="3">
        <v>0.25515347719192499</v>
      </c>
      <c r="F30" s="3">
        <v>0.46822518110275269</v>
      </c>
      <c r="G30" s="3">
        <v>0.24897956848144531</v>
      </c>
      <c r="H30" s="3">
        <v>0.2494368702173233</v>
      </c>
      <c r="I30" s="3">
        <v>1.075389981269836</v>
      </c>
      <c r="J30" s="3">
        <v>2.1673333644866939</v>
      </c>
      <c r="K30" s="3">
        <v>1.777896404266357</v>
      </c>
      <c r="L30" s="3">
        <f>MIN(D30:K30)</f>
        <v>0.24897956848144531</v>
      </c>
    </row>
    <row r="31" spans="1:12" x14ac:dyDescent="0.35">
      <c r="A31">
        <v>1000</v>
      </c>
      <c r="B31">
        <v>3</v>
      </c>
      <c r="C31">
        <v>3</v>
      </c>
      <c r="D31" s="3">
        <v>0.25034189224243159</v>
      </c>
      <c r="E31" s="3">
        <v>0.25652992725372309</v>
      </c>
      <c r="F31" s="3">
        <v>0.53652036190032959</v>
      </c>
      <c r="G31" s="3">
        <v>0.25239083170890808</v>
      </c>
      <c r="H31" s="3">
        <v>0.249921590089798</v>
      </c>
      <c r="I31" s="3">
        <v>0.78222131729125977</v>
      </c>
      <c r="J31" s="3">
        <v>3.0602338314056401</v>
      </c>
      <c r="K31" s="3">
        <v>2.3398368358612061</v>
      </c>
      <c r="L31" s="3">
        <f>MIN(D31:K31)</f>
        <v>0.249921590089798</v>
      </c>
    </row>
    <row r="32" spans="1:12" x14ac:dyDescent="0.35">
      <c r="A32">
        <v>1000</v>
      </c>
      <c r="B32">
        <v>10</v>
      </c>
      <c r="C32">
        <v>1</v>
      </c>
      <c r="D32" s="3">
        <v>0.25043776631355291</v>
      </c>
      <c r="E32" s="3">
        <v>0.25084075331687927</v>
      </c>
      <c r="F32" s="3">
        <v>0.33523550629615778</v>
      </c>
      <c r="G32" s="3">
        <v>0.250947505235672</v>
      </c>
      <c r="H32" s="3">
        <v>0.2491527050733566</v>
      </c>
      <c r="I32" s="3">
        <v>0.70770370960235596</v>
      </c>
      <c r="J32" s="3">
        <v>1.2755812406539919</v>
      </c>
      <c r="K32" s="3">
        <v>1.510289192199707</v>
      </c>
      <c r="L32" s="3">
        <f>MIN(D32:K32)</f>
        <v>0.2491527050733566</v>
      </c>
    </row>
    <row r="33" spans="1:12" x14ac:dyDescent="0.35">
      <c r="A33">
        <v>1000</v>
      </c>
      <c r="B33">
        <v>10</v>
      </c>
      <c r="C33">
        <v>5</v>
      </c>
      <c r="D33" s="3">
        <v>0.24011917412281039</v>
      </c>
      <c r="E33" s="3">
        <v>0.26251590251922607</v>
      </c>
      <c r="F33" s="3">
        <v>0.6812814474105835</v>
      </c>
      <c r="G33" s="3">
        <v>0.24392791092395791</v>
      </c>
      <c r="H33" s="3">
        <v>0.25506514310836792</v>
      </c>
      <c r="I33" s="3">
        <v>2.609635591506958</v>
      </c>
      <c r="J33" s="3">
        <v>4.1624207496643066</v>
      </c>
      <c r="K33" s="3">
        <v>4.2919859886169434</v>
      </c>
      <c r="L33" s="3">
        <f>MIN(D33:K33)</f>
        <v>0.24011917412281039</v>
      </c>
    </row>
    <row r="34" spans="1:12" x14ac:dyDescent="0.35">
      <c r="A34">
        <v>1000</v>
      </c>
      <c r="B34">
        <v>10</v>
      </c>
      <c r="C34">
        <v>9</v>
      </c>
      <c r="D34" s="3">
        <v>0.25630289316177368</v>
      </c>
      <c r="E34" s="3">
        <v>0.28625589609146118</v>
      </c>
      <c r="F34" s="3">
        <v>1.326628565788269</v>
      </c>
      <c r="G34" s="3">
        <v>0.2566395103931427</v>
      </c>
      <c r="H34" s="3">
        <v>0.26882544159889221</v>
      </c>
      <c r="I34" s="3">
        <v>4.9058866500854492</v>
      </c>
      <c r="J34" s="3">
        <v>8.3885097503662109</v>
      </c>
      <c r="K34" s="3">
        <v>8.2829685211181641</v>
      </c>
      <c r="L34" s="3">
        <f>MIN(D34:K34)</f>
        <v>0.25630289316177368</v>
      </c>
    </row>
    <row r="35" spans="1:12" x14ac:dyDescent="0.35">
      <c r="A35">
        <v>1000</v>
      </c>
      <c r="B35">
        <v>25</v>
      </c>
      <c r="C35">
        <v>3</v>
      </c>
      <c r="D35" s="3">
        <v>0.25279363989830023</v>
      </c>
      <c r="E35" s="3">
        <v>0.25830507278442377</v>
      </c>
      <c r="F35" s="3">
        <v>0.78625452518463135</v>
      </c>
      <c r="G35" s="3">
        <v>0.26149138808250427</v>
      </c>
      <c r="H35" s="3">
        <v>0.25134158134460449</v>
      </c>
      <c r="I35" s="3">
        <v>3.0586516857147221</v>
      </c>
      <c r="J35" s="3">
        <v>3.6555244922637939</v>
      </c>
      <c r="K35" s="3">
        <v>3.8483257293701172</v>
      </c>
      <c r="L35" s="3">
        <f>MIN(D35:K35)</f>
        <v>0.25134158134460449</v>
      </c>
    </row>
    <row r="36" spans="1:12" x14ac:dyDescent="0.35">
      <c r="A36">
        <v>1000</v>
      </c>
      <c r="B36">
        <v>25</v>
      </c>
      <c r="C36">
        <v>13</v>
      </c>
      <c r="D36" s="3">
        <v>0.25870224833488459</v>
      </c>
      <c r="E36" s="3">
        <v>0.31177467107772833</v>
      </c>
      <c r="F36" s="3">
        <v>2.0345146656036381</v>
      </c>
      <c r="G36" s="3">
        <v>0.30108776688575739</v>
      </c>
      <c r="H36" s="3">
        <v>0.28809434175491327</v>
      </c>
      <c r="I36" s="3">
        <v>9.1974897384643555</v>
      </c>
      <c r="J36" s="3">
        <v>12.100870132446291</v>
      </c>
      <c r="K36" s="3">
        <v>12.511758804321291</v>
      </c>
      <c r="L36" s="3">
        <f>MIN(D36:K36)</f>
        <v>0.25870224833488459</v>
      </c>
    </row>
    <row r="37" spans="1:12" x14ac:dyDescent="0.35">
      <c r="A37">
        <v>1000</v>
      </c>
      <c r="B37">
        <v>25</v>
      </c>
      <c r="C37">
        <v>23</v>
      </c>
      <c r="D37" s="3">
        <v>0.26145246624946589</v>
      </c>
      <c r="E37" s="3">
        <v>0.35082697868347168</v>
      </c>
      <c r="F37" s="3">
        <v>3.774915456771851</v>
      </c>
      <c r="G37" s="3">
        <v>0.41261199116706848</v>
      </c>
      <c r="H37" s="3">
        <v>0.40219637751579279</v>
      </c>
      <c r="I37" s="3">
        <v>19.54977989196777</v>
      </c>
      <c r="J37" s="3">
        <v>26.043586730957031</v>
      </c>
      <c r="K37" s="3">
        <v>25.086137771606449</v>
      </c>
      <c r="L37" s="3">
        <f>MIN(D37:K37)</f>
        <v>0.26145246624946589</v>
      </c>
    </row>
    <row r="38" spans="1:12" x14ac:dyDescent="0.35">
      <c r="D38" s="3"/>
      <c r="E38" s="3"/>
      <c r="F38" s="3"/>
      <c r="G38" s="3"/>
      <c r="H38" s="3"/>
      <c r="I38" s="3"/>
      <c r="J38" s="3"/>
      <c r="K38" s="3"/>
      <c r="L38" s="3"/>
    </row>
  </sheetData>
  <conditionalFormatting sqref="D2:L2">
    <cfRule type="duplicateValues" dxfId="10" priority="2"/>
  </conditionalFormatting>
  <conditionalFormatting sqref="D2:L37">
    <cfRule type="duplicateValues" dxfId="9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C9903-640A-402B-AA96-CBABA109EFB8}">
  <dimension ref="A1:AA37"/>
  <sheetViews>
    <sheetView workbookViewId="0">
      <selection activeCell="X12" sqref="X12"/>
    </sheetView>
  </sheetViews>
  <sheetFormatPr baseColWidth="10" defaultColWidth="8.7265625" defaultRowHeight="14.5" x14ac:dyDescent="0.35"/>
  <cols>
    <col min="1" max="1" width="12.90625" customWidth="1"/>
    <col min="2" max="2" width="9.81640625" customWidth="1"/>
    <col min="3" max="3" width="18.7265625" customWidth="1"/>
    <col min="4" max="4" width="13.1796875" hidden="1" customWidth="1"/>
    <col min="5" max="5" width="13.54296875" hidden="1" customWidth="1"/>
    <col min="6" max="6" width="15.453125" style="5" bestFit="1" customWidth="1"/>
    <col min="7" max="7" width="15.26953125" hidden="1" customWidth="1"/>
    <col min="8" max="8" width="15.6328125" hidden="1" customWidth="1"/>
    <col min="9" max="9" width="15.6328125" style="5" customWidth="1"/>
    <col min="10" max="10" width="14.6328125" hidden="1" customWidth="1"/>
    <col min="11" max="11" width="15" hidden="1" customWidth="1"/>
    <col min="12" max="12" width="15" style="5" customWidth="1"/>
    <col min="13" max="13" width="14.453125" hidden="1" customWidth="1"/>
    <col min="14" max="14" width="14.81640625" hidden="1" customWidth="1"/>
    <col min="15" max="15" width="14.81640625" style="5" customWidth="1"/>
    <col min="16" max="16" width="15.6328125" hidden="1" customWidth="1"/>
    <col min="17" max="17" width="16" hidden="1" customWidth="1"/>
    <col min="18" max="18" width="16" style="5" customWidth="1"/>
    <col min="19" max="19" width="17.6328125" hidden="1" customWidth="1"/>
    <col min="20" max="20" width="18" hidden="1" customWidth="1"/>
    <col min="21" max="21" width="18" style="5" customWidth="1"/>
    <col min="22" max="22" width="14.453125" hidden="1" customWidth="1"/>
    <col min="23" max="23" width="14.81640625" hidden="1" customWidth="1"/>
    <col min="24" max="24" width="14.81640625" style="5" customWidth="1"/>
    <col min="25" max="26" width="14.453125" hidden="1" customWidth="1"/>
    <col min="27" max="27" width="17.54296875" bestFit="1" customWidth="1"/>
  </cols>
  <sheetData>
    <row r="1" spans="1:2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20</v>
      </c>
      <c r="G1" s="2" t="s">
        <v>5</v>
      </c>
      <c r="H1" s="2" t="s">
        <v>6</v>
      </c>
      <c r="I1" s="4" t="s">
        <v>21</v>
      </c>
      <c r="J1" s="2" t="s">
        <v>7</v>
      </c>
      <c r="K1" s="2" t="s">
        <v>8</v>
      </c>
      <c r="L1" s="4" t="s">
        <v>22</v>
      </c>
      <c r="M1" s="2" t="s">
        <v>9</v>
      </c>
      <c r="N1" s="2" t="s">
        <v>10</v>
      </c>
      <c r="O1" s="4" t="s">
        <v>23</v>
      </c>
      <c r="P1" s="2" t="s">
        <v>15</v>
      </c>
      <c r="Q1" s="2" t="s">
        <v>16</v>
      </c>
      <c r="R1" s="4" t="s">
        <v>24</v>
      </c>
      <c r="S1" s="2" t="s">
        <v>17</v>
      </c>
      <c r="T1" s="2" t="s">
        <v>18</v>
      </c>
      <c r="U1" s="4" t="s">
        <v>25</v>
      </c>
      <c r="V1" s="2" t="s">
        <v>11</v>
      </c>
      <c r="W1" s="2" t="s">
        <v>12</v>
      </c>
      <c r="X1" s="4" t="s">
        <v>26</v>
      </c>
      <c r="Y1" s="2" t="s">
        <v>13</v>
      </c>
      <c r="Z1" s="2" t="s">
        <v>14</v>
      </c>
      <c r="AA1" s="4" t="s">
        <v>27</v>
      </c>
    </row>
    <row r="2" spans="1:27" x14ac:dyDescent="0.35">
      <c r="A2">
        <v>1000</v>
      </c>
      <c r="B2">
        <v>10</v>
      </c>
      <c r="C2">
        <v>1</v>
      </c>
      <c r="D2">
        <v>0.25043776631355291</v>
      </c>
      <c r="E2">
        <v>1.9707250269845291E-2</v>
      </c>
      <c r="F2" s="5" t="str">
        <f>CONCATENATE(ROUND(Tabelle2[[#This Row],[OLS_median]],5)," (",ROUND(Tabelle2[[#This Row],[OLS_std_dev]],5),")")</f>
        <v>0,25044 (0,01971)</v>
      </c>
      <c r="G2">
        <v>0.25084075331687927</v>
      </c>
      <c r="H2">
        <v>2.2458872719368219E-2</v>
      </c>
      <c r="I2" s="5" t="str">
        <f>CONCATENATE(ROUND(Tabelle2[[#This Row],[LASSO_median]],5)," (",ROUND(Tabelle2[[#This Row],[LASSO_std_dev]],5),")")</f>
        <v>0,25084 (0,02246)</v>
      </c>
      <c r="J2">
        <v>0.33523550629615778</v>
      </c>
      <c r="K2">
        <v>0.27202519973979761</v>
      </c>
      <c r="L2" s="5" t="str">
        <f>CONCATENATE(ROUND(Tabelle2[[#This Row],[Ridge_median]],5)," (",ROUND(Tabelle2[[#This Row],[Ridge_std_dev]],5),")")</f>
        <v>0,33524 (0,27203)</v>
      </c>
      <c r="M2">
        <v>0.250947505235672</v>
      </c>
      <c r="N2">
        <v>2.0186360203764971E-2</v>
      </c>
      <c r="O2" s="5" t="str">
        <f>CONCATENATE(ROUND(Tabelle2[[#This Row],[TGR1_median]],5)," (",ROUND(Tabelle2[[#This Row],[TGR1_std_dev]],5),")")</f>
        <v>0,25095 (0,02019)</v>
      </c>
      <c r="P2">
        <v>0.24915270507335699</v>
      </c>
      <c r="Q2">
        <v>2.236743658546235E-2</v>
      </c>
      <c r="R2" s="5" t="str">
        <f>CONCATENATE(ROUND(Tabelle2[[#This Row],[TGR2_median]],5)," (",ROUND(Tabelle2[[#This Row],[TGR2_std_dev]],5),")")</f>
        <v>0,24915 (0,02237)</v>
      </c>
      <c r="S2">
        <v>0.70770370960235596</v>
      </c>
      <c r="T2">
        <v>1.028350851512478</v>
      </c>
      <c r="U2" s="5" t="str">
        <f>CONCATENATE(ROUND(Tabelle2[[#This Row],[TGR3_median]],5)," (",ROUND(Tabelle2[[#This Row],[TGR3_std_dev]],5),")")</f>
        <v>0,7077 (1,02835)</v>
      </c>
      <c r="V2">
        <v>1.2755812406539919</v>
      </c>
      <c r="W2">
        <v>1.8708724358211231</v>
      </c>
      <c r="X2" s="5" t="str">
        <f>CONCATENATE(ROUND(Tabelle2[[#This Row],[Arctan_median]],5)," (",ROUND(Tabelle2[[#This Row],[Arctan_std_dev]],5),")")</f>
        <v>1,27558 (1,87087)</v>
      </c>
      <c r="Y2">
        <v>1.510289192199707</v>
      </c>
      <c r="Z2">
        <v>1.5474327383969031</v>
      </c>
      <c r="AA2" s="5" t="str">
        <f>CONCATENATE(ROUND(Tabelle2[[#This Row],[Gaussian_median]],5)," (",ROUND(Tabelle2[[#This Row],[Gaussian_std_dev]],5),")")</f>
        <v>1,51029 (1,54743)</v>
      </c>
    </row>
    <row r="3" spans="1:27" x14ac:dyDescent="0.35">
      <c r="A3">
        <v>1000</v>
      </c>
      <c r="B3">
        <v>10</v>
      </c>
      <c r="C3">
        <v>5</v>
      </c>
      <c r="D3">
        <v>0.24011917412281039</v>
      </c>
      <c r="E3">
        <v>2.1907555761265331E-2</v>
      </c>
      <c r="F3" s="5" t="str">
        <f>CONCATENATE(ROUND(Tabelle2[[#This Row],[OLS_median]],5)," (",ROUND(Tabelle2[[#This Row],[OLS_std_dev]],5),")")</f>
        <v>0,24012 (0,02191)</v>
      </c>
      <c r="G3">
        <v>0.26251590251922607</v>
      </c>
      <c r="H3">
        <v>2.3705863319414891E-2</v>
      </c>
      <c r="I3" s="5" t="str">
        <f>CONCATENATE(ROUND(Tabelle2[[#This Row],[LASSO_median]],5)," (",ROUND(Tabelle2[[#This Row],[LASSO_std_dev]],5),")")</f>
        <v>0,26252 (0,02371)</v>
      </c>
      <c r="J3">
        <v>0.6812814474105835</v>
      </c>
      <c r="K3">
        <v>0.39153875095914809</v>
      </c>
      <c r="L3" s="5" t="str">
        <f>CONCATENATE(ROUND(Tabelle2[[#This Row],[Ridge_median]],5)," (",ROUND(Tabelle2[[#This Row],[Ridge_std_dev]],5),")")</f>
        <v>0,68128 (0,39154)</v>
      </c>
      <c r="M3">
        <v>0.24392791092395791</v>
      </c>
      <c r="N3">
        <v>2.244107093797203E-2</v>
      </c>
      <c r="O3" s="5" t="str">
        <f>CONCATENATE(ROUND(Tabelle2[[#This Row],[TGR1_median]],5)," (",ROUND(Tabelle2[[#This Row],[TGR1_std_dev]],5),")")</f>
        <v>0,24393 (0,02244)</v>
      </c>
      <c r="P3">
        <v>0.25506514310836792</v>
      </c>
      <c r="Q3">
        <v>2.3193459465033671E-2</v>
      </c>
      <c r="R3" s="5" t="str">
        <f>CONCATENATE(ROUND(Tabelle2[[#This Row],[TGR2_median]],5)," (",ROUND(Tabelle2[[#This Row],[TGR2_std_dev]],5),")")</f>
        <v>0,25507 (0,02319)</v>
      </c>
      <c r="S3">
        <v>2.609635591506958</v>
      </c>
      <c r="T3">
        <v>1.904227899182626</v>
      </c>
      <c r="U3" s="5" t="str">
        <f>CONCATENATE(ROUND(Tabelle2[[#This Row],[TGR3_median]],5)," (",ROUND(Tabelle2[[#This Row],[TGR3_std_dev]],5),")")</f>
        <v>2,60964 (1,90423)</v>
      </c>
      <c r="V3">
        <v>4.1624207496643066</v>
      </c>
      <c r="W3">
        <v>3.1079787478988008</v>
      </c>
      <c r="X3" s="5" t="str">
        <f>CONCATENATE(ROUND(Tabelle2[[#This Row],[Arctan_median]],5)," (",ROUND(Tabelle2[[#This Row],[Arctan_std_dev]],5),")")</f>
        <v>4,16242 (3,10798)</v>
      </c>
      <c r="Y3">
        <v>4.2919859886169434</v>
      </c>
      <c r="Z3">
        <v>2.7883827476943019</v>
      </c>
      <c r="AA3" s="5" t="str">
        <f>CONCATENATE(ROUND(Tabelle2[[#This Row],[Gaussian_median]],5)," (",ROUND(Tabelle2[[#This Row],[Gaussian_std_dev]],5),")")</f>
        <v>4,29199 (2,78838)</v>
      </c>
    </row>
    <row r="4" spans="1:27" x14ac:dyDescent="0.35">
      <c r="A4">
        <v>1000</v>
      </c>
      <c r="B4">
        <v>10</v>
      </c>
      <c r="C4">
        <v>9</v>
      </c>
      <c r="D4">
        <v>0.25630289316177368</v>
      </c>
      <c r="E4">
        <v>2.5957449073345362E-2</v>
      </c>
      <c r="F4" s="5" t="str">
        <f>CONCATENATE(ROUND(Tabelle2[[#This Row],[OLS_median]],5)," (",ROUND(Tabelle2[[#This Row],[OLS_std_dev]],5),")")</f>
        <v>0,2563 (0,02596)</v>
      </c>
      <c r="G4">
        <v>0.28625589609146118</v>
      </c>
      <c r="H4">
        <v>2.9746657619975879E-2</v>
      </c>
      <c r="I4" s="5" t="str">
        <f>CONCATENATE(ROUND(Tabelle2[[#This Row],[LASSO_median]],5)," (",ROUND(Tabelle2[[#This Row],[LASSO_std_dev]],5),")")</f>
        <v>0,28626 (0,02975)</v>
      </c>
      <c r="J4">
        <v>1.326628565788269</v>
      </c>
      <c r="K4">
        <v>0.38829364559780488</v>
      </c>
      <c r="L4" s="5" t="str">
        <f>CONCATENATE(ROUND(Tabelle2[[#This Row],[Ridge_median]],5)," (",ROUND(Tabelle2[[#This Row],[Ridge_std_dev]],5),")")</f>
        <v>1,32663 (0,38829)</v>
      </c>
      <c r="M4">
        <v>0.2566395103931427</v>
      </c>
      <c r="N4">
        <v>2.7863176303604222E-2</v>
      </c>
      <c r="O4" s="5" t="str">
        <f>CONCATENATE(ROUND(Tabelle2[[#This Row],[TGR1_median]],5)," (",ROUND(Tabelle2[[#This Row],[TGR1_std_dev]],5),")")</f>
        <v>0,25664 (0,02786)</v>
      </c>
      <c r="P4">
        <v>0.26882544159889221</v>
      </c>
      <c r="Q4">
        <v>3.2648444710365987E-2</v>
      </c>
      <c r="R4" s="5" t="str">
        <f>CONCATENATE(ROUND(Tabelle2[[#This Row],[TGR2_median]],5)," (",ROUND(Tabelle2[[#This Row],[TGR2_std_dev]],5),")")</f>
        <v>0,26883 (0,03265)</v>
      </c>
      <c r="S4">
        <v>4.9058866500854492</v>
      </c>
      <c r="T4">
        <v>1.778212423856802</v>
      </c>
      <c r="U4" s="5" t="str">
        <f>CONCATENATE(ROUND(Tabelle2[[#This Row],[TGR3_median]],5)," (",ROUND(Tabelle2[[#This Row],[TGR3_std_dev]],5),")")</f>
        <v>4,90589 (1,77821)</v>
      </c>
      <c r="V4">
        <v>8.3885097503662109</v>
      </c>
      <c r="W4">
        <v>3.1951340576545042</v>
      </c>
      <c r="X4" s="5" t="str">
        <f>CONCATENATE(ROUND(Tabelle2[[#This Row],[Arctan_median]],5)," (",ROUND(Tabelle2[[#This Row],[Arctan_std_dev]],5),")")</f>
        <v>8,38851 (3,19513)</v>
      </c>
      <c r="Y4">
        <v>8.2829685211181641</v>
      </c>
      <c r="Z4">
        <v>3.2961752627333629</v>
      </c>
      <c r="AA4" s="5" t="str">
        <f>CONCATENATE(ROUND(Tabelle2[[#This Row],[Gaussian_median]],5)," (",ROUND(Tabelle2[[#This Row],[Gaussian_std_dev]],5),")")</f>
        <v>8,28297 (3,29618)</v>
      </c>
    </row>
    <row r="5" spans="1:27" x14ac:dyDescent="0.35">
      <c r="A5">
        <v>1000</v>
      </c>
      <c r="B5">
        <v>25</v>
      </c>
      <c r="C5">
        <v>13</v>
      </c>
      <c r="D5">
        <v>0.25870224833488459</v>
      </c>
      <c r="E5">
        <v>2.205692228908623E-2</v>
      </c>
      <c r="F5" s="5" t="str">
        <f>CONCATENATE(ROUND(Tabelle2[[#This Row],[OLS_median]],5)," (",ROUND(Tabelle2[[#This Row],[OLS_std_dev]],5),")")</f>
        <v>0,2587 (0,02206)</v>
      </c>
      <c r="G5">
        <v>0.31177467107772833</v>
      </c>
      <c r="H5">
        <v>3.113971881931785E-2</v>
      </c>
      <c r="I5" s="5" t="str">
        <f>CONCATENATE(ROUND(Tabelle2[[#This Row],[LASSO_median]],5)," (",ROUND(Tabelle2[[#This Row],[LASSO_std_dev]],5),")")</f>
        <v>0,31177 (0,03114)</v>
      </c>
      <c r="J5">
        <v>2.0345146656036381</v>
      </c>
      <c r="K5">
        <v>0.70593589155019287</v>
      </c>
      <c r="L5" s="5" t="str">
        <f>CONCATENATE(ROUND(Tabelle2[[#This Row],[Ridge_median]],5)," (",ROUND(Tabelle2[[#This Row],[Ridge_std_dev]],5),")")</f>
        <v>2,03451 (0,70594)</v>
      </c>
      <c r="M5">
        <v>0.30108776688575739</v>
      </c>
      <c r="N5">
        <v>7.0994370450330177E-2</v>
      </c>
      <c r="O5" s="5" t="str">
        <f>CONCATENATE(ROUND(Tabelle2[[#This Row],[TGR1_median]],5)," (",ROUND(Tabelle2[[#This Row],[TGR1_std_dev]],5),")")</f>
        <v>0,30109 (0,07099)</v>
      </c>
      <c r="P5">
        <v>0.28809434175491327</v>
      </c>
      <c r="Q5">
        <v>2.8761545098017229E-2</v>
      </c>
      <c r="R5" s="5" t="str">
        <f>CONCATENATE(ROUND(Tabelle2[[#This Row],[TGR2_median]],5)," (",ROUND(Tabelle2[[#This Row],[TGR2_std_dev]],5),")")</f>
        <v>0,28809 (0,02876)</v>
      </c>
      <c r="S5">
        <v>9.1974897384643555</v>
      </c>
      <c r="T5">
        <v>3.684731159135175</v>
      </c>
      <c r="U5" s="5" t="str">
        <f>CONCATENATE(ROUND(Tabelle2[[#This Row],[TGR3_median]],5)," (",ROUND(Tabelle2[[#This Row],[TGR3_std_dev]],5),")")</f>
        <v>9,19749 (3,68473)</v>
      </c>
      <c r="V5">
        <v>12.100870132446291</v>
      </c>
      <c r="W5">
        <v>5.0737646006039077</v>
      </c>
      <c r="X5" s="5" t="str">
        <f>CONCATENATE(ROUND(Tabelle2[[#This Row],[Arctan_median]],5)," (",ROUND(Tabelle2[[#This Row],[Arctan_std_dev]],5),")")</f>
        <v>12,10087 (5,07376)</v>
      </c>
      <c r="Y5">
        <v>12.511758804321291</v>
      </c>
      <c r="Z5">
        <v>5.4277275402933496</v>
      </c>
      <c r="AA5" s="5" t="str">
        <f>CONCATENATE(ROUND(Tabelle2[[#This Row],[Gaussian_median]],5)," (",ROUND(Tabelle2[[#This Row],[Gaussian_std_dev]],5),")")</f>
        <v>12,51176 (5,42773)</v>
      </c>
    </row>
    <row r="6" spans="1:27" x14ac:dyDescent="0.35">
      <c r="A6">
        <v>1000</v>
      </c>
      <c r="B6">
        <v>25</v>
      </c>
      <c r="C6">
        <v>23</v>
      </c>
      <c r="D6">
        <v>0.26145246624946589</v>
      </c>
      <c r="E6">
        <v>2.965771162743689E-2</v>
      </c>
      <c r="F6" s="5" t="str">
        <f>CONCATENATE(ROUND(Tabelle2[[#This Row],[OLS_median]],5)," (",ROUND(Tabelle2[[#This Row],[OLS_std_dev]],5),")")</f>
        <v>0,26145 (0,02966)</v>
      </c>
      <c r="G6">
        <v>0.35082697868347168</v>
      </c>
      <c r="H6">
        <v>3.5155444231718673E-2</v>
      </c>
      <c r="I6" s="5" t="str">
        <f>CONCATENATE(ROUND(Tabelle2[[#This Row],[LASSO_median]],5)," (",ROUND(Tabelle2[[#This Row],[LASSO_std_dev]],5),")")</f>
        <v>0,35083 (0,03516)</v>
      </c>
      <c r="J6">
        <v>3.774915456771851</v>
      </c>
      <c r="K6">
        <v>1.089104164286725</v>
      </c>
      <c r="L6" s="5" t="str">
        <f>CONCATENATE(ROUND(Tabelle2[[#This Row],[Ridge_median]],5)," (",ROUND(Tabelle2[[#This Row],[Ridge_std_dev]],5),")")</f>
        <v>3,77492 (1,0891)</v>
      </c>
      <c r="M6">
        <v>0.41261199116706848</v>
      </c>
      <c r="N6">
        <v>0.3662490873065482</v>
      </c>
      <c r="O6" s="5" t="str">
        <f>CONCATENATE(ROUND(Tabelle2[[#This Row],[TGR1_median]],5)," (",ROUND(Tabelle2[[#This Row],[TGR1_std_dev]],5),")")</f>
        <v>0,41261 (0,36625)</v>
      </c>
      <c r="P6">
        <v>0.40219637751579279</v>
      </c>
      <c r="Q6">
        <v>0.33201832386236541</v>
      </c>
      <c r="R6" s="5" t="str">
        <f>CONCATENATE(ROUND(Tabelle2[[#This Row],[TGR2_median]],5)," (",ROUND(Tabelle2[[#This Row],[TGR2_std_dev]],5),")")</f>
        <v>0,4022 (0,33202)</v>
      </c>
      <c r="S6">
        <v>19.54977989196777</v>
      </c>
      <c r="T6">
        <v>5.6559615425562022</v>
      </c>
      <c r="U6" s="5" t="str">
        <f>CONCATENATE(ROUND(Tabelle2[[#This Row],[TGR3_median]],5)," (",ROUND(Tabelle2[[#This Row],[TGR3_std_dev]],5),")")</f>
        <v>19,54978 (5,65596)</v>
      </c>
      <c r="V6">
        <v>26.043586730957031</v>
      </c>
      <c r="W6">
        <v>6.8705563699911973</v>
      </c>
      <c r="X6" s="5" t="str">
        <f>CONCATENATE(ROUND(Tabelle2[[#This Row],[Arctan_median]],5)," (",ROUND(Tabelle2[[#This Row],[Arctan_std_dev]],5),")")</f>
        <v>26,04359 (6,87056)</v>
      </c>
      <c r="Y6">
        <v>25.086137771606449</v>
      </c>
      <c r="Z6">
        <v>7.128484898355679</v>
      </c>
      <c r="AA6" s="5" t="str">
        <f>CONCATENATE(ROUND(Tabelle2[[#This Row],[Gaussian_median]],5)," (",ROUND(Tabelle2[[#This Row],[Gaussian_std_dev]],5),")")</f>
        <v>25,08614 (7,12848)</v>
      </c>
    </row>
    <row r="7" spans="1:27" x14ac:dyDescent="0.35">
      <c r="A7">
        <v>1000</v>
      </c>
      <c r="B7">
        <v>25</v>
      </c>
      <c r="C7">
        <v>3</v>
      </c>
      <c r="D7">
        <v>0.25279363989830023</v>
      </c>
      <c r="E7">
        <v>2.674234750610506E-2</v>
      </c>
      <c r="F7" s="5" t="str">
        <f>CONCATENATE(ROUND(Tabelle2[[#This Row],[OLS_median]],5)," (",ROUND(Tabelle2[[#This Row],[OLS_std_dev]],5),")")</f>
        <v>0,25279 (0,02674)</v>
      </c>
      <c r="G7">
        <v>0.25830507278442377</v>
      </c>
      <c r="H7">
        <v>2.8737760785883321E-2</v>
      </c>
      <c r="I7" s="5" t="str">
        <f>CONCATENATE(ROUND(Tabelle2[[#This Row],[LASSO_median]],5)," (",ROUND(Tabelle2[[#This Row],[LASSO_std_dev]],5),")")</f>
        <v>0,25831 (0,02874)</v>
      </c>
      <c r="J7">
        <v>0.78625452518463135</v>
      </c>
      <c r="K7">
        <v>0.34753765744569542</v>
      </c>
      <c r="L7" s="5" t="str">
        <f>CONCATENATE(ROUND(Tabelle2[[#This Row],[Ridge_median]],5)," (",ROUND(Tabelle2[[#This Row],[Ridge_std_dev]],5),")")</f>
        <v>0,78625 (0,34754)</v>
      </c>
      <c r="M7">
        <v>0.26149138808250427</v>
      </c>
      <c r="N7">
        <v>3.5743082262103348E-2</v>
      </c>
      <c r="O7" s="5" t="str">
        <f>CONCATENATE(ROUND(Tabelle2[[#This Row],[TGR1_median]],5)," (",ROUND(Tabelle2[[#This Row],[TGR1_std_dev]],5),")")</f>
        <v>0,26149 (0,03574)</v>
      </c>
      <c r="P7">
        <v>0.25134158134460449</v>
      </c>
      <c r="Q7">
        <v>2.826939067311288E-2</v>
      </c>
      <c r="R7" s="5" t="str">
        <f>CONCATENATE(ROUND(Tabelle2[[#This Row],[TGR2_median]],5)," (",ROUND(Tabelle2[[#This Row],[TGR2_std_dev]],5),")")</f>
        <v>0,25134 (0,02827)</v>
      </c>
      <c r="S7">
        <v>3.0586516857147221</v>
      </c>
      <c r="T7">
        <v>1.7299138864975021</v>
      </c>
      <c r="U7" s="5" t="str">
        <f>CONCATENATE(ROUND(Tabelle2[[#This Row],[TGR3_median]],5)," (",ROUND(Tabelle2[[#This Row],[TGR3_std_dev]],5),")")</f>
        <v>3,05865 (1,72991)</v>
      </c>
      <c r="V7">
        <v>3.6555244922637939</v>
      </c>
      <c r="W7">
        <v>2.5077198544717971</v>
      </c>
      <c r="X7" s="5" t="str">
        <f>CONCATENATE(ROUND(Tabelle2[[#This Row],[Arctan_median]],5)," (",ROUND(Tabelle2[[#This Row],[Arctan_std_dev]],5),")")</f>
        <v>3,65552 (2,50772)</v>
      </c>
      <c r="Y7">
        <v>3.8483257293701172</v>
      </c>
      <c r="Z7">
        <v>2.3223786233384329</v>
      </c>
      <c r="AA7" s="5" t="str">
        <f>CONCATENATE(ROUND(Tabelle2[[#This Row],[Gaussian_median]],5)," (",ROUND(Tabelle2[[#This Row],[Gaussian_std_dev]],5),")")</f>
        <v>3,84833 (2,32238)</v>
      </c>
    </row>
    <row r="8" spans="1:27" x14ac:dyDescent="0.35">
      <c r="A8">
        <v>1000</v>
      </c>
      <c r="B8">
        <v>3</v>
      </c>
      <c r="C8">
        <v>1</v>
      </c>
      <c r="D8">
        <v>0.25052952766418463</v>
      </c>
      <c r="E8">
        <v>2.6486869675772191E-2</v>
      </c>
      <c r="F8" s="5" t="str">
        <f>CONCATENATE(ROUND(Tabelle2[[#This Row],[OLS_median]],5)," (",ROUND(Tabelle2[[#This Row],[OLS_std_dev]],5),")")</f>
        <v>0,25053 (0,02649)</v>
      </c>
      <c r="G8">
        <v>0.25756928324699402</v>
      </c>
      <c r="H8">
        <v>2.8097583349640479E-2</v>
      </c>
      <c r="I8" s="5" t="str">
        <f>CONCATENATE(ROUND(Tabelle2[[#This Row],[LASSO_median]],5)," (",ROUND(Tabelle2[[#This Row],[LASSO_std_dev]],5),")")</f>
        <v>0,25757 (0,0281)</v>
      </c>
      <c r="J8">
        <v>0.34022369980812073</v>
      </c>
      <c r="K8">
        <v>0.20817185274911609</v>
      </c>
      <c r="L8" s="5" t="str">
        <f>CONCATENATE(ROUND(Tabelle2[[#This Row],[Ridge_median]],5)," (",ROUND(Tabelle2[[#This Row],[Ridge_std_dev]],5),")")</f>
        <v>0,34022 (0,20817)</v>
      </c>
      <c r="M8">
        <v>0.25349158048629761</v>
      </c>
      <c r="N8">
        <v>2.671196232725323E-2</v>
      </c>
      <c r="O8" s="5" t="str">
        <f>CONCATENATE(ROUND(Tabelle2[[#This Row],[TGR1_median]],5)," (",ROUND(Tabelle2[[#This Row],[TGR1_std_dev]],5),")")</f>
        <v>0,25349 (0,02671)</v>
      </c>
      <c r="P8">
        <v>0.25860530138015753</v>
      </c>
      <c r="Q8">
        <v>2.7307223451664461E-2</v>
      </c>
      <c r="R8" s="5" t="str">
        <f>CONCATENATE(ROUND(Tabelle2[[#This Row],[TGR2_median]],5)," (",ROUND(Tabelle2[[#This Row],[TGR2_std_dev]],5),")")</f>
        <v>0,25861 (0,02731)</v>
      </c>
      <c r="S8">
        <v>0.41004043817520142</v>
      </c>
      <c r="T8">
        <v>0.69076560608195581</v>
      </c>
      <c r="U8" s="5" t="str">
        <f>CONCATENATE(ROUND(Tabelle2[[#This Row],[TGR3_median]],5)," (",ROUND(Tabelle2[[#This Row],[TGR3_std_dev]],5),")")</f>
        <v>0,41004 (0,69077)</v>
      </c>
      <c r="V8">
        <v>1.075475335121155</v>
      </c>
      <c r="W8">
        <v>1.8956700365600681</v>
      </c>
      <c r="X8" s="5" t="str">
        <f>CONCATENATE(ROUND(Tabelle2[[#This Row],[Arctan_median]],5)," (",ROUND(Tabelle2[[#This Row],[Arctan_std_dev]],5),")")</f>
        <v>1,07548 (1,89567)</v>
      </c>
      <c r="Y8">
        <v>1.1043028831481929</v>
      </c>
      <c r="Z8">
        <v>1.5997962097656091</v>
      </c>
      <c r="AA8" s="5" t="str">
        <f>CONCATENATE(ROUND(Tabelle2[[#This Row],[Gaussian_median]],5)," (",ROUND(Tabelle2[[#This Row],[Gaussian_std_dev]],5),")")</f>
        <v>1,1043 (1,5998)</v>
      </c>
    </row>
    <row r="9" spans="1:27" x14ac:dyDescent="0.35">
      <c r="A9">
        <v>1000</v>
      </c>
      <c r="B9">
        <v>3</v>
      </c>
      <c r="C9">
        <v>2</v>
      </c>
      <c r="D9">
        <v>0.25113800168037409</v>
      </c>
      <c r="E9">
        <v>2.0769271792769162E-2</v>
      </c>
      <c r="F9" s="5" t="str">
        <f>CONCATENATE(ROUND(Tabelle2[[#This Row],[OLS_median]],5)," (",ROUND(Tabelle2[[#This Row],[OLS_std_dev]],5),")")</f>
        <v>0,25114 (0,02077)</v>
      </c>
      <c r="G9">
        <v>0.25515347719192499</v>
      </c>
      <c r="H9">
        <v>2.3136333315072581E-2</v>
      </c>
      <c r="I9" s="5" t="str">
        <f>CONCATENATE(ROUND(Tabelle2[[#This Row],[LASSO_median]],5)," (",ROUND(Tabelle2[[#This Row],[LASSO_std_dev]],5),")")</f>
        <v>0,25515 (0,02314)</v>
      </c>
      <c r="J9">
        <v>0.46822518110275269</v>
      </c>
      <c r="K9">
        <v>0.17606583670936071</v>
      </c>
      <c r="L9" s="5" t="str">
        <f>CONCATENATE(ROUND(Tabelle2[[#This Row],[Ridge_median]],5)," (",ROUND(Tabelle2[[#This Row],[Ridge_std_dev]],5),")")</f>
        <v>0,46823 (0,17607)</v>
      </c>
      <c r="M9">
        <v>0.24897956848144531</v>
      </c>
      <c r="N9">
        <v>2.1150101755333359E-2</v>
      </c>
      <c r="O9" s="5" t="str">
        <f>CONCATENATE(ROUND(Tabelle2[[#This Row],[TGR1_median]],5)," (",ROUND(Tabelle2[[#This Row],[TGR1_std_dev]],5),")")</f>
        <v>0,24898 (0,02115)</v>
      </c>
      <c r="P9">
        <v>0.2494368702173233</v>
      </c>
      <c r="Q9">
        <v>2.262054072569028E-2</v>
      </c>
      <c r="R9" s="5" t="str">
        <f>CONCATENATE(ROUND(Tabelle2[[#This Row],[TGR2_median]],5)," (",ROUND(Tabelle2[[#This Row],[TGR2_std_dev]],5),")")</f>
        <v>0,24944 (0,02262)</v>
      </c>
      <c r="S9">
        <v>1.075389981269836</v>
      </c>
      <c r="T9">
        <v>0.93913241766744138</v>
      </c>
      <c r="U9" s="5" t="str">
        <f>CONCATENATE(ROUND(Tabelle2[[#This Row],[TGR3_median]],5)," (",ROUND(Tabelle2[[#This Row],[TGR3_std_dev]],5),")")</f>
        <v>1,07539 (0,93913)</v>
      </c>
      <c r="V9">
        <v>2.1673333644866939</v>
      </c>
      <c r="W9">
        <v>1.4757418700056459</v>
      </c>
      <c r="X9" s="5" t="str">
        <f>CONCATENATE(ROUND(Tabelle2[[#This Row],[Arctan_median]],5)," (",ROUND(Tabelle2[[#This Row],[Arctan_std_dev]],5),")")</f>
        <v>2,16733 (1,47574)</v>
      </c>
      <c r="Y9">
        <v>1.777896404266357</v>
      </c>
      <c r="Z9">
        <v>1.6160729754751</v>
      </c>
      <c r="AA9" s="5" t="str">
        <f>CONCATENATE(ROUND(Tabelle2[[#This Row],[Gaussian_median]],5)," (",ROUND(Tabelle2[[#This Row],[Gaussian_std_dev]],5),")")</f>
        <v>1,7779 (1,61607)</v>
      </c>
    </row>
    <row r="10" spans="1:27" x14ac:dyDescent="0.35">
      <c r="A10">
        <v>1000</v>
      </c>
      <c r="B10">
        <v>3</v>
      </c>
      <c r="C10">
        <v>3</v>
      </c>
      <c r="D10">
        <v>0.25034189224243159</v>
      </c>
      <c r="E10">
        <v>2.8901076627768741E-2</v>
      </c>
      <c r="F10" s="5" t="str">
        <f>CONCATENATE(ROUND(Tabelle2[[#This Row],[OLS_median]],5)," (",ROUND(Tabelle2[[#This Row],[OLS_std_dev]],5),")")</f>
        <v>0,25034 (0,0289)</v>
      </c>
      <c r="G10">
        <v>0.25652992725372309</v>
      </c>
      <c r="H10">
        <v>3.1001383580057811E-2</v>
      </c>
      <c r="I10" s="5" t="str">
        <f>CONCATENATE(ROUND(Tabelle2[[#This Row],[LASSO_median]],5)," (",ROUND(Tabelle2[[#This Row],[LASSO_std_dev]],5),")")</f>
        <v>0,25653 (0,031)</v>
      </c>
      <c r="J10">
        <v>0.53652036190032959</v>
      </c>
      <c r="K10">
        <v>0.28535945595073742</v>
      </c>
      <c r="L10" s="5" t="str">
        <f>CONCATENATE(ROUND(Tabelle2[[#This Row],[Ridge_median]],5)," (",ROUND(Tabelle2[[#This Row],[Ridge_std_dev]],5),")")</f>
        <v>0,53652 (0,28536)</v>
      </c>
      <c r="M10">
        <v>0.25239083170890808</v>
      </c>
      <c r="N10">
        <v>2.7640207196050329E-2</v>
      </c>
      <c r="O10" s="5" t="str">
        <f>CONCATENATE(ROUND(Tabelle2[[#This Row],[TGR1_median]],5)," (",ROUND(Tabelle2[[#This Row],[TGR1_std_dev]],5),")")</f>
        <v>0,25239 (0,02764)</v>
      </c>
      <c r="P10">
        <v>0.249921590089798</v>
      </c>
      <c r="Q10">
        <v>2.858660868820696E-2</v>
      </c>
      <c r="R10" s="5" t="str">
        <f>CONCATENATE(ROUND(Tabelle2[[#This Row],[TGR2_median]],5)," (",ROUND(Tabelle2[[#This Row],[TGR2_std_dev]],5),")")</f>
        <v>0,24992 (0,02859)</v>
      </c>
      <c r="S10">
        <v>0.78222131729125977</v>
      </c>
      <c r="T10">
        <v>0.98460070419830126</v>
      </c>
      <c r="U10" s="5" t="str">
        <f>CONCATENATE(ROUND(Tabelle2[[#This Row],[TGR3_median]],5)," (",ROUND(Tabelle2[[#This Row],[TGR3_std_dev]],5),")")</f>
        <v>0,78222 (0,9846)</v>
      </c>
      <c r="V10">
        <v>3.0602338314056401</v>
      </c>
      <c r="W10">
        <v>1.5518968898903489</v>
      </c>
      <c r="X10" s="5" t="str">
        <f>CONCATENATE(ROUND(Tabelle2[[#This Row],[Arctan_median]],5)," (",ROUND(Tabelle2[[#This Row],[Arctan_std_dev]],5),")")</f>
        <v>3,06023 (1,5519)</v>
      </c>
      <c r="Y10">
        <v>2.3398368358612061</v>
      </c>
      <c r="Z10">
        <v>2.2208853321659752</v>
      </c>
      <c r="AA10" s="5" t="str">
        <f>CONCATENATE(ROUND(Tabelle2[[#This Row],[Gaussian_median]],5)," (",ROUND(Tabelle2[[#This Row],[Gaussian_std_dev]],5),")")</f>
        <v>2,33984 (2,22089)</v>
      </c>
    </row>
    <row r="11" spans="1:27" x14ac:dyDescent="0.35">
      <c r="A11">
        <v>100</v>
      </c>
      <c r="B11">
        <v>10</v>
      </c>
      <c r="C11">
        <v>1</v>
      </c>
      <c r="D11">
        <v>0.27340123057365417</v>
      </c>
      <c r="E11">
        <v>7.94446799153046E-2</v>
      </c>
      <c r="F11" s="5" t="str">
        <f>CONCATENATE(ROUND(Tabelle2[[#This Row],[OLS_median]],5)," (",ROUND(Tabelle2[[#This Row],[OLS_std_dev]],5),")")</f>
        <v>0,2734 (0,07944)</v>
      </c>
      <c r="G11">
        <v>0.26898032426834112</v>
      </c>
      <c r="H11">
        <v>8.0390441457278305E-2</v>
      </c>
      <c r="I11" s="5" t="str">
        <f>CONCATENATE(ROUND(Tabelle2[[#This Row],[LASSO_median]],5)," (",ROUND(Tabelle2[[#This Row],[LASSO_std_dev]],5),")")</f>
        <v>0,26898 (0,08039)</v>
      </c>
      <c r="J11">
        <v>0.4048616886138916</v>
      </c>
      <c r="K11">
        <v>0.13090904594268071</v>
      </c>
      <c r="L11" s="5" t="str">
        <f>CONCATENATE(ROUND(Tabelle2[[#This Row],[Ridge_median]],5)," (",ROUND(Tabelle2[[#This Row],[Ridge_std_dev]],5),")")</f>
        <v>0,40486 (0,13091)</v>
      </c>
      <c r="M11">
        <v>0.26610958576202393</v>
      </c>
      <c r="N11">
        <v>7.5386066782757222E-2</v>
      </c>
      <c r="O11" s="5" t="str">
        <f>CONCATENATE(ROUND(Tabelle2[[#This Row],[TGR1_median]],5)," (",ROUND(Tabelle2[[#This Row],[TGR1_std_dev]],5),")")</f>
        <v>0,26611 (0,07539)</v>
      </c>
      <c r="P11">
        <v>0.2667718231678009</v>
      </c>
      <c r="Q11">
        <v>7.9186680552573635E-2</v>
      </c>
      <c r="R11" s="5" t="str">
        <f>CONCATENATE(ROUND(Tabelle2[[#This Row],[TGR2_median]],5)," (",ROUND(Tabelle2[[#This Row],[TGR2_std_dev]],5),")")</f>
        <v>0,26677 (0,07919)</v>
      </c>
      <c r="S11">
        <v>0.55276584625244141</v>
      </c>
      <c r="T11">
        <v>0.78646822129663396</v>
      </c>
      <c r="U11" s="5" t="str">
        <f>CONCATENATE(ROUND(Tabelle2[[#This Row],[TGR3_median]],5)," (",ROUND(Tabelle2[[#This Row],[TGR3_std_dev]],5),")")</f>
        <v>0,55277 (0,78647)</v>
      </c>
      <c r="V11">
        <v>1.058048009872437</v>
      </c>
      <c r="W11">
        <v>0.81199122637354904</v>
      </c>
      <c r="X11" s="5" t="str">
        <f>CONCATENATE(ROUND(Tabelle2[[#This Row],[Arctan_median]],5)," (",ROUND(Tabelle2[[#This Row],[Arctan_std_dev]],5),")")</f>
        <v>1,05805 (0,81199)</v>
      </c>
      <c r="Y11">
        <v>1.13716197013855</v>
      </c>
      <c r="Z11">
        <v>0.95466882922288954</v>
      </c>
      <c r="AA11" s="5" t="str">
        <f>CONCATENATE(ROUND(Tabelle2[[#This Row],[Gaussian_median]],5)," (",ROUND(Tabelle2[[#This Row],[Gaussian_std_dev]],5),")")</f>
        <v>1,13716 (0,95467)</v>
      </c>
    </row>
    <row r="12" spans="1:27" x14ac:dyDescent="0.35">
      <c r="A12">
        <v>100</v>
      </c>
      <c r="B12">
        <v>10</v>
      </c>
      <c r="C12">
        <v>5</v>
      </c>
      <c r="D12">
        <v>0.2623717188835144</v>
      </c>
      <c r="E12">
        <v>9.0542130877304616E-2</v>
      </c>
      <c r="F12" s="5" t="str">
        <f>CONCATENATE(ROUND(Tabelle2[[#This Row],[OLS_median]],5)," (",ROUND(Tabelle2[[#This Row],[OLS_std_dev]],5),")")</f>
        <v>0,26237 (0,09054)</v>
      </c>
      <c r="G12">
        <v>0.25099566578865051</v>
      </c>
      <c r="H12">
        <v>9.5858322558203785E-2</v>
      </c>
      <c r="I12" s="5" t="str">
        <f>CONCATENATE(ROUND(Tabelle2[[#This Row],[LASSO_median]],5)," (",ROUND(Tabelle2[[#This Row],[LASSO_std_dev]],5),")")</f>
        <v>0,251 (0,09586)</v>
      </c>
      <c r="J12">
        <v>1.0694178342819209</v>
      </c>
      <c r="K12">
        <v>0.55150081497690573</v>
      </c>
      <c r="L12" s="5" t="str">
        <f>CONCATENATE(ROUND(Tabelle2[[#This Row],[Ridge_median]],5)," (",ROUND(Tabelle2[[#This Row],[Ridge_std_dev]],5),")")</f>
        <v>1,06942 (0,5515)</v>
      </c>
      <c r="M12">
        <v>0.24300017952919009</v>
      </c>
      <c r="N12">
        <v>8.8305972481995149E-2</v>
      </c>
      <c r="O12" s="5" t="str">
        <f>CONCATENATE(ROUND(Tabelle2[[#This Row],[TGR1_median]],5)," (",ROUND(Tabelle2[[#This Row],[TGR1_std_dev]],5),")")</f>
        <v>0,243 (0,08831)</v>
      </c>
      <c r="P12">
        <v>0.25305467844009399</v>
      </c>
      <c r="Q12">
        <v>9.9101851238261013E-2</v>
      </c>
      <c r="R12" s="5" t="str">
        <f>CONCATENATE(ROUND(Tabelle2[[#This Row],[TGR2_median]],5)," (",ROUND(Tabelle2[[#This Row],[TGR2_std_dev]],5),")")</f>
        <v>0,25305 (0,0991)</v>
      </c>
      <c r="S12">
        <v>2.7110977172851558</v>
      </c>
      <c r="T12">
        <v>1.970294491447208</v>
      </c>
      <c r="U12" s="5" t="str">
        <f>CONCATENATE(ROUND(Tabelle2[[#This Row],[TGR3_median]],5)," (",ROUND(Tabelle2[[#This Row],[TGR3_std_dev]],5),")")</f>
        <v>2,7111 (1,97029)</v>
      </c>
      <c r="V12">
        <v>5.9307584762573242</v>
      </c>
      <c r="W12">
        <v>3.651066941533911</v>
      </c>
      <c r="X12" s="5" t="str">
        <f>CONCATENATE(ROUND(Tabelle2[[#This Row],[Arctan_median]],5)," (",ROUND(Tabelle2[[#This Row],[Arctan_std_dev]],5),")")</f>
        <v>5,93076 (3,65107)</v>
      </c>
      <c r="Y12">
        <v>5.1804428100585938</v>
      </c>
      <c r="Z12">
        <v>3.1073491673785818</v>
      </c>
      <c r="AA12" s="5" t="str">
        <f>CONCATENATE(ROUND(Tabelle2[[#This Row],[Gaussian_median]],5)," (",ROUND(Tabelle2[[#This Row],[Gaussian_std_dev]],5),")")</f>
        <v>5,18044 (3,10735)</v>
      </c>
    </row>
    <row r="13" spans="1:27" x14ac:dyDescent="0.35">
      <c r="A13">
        <v>100</v>
      </c>
      <c r="B13">
        <v>10</v>
      </c>
      <c r="C13">
        <v>9</v>
      </c>
      <c r="D13">
        <v>0.25386446714401251</v>
      </c>
      <c r="E13">
        <v>0.1020148834194038</v>
      </c>
      <c r="F13" s="5" t="str">
        <f>CONCATENATE(ROUND(Tabelle2[[#This Row],[OLS_median]],5)," (",ROUND(Tabelle2[[#This Row],[OLS_std_dev]],5),")")</f>
        <v>0,25386 (0,10201)</v>
      </c>
      <c r="G13">
        <v>0.32493773102760309</v>
      </c>
      <c r="H13">
        <v>0.12918884823376409</v>
      </c>
      <c r="I13" s="5" t="str">
        <f>CONCATENATE(ROUND(Tabelle2[[#This Row],[LASSO_median]],5)," (",ROUND(Tabelle2[[#This Row],[LASSO_std_dev]],5),")")</f>
        <v>0,32494 (0,12919)</v>
      </c>
      <c r="J13">
        <v>1.7264446020126341</v>
      </c>
      <c r="K13">
        <v>0.98340289063148445</v>
      </c>
      <c r="L13" s="5" t="str">
        <f>CONCATENATE(ROUND(Tabelle2[[#This Row],[Ridge_median]],5)," (",ROUND(Tabelle2[[#This Row],[Ridge_std_dev]],5),")")</f>
        <v>1,72644 (0,9834)</v>
      </c>
      <c r="M13">
        <v>0.27970147132873541</v>
      </c>
      <c r="N13">
        <v>0.1147046229452332</v>
      </c>
      <c r="O13" s="5" t="str">
        <f>CONCATENATE(ROUND(Tabelle2[[#This Row],[TGR1_median]],5)," (",ROUND(Tabelle2[[#This Row],[TGR1_std_dev]],5),")")</f>
        <v>0,2797 (0,1147)</v>
      </c>
      <c r="P13">
        <v>0.30737650394439697</v>
      </c>
      <c r="Q13">
        <v>0.11993499857528871</v>
      </c>
      <c r="R13" s="5" t="str">
        <f>CONCATENATE(ROUND(Tabelle2[[#This Row],[TGR2_median]],5)," (",ROUND(Tabelle2[[#This Row],[TGR2_std_dev]],5),")")</f>
        <v>0,30738 (0,11993)</v>
      </c>
      <c r="S13">
        <v>5.6015043258666992</v>
      </c>
      <c r="T13">
        <v>4.0065500572943913</v>
      </c>
      <c r="U13" s="5" t="str">
        <f>CONCATENATE(ROUND(Tabelle2[[#This Row],[TGR3_median]],5)," (",ROUND(Tabelle2[[#This Row],[TGR3_std_dev]],5),")")</f>
        <v>5,6015 (4,00655)</v>
      </c>
      <c r="V13">
        <v>9.8763437271118164</v>
      </c>
      <c r="W13">
        <v>5.0517243784751162</v>
      </c>
      <c r="X13" s="5" t="str">
        <f>CONCATENATE(ROUND(Tabelle2[[#This Row],[Arctan_median]],5)," (",ROUND(Tabelle2[[#This Row],[Arctan_std_dev]],5),")")</f>
        <v>9,87634 (5,05172)</v>
      </c>
      <c r="Y13">
        <v>9.1304693222045898</v>
      </c>
      <c r="Z13">
        <v>5.5322758582777576</v>
      </c>
      <c r="AA13" s="5" t="str">
        <f>CONCATENATE(ROUND(Tabelle2[[#This Row],[Gaussian_median]],5)," (",ROUND(Tabelle2[[#This Row],[Gaussian_std_dev]],5),")")</f>
        <v>9,13047 (5,53228)</v>
      </c>
    </row>
    <row r="14" spans="1:27" x14ac:dyDescent="0.35">
      <c r="A14">
        <v>100</v>
      </c>
      <c r="B14">
        <v>25</v>
      </c>
      <c r="C14">
        <v>13</v>
      </c>
      <c r="D14">
        <v>0.39072957634925842</v>
      </c>
      <c r="E14">
        <v>0.13030128943714109</v>
      </c>
      <c r="F14" s="5" t="str">
        <f>CONCATENATE(ROUND(Tabelle2[[#This Row],[OLS_median]],5)," (",ROUND(Tabelle2[[#This Row],[OLS_std_dev]],5),")")</f>
        <v>0,39073 (0,1303)</v>
      </c>
      <c r="G14">
        <v>0.43175768852233892</v>
      </c>
      <c r="H14">
        <v>0.12362453430237751</v>
      </c>
      <c r="I14" s="5" t="str">
        <f>CONCATENATE(ROUND(Tabelle2[[#This Row],[LASSO_median]],5)," (",ROUND(Tabelle2[[#This Row],[LASSO_std_dev]],5),")")</f>
        <v>0,43176 (0,12362)</v>
      </c>
      <c r="J14">
        <v>2.5602104663848881</v>
      </c>
      <c r="K14">
        <v>1.25941142087916</v>
      </c>
      <c r="L14" s="5" t="str">
        <f>CONCATENATE(ROUND(Tabelle2[[#This Row],[Ridge_median]],5)," (",ROUND(Tabelle2[[#This Row],[Ridge_std_dev]],5),")")</f>
        <v>2,56021 (1,25941)</v>
      </c>
      <c r="M14">
        <v>0.5217011570930481</v>
      </c>
      <c r="N14">
        <v>0.31652423930662671</v>
      </c>
      <c r="O14" s="5" t="str">
        <f>CONCATENATE(ROUND(Tabelle2[[#This Row],[TGR1_median]],5)," (",ROUND(Tabelle2[[#This Row],[TGR1_std_dev]],5),")")</f>
        <v>0,5217 (0,31652)</v>
      </c>
      <c r="P14">
        <v>0.35142305493354797</v>
      </c>
      <c r="Q14">
        <v>0.19270217456185401</v>
      </c>
      <c r="R14" s="5" t="str">
        <f>CONCATENATE(ROUND(Tabelle2[[#This Row],[TGR2_median]],5)," (",ROUND(Tabelle2[[#This Row],[TGR2_std_dev]],5),")")</f>
        <v>0,35142 (0,1927)</v>
      </c>
      <c r="S14">
        <v>8.2493686676025391</v>
      </c>
      <c r="T14">
        <v>4.3558300033647166</v>
      </c>
      <c r="U14" s="5" t="str">
        <f>CONCATENATE(ROUND(Tabelle2[[#This Row],[TGR3_median]],5)," (",ROUND(Tabelle2[[#This Row],[TGR3_std_dev]],5),")")</f>
        <v>8,24937 (4,35583)</v>
      </c>
      <c r="V14">
        <v>11.40495491027832</v>
      </c>
      <c r="W14">
        <v>5.7534657897692218</v>
      </c>
      <c r="X14" s="5" t="str">
        <f>CONCATENATE(ROUND(Tabelle2[[#This Row],[Arctan_median]],5)," (",ROUND(Tabelle2[[#This Row],[Arctan_std_dev]],5),")")</f>
        <v>11,40495 (5,75347)</v>
      </c>
      <c r="Y14">
        <v>10.730300903320311</v>
      </c>
      <c r="Z14">
        <v>5.6025063592343471</v>
      </c>
      <c r="AA14" s="5" t="str">
        <f>CONCATENATE(ROUND(Tabelle2[[#This Row],[Gaussian_median]],5)," (",ROUND(Tabelle2[[#This Row],[Gaussian_std_dev]],5),")")</f>
        <v>10,7303 (5,60251)</v>
      </c>
    </row>
    <row r="15" spans="1:27" x14ac:dyDescent="0.35">
      <c r="A15">
        <v>100</v>
      </c>
      <c r="B15">
        <v>25</v>
      </c>
      <c r="C15">
        <v>23</v>
      </c>
      <c r="D15">
        <v>0.34696179628372192</v>
      </c>
      <c r="E15">
        <v>0.1123049238523276</v>
      </c>
      <c r="F15" s="5" t="str">
        <f>CONCATENATE(ROUND(Tabelle2[[#This Row],[OLS_median]],5)," (",ROUND(Tabelle2[[#This Row],[OLS_std_dev]],5),")")</f>
        <v>0,34696 (0,1123)</v>
      </c>
      <c r="G15">
        <v>0.55041313171386719</v>
      </c>
      <c r="H15">
        <v>0.18313759614441541</v>
      </c>
      <c r="I15" s="5" t="str">
        <f>CONCATENATE(ROUND(Tabelle2[[#This Row],[LASSO_median]],5)," (",ROUND(Tabelle2[[#This Row],[LASSO_std_dev]],5),")")</f>
        <v>0,55041 (0,18314)</v>
      </c>
      <c r="J15">
        <v>4.8363332748413086</v>
      </c>
      <c r="K15">
        <v>2.0204289714705421</v>
      </c>
      <c r="L15" s="5" t="str">
        <f>CONCATENATE(ROUND(Tabelle2[[#This Row],[Ridge_median]],5)," (",ROUND(Tabelle2[[#This Row],[Ridge_std_dev]],5),")")</f>
        <v>4,83633 (2,02043)</v>
      </c>
      <c r="M15">
        <v>1.027863025665283</v>
      </c>
      <c r="N15">
        <v>0.97606437419029679</v>
      </c>
      <c r="O15" s="5" t="str">
        <f>CONCATENATE(ROUND(Tabelle2[[#This Row],[TGR1_median]],5)," (",ROUND(Tabelle2[[#This Row],[TGR1_std_dev]],5),")")</f>
        <v>1,02786 (0,97606)</v>
      </c>
      <c r="P15">
        <v>0.97565650939941406</v>
      </c>
      <c r="Q15">
        <v>0.99030291297838935</v>
      </c>
      <c r="R15" s="5" t="str">
        <f>CONCATENATE(ROUND(Tabelle2[[#This Row],[TGR2_median]],5)," (",ROUND(Tabelle2[[#This Row],[TGR2_std_dev]],5),")")</f>
        <v>0,97566 (0,9903)</v>
      </c>
      <c r="S15">
        <v>20.173759460449219</v>
      </c>
      <c r="T15">
        <v>7.2788595681494339</v>
      </c>
      <c r="U15" s="5" t="str">
        <f>CONCATENATE(ROUND(Tabelle2[[#This Row],[TGR3_median]],5)," (",ROUND(Tabelle2[[#This Row],[TGR3_std_dev]],5),")")</f>
        <v>20,17376 (7,27886)</v>
      </c>
      <c r="V15">
        <v>25.351839065551761</v>
      </c>
      <c r="W15">
        <v>10.404359572866801</v>
      </c>
      <c r="X15" s="5" t="str">
        <f>CONCATENATE(ROUND(Tabelle2[[#This Row],[Arctan_median]],5)," (",ROUND(Tabelle2[[#This Row],[Arctan_std_dev]],5),")")</f>
        <v>25,35184 (10,40436)</v>
      </c>
      <c r="Y15">
        <v>24.576852798461911</v>
      </c>
      <c r="Z15">
        <v>10.40761616703838</v>
      </c>
      <c r="AA15" s="5" t="str">
        <f>CONCATENATE(ROUND(Tabelle2[[#This Row],[Gaussian_median]],5)," (",ROUND(Tabelle2[[#This Row],[Gaussian_std_dev]],5),")")</f>
        <v>24,57685 (10,40762)</v>
      </c>
    </row>
    <row r="16" spans="1:27" x14ac:dyDescent="0.35">
      <c r="A16">
        <v>100</v>
      </c>
      <c r="B16">
        <v>25</v>
      </c>
      <c r="C16">
        <v>3</v>
      </c>
      <c r="D16">
        <v>0.35327860713005071</v>
      </c>
      <c r="E16">
        <v>0.1130044783112609</v>
      </c>
      <c r="F16" s="5" t="str">
        <f>CONCATENATE(ROUND(Tabelle2[[#This Row],[OLS_median]],5)," (",ROUND(Tabelle2[[#This Row],[OLS_std_dev]],5),")")</f>
        <v>0,35328 (0,113)</v>
      </c>
      <c r="G16">
        <v>0.28580385446548462</v>
      </c>
      <c r="H16">
        <v>7.2735627820255097E-2</v>
      </c>
      <c r="I16" s="5" t="str">
        <f>CONCATENATE(ROUND(Tabelle2[[#This Row],[LASSO_median]],5)," (",ROUND(Tabelle2[[#This Row],[LASSO_std_dev]],5),")")</f>
        <v>0,2858 (0,07274)</v>
      </c>
      <c r="J16">
        <v>0.8779681921005249</v>
      </c>
      <c r="K16">
        <v>0.56232142357939219</v>
      </c>
      <c r="L16" s="5" t="str">
        <f>CONCATENATE(ROUND(Tabelle2[[#This Row],[Ridge_median]],5)," (",ROUND(Tabelle2[[#This Row],[Ridge_std_dev]],5),")")</f>
        <v>0,87797 (0,56232)</v>
      </c>
      <c r="M16">
        <v>0.28448846936225891</v>
      </c>
      <c r="N16">
        <v>7.7725242616792062E-2</v>
      </c>
      <c r="O16" s="5" t="str">
        <f>CONCATENATE(ROUND(Tabelle2[[#This Row],[TGR1_median]],5)," (",ROUND(Tabelle2[[#This Row],[TGR1_std_dev]],5),")")</f>
        <v>0,28449 (0,07773)</v>
      </c>
      <c r="P16">
        <v>0.25254601240158081</v>
      </c>
      <c r="Q16">
        <v>7.2896770154161628E-2</v>
      </c>
      <c r="R16" s="5" t="str">
        <f>CONCATENATE(ROUND(Tabelle2[[#This Row],[TGR2_median]],5)," (",ROUND(Tabelle2[[#This Row],[TGR2_std_dev]],5),")")</f>
        <v>0,25255 (0,0729)</v>
      </c>
      <c r="S16">
        <v>2.903780460357666</v>
      </c>
      <c r="T16">
        <v>1.7607739285325721</v>
      </c>
      <c r="U16" s="5" t="str">
        <f>CONCATENATE(ROUND(Tabelle2[[#This Row],[TGR3_median]],5)," (",ROUND(Tabelle2[[#This Row],[TGR3_std_dev]],5),")")</f>
        <v>2,90378 (1,76077)</v>
      </c>
      <c r="V16">
        <v>3.9085075855255131</v>
      </c>
      <c r="W16">
        <v>2.74016501848247</v>
      </c>
      <c r="X16" s="5" t="str">
        <f>CONCATENATE(ROUND(Tabelle2[[#This Row],[Arctan_median]],5)," (",ROUND(Tabelle2[[#This Row],[Arctan_std_dev]],5),")")</f>
        <v>3,90851 (2,74017)</v>
      </c>
      <c r="Y16">
        <v>3.9400749206542969</v>
      </c>
      <c r="Z16">
        <v>2.622246295655581</v>
      </c>
      <c r="AA16" s="5" t="str">
        <f>CONCATENATE(ROUND(Tabelle2[[#This Row],[Gaussian_median]],5)," (",ROUND(Tabelle2[[#This Row],[Gaussian_std_dev]],5),")")</f>
        <v>3,94007 (2,62225)</v>
      </c>
    </row>
    <row r="17" spans="1:27" x14ac:dyDescent="0.35">
      <c r="A17">
        <v>100</v>
      </c>
      <c r="B17">
        <v>3</v>
      </c>
      <c r="C17">
        <v>1</v>
      </c>
      <c r="D17">
        <v>0.26113215088844299</v>
      </c>
      <c r="E17">
        <v>6.2919581641849298E-2</v>
      </c>
      <c r="F17" s="5" t="str">
        <f>CONCATENATE(ROUND(Tabelle2[[#This Row],[OLS_median]],5)," (",ROUND(Tabelle2[[#This Row],[OLS_std_dev]],5),")")</f>
        <v>0,26113 (0,06292)</v>
      </c>
      <c r="G17">
        <v>0.24147577583789831</v>
      </c>
      <c r="H17">
        <v>5.7237990533636152E-2</v>
      </c>
      <c r="I17" s="5" t="str">
        <f>CONCATENATE(ROUND(Tabelle2[[#This Row],[LASSO_median]],5)," (",ROUND(Tabelle2[[#This Row],[LASSO_std_dev]],5),")")</f>
        <v>0,24148 (0,05724)</v>
      </c>
      <c r="J17">
        <v>0.28637132048606873</v>
      </c>
      <c r="K17">
        <v>0.18030158728995321</v>
      </c>
      <c r="L17" s="5" t="str">
        <f>CONCATENATE(ROUND(Tabelle2[[#This Row],[Ridge_median]],5)," (",ROUND(Tabelle2[[#This Row],[Ridge_std_dev]],5),")")</f>
        <v>0,28637 (0,1803)</v>
      </c>
      <c r="M17">
        <v>0.2400579899549484</v>
      </c>
      <c r="N17">
        <v>6.0264152771257427E-2</v>
      </c>
      <c r="O17" s="5" t="str">
        <f>CONCATENATE(ROUND(Tabelle2[[#This Row],[TGR1_median]],5)," (",ROUND(Tabelle2[[#This Row],[TGR1_std_dev]],5),")")</f>
        <v>0,24006 (0,06026)</v>
      </c>
      <c r="P17">
        <v>0.23918721079826349</v>
      </c>
      <c r="Q17">
        <v>6.0464595555527897E-2</v>
      </c>
      <c r="R17" s="5" t="str">
        <f>CONCATENATE(ROUND(Tabelle2[[#This Row],[TGR2_median]],5)," (",ROUND(Tabelle2[[#This Row],[TGR2_std_dev]],5),")")</f>
        <v>0,23919 (0,06046)</v>
      </c>
      <c r="S17">
        <v>0.33325177431106567</v>
      </c>
      <c r="T17">
        <v>0.35086784016604261</v>
      </c>
      <c r="U17" s="5" t="str">
        <f>CONCATENATE(ROUND(Tabelle2[[#This Row],[TGR3_median]],5)," (",ROUND(Tabelle2[[#This Row],[TGR3_std_dev]],5),")")</f>
        <v>0,33325 (0,35087)</v>
      </c>
      <c r="V17">
        <v>0.80169141292572021</v>
      </c>
      <c r="W17">
        <v>1.853483978676145</v>
      </c>
      <c r="X17" s="5" t="str">
        <f>CONCATENATE(ROUND(Tabelle2[[#This Row],[Arctan_median]],5)," (",ROUND(Tabelle2[[#This Row],[Arctan_std_dev]],5),")")</f>
        <v>0,80169 (1,85348)</v>
      </c>
      <c r="Y17">
        <v>0.62442576885223389</v>
      </c>
      <c r="Z17">
        <v>1.8404203063828859</v>
      </c>
      <c r="AA17" s="5" t="str">
        <f>CONCATENATE(ROUND(Tabelle2[[#This Row],[Gaussian_median]],5)," (",ROUND(Tabelle2[[#This Row],[Gaussian_std_dev]],5),")")</f>
        <v>0,62443 (1,84042)</v>
      </c>
    </row>
    <row r="18" spans="1:27" x14ac:dyDescent="0.35">
      <c r="A18">
        <v>100</v>
      </c>
      <c r="B18">
        <v>3</v>
      </c>
      <c r="C18">
        <v>2</v>
      </c>
      <c r="D18">
        <v>0.239820197224617</v>
      </c>
      <c r="E18">
        <v>6.3163753382308424E-2</v>
      </c>
      <c r="F18" s="5" t="str">
        <f>CONCATENATE(ROUND(Tabelle2[[#This Row],[OLS_median]],5)," (",ROUND(Tabelle2[[#This Row],[OLS_std_dev]],5),")")</f>
        <v>0,23982 (0,06316)</v>
      </c>
      <c r="G18">
        <v>0.23844662308692929</v>
      </c>
      <c r="H18">
        <v>6.4886382168859225E-2</v>
      </c>
      <c r="I18" s="5" t="str">
        <f>CONCATENATE(ROUND(Tabelle2[[#This Row],[LASSO_median]],5)," (",ROUND(Tabelle2[[#This Row],[LASSO_std_dev]],5),")")</f>
        <v>0,23845 (0,06489)</v>
      </c>
      <c r="J18">
        <v>0.4160761833190918</v>
      </c>
      <c r="K18">
        <v>0.15746651693266561</v>
      </c>
      <c r="L18" s="5" t="str">
        <f>CONCATENATE(ROUND(Tabelle2[[#This Row],[Ridge_median]],5)," (",ROUND(Tabelle2[[#This Row],[Ridge_std_dev]],5),")")</f>
        <v>0,41608 (0,15747)</v>
      </c>
      <c r="M18">
        <v>0.2365981042385101</v>
      </c>
      <c r="N18">
        <v>6.0923712673388322E-2</v>
      </c>
      <c r="O18" s="5" t="str">
        <f>CONCATENATE(ROUND(Tabelle2[[#This Row],[TGR1_median]],5)," (",ROUND(Tabelle2[[#This Row],[TGR1_std_dev]],5),")")</f>
        <v>0,2366 (0,06092)</v>
      </c>
      <c r="P18">
        <v>0.24922013282775879</v>
      </c>
      <c r="Q18">
        <v>6.4616792642449183E-2</v>
      </c>
      <c r="R18" s="5" t="str">
        <f>CONCATENATE(ROUND(Tabelle2[[#This Row],[TGR2_median]],5)," (",ROUND(Tabelle2[[#This Row],[TGR2_std_dev]],5),")")</f>
        <v>0,24922 (0,06462)</v>
      </c>
      <c r="S18">
        <v>0.5348624587059021</v>
      </c>
      <c r="T18">
        <v>0.64250467392624933</v>
      </c>
      <c r="U18" s="5" t="str">
        <f>CONCATENATE(ROUND(Tabelle2[[#This Row],[TGR3_median]],5)," (",ROUND(Tabelle2[[#This Row],[TGR3_std_dev]],5),")")</f>
        <v>0,53486 (0,6425)</v>
      </c>
      <c r="V18">
        <v>1.5686420202255249</v>
      </c>
      <c r="W18">
        <v>1.058844009574718</v>
      </c>
      <c r="X18" s="5" t="str">
        <f>CONCATENATE(ROUND(Tabelle2[[#This Row],[Arctan_median]],5)," (",ROUND(Tabelle2[[#This Row],[Arctan_std_dev]],5),")")</f>
        <v>1,56864 (1,05884)</v>
      </c>
      <c r="Y18">
        <v>1.6205072402954099</v>
      </c>
      <c r="Z18">
        <v>1.202619915607064</v>
      </c>
      <c r="AA18" s="5" t="str">
        <f>CONCATENATE(ROUND(Tabelle2[[#This Row],[Gaussian_median]],5)," (",ROUND(Tabelle2[[#This Row],[Gaussian_std_dev]],5),")")</f>
        <v>1,62051 (1,20262)</v>
      </c>
    </row>
    <row r="19" spans="1:27" x14ac:dyDescent="0.35">
      <c r="A19">
        <v>100</v>
      </c>
      <c r="B19">
        <v>3</v>
      </c>
      <c r="C19">
        <v>3</v>
      </c>
      <c r="D19">
        <v>0.29647833108901978</v>
      </c>
      <c r="E19">
        <v>9.053600203635348E-2</v>
      </c>
      <c r="F19" s="5" t="str">
        <f>CONCATENATE(ROUND(Tabelle2[[#This Row],[OLS_median]],5)," (",ROUND(Tabelle2[[#This Row],[OLS_std_dev]],5),")")</f>
        <v>0,29648 (0,09054)</v>
      </c>
      <c r="G19">
        <v>0.27556255459785461</v>
      </c>
      <c r="H19">
        <v>8.2268110178217405E-2</v>
      </c>
      <c r="I19" s="5" t="str">
        <f>CONCATENATE(ROUND(Tabelle2[[#This Row],[LASSO_median]],5)," (",ROUND(Tabelle2[[#This Row],[LASSO_std_dev]],5),")")</f>
        <v>0,27556 (0,08227)</v>
      </c>
      <c r="J19">
        <v>0.44406265020370478</v>
      </c>
      <c r="K19">
        <v>0.48780510910082431</v>
      </c>
      <c r="L19" s="5" t="str">
        <f>CONCATENATE(ROUND(Tabelle2[[#This Row],[Ridge_median]],5)," (",ROUND(Tabelle2[[#This Row],[Ridge_std_dev]],5),")")</f>
        <v>0,44406 (0,48781)</v>
      </c>
      <c r="M19">
        <v>0.27967004477977753</v>
      </c>
      <c r="N19">
        <v>8.7374242842592195E-2</v>
      </c>
      <c r="O19" s="5" t="str">
        <f>CONCATENATE(ROUND(Tabelle2[[#This Row],[TGR1_median]],5)," (",ROUND(Tabelle2[[#This Row],[TGR1_std_dev]],5),")")</f>
        <v>0,27967 (0,08737)</v>
      </c>
      <c r="P19">
        <v>0.2976250946521759</v>
      </c>
      <c r="Q19">
        <v>8.6192851862649633E-2</v>
      </c>
      <c r="R19" s="5" t="str">
        <f>CONCATENATE(ROUND(Tabelle2[[#This Row],[TGR2_median]],5)," (",ROUND(Tabelle2[[#This Row],[TGR2_std_dev]],5),")")</f>
        <v>0,29763 (0,08619)</v>
      </c>
      <c r="S19">
        <v>0.81765288114547729</v>
      </c>
      <c r="T19">
        <v>1.021526928349699</v>
      </c>
      <c r="U19" s="5" t="str">
        <f>CONCATENATE(ROUND(Tabelle2[[#This Row],[TGR3_median]],5)," (",ROUND(Tabelle2[[#This Row],[TGR3_std_dev]],5),")")</f>
        <v>0,81765 (1,02153)</v>
      </c>
      <c r="V19">
        <v>2.1961350440978999</v>
      </c>
      <c r="W19">
        <v>3.740577988124735</v>
      </c>
      <c r="X19" s="5" t="str">
        <f>CONCATENATE(ROUND(Tabelle2[[#This Row],[Arctan_median]],5)," (",ROUND(Tabelle2[[#This Row],[Arctan_std_dev]],5),")")</f>
        <v>2,19614 (3,74058)</v>
      </c>
      <c r="Y19">
        <v>1.8707349300384519</v>
      </c>
      <c r="Z19">
        <v>3.3803639038589108</v>
      </c>
      <c r="AA19" s="5" t="str">
        <f>CONCATENATE(ROUND(Tabelle2[[#This Row],[Gaussian_median]],5)," (",ROUND(Tabelle2[[#This Row],[Gaussian_std_dev]],5),")")</f>
        <v>1,87073 (3,38036)</v>
      </c>
    </row>
    <row r="20" spans="1:27" x14ac:dyDescent="0.35">
      <c r="A20">
        <v>500</v>
      </c>
      <c r="B20">
        <v>10</v>
      </c>
      <c r="C20">
        <v>1</v>
      </c>
      <c r="D20">
        <v>0.24744525551795959</v>
      </c>
      <c r="E20">
        <v>4.4250447487536343E-2</v>
      </c>
      <c r="F20" s="5" t="str">
        <f>CONCATENATE(ROUND(Tabelle2[[#This Row],[OLS_median]],5)," (",ROUND(Tabelle2[[#This Row],[OLS_std_dev]],5),")")</f>
        <v>0,24745 (0,04425)</v>
      </c>
      <c r="G20">
        <v>0.25079041719436651</v>
      </c>
      <c r="H20">
        <v>3.8178125692010637E-2</v>
      </c>
      <c r="I20" s="5" t="str">
        <f>CONCATENATE(ROUND(Tabelle2[[#This Row],[LASSO_median]],5)," (",ROUND(Tabelle2[[#This Row],[LASSO_std_dev]],5),")")</f>
        <v>0,25079 (0,03818)</v>
      </c>
      <c r="J20">
        <v>0.33237922191619867</v>
      </c>
      <c r="K20">
        <v>0.112895598578224</v>
      </c>
      <c r="L20" s="5" t="str">
        <f>CONCATENATE(ROUND(Tabelle2[[#This Row],[Ridge_median]],5)," (",ROUND(Tabelle2[[#This Row],[Ridge_std_dev]],5),")")</f>
        <v>0,33238 (0,1129)</v>
      </c>
      <c r="M20">
        <v>0.24399670958518979</v>
      </c>
      <c r="N20">
        <v>3.9220795677717482E-2</v>
      </c>
      <c r="O20" s="5" t="str">
        <f>CONCATENATE(ROUND(Tabelle2[[#This Row],[TGR1_median]],5)," (",ROUND(Tabelle2[[#This Row],[TGR1_std_dev]],5),")")</f>
        <v>0,244 (0,03922)</v>
      </c>
      <c r="P20">
        <v>0.2541041374206543</v>
      </c>
      <c r="Q20">
        <v>3.9659383953830042E-2</v>
      </c>
      <c r="R20" s="5" t="str">
        <f>CONCATENATE(ROUND(Tabelle2[[#This Row],[TGR2_median]],5)," (",ROUND(Tabelle2[[#This Row],[TGR2_std_dev]],5),")")</f>
        <v>0,2541 (0,03966)</v>
      </c>
      <c r="S20">
        <v>0.63999664783477783</v>
      </c>
      <c r="T20">
        <v>0.43651104014275971</v>
      </c>
      <c r="U20" s="5" t="str">
        <f>CONCATENATE(ROUND(Tabelle2[[#This Row],[TGR3_median]],5)," (",ROUND(Tabelle2[[#This Row],[TGR3_std_dev]],5),")")</f>
        <v>0,64 (0,43651)</v>
      </c>
      <c r="V20">
        <v>1.0619573593139651</v>
      </c>
      <c r="W20">
        <v>0.93851143803848891</v>
      </c>
      <c r="X20" s="5" t="str">
        <f>CONCATENATE(ROUND(Tabelle2[[#This Row],[Arctan_median]],5)," (",ROUND(Tabelle2[[#This Row],[Arctan_std_dev]],5),")")</f>
        <v>1,06196 (0,93851)</v>
      </c>
      <c r="Y20">
        <v>1.2049891948699949</v>
      </c>
      <c r="Z20">
        <v>1.0190844225863089</v>
      </c>
      <c r="AA20" s="5" t="str">
        <f>CONCATENATE(ROUND(Tabelle2[[#This Row],[Gaussian_median]],5)," (",ROUND(Tabelle2[[#This Row],[Gaussian_std_dev]],5),")")</f>
        <v>1,20499 (1,01908)</v>
      </c>
    </row>
    <row r="21" spans="1:27" x14ac:dyDescent="0.35">
      <c r="A21">
        <v>500</v>
      </c>
      <c r="B21">
        <v>10</v>
      </c>
      <c r="C21">
        <v>5</v>
      </c>
      <c r="D21">
        <v>0.24920874834060669</v>
      </c>
      <c r="E21">
        <v>4.204787700845064E-2</v>
      </c>
      <c r="F21" s="5" t="str">
        <f>CONCATENATE(ROUND(Tabelle2[[#This Row],[OLS_median]],5)," (",ROUND(Tabelle2[[#This Row],[OLS_std_dev]],5),")")</f>
        <v>0,24921 (0,04205)</v>
      </c>
      <c r="G21">
        <v>0.26579475402832031</v>
      </c>
      <c r="H21">
        <v>4.3010967525631577E-2</v>
      </c>
      <c r="I21" s="5" t="str">
        <f>CONCATENATE(ROUND(Tabelle2[[#This Row],[LASSO_median]],5)," (",ROUND(Tabelle2[[#This Row],[LASSO_std_dev]],5),")")</f>
        <v>0,26579 (0,04301)</v>
      </c>
      <c r="J21">
        <v>0.81008017063140869</v>
      </c>
      <c r="K21">
        <v>0.57000885231081666</v>
      </c>
      <c r="L21" s="5" t="str">
        <f>CONCATENATE(ROUND(Tabelle2[[#This Row],[Ridge_median]],5)," (",ROUND(Tabelle2[[#This Row],[Ridge_std_dev]],5),")")</f>
        <v>0,81008 (0,57001)</v>
      </c>
      <c r="M21">
        <v>0.25287654250860209</v>
      </c>
      <c r="N21">
        <v>4.2218530608476711E-2</v>
      </c>
      <c r="O21" s="5" t="str">
        <f>CONCATENATE(ROUND(Tabelle2[[#This Row],[TGR1_median]],5)," (",ROUND(Tabelle2[[#This Row],[TGR1_std_dev]],5),")")</f>
        <v>0,25288 (0,04222)</v>
      </c>
      <c r="P21">
        <v>0.26072198152542109</v>
      </c>
      <c r="Q21">
        <v>3.9491331518039657E-2</v>
      </c>
      <c r="R21" s="5" t="str">
        <f>CONCATENATE(ROUND(Tabelle2[[#This Row],[TGR2_median]],5)," (",ROUND(Tabelle2[[#This Row],[TGR2_std_dev]],5),")")</f>
        <v>0,26072 (0,03949)</v>
      </c>
      <c r="S21">
        <v>2.6973962783813481</v>
      </c>
      <c r="T21">
        <v>2.5692119242884401</v>
      </c>
      <c r="U21" s="5" t="str">
        <f>CONCATENATE(ROUND(Tabelle2[[#This Row],[TGR3_median]],5)," (",ROUND(Tabelle2[[#This Row],[TGR3_std_dev]],5),")")</f>
        <v>2,6974 (2,56921)</v>
      </c>
      <c r="V21">
        <v>3.6138124465942378</v>
      </c>
      <c r="W21">
        <v>4.6123432118097361</v>
      </c>
      <c r="X21" s="5" t="str">
        <f>CONCATENATE(ROUND(Tabelle2[[#This Row],[Arctan_median]],5)," (",ROUND(Tabelle2[[#This Row],[Arctan_std_dev]],5),")")</f>
        <v>3,61381 (4,61234)</v>
      </c>
      <c r="Y21">
        <v>3.852266788482666</v>
      </c>
      <c r="Z21">
        <v>4.5649381041569228</v>
      </c>
      <c r="AA21" s="5" t="str">
        <f>CONCATENATE(ROUND(Tabelle2[[#This Row],[Gaussian_median]],5)," (",ROUND(Tabelle2[[#This Row],[Gaussian_std_dev]],5),")")</f>
        <v>3,85227 (4,56494)</v>
      </c>
    </row>
    <row r="22" spans="1:27" x14ac:dyDescent="0.35">
      <c r="A22">
        <v>500</v>
      </c>
      <c r="B22">
        <v>10</v>
      </c>
      <c r="C22">
        <v>9</v>
      </c>
      <c r="D22">
        <v>0.24396556615829471</v>
      </c>
      <c r="E22">
        <v>3.1467915570734077E-2</v>
      </c>
      <c r="F22" s="5" t="str">
        <f>CONCATENATE(ROUND(Tabelle2[[#This Row],[OLS_median]],5)," (",ROUND(Tabelle2[[#This Row],[OLS_std_dev]],5),")")</f>
        <v>0,24397 (0,03147)</v>
      </c>
      <c r="G22">
        <v>0.28519383072853088</v>
      </c>
      <c r="H22">
        <v>4.3004610089522853E-2</v>
      </c>
      <c r="I22" s="5" t="str">
        <f>CONCATENATE(ROUND(Tabelle2[[#This Row],[LASSO_median]],5)," (",ROUND(Tabelle2[[#This Row],[LASSO_std_dev]],5),")")</f>
        <v>0,28519 (0,043)</v>
      </c>
      <c r="J22">
        <v>1.440949559211731</v>
      </c>
      <c r="K22">
        <v>0.79609568650627816</v>
      </c>
      <c r="L22" s="5" t="str">
        <f>CONCATENATE(ROUND(Tabelle2[[#This Row],[Ridge_median]],5)," (",ROUND(Tabelle2[[#This Row],[Ridge_std_dev]],5),")")</f>
        <v>1,44095 (0,7961)</v>
      </c>
      <c r="M22">
        <v>0.25363387167453771</v>
      </c>
      <c r="N22">
        <v>7.9334597604851606E-2</v>
      </c>
      <c r="O22" s="5" t="str">
        <f>CONCATENATE(ROUND(Tabelle2[[#This Row],[TGR1_median]],5)," (",ROUND(Tabelle2[[#This Row],[TGR1_std_dev]],5),")")</f>
        <v>0,25363 (0,07933)</v>
      </c>
      <c r="P22">
        <v>0.28110867738723749</v>
      </c>
      <c r="Q22">
        <v>0.10408061522455719</v>
      </c>
      <c r="R22" s="5" t="str">
        <f>CONCATENATE(ROUND(Tabelle2[[#This Row],[TGR2_median]],5)," (",ROUND(Tabelle2[[#This Row],[TGR2_std_dev]],5),")")</f>
        <v>0,28111 (0,10408)</v>
      </c>
      <c r="S22">
        <v>5.8461785316467294</v>
      </c>
      <c r="T22">
        <v>3.0768227171076989</v>
      </c>
      <c r="U22" s="5" t="str">
        <f>CONCATENATE(ROUND(Tabelle2[[#This Row],[TGR3_median]],5)," (",ROUND(Tabelle2[[#This Row],[TGR3_std_dev]],5),")")</f>
        <v>5,84618 (3,07682)</v>
      </c>
      <c r="V22">
        <v>8.5615930557250977</v>
      </c>
      <c r="W22">
        <v>6.1601772548450677</v>
      </c>
      <c r="X22" s="5" t="str">
        <f>CONCATENATE(ROUND(Tabelle2[[#This Row],[Arctan_median]],5)," (",ROUND(Tabelle2[[#This Row],[Arctan_std_dev]],5),")")</f>
        <v>8,56159 (6,16018)</v>
      </c>
      <c r="Y22">
        <v>9.9751548767089844</v>
      </c>
      <c r="Z22">
        <v>5.9955075226458421</v>
      </c>
      <c r="AA22" s="5" t="str">
        <f>CONCATENATE(ROUND(Tabelle2[[#This Row],[Gaussian_median]],5)," (",ROUND(Tabelle2[[#This Row],[Gaussian_std_dev]],5),")")</f>
        <v>9,97515 (5,99551)</v>
      </c>
    </row>
    <row r="23" spans="1:27" x14ac:dyDescent="0.35">
      <c r="A23">
        <v>500</v>
      </c>
      <c r="B23">
        <v>25</v>
      </c>
      <c r="C23">
        <v>13</v>
      </c>
      <c r="D23">
        <v>0.27144002914428711</v>
      </c>
      <c r="E23">
        <v>2.8890287934646351E-2</v>
      </c>
      <c r="F23" s="5" t="str">
        <f>CONCATENATE(ROUND(Tabelle2[[#This Row],[OLS_median]],5)," (",ROUND(Tabelle2[[#This Row],[OLS_std_dev]],5),")")</f>
        <v>0,27144 (0,02889)</v>
      </c>
      <c r="G23">
        <v>0.32268348336219788</v>
      </c>
      <c r="H23">
        <v>4.3752315442787848E-2</v>
      </c>
      <c r="I23" s="5" t="str">
        <f>CONCATENATE(ROUND(Tabelle2[[#This Row],[LASSO_median]],5)," (",ROUND(Tabelle2[[#This Row],[LASSO_std_dev]],5),")")</f>
        <v>0,32268 (0,04375)</v>
      </c>
      <c r="J23">
        <v>1.861480116844177</v>
      </c>
      <c r="K23">
        <v>0.69901164764706991</v>
      </c>
      <c r="L23" s="5" t="str">
        <f>CONCATENATE(ROUND(Tabelle2[[#This Row],[Ridge_median]],5)," (",ROUND(Tabelle2[[#This Row],[Ridge_std_dev]],5),")")</f>
        <v>1,86148 (0,69901)</v>
      </c>
      <c r="M23">
        <v>0.29348915815353388</v>
      </c>
      <c r="N23">
        <v>0.1173538369241688</v>
      </c>
      <c r="O23" s="5" t="str">
        <f>CONCATENATE(ROUND(Tabelle2[[#This Row],[TGR1_median]],5)," (",ROUND(Tabelle2[[#This Row],[TGR1_std_dev]],5),")")</f>
        <v>0,29349 (0,11735)</v>
      </c>
      <c r="P23">
        <v>0.30065014958381647</v>
      </c>
      <c r="Q23">
        <v>5.267258042540874E-2</v>
      </c>
      <c r="R23" s="5" t="str">
        <f>CONCATENATE(ROUND(Tabelle2[[#This Row],[TGR2_median]],5)," (",ROUND(Tabelle2[[#This Row],[TGR2_std_dev]],5),")")</f>
        <v>0,30065 (0,05267)</v>
      </c>
      <c r="S23">
        <v>9.3838138580322266</v>
      </c>
      <c r="T23">
        <v>3.4034005269942709</v>
      </c>
      <c r="U23" s="5" t="str">
        <f>CONCATENATE(ROUND(Tabelle2[[#This Row],[TGR3_median]],5)," (",ROUND(Tabelle2[[#This Row],[TGR3_std_dev]],5),")")</f>
        <v>9,38381 (3,4034)</v>
      </c>
      <c r="V23">
        <v>12.09480667114258</v>
      </c>
      <c r="W23">
        <v>4.8271186163831912</v>
      </c>
      <c r="X23" s="5" t="str">
        <f>CONCATENATE(ROUND(Tabelle2[[#This Row],[Arctan_median]],5)," (",ROUND(Tabelle2[[#This Row],[Arctan_std_dev]],5),")")</f>
        <v>12,09481 (4,82712)</v>
      </c>
      <c r="Y23">
        <v>12.387077331542971</v>
      </c>
      <c r="Z23">
        <v>4.6442619629925872</v>
      </c>
      <c r="AA23" s="5" t="str">
        <f>CONCATENATE(ROUND(Tabelle2[[#This Row],[Gaussian_median]],5)," (",ROUND(Tabelle2[[#This Row],[Gaussian_std_dev]],5),")")</f>
        <v>12,38708 (4,64426)</v>
      </c>
    </row>
    <row r="24" spans="1:27" x14ac:dyDescent="0.35">
      <c r="A24">
        <v>500</v>
      </c>
      <c r="B24">
        <v>25</v>
      </c>
      <c r="C24">
        <v>23</v>
      </c>
      <c r="D24">
        <v>0.27549701929092407</v>
      </c>
      <c r="E24">
        <v>3.5523774344668559E-2</v>
      </c>
      <c r="F24" s="5" t="str">
        <f>CONCATENATE(ROUND(Tabelle2[[#This Row],[OLS_median]],5)," (",ROUND(Tabelle2[[#This Row],[OLS_std_dev]],5),")")</f>
        <v>0,2755 (0,03552)</v>
      </c>
      <c r="G24">
        <v>0.39447399973869318</v>
      </c>
      <c r="H24">
        <v>6.4107335279731795E-2</v>
      </c>
      <c r="I24" s="5" t="str">
        <f>CONCATENATE(ROUND(Tabelle2[[#This Row],[LASSO_median]],5)," (",ROUND(Tabelle2[[#This Row],[LASSO_std_dev]],5),")")</f>
        <v>0,39447 (0,06411)</v>
      </c>
      <c r="J24">
        <v>3.1937005519866939</v>
      </c>
      <c r="K24">
        <v>1.275996051574136</v>
      </c>
      <c r="L24" s="5" t="str">
        <f>CONCATENATE(ROUND(Tabelle2[[#This Row],[Ridge_median]],5)," (",ROUND(Tabelle2[[#This Row],[Ridge_std_dev]],5),")")</f>
        <v>3,1937 (1,276)</v>
      </c>
      <c r="M24">
        <v>0.4111466109752655</v>
      </c>
      <c r="N24">
        <v>1.115745763530041</v>
      </c>
      <c r="O24" s="5" t="str">
        <f>CONCATENATE(ROUND(Tabelle2[[#This Row],[TGR1_median]],5)," (",ROUND(Tabelle2[[#This Row],[TGR1_std_dev]],5),")")</f>
        <v>0,41115 (1,11575)</v>
      </c>
      <c r="P24">
        <v>0.4564221203327179</v>
      </c>
      <c r="Q24">
        <v>1.054404894488864</v>
      </c>
      <c r="R24" s="5" t="str">
        <f>CONCATENATE(ROUND(Tabelle2[[#This Row],[TGR2_median]],5)," (",ROUND(Tabelle2[[#This Row],[TGR2_std_dev]],5),")")</f>
        <v>0,45642 (1,0544)</v>
      </c>
      <c r="S24">
        <v>16.756723403930661</v>
      </c>
      <c r="T24">
        <v>6.3760388769293437</v>
      </c>
      <c r="U24" s="5" t="str">
        <f>CONCATENATE(ROUND(Tabelle2[[#This Row],[TGR3_median]],5)," (",ROUND(Tabelle2[[#This Row],[TGR3_std_dev]],5),")")</f>
        <v>16,75672 (6,37604)</v>
      </c>
      <c r="V24">
        <v>21.001131057739261</v>
      </c>
      <c r="W24">
        <v>9.3534576239418747</v>
      </c>
      <c r="X24" s="5" t="str">
        <f>CONCATENATE(ROUND(Tabelle2[[#This Row],[Arctan_median]],5)," (",ROUND(Tabelle2[[#This Row],[Arctan_std_dev]],5),")")</f>
        <v>21,00113 (9,35346)</v>
      </c>
      <c r="Y24">
        <v>20.089435577392582</v>
      </c>
      <c r="Z24">
        <v>9.5086035561754247</v>
      </c>
      <c r="AA24" s="5" t="str">
        <f>CONCATENATE(ROUND(Tabelle2[[#This Row],[Gaussian_median]],5)," (",ROUND(Tabelle2[[#This Row],[Gaussian_std_dev]],5),")")</f>
        <v>20,08944 (9,5086)</v>
      </c>
    </row>
    <row r="25" spans="1:27" x14ac:dyDescent="0.35">
      <c r="A25">
        <v>500</v>
      </c>
      <c r="B25">
        <v>25</v>
      </c>
      <c r="C25">
        <v>3</v>
      </c>
      <c r="D25">
        <v>0.26084563136100769</v>
      </c>
      <c r="E25">
        <v>3.6844616864812482E-2</v>
      </c>
      <c r="F25" s="5" t="str">
        <f>CONCATENATE(ROUND(Tabelle2[[#This Row],[OLS_median]],5)," (",ROUND(Tabelle2[[#This Row],[OLS_std_dev]],5),")")</f>
        <v>0,26085 (0,03684)</v>
      </c>
      <c r="G25">
        <v>0.25510865449905401</v>
      </c>
      <c r="H25">
        <v>3.8150906201475432E-2</v>
      </c>
      <c r="I25" s="5" t="str">
        <f>CONCATENATE(ROUND(Tabelle2[[#This Row],[LASSO_median]],5)," (",ROUND(Tabelle2[[#This Row],[LASSO_std_dev]],5),")")</f>
        <v>0,25511 (0,03815)</v>
      </c>
      <c r="J25">
        <v>0.5727229118347168</v>
      </c>
      <c r="K25">
        <v>0.29766549273905402</v>
      </c>
      <c r="L25" s="5" t="str">
        <f>CONCATENATE(ROUND(Tabelle2[[#This Row],[Ridge_median]],5)," (",ROUND(Tabelle2[[#This Row],[Ridge_std_dev]],5),")")</f>
        <v>0,57272 (0,29767)</v>
      </c>
      <c r="M25">
        <v>0.2472042441368103</v>
      </c>
      <c r="N25">
        <v>3.7569394540167042E-2</v>
      </c>
      <c r="O25" s="5" t="str">
        <f>CONCATENATE(ROUND(Tabelle2[[#This Row],[TGR1_median]],5)," (",ROUND(Tabelle2[[#This Row],[TGR1_std_dev]],5),")")</f>
        <v>0,2472 (0,03757)</v>
      </c>
      <c r="P25">
        <v>0.24907216429710391</v>
      </c>
      <c r="Q25">
        <v>4.0205874187702273E-2</v>
      </c>
      <c r="R25" s="5" t="str">
        <f>CONCATENATE(ROUND(Tabelle2[[#This Row],[TGR2_median]],5)," (",ROUND(Tabelle2[[#This Row],[TGR2_std_dev]],5),")")</f>
        <v>0,24907 (0,04021)</v>
      </c>
      <c r="S25">
        <v>2.099051952362061</v>
      </c>
      <c r="T25">
        <v>1.77082156331658</v>
      </c>
      <c r="U25" s="5" t="str">
        <f>CONCATENATE(ROUND(Tabelle2[[#This Row],[TGR3_median]],5)," (",ROUND(Tabelle2[[#This Row],[TGR3_std_dev]],5),")")</f>
        <v>2,09905 (1,77082)</v>
      </c>
      <c r="V25">
        <v>2.7200996875762939</v>
      </c>
      <c r="W25">
        <v>2.048233989309479</v>
      </c>
      <c r="X25" s="5" t="str">
        <f>CONCATENATE(ROUND(Tabelle2[[#This Row],[Arctan_median]],5)," (",ROUND(Tabelle2[[#This Row],[Arctan_std_dev]],5),")")</f>
        <v>2,7201 (2,04823)</v>
      </c>
      <c r="Y25">
        <v>2.728759765625</v>
      </c>
      <c r="Z25">
        <v>2.276019196118455</v>
      </c>
      <c r="AA25" s="5" t="str">
        <f>CONCATENATE(ROUND(Tabelle2[[#This Row],[Gaussian_median]],5)," (",ROUND(Tabelle2[[#This Row],[Gaussian_std_dev]],5),")")</f>
        <v>2,72876 (2,27602)</v>
      </c>
    </row>
    <row r="26" spans="1:27" x14ac:dyDescent="0.35">
      <c r="A26">
        <v>500</v>
      </c>
      <c r="B26">
        <v>3</v>
      </c>
      <c r="C26">
        <v>1</v>
      </c>
      <c r="D26">
        <v>0.25492194294929499</v>
      </c>
      <c r="E26">
        <v>3.1720285040628647E-2</v>
      </c>
      <c r="F26" s="5" t="str">
        <f>CONCATENATE(ROUND(Tabelle2[[#This Row],[OLS_median]],5)," (",ROUND(Tabelle2[[#This Row],[OLS_std_dev]],5),")")</f>
        <v>0,25492 (0,03172)</v>
      </c>
      <c r="G26">
        <v>0.25985753536224371</v>
      </c>
      <c r="H26">
        <v>3.3457893416837393E-2</v>
      </c>
      <c r="I26" s="5" t="str">
        <f>CONCATENATE(ROUND(Tabelle2[[#This Row],[LASSO_median]],5)," (",ROUND(Tabelle2[[#This Row],[LASSO_std_dev]],5),")")</f>
        <v>0,25986 (0,03346)</v>
      </c>
      <c r="J26">
        <v>0.34585720300674438</v>
      </c>
      <c r="K26">
        <v>0.39478694031309303</v>
      </c>
      <c r="L26" s="5" t="str">
        <f>CONCATENATE(ROUND(Tabelle2[[#This Row],[Ridge_median]],5)," (",ROUND(Tabelle2[[#This Row],[Ridge_std_dev]],5),")")</f>
        <v>0,34586 (0,39479)</v>
      </c>
      <c r="M26">
        <v>0.25577124953269958</v>
      </c>
      <c r="N26">
        <v>3.2980957935426353E-2</v>
      </c>
      <c r="O26" s="5" t="str">
        <f>CONCATENATE(ROUND(Tabelle2[[#This Row],[TGR1_median]],5)," (",ROUND(Tabelle2[[#This Row],[TGR1_std_dev]],5),")")</f>
        <v>0,25577 (0,03298)</v>
      </c>
      <c r="P26">
        <v>0.2552020251750946</v>
      </c>
      <c r="Q26">
        <v>3.4800427737290612E-2</v>
      </c>
      <c r="R26" s="5" t="str">
        <f>CONCATENATE(ROUND(Tabelle2[[#This Row],[TGR2_median]],5)," (",ROUND(Tabelle2[[#This Row],[TGR2_std_dev]],5),")")</f>
        <v>0,2552 (0,0348)</v>
      </c>
      <c r="S26">
        <v>0.39463692903518682</v>
      </c>
      <c r="T26">
        <v>0.80202187394906532</v>
      </c>
      <c r="U26" s="5" t="str">
        <f>CONCATENATE(ROUND(Tabelle2[[#This Row],[TGR3_median]],5)," (",ROUND(Tabelle2[[#This Row],[TGR3_std_dev]],5),")")</f>
        <v>0,39464 (0,80202)</v>
      </c>
      <c r="V26">
        <v>0.93329626321792603</v>
      </c>
      <c r="W26">
        <v>2.6312551016764991</v>
      </c>
      <c r="X26" s="5" t="str">
        <f>CONCATENATE(ROUND(Tabelle2[[#This Row],[Arctan_median]],5)," (",ROUND(Tabelle2[[#This Row],[Arctan_std_dev]],5),")")</f>
        <v>0,9333 (2,63126)</v>
      </c>
      <c r="Y26">
        <v>1.146905303001404</v>
      </c>
      <c r="Z26">
        <v>2.7286147104733178</v>
      </c>
      <c r="AA26" s="5" t="str">
        <f>CONCATENATE(ROUND(Tabelle2[[#This Row],[Gaussian_median]],5)," (",ROUND(Tabelle2[[#This Row],[Gaussian_std_dev]],5),")")</f>
        <v>1,14691 (2,72861)</v>
      </c>
    </row>
    <row r="27" spans="1:27" x14ac:dyDescent="0.35">
      <c r="A27">
        <v>500</v>
      </c>
      <c r="B27">
        <v>3</v>
      </c>
      <c r="C27">
        <v>2</v>
      </c>
      <c r="D27">
        <v>0.26373568177223211</v>
      </c>
      <c r="E27">
        <v>2.210222097198979E-2</v>
      </c>
      <c r="F27" s="5" t="str">
        <f>CONCATENATE(ROUND(Tabelle2[[#This Row],[OLS_median]],5)," (",ROUND(Tabelle2[[#This Row],[OLS_std_dev]],5),")")</f>
        <v>0,26374 (0,0221)</v>
      </c>
      <c r="G27">
        <v>0.2687305212020874</v>
      </c>
      <c r="H27">
        <v>2.0956257822117911E-2</v>
      </c>
      <c r="I27" s="5" t="str">
        <f>CONCATENATE(ROUND(Tabelle2[[#This Row],[LASSO_median]],5)," (",ROUND(Tabelle2[[#This Row],[LASSO_std_dev]],5),")")</f>
        <v>0,26873 (0,02096)</v>
      </c>
      <c r="J27">
        <v>0.5400547981262207</v>
      </c>
      <c r="K27">
        <v>0.232329265682927</v>
      </c>
      <c r="L27" s="5" t="str">
        <f>CONCATENATE(ROUND(Tabelle2[[#This Row],[Ridge_median]],5)," (",ROUND(Tabelle2[[#This Row],[Ridge_std_dev]],5),")")</f>
        <v>0,54005 (0,23233)</v>
      </c>
      <c r="M27">
        <v>0.264670729637146</v>
      </c>
      <c r="N27">
        <v>2.0988456055197949E-2</v>
      </c>
      <c r="O27" s="5" t="str">
        <f>CONCATENATE(ROUND(Tabelle2[[#This Row],[TGR1_median]],5)," (",ROUND(Tabelle2[[#This Row],[TGR1_std_dev]],5),")")</f>
        <v>0,26467 (0,02099)</v>
      </c>
      <c r="P27">
        <v>0.26910430192947388</v>
      </c>
      <c r="Q27">
        <v>2.1818222054681459E-2</v>
      </c>
      <c r="R27" s="5" t="str">
        <f>CONCATENATE(ROUND(Tabelle2[[#This Row],[TGR2_median]],5)," (",ROUND(Tabelle2[[#This Row],[TGR2_std_dev]],5),")")</f>
        <v>0,2691 (0,02182)</v>
      </c>
      <c r="S27">
        <v>0.75057291984558105</v>
      </c>
      <c r="T27">
        <v>1.0809913560268529</v>
      </c>
      <c r="U27" s="5" t="str">
        <f>CONCATENATE(ROUND(Tabelle2[[#This Row],[TGR3_median]],5)," (",ROUND(Tabelle2[[#This Row],[TGR3_std_dev]],5),")")</f>
        <v>0,75057 (1,08099)</v>
      </c>
      <c r="V27">
        <v>2.1696970462799068</v>
      </c>
      <c r="W27">
        <v>1.72070603524157</v>
      </c>
      <c r="X27" s="5" t="str">
        <f>CONCATENATE(ROUND(Tabelle2[[#This Row],[Arctan_median]],5)," (",ROUND(Tabelle2[[#This Row],[Arctan_std_dev]],5),")")</f>
        <v>2,1697 (1,72071)</v>
      </c>
      <c r="Y27">
        <v>2.269323348999023</v>
      </c>
      <c r="Z27">
        <v>2.0168649751634882</v>
      </c>
      <c r="AA27" s="5" t="str">
        <f>CONCATENATE(ROUND(Tabelle2[[#This Row],[Gaussian_median]],5)," (",ROUND(Tabelle2[[#This Row],[Gaussian_std_dev]],5),")")</f>
        <v>2,26932 (2,01686)</v>
      </c>
    </row>
    <row r="28" spans="1:27" x14ac:dyDescent="0.35">
      <c r="A28">
        <v>500</v>
      </c>
      <c r="B28">
        <v>3</v>
      </c>
      <c r="C28">
        <v>3</v>
      </c>
      <c r="D28">
        <v>0.26158323884010309</v>
      </c>
      <c r="E28">
        <v>4.2960598980774922E-2</v>
      </c>
      <c r="F28" s="5" t="str">
        <f>CONCATENATE(ROUND(Tabelle2[[#This Row],[OLS_median]],5)," (",ROUND(Tabelle2[[#This Row],[OLS_std_dev]],5),")")</f>
        <v>0,26158 (0,04296)</v>
      </c>
      <c r="G28">
        <v>0.27066764235496521</v>
      </c>
      <c r="H28">
        <v>4.1191577481640318E-2</v>
      </c>
      <c r="I28" s="5" t="str">
        <f>CONCATENATE(ROUND(Tabelle2[[#This Row],[LASSO_median]],5)," (",ROUND(Tabelle2[[#This Row],[LASSO_std_dev]],5),")")</f>
        <v>0,27067 (0,04119)</v>
      </c>
      <c r="J28">
        <v>0.6175529956817627</v>
      </c>
      <c r="K28">
        <v>0.27379399715369968</v>
      </c>
      <c r="L28" s="5" t="str">
        <f>CONCATENATE(ROUND(Tabelle2[[#This Row],[Ridge_median]],5)," (",ROUND(Tabelle2[[#This Row],[Ridge_std_dev]],5),")")</f>
        <v>0,61755 (0,27379)</v>
      </c>
      <c r="M28">
        <v>0.26585702598094951</v>
      </c>
      <c r="N28">
        <v>4.2292997822971877E-2</v>
      </c>
      <c r="O28" s="5" t="str">
        <f>CONCATENATE(ROUND(Tabelle2[[#This Row],[TGR1_median]],5)," (",ROUND(Tabelle2[[#This Row],[TGR1_std_dev]],5),")")</f>
        <v>0,26586 (0,04229)</v>
      </c>
      <c r="P28">
        <v>0.26433852314949041</v>
      </c>
      <c r="Q28">
        <v>3.9681190635659787E-2</v>
      </c>
      <c r="R28" s="5" t="str">
        <f>CONCATENATE(ROUND(Tabelle2[[#This Row],[TGR2_median]],5)," (",ROUND(Tabelle2[[#This Row],[TGR2_std_dev]],5),")")</f>
        <v>0,26434 (0,03968)</v>
      </c>
      <c r="S28">
        <v>1.055041432380676</v>
      </c>
      <c r="T28">
        <v>0.79724243198719491</v>
      </c>
      <c r="U28" s="5" t="str">
        <f>CONCATENATE(ROUND(Tabelle2[[#This Row],[TGR3_median]],5)," (",ROUND(Tabelle2[[#This Row],[TGR3_std_dev]],5),")")</f>
        <v>1,05504 (0,79724)</v>
      </c>
      <c r="V28">
        <v>2.9608917236328121</v>
      </c>
      <c r="W28">
        <v>2.3865768684278912</v>
      </c>
      <c r="X28" s="5" t="str">
        <f>CONCATENATE(ROUND(Tabelle2[[#This Row],[Arctan_median]],5)," (",ROUND(Tabelle2[[#This Row],[Arctan_std_dev]],5),")")</f>
        <v>2,96089 (2,38658)</v>
      </c>
      <c r="Y28">
        <v>3.1623058319091801</v>
      </c>
      <c r="Z28">
        <v>2.0747217831419862</v>
      </c>
      <c r="AA28" s="5" t="str">
        <f>CONCATENATE(ROUND(Tabelle2[[#This Row],[Gaussian_median]],5)," (",ROUND(Tabelle2[[#This Row],[Gaussian_std_dev]],5),")")</f>
        <v>3,16231 (2,07472)</v>
      </c>
    </row>
    <row r="29" spans="1:27" x14ac:dyDescent="0.35">
      <c r="A29">
        <v>50</v>
      </c>
      <c r="B29">
        <v>10</v>
      </c>
      <c r="C29">
        <v>1</v>
      </c>
      <c r="D29">
        <v>0.28023359179496771</v>
      </c>
      <c r="E29">
        <v>0.1715466099410754</v>
      </c>
      <c r="F29" s="5" t="str">
        <f>CONCATENATE(ROUND(Tabelle2[[#This Row],[OLS_median]],5)," (",ROUND(Tabelle2[[#This Row],[OLS_std_dev]],5),")")</f>
        <v>0,28023 (0,17155)</v>
      </c>
      <c r="G29">
        <v>0.2235611975193024</v>
      </c>
      <c r="H29">
        <v>0.13548461104567061</v>
      </c>
      <c r="I29" s="5" t="str">
        <f>CONCATENATE(ROUND(Tabelle2[[#This Row],[LASSO_median]],5)," (",ROUND(Tabelle2[[#This Row],[LASSO_std_dev]],5),")")</f>
        <v>0,22356 (0,13548)</v>
      </c>
      <c r="J29">
        <v>0.29244738817214971</v>
      </c>
      <c r="K29">
        <v>0.54917379373511244</v>
      </c>
      <c r="L29" s="5" t="str">
        <f>CONCATENATE(ROUND(Tabelle2[[#This Row],[Ridge_median]],5)," (",ROUND(Tabelle2[[#This Row],[Ridge_std_dev]],5),")")</f>
        <v>0,29245 (0,54917)</v>
      </c>
      <c r="M29">
        <v>0.2195063382387161</v>
      </c>
      <c r="N29">
        <v>0.1429734174274743</v>
      </c>
      <c r="O29" s="5" t="str">
        <f>CONCATENATE(ROUND(Tabelle2[[#This Row],[TGR1_median]],5)," (",ROUND(Tabelle2[[#This Row],[TGR1_std_dev]],5),")")</f>
        <v>0,21951 (0,14297)</v>
      </c>
      <c r="P29">
        <v>0.21159966289997101</v>
      </c>
      <c r="Q29">
        <v>0.12048429690633911</v>
      </c>
      <c r="R29" s="5" t="str">
        <f>CONCATENATE(ROUND(Tabelle2[[#This Row],[TGR2_median]],5)," (",ROUND(Tabelle2[[#This Row],[TGR2_std_dev]],5),")")</f>
        <v>0,2116 (0,12048)</v>
      </c>
      <c r="S29">
        <v>0.42563772201538091</v>
      </c>
      <c r="T29">
        <v>1.0669910061206509</v>
      </c>
      <c r="U29" s="5" t="str">
        <f>CONCATENATE(ROUND(Tabelle2[[#This Row],[TGR3_median]],5)," (",ROUND(Tabelle2[[#This Row],[TGR3_std_dev]],5),")")</f>
        <v>0,42564 (1,06699)</v>
      </c>
      <c r="V29">
        <v>0.80752933025360107</v>
      </c>
      <c r="W29">
        <v>1.680199472869303</v>
      </c>
      <c r="X29" s="5" t="str">
        <f>CONCATENATE(ROUND(Tabelle2[[#This Row],[Arctan_median]],5)," (",ROUND(Tabelle2[[#This Row],[Arctan_std_dev]],5),")")</f>
        <v>0,80753 (1,6802)</v>
      </c>
      <c r="Y29">
        <v>0.82094937562942505</v>
      </c>
      <c r="Z29">
        <v>2.0245508682326441</v>
      </c>
      <c r="AA29" s="5" t="str">
        <f>CONCATENATE(ROUND(Tabelle2[[#This Row],[Gaussian_median]],5)," (",ROUND(Tabelle2[[#This Row],[Gaussian_std_dev]],5),")")</f>
        <v>0,82095 (2,02455)</v>
      </c>
    </row>
    <row r="30" spans="1:27" x14ac:dyDescent="0.35">
      <c r="A30">
        <v>50</v>
      </c>
      <c r="B30">
        <v>10</v>
      </c>
      <c r="C30">
        <v>5</v>
      </c>
      <c r="D30">
        <v>0.2896532416343689</v>
      </c>
      <c r="E30">
        <v>0.15539610708492391</v>
      </c>
      <c r="F30" s="5" t="str">
        <f>CONCATENATE(ROUND(Tabelle2[[#This Row],[OLS_median]],5)," (",ROUND(Tabelle2[[#This Row],[OLS_std_dev]],5),")")</f>
        <v>0,28965 (0,1554)</v>
      </c>
      <c r="G30">
        <v>0.28843384981155401</v>
      </c>
      <c r="H30">
        <v>0.1559829625772472</v>
      </c>
      <c r="I30" s="5" t="str">
        <f>CONCATENATE(ROUND(Tabelle2[[#This Row],[LASSO_median]],5)," (",ROUND(Tabelle2[[#This Row],[LASSO_std_dev]],5),")")</f>
        <v>0,28843 (0,15598)</v>
      </c>
      <c r="J30">
        <v>0.93374860286712646</v>
      </c>
      <c r="K30">
        <v>0.76039888526194621</v>
      </c>
      <c r="L30" s="5" t="str">
        <f>CONCATENATE(ROUND(Tabelle2[[#This Row],[Ridge_median]],5)," (",ROUND(Tabelle2[[#This Row],[Ridge_std_dev]],5),")")</f>
        <v>0,93375 (0,7604)</v>
      </c>
      <c r="M30">
        <v>0.2684427797794342</v>
      </c>
      <c r="N30">
        <v>0.11255955014605119</v>
      </c>
      <c r="O30" s="5" t="str">
        <f>CONCATENATE(ROUND(Tabelle2[[#This Row],[TGR1_median]],5)," (",ROUND(Tabelle2[[#This Row],[TGR1_std_dev]],5),")")</f>
        <v>0,26844 (0,11256)</v>
      </c>
      <c r="P30">
        <v>0.28782409429550171</v>
      </c>
      <c r="Q30">
        <v>0.1344524459635526</v>
      </c>
      <c r="R30" s="5" t="str">
        <f>CONCATENATE(ROUND(Tabelle2[[#This Row],[TGR2_median]],5)," (",ROUND(Tabelle2[[#This Row],[TGR2_std_dev]],5),")")</f>
        <v>0,28782 (0,13445)</v>
      </c>
      <c r="S30">
        <v>2.893276691436768</v>
      </c>
      <c r="T30">
        <v>2.2758181456909541</v>
      </c>
      <c r="U30" s="5" t="str">
        <f>CONCATENATE(ROUND(Tabelle2[[#This Row],[TGR3_median]],5)," (",ROUND(Tabelle2[[#This Row],[TGR3_std_dev]],5),")")</f>
        <v>2,89328 (2,27582)</v>
      </c>
      <c r="V30">
        <v>4.5195016860961914</v>
      </c>
      <c r="W30">
        <v>5.7389509403473378</v>
      </c>
      <c r="X30" s="5" t="str">
        <f>CONCATENATE(ROUND(Tabelle2[[#This Row],[Arctan_median]],5)," (",ROUND(Tabelle2[[#This Row],[Arctan_std_dev]],5),")")</f>
        <v>4,5195 (5,73895)</v>
      </c>
      <c r="Y30">
        <v>4.4700422286987296</v>
      </c>
      <c r="Z30">
        <v>4.200816962517318</v>
      </c>
      <c r="AA30" s="5" t="str">
        <f>CONCATENATE(ROUND(Tabelle2[[#This Row],[Gaussian_median]],5)," (",ROUND(Tabelle2[[#This Row],[Gaussian_std_dev]],5),")")</f>
        <v>4,47004 (4,20082)</v>
      </c>
    </row>
    <row r="31" spans="1:27" x14ac:dyDescent="0.35">
      <c r="A31">
        <v>50</v>
      </c>
      <c r="B31">
        <v>10</v>
      </c>
      <c r="C31">
        <v>9</v>
      </c>
      <c r="D31">
        <v>0.30136364698410029</v>
      </c>
      <c r="E31">
        <v>0.13059696358845541</v>
      </c>
      <c r="F31" s="5" t="str">
        <f>CONCATENATE(ROUND(Tabelle2[[#This Row],[OLS_median]],5)," (",ROUND(Tabelle2[[#This Row],[OLS_std_dev]],5),")")</f>
        <v>0,30136 (0,1306)</v>
      </c>
      <c r="G31">
        <v>0.37675696611404419</v>
      </c>
      <c r="H31">
        <v>0.14906164033732741</v>
      </c>
      <c r="I31" s="5" t="str">
        <f>CONCATENATE(ROUND(Tabelle2[[#This Row],[LASSO_median]],5)," (",ROUND(Tabelle2[[#This Row],[LASSO_std_dev]],5),")")</f>
        <v>0,37676 (0,14906)</v>
      </c>
      <c r="J31">
        <v>2.0081830024719238</v>
      </c>
      <c r="K31">
        <v>1.1791938495787939</v>
      </c>
      <c r="L31" s="5" t="str">
        <f>CONCATENATE(ROUND(Tabelle2[[#This Row],[Ridge_median]],5)," (",ROUND(Tabelle2[[#This Row],[Ridge_std_dev]],5),")")</f>
        <v>2,00818 (1,17919)</v>
      </c>
      <c r="M31">
        <v>0.33526316285133362</v>
      </c>
      <c r="N31">
        <v>0.13489971978116061</v>
      </c>
      <c r="O31" s="5" t="str">
        <f>CONCATENATE(ROUND(Tabelle2[[#This Row],[TGR1_median]],5)," (",ROUND(Tabelle2[[#This Row],[TGR1_std_dev]],5),")")</f>
        <v>0,33526 (0,1349)</v>
      </c>
      <c r="P31">
        <v>0.35175040364265442</v>
      </c>
      <c r="Q31">
        <v>0.16710982268753319</v>
      </c>
      <c r="R31" s="5" t="str">
        <f>CONCATENATE(ROUND(Tabelle2[[#This Row],[TGR2_median]],5)," (",ROUND(Tabelle2[[#This Row],[TGR2_std_dev]],5),")")</f>
        <v>0,35175 (0,16711)</v>
      </c>
      <c r="S31">
        <v>5.7202410697937012</v>
      </c>
      <c r="T31">
        <v>3.362611053363687</v>
      </c>
      <c r="U31" s="5" t="str">
        <f>CONCATENATE(ROUND(Tabelle2[[#This Row],[TGR3_median]],5)," (",ROUND(Tabelle2[[#This Row],[TGR3_std_dev]],5),")")</f>
        <v>5,72024 (3,36261)</v>
      </c>
      <c r="V31">
        <v>10.644505500793461</v>
      </c>
      <c r="W31">
        <v>5.3615641326052659</v>
      </c>
      <c r="X31" s="5" t="str">
        <f>CONCATENATE(ROUND(Tabelle2[[#This Row],[Arctan_median]],5)," (",ROUND(Tabelle2[[#This Row],[Arctan_std_dev]],5),")")</f>
        <v>10,64451 (5,36156)</v>
      </c>
      <c r="Y31">
        <v>10.729085922241209</v>
      </c>
      <c r="Z31">
        <v>5.4657782974127187</v>
      </c>
      <c r="AA31" s="5" t="str">
        <f>CONCATENATE(ROUND(Tabelle2[[#This Row],[Gaussian_median]],5)," (",ROUND(Tabelle2[[#This Row],[Gaussian_std_dev]],5),")")</f>
        <v>10,72909 (5,46578)</v>
      </c>
    </row>
    <row r="32" spans="1:27" x14ac:dyDescent="0.35">
      <c r="A32">
        <v>50</v>
      </c>
      <c r="B32">
        <v>25</v>
      </c>
      <c r="C32">
        <v>13</v>
      </c>
      <c r="D32">
        <v>0.67486268281936646</v>
      </c>
      <c r="E32">
        <v>0.35517859300059801</v>
      </c>
      <c r="F32" s="5" t="str">
        <f>CONCATENATE(ROUND(Tabelle2[[#This Row],[OLS_median]],5)," (",ROUND(Tabelle2[[#This Row],[OLS_std_dev]],5),")")</f>
        <v>0,67486 (0,35518)</v>
      </c>
      <c r="G32">
        <v>0.54569190740585327</v>
      </c>
      <c r="H32">
        <v>0.36132371594205398</v>
      </c>
      <c r="I32" s="5" t="str">
        <f>CONCATENATE(ROUND(Tabelle2[[#This Row],[LASSO_median]],5)," (",ROUND(Tabelle2[[#This Row],[LASSO_std_dev]],5),")")</f>
        <v>0,54569 (0,36132)</v>
      </c>
      <c r="J32">
        <v>2.99420166015625</v>
      </c>
      <c r="K32">
        <v>2.022385484996633</v>
      </c>
      <c r="L32" s="5" t="str">
        <f>CONCATENATE(ROUND(Tabelle2[[#This Row],[Ridge_median]],5)," (",ROUND(Tabelle2[[#This Row],[Ridge_std_dev]],5),")")</f>
        <v>2,9942 (2,02239)</v>
      </c>
      <c r="M32">
        <v>0.9169483482837677</v>
      </c>
      <c r="N32">
        <v>0.77357533281106883</v>
      </c>
      <c r="O32" s="5" t="str">
        <f>CONCATENATE(ROUND(Tabelle2[[#This Row],[TGR1_median]],5)," (",ROUND(Tabelle2[[#This Row],[TGR1_std_dev]],5),")")</f>
        <v>0,91695 (0,77358)</v>
      </c>
      <c r="P32">
        <v>0.80402451753616333</v>
      </c>
      <c r="Q32">
        <v>0.50006283507665095</v>
      </c>
      <c r="R32" s="5" t="str">
        <f>CONCATENATE(ROUND(Tabelle2[[#This Row],[TGR2_median]],5)," (",ROUND(Tabelle2[[#This Row],[TGR2_std_dev]],5),")")</f>
        <v>0,80402 (0,50006)</v>
      </c>
      <c r="S32">
        <v>9.2303934097290039</v>
      </c>
      <c r="T32">
        <v>5.0603336376809516</v>
      </c>
      <c r="U32" s="5" t="str">
        <f>CONCATENATE(ROUND(Tabelle2[[#This Row],[TGR3_median]],5)," (",ROUND(Tabelle2[[#This Row],[TGR3_std_dev]],5),")")</f>
        <v>9,23039 (5,06033)</v>
      </c>
      <c r="V32">
        <v>11.46165561676025</v>
      </c>
      <c r="W32">
        <v>6.8636620215566726</v>
      </c>
      <c r="X32" s="5" t="str">
        <f>CONCATENATE(ROUND(Tabelle2[[#This Row],[Arctan_median]],5)," (",ROUND(Tabelle2[[#This Row],[Arctan_std_dev]],5),")")</f>
        <v>11,46166 (6,86366)</v>
      </c>
      <c r="Y32">
        <v>12.248141288757321</v>
      </c>
      <c r="Z32">
        <v>6.8680091564834536</v>
      </c>
      <c r="AA32" s="5" t="str">
        <f>CONCATENATE(ROUND(Tabelle2[[#This Row],[Gaussian_median]],5)," (",ROUND(Tabelle2[[#This Row],[Gaussian_std_dev]],5),")")</f>
        <v>12,24814 (6,86801)</v>
      </c>
    </row>
    <row r="33" spans="1:27" x14ac:dyDescent="0.35">
      <c r="A33">
        <v>50</v>
      </c>
      <c r="B33">
        <v>25</v>
      </c>
      <c r="C33">
        <v>23</v>
      </c>
      <c r="D33">
        <v>0.7777678370475769</v>
      </c>
      <c r="E33">
        <v>0.47942925384099899</v>
      </c>
      <c r="F33" s="5" t="str">
        <f>CONCATENATE(ROUND(Tabelle2[[#This Row],[OLS_median]],5)," (",ROUND(Tabelle2[[#This Row],[OLS_std_dev]],5),")")</f>
        <v>0,77777 (0,47943)</v>
      </c>
      <c r="G33">
        <v>1.31853711605072</v>
      </c>
      <c r="H33">
        <v>0.74119329026507075</v>
      </c>
      <c r="I33" s="5" t="str">
        <f>CONCATENATE(ROUND(Tabelle2[[#This Row],[LASSO_median]],5)," (",ROUND(Tabelle2[[#This Row],[LASSO_std_dev]],5),")")</f>
        <v>1,31854 (0,74119)</v>
      </c>
      <c r="J33">
        <v>4.980926513671875</v>
      </c>
      <c r="K33">
        <v>3.6670280880530628</v>
      </c>
      <c r="L33" s="5" t="str">
        <f>CONCATENATE(ROUND(Tabelle2[[#This Row],[Ridge_median]],5)," (",ROUND(Tabelle2[[#This Row],[Ridge_std_dev]],5),")")</f>
        <v>4,98093 (3,66703)</v>
      </c>
      <c r="M33">
        <v>2.1407415866851811</v>
      </c>
      <c r="N33">
        <v>1.623873927853682</v>
      </c>
      <c r="O33" s="5" t="str">
        <f>CONCATENATE(ROUND(Tabelle2[[#This Row],[TGR1_median]],5)," (",ROUND(Tabelle2[[#This Row],[TGR1_std_dev]],5),")")</f>
        <v>2,14074 (1,62387)</v>
      </c>
      <c r="P33">
        <v>2.1142411231994629</v>
      </c>
      <c r="Q33">
        <v>1.42910460875155</v>
      </c>
      <c r="R33" s="5" t="str">
        <f>CONCATENATE(ROUND(Tabelle2[[#This Row],[TGR2_median]],5)," (",ROUND(Tabelle2[[#This Row],[TGR2_std_dev]],5),")")</f>
        <v>2,11424 (1,4291)</v>
      </c>
      <c r="S33">
        <v>14.847780227661129</v>
      </c>
      <c r="T33">
        <v>9.2127758964862352</v>
      </c>
      <c r="U33" s="5" t="str">
        <f>CONCATENATE(ROUND(Tabelle2[[#This Row],[TGR3_median]],5)," (",ROUND(Tabelle2[[#This Row],[TGR3_std_dev]],5),")")</f>
        <v>14,84778 (9,21278)</v>
      </c>
      <c r="V33">
        <v>21.843084335327148</v>
      </c>
      <c r="W33">
        <v>11.33140566374488</v>
      </c>
      <c r="X33" s="5" t="str">
        <f>CONCATENATE(ROUND(Tabelle2[[#This Row],[Arctan_median]],5)," (",ROUND(Tabelle2[[#This Row],[Arctan_std_dev]],5),")")</f>
        <v>21,84308 (11,33141)</v>
      </c>
      <c r="Y33">
        <v>21.33126068115234</v>
      </c>
      <c r="Z33">
        <v>12.44136560254349</v>
      </c>
      <c r="AA33" s="5" t="str">
        <f>CONCATENATE(ROUND(Tabelle2[[#This Row],[Gaussian_median]],5)," (",ROUND(Tabelle2[[#This Row],[Gaussian_std_dev]],5),")")</f>
        <v>21,33126 (12,44137)</v>
      </c>
    </row>
    <row r="34" spans="1:27" x14ac:dyDescent="0.35">
      <c r="A34">
        <v>50</v>
      </c>
      <c r="B34">
        <v>25</v>
      </c>
      <c r="C34">
        <v>3</v>
      </c>
      <c r="D34">
        <v>0.51829034090042114</v>
      </c>
      <c r="E34">
        <v>0.36763836177330689</v>
      </c>
      <c r="F34" s="5" t="str">
        <f>CONCATENATE(ROUND(Tabelle2[[#This Row],[OLS_median]],5)," (",ROUND(Tabelle2[[#This Row],[OLS_std_dev]],5),")")</f>
        <v>0,51829 (0,36764)</v>
      </c>
      <c r="G34">
        <v>0.36500683426856989</v>
      </c>
      <c r="H34">
        <v>0.21862164391022859</v>
      </c>
      <c r="I34" s="5" t="str">
        <f>CONCATENATE(ROUND(Tabelle2[[#This Row],[LASSO_median]],5)," (",ROUND(Tabelle2[[#This Row],[LASSO_std_dev]],5),")")</f>
        <v>0,36501 (0,21862)</v>
      </c>
      <c r="J34">
        <v>0.62776356935501099</v>
      </c>
      <c r="K34">
        <v>0.65177590380191963</v>
      </c>
      <c r="L34" s="5" t="str">
        <f>CONCATENATE(ROUND(Tabelle2[[#This Row],[Ridge_median]],5)," (",ROUND(Tabelle2[[#This Row],[Ridge_std_dev]],5),")")</f>
        <v>0,62776 (0,65178)</v>
      </c>
      <c r="M34">
        <v>0.39550107717514038</v>
      </c>
      <c r="N34">
        <v>0.29327727804787418</v>
      </c>
      <c r="O34" s="5" t="str">
        <f>CONCATENATE(ROUND(Tabelle2[[#This Row],[TGR1_median]],5)," (",ROUND(Tabelle2[[#This Row],[TGR1_std_dev]],5),")")</f>
        <v>0,3955 (0,29328)</v>
      </c>
      <c r="P34">
        <v>0.30885624885559082</v>
      </c>
      <c r="Q34">
        <v>0.221476579632265</v>
      </c>
      <c r="R34" s="5" t="str">
        <f>CONCATENATE(ROUND(Tabelle2[[#This Row],[TGR2_median]],5)," (",ROUND(Tabelle2[[#This Row],[TGR2_std_dev]],5),")")</f>
        <v>0,30886 (0,22148)</v>
      </c>
      <c r="S34">
        <v>1.460227251052856</v>
      </c>
      <c r="T34">
        <v>1.783562612382221</v>
      </c>
      <c r="U34" s="5" t="str">
        <f>CONCATENATE(ROUND(Tabelle2[[#This Row],[TGR3_median]],5)," (",ROUND(Tabelle2[[#This Row],[TGR3_std_dev]],5),")")</f>
        <v>1,46023 (1,78356)</v>
      </c>
      <c r="V34">
        <v>1.776429176330566</v>
      </c>
      <c r="W34">
        <v>2.71920614693969</v>
      </c>
      <c r="X34" s="5" t="str">
        <f>CONCATENATE(ROUND(Tabelle2[[#This Row],[Arctan_median]],5)," (",ROUND(Tabelle2[[#This Row],[Arctan_std_dev]],5),")")</f>
        <v>1,77643 (2,71921)</v>
      </c>
      <c r="Y34">
        <v>1.8899437189102171</v>
      </c>
      <c r="Z34">
        <v>2.2100018607116421</v>
      </c>
      <c r="AA34" s="5" t="str">
        <f>CONCATENATE(ROUND(Tabelle2[[#This Row],[Gaussian_median]],5)," (",ROUND(Tabelle2[[#This Row],[Gaussian_std_dev]],5),")")</f>
        <v>1,88994 (2,21)</v>
      </c>
    </row>
    <row r="35" spans="1:27" x14ac:dyDescent="0.35">
      <c r="A35">
        <v>50</v>
      </c>
      <c r="B35">
        <v>3</v>
      </c>
      <c r="C35">
        <v>1</v>
      </c>
      <c r="D35">
        <v>0.25234180688858032</v>
      </c>
      <c r="E35">
        <v>0.16398437914418501</v>
      </c>
      <c r="F35" s="5" t="str">
        <f>CONCATENATE(ROUND(Tabelle2[[#This Row],[OLS_median]],5)," (",ROUND(Tabelle2[[#This Row],[OLS_std_dev]],5),")")</f>
        <v>0,25234 (0,16398)</v>
      </c>
      <c r="G35">
        <v>0.22189576923847201</v>
      </c>
      <c r="H35">
        <v>0.16634423695953121</v>
      </c>
      <c r="I35" s="5" t="str">
        <f>CONCATENATE(ROUND(Tabelle2[[#This Row],[LASSO_median]],5)," (",ROUND(Tabelle2[[#This Row],[LASSO_std_dev]],5),")")</f>
        <v>0,2219 (0,16634)</v>
      </c>
      <c r="J35">
        <v>0.27944716811180109</v>
      </c>
      <c r="K35">
        <v>0.30662052441451282</v>
      </c>
      <c r="L35" s="5" t="str">
        <f>CONCATENATE(ROUND(Tabelle2[[#This Row],[Ridge_median]],5)," (",ROUND(Tabelle2[[#This Row],[Ridge_std_dev]],5),")")</f>
        <v>0,27945 (0,30662)</v>
      </c>
      <c r="M35">
        <v>0.2247757613658905</v>
      </c>
      <c r="N35">
        <v>0.15456967481619779</v>
      </c>
      <c r="O35" s="5" t="str">
        <f>CONCATENATE(ROUND(Tabelle2[[#This Row],[TGR1_median]],5)," (",ROUND(Tabelle2[[#This Row],[TGR1_std_dev]],5),")")</f>
        <v>0,22478 (0,15457)</v>
      </c>
      <c r="P35">
        <v>0.2190473526716232</v>
      </c>
      <c r="Q35">
        <v>0.16378130675424249</v>
      </c>
      <c r="R35" s="5" t="str">
        <f>CONCATENATE(ROUND(Tabelle2[[#This Row],[TGR2_median]],5)," (",ROUND(Tabelle2[[#This Row],[TGR2_std_dev]],5),")")</f>
        <v>0,21905 (0,16378)</v>
      </c>
      <c r="S35">
        <v>0.35557359457015991</v>
      </c>
      <c r="T35">
        <v>0.98560482109636949</v>
      </c>
      <c r="U35" s="5" t="str">
        <f>CONCATENATE(ROUND(Tabelle2[[#This Row],[TGR3_median]],5)," (",ROUND(Tabelle2[[#This Row],[TGR3_std_dev]],5),")")</f>
        <v>0,35557 (0,9856)</v>
      </c>
      <c r="V35">
        <v>0.97858762741088867</v>
      </c>
      <c r="W35">
        <v>1.750935890556643</v>
      </c>
      <c r="X35" s="5" t="str">
        <f>CONCATENATE(ROUND(Tabelle2[[#This Row],[Arctan_median]],5)," (",ROUND(Tabelle2[[#This Row],[Arctan_std_dev]],5),")")</f>
        <v>0,97859 (1,75094)</v>
      </c>
      <c r="Y35">
        <v>0.93072783946990967</v>
      </c>
      <c r="Z35">
        <v>1.074391973727939</v>
      </c>
      <c r="AA35" s="5" t="str">
        <f>CONCATENATE(ROUND(Tabelle2[[#This Row],[Gaussian_median]],5)," (",ROUND(Tabelle2[[#This Row],[Gaussian_std_dev]],5),")")</f>
        <v>0,93073 (1,07439)</v>
      </c>
    </row>
    <row r="36" spans="1:27" x14ac:dyDescent="0.35">
      <c r="A36">
        <v>50</v>
      </c>
      <c r="B36">
        <v>3</v>
      </c>
      <c r="C36">
        <v>2</v>
      </c>
      <c r="D36">
        <v>0.2265482842922211</v>
      </c>
      <c r="E36">
        <v>0.1151190302965128</v>
      </c>
      <c r="F36" s="5" t="str">
        <f>CONCATENATE(ROUND(Tabelle2[[#This Row],[OLS_median]],5)," (",ROUND(Tabelle2[[#This Row],[OLS_std_dev]],5),")")</f>
        <v>0,22655 (0,11512)</v>
      </c>
      <c r="G36">
        <v>0.2313787043094635</v>
      </c>
      <c r="H36">
        <v>0.11184099112216531</v>
      </c>
      <c r="I36" s="5" t="str">
        <f>CONCATENATE(ROUND(Tabelle2[[#This Row],[LASSO_median]],5)," (",ROUND(Tabelle2[[#This Row],[LASSO_std_dev]],5),")")</f>
        <v>0,23138 (0,11184)</v>
      </c>
      <c r="J36">
        <v>0.39514651894569403</v>
      </c>
      <c r="K36">
        <v>0.51323698757675695</v>
      </c>
      <c r="L36" s="5" t="str">
        <f>CONCATENATE(ROUND(Tabelle2[[#This Row],[Ridge_median]],5)," (",ROUND(Tabelle2[[#This Row],[Ridge_std_dev]],5),")")</f>
        <v>0,39515 (0,51324)</v>
      </c>
      <c r="M36">
        <v>0.2343573868274689</v>
      </c>
      <c r="N36">
        <v>0.10803464180824281</v>
      </c>
      <c r="O36" s="5" t="str">
        <f>CONCATENATE(ROUND(Tabelle2[[#This Row],[TGR1_median]],5)," (",ROUND(Tabelle2[[#This Row],[TGR1_std_dev]],5),")")</f>
        <v>0,23436 (0,10803)</v>
      </c>
      <c r="P36">
        <v>0.2149675190448761</v>
      </c>
      <c r="Q36">
        <v>0.1107918681145395</v>
      </c>
      <c r="R36" s="5" t="str">
        <f>CONCATENATE(ROUND(Tabelle2[[#This Row],[TGR2_median]],5)," (",ROUND(Tabelle2[[#This Row],[TGR2_std_dev]],5),")")</f>
        <v>0,21497 (0,11079)</v>
      </c>
      <c r="S36">
        <v>0.47194981575012213</v>
      </c>
      <c r="T36">
        <v>0.78161119111594612</v>
      </c>
      <c r="U36" s="5" t="str">
        <f>CONCATENATE(ROUND(Tabelle2[[#This Row],[TGR3_median]],5)," (",ROUND(Tabelle2[[#This Row],[TGR3_std_dev]],5),")")</f>
        <v>0,47195 (0,78161)</v>
      </c>
      <c r="V36">
        <v>1.3962022066116331</v>
      </c>
      <c r="W36">
        <v>2.197638369444209</v>
      </c>
      <c r="X36" s="5" t="str">
        <f>CONCATENATE(ROUND(Tabelle2[[#This Row],[Arctan_median]],5)," (",ROUND(Tabelle2[[#This Row],[Arctan_std_dev]],5),")")</f>
        <v>1,3962 (2,19764)</v>
      </c>
      <c r="Y36">
        <v>1.1880873441696169</v>
      </c>
      <c r="Z36">
        <v>3.6711799805156589</v>
      </c>
      <c r="AA36" s="5" t="str">
        <f>CONCATENATE(ROUND(Tabelle2[[#This Row],[Gaussian_median]],5)," (",ROUND(Tabelle2[[#This Row],[Gaussian_std_dev]],5),")")</f>
        <v>1,18809 (3,67118)</v>
      </c>
    </row>
    <row r="37" spans="1:27" x14ac:dyDescent="0.35">
      <c r="A37">
        <v>50</v>
      </c>
      <c r="B37">
        <v>3</v>
      </c>
      <c r="C37">
        <v>3</v>
      </c>
      <c r="D37">
        <v>0.20422706007957461</v>
      </c>
      <c r="E37">
        <v>0.13742138081852431</v>
      </c>
      <c r="F37" s="5" t="str">
        <f>CONCATENATE(ROUND(Tabelle2[[#This Row],[OLS_median]],5)," (",ROUND(Tabelle2[[#This Row],[OLS_std_dev]],5),")")</f>
        <v>0,20423 (0,13742)</v>
      </c>
      <c r="G37">
        <v>0.21707578003406519</v>
      </c>
      <c r="H37">
        <v>0.15680976573070129</v>
      </c>
      <c r="I37" s="5" t="str">
        <f>CONCATENATE(ROUND(Tabelle2[[#This Row],[LASSO_median]],5)," (",ROUND(Tabelle2[[#This Row],[LASSO_std_dev]],5),")")</f>
        <v>0,21708 (0,15681)</v>
      </c>
      <c r="J37">
        <v>0.5319821834564209</v>
      </c>
      <c r="K37">
        <v>0.6046640371800186</v>
      </c>
      <c r="L37" s="5" t="str">
        <f>CONCATENATE(ROUND(Tabelle2[[#This Row],[Ridge_median]],5)," (",ROUND(Tabelle2[[#This Row],[Ridge_std_dev]],5),")")</f>
        <v>0,53198 (0,60466)</v>
      </c>
      <c r="M37">
        <v>0.192156583070755</v>
      </c>
      <c r="N37">
        <v>0.14343601640504899</v>
      </c>
      <c r="O37" s="5" t="str">
        <f>CONCATENATE(ROUND(Tabelle2[[#This Row],[TGR1_median]],5)," (",ROUND(Tabelle2[[#This Row],[TGR1_std_dev]],5),")")</f>
        <v>0,19216 (0,14344)</v>
      </c>
      <c r="P37">
        <v>0.20721165835857391</v>
      </c>
      <c r="Q37">
        <v>0.15231687573224811</v>
      </c>
      <c r="R37" s="5" t="str">
        <f>CONCATENATE(ROUND(Tabelle2[[#This Row],[TGR2_median]],5)," (",ROUND(Tabelle2[[#This Row],[TGR2_std_dev]],5),")")</f>
        <v>0,20721 (0,15232)</v>
      </c>
      <c r="S37">
        <v>0.90620583295822144</v>
      </c>
      <c r="T37">
        <v>1.943467777993241</v>
      </c>
      <c r="U37" s="5" t="str">
        <f>CONCATENATE(ROUND(Tabelle2[[#This Row],[TGR3_median]],5)," (",ROUND(Tabelle2[[#This Row],[TGR3_std_dev]],5),")")</f>
        <v>0,90621 (1,94347)</v>
      </c>
      <c r="V37">
        <v>1.922773122787476</v>
      </c>
      <c r="W37">
        <v>5.6465813897291559</v>
      </c>
      <c r="X37" s="5" t="str">
        <f>CONCATENATE(ROUND(Tabelle2[[#This Row],[Arctan_median]],5)," (",ROUND(Tabelle2[[#This Row],[Arctan_std_dev]],5),")")</f>
        <v>1,92277 (5,64658)</v>
      </c>
      <c r="Y37">
        <v>2.4136419296264648</v>
      </c>
      <c r="Z37">
        <v>5.047111706435385</v>
      </c>
      <c r="AA37" s="5" t="str">
        <f>CONCATENATE(ROUND(Tabelle2[[#This Row],[Gaussian_median]],5)," (",ROUND(Tabelle2[[#This Row],[Gaussian_std_dev]],5),")")</f>
        <v>2,41364 (5,04711)</v>
      </c>
    </row>
  </sheetData>
  <dataConsolidate/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6AF38-A519-4AAA-8A6F-881CBED9C8B6}">
  <dimension ref="A1:K37"/>
  <sheetViews>
    <sheetView workbookViewId="0">
      <selection activeCell="L2" sqref="L2"/>
    </sheetView>
  </sheetViews>
  <sheetFormatPr baseColWidth="10" defaultRowHeight="14.5" x14ac:dyDescent="0.35"/>
  <cols>
    <col min="1" max="1" width="12.90625" customWidth="1"/>
    <col min="3" max="3" width="18.6328125" customWidth="1"/>
    <col min="4" max="8" width="15.453125" bestFit="1" customWidth="1"/>
    <col min="9" max="9" width="16.54296875" bestFit="1" customWidth="1"/>
    <col min="10" max="11" width="17.542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35">
      <c r="A2">
        <v>50</v>
      </c>
      <c r="B2">
        <v>3</v>
      </c>
      <c r="C2">
        <v>1</v>
      </c>
      <c r="D2" t="s">
        <v>292</v>
      </c>
      <c r="E2" t="s">
        <v>293</v>
      </c>
      <c r="F2" t="s">
        <v>294</v>
      </c>
      <c r="G2" t="s">
        <v>295</v>
      </c>
      <c r="H2" t="s">
        <v>296</v>
      </c>
      <c r="I2" t="s">
        <v>297</v>
      </c>
      <c r="J2" t="s">
        <v>298</v>
      </c>
      <c r="K2" t="s">
        <v>299</v>
      </c>
    </row>
    <row r="3" spans="1:11" x14ac:dyDescent="0.35">
      <c r="A3">
        <v>50</v>
      </c>
      <c r="B3">
        <v>3</v>
      </c>
      <c r="C3">
        <v>2</v>
      </c>
      <c r="D3" t="s">
        <v>300</v>
      </c>
      <c r="E3" t="s">
        <v>301</v>
      </c>
      <c r="F3" t="s">
        <v>302</v>
      </c>
      <c r="G3" t="s">
        <v>303</v>
      </c>
      <c r="H3" t="s">
        <v>304</v>
      </c>
      <c r="I3" t="s">
        <v>305</v>
      </c>
      <c r="J3" t="s">
        <v>306</v>
      </c>
      <c r="K3" t="s">
        <v>307</v>
      </c>
    </row>
    <row r="4" spans="1:11" x14ac:dyDescent="0.35">
      <c r="A4">
        <v>50</v>
      </c>
      <c r="B4">
        <v>3</v>
      </c>
      <c r="C4">
        <v>3</v>
      </c>
      <c r="D4" t="s">
        <v>308</v>
      </c>
      <c r="E4" t="s">
        <v>309</v>
      </c>
      <c r="F4" t="s">
        <v>310</v>
      </c>
      <c r="G4" t="s">
        <v>311</v>
      </c>
      <c r="H4" t="s">
        <v>312</v>
      </c>
      <c r="I4" t="s">
        <v>313</v>
      </c>
      <c r="J4" t="s">
        <v>314</v>
      </c>
      <c r="K4" t="s">
        <v>315</v>
      </c>
    </row>
    <row r="5" spans="1:11" x14ac:dyDescent="0.35">
      <c r="A5">
        <v>50</v>
      </c>
      <c r="B5">
        <v>10</v>
      </c>
      <c r="C5">
        <v>1</v>
      </c>
      <c r="D5" t="s">
        <v>244</v>
      </c>
      <c r="E5" t="s">
        <v>245</v>
      </c>
      <c r="F5" t="s">
        <v>246</v>
      </c>
      <c r="G5" t="s">
        <v>247</v>
      </c>
      <c r="H5" t="s">
        <v>248</v>
      </c>
      <c r="I5" t="s">
        <v>249</v>
      </c>
      <c r="J5" t="s">
        <v>250</v>
      </c>
      <c r="K5" t="s">
        <v>251</v>
      </c>
    </row>
    <row r="6" spans="1:11" x14ac:dyDescent="0.35">
      <c r="A6">
        <v>50</v>
      </c>
      <c r="B6">
        <v>10</v>
      </c>
      <c r="C6">
        <v>5</v>
      </c>
      <c r="D6" t="s">
        <v>252</v>
      </c>
      <c r="E6" t="s">
        <v>253</v>
      </c>
      <c r="F6" t="s">
        <v>254</v>
      </c>
      <c r="G6" t="s">
        <v>255</v>
      </c>
      <c r="H6" t="s">
        <v>256</v>
      </c>
      <c r="I6" t="s">
        <v>257</v>
      </c>
      <c r="J6" t="s">
        <v>258</v>
      </c>
      <c r="K6" t="s">
        <v>259</v>
      </c>
    </row>
    <row r="7" spans="1:11" x14ac:dyDescent="0.35">
      <c r="A7">
        <v>50</v>
      </c>
      <c r="B7">
        <v>10</v>
      </c>
      <c r="C7">
        <v>9</v>
      </c>
      <c r="D7" t="s">
        <v>260</v>
      </c>
      <c r="E7" t="s">
        <v>261</v>
      </c>
      <c r="F7" t="s">
        <v>262</v>
      </c>
      <c r="G7" t="s">
        <v>263</v>
      </c>
      <c r="H7" t="s">
        <v>264</v>
      </c>
      <c r="I7" t="s">
        <v>265</v>
      </c>
      <c r="J7" t="s">
        <v>266</v>
      </c>
      <c r="K7" t="s">
        <v>267</v>
      </c>
    </row>
    <row r="8" spans="1:11" x14ac:dyDescent="0.35">
      <c r="A8">
        <v>50</v>
      </c>
      <c r="B8">
        <v>25</v>
      </c>
      <c r="C8">
        <v>3</v>
      </c>
      <c r="D8" t="s">
        <v>284</v>
      </c>
      <c r="E8" t="s">
        <v>285</v>
      </c>
      <c r="F8" t="s">
        <v>286</v>
      </c>
      <c r="G8" t="s">
        <v>287</v>
      </c>
      <c r="H8" t="s">
        <v>288</v>
      </c>
      <c r="I8" t="s">
        <v>289</v>
      </c>
      <c r="J8" t="s">
        <v>290</v>
      </c>
      <c r="K8" t="s">
        <v>291</v>
      </c>
    </row>
    <row r="9" spans="1:11" x14ac:dyDescent="0.35">
      <c r="A9">
        <v>50</v>
      </c>
      <c r="B9">
        <v>25</v>
      </c>
      <c r="C9">
        <v>13</v>
      </c>
      <c r="D9" t="s">
        <v>268</v>
      </c>
      <c r="E9" t="s">
        <v>269</v>
      </c>
      <c r="F9" t="s">
        <v>270</v>
      </c>
      <c r="G9" t="s">
        <v>271</v>
      </c>
      <c r="H9" t="s">
        <v>272</v>
      </c>
      <c r="I9" t="s">
        <v>273</v>
      </c>
      <c r="J9" t="s">
        <v>274</v>
      </c>
      <c r="K9" t="s">
        <v>275</v>
      </c>
    </row>
    <row r="10" spans="1:11" x14ac:dyDescent="0.35">
      <c r="A10">
        <v>50</v>
      </c>
      <c r="B10">
        <v>25</v>
      </c>
      <c r="C10">
        <v>23</v>
      </c>
      <c r="D10" t="s">
        <v>276</v>
      </c>
      <c r="E10" t="s">
        <v>277</v>
      </c>
      <c r="F10" t="s">
        <v>278</v>
      </c>
      <c r="G10" t="s">
        <v>279</v>
      </c>
      <c r="H10" t="s">
        <v>280</v>
      </c>
      <c r="I10" t="s">
        <v>281</v>
      </c>
      <c r="J10" t="s">
        <v>282</v>
      </c>
      <c r="K10" t="s">
        <v>283</v>
      </c>
    </row>
    <row r="11" spans="1:11" x14ac:dyDescent="0.35">
      <c r="A11">
        <v>100</v>
      </c>
      <c r="B11">
        <v>3</v>
      </c>
      <c r="C11">
        <v>1</v>
      </c>
      <c r="D11" t="s">
        <v>148</v>
      </c>
      <c r="E11" t="s">
        <v>149</v>
      </c>
      <c r="F11" t="s">
        <v>150</v>
      </c>
      <c r="G11" t="s">
        <v>151</v>
      </c>
      <c r="H11" t="s">
        <v>152</v>
      </c>
      <c r="I11" t="s">
        <v>153</v>
      </c>
      <c r="J11" t="s">
        <v>154</v>
      </c>
      <c r="K11" t="s">
        <v>155</v>
      </c>
    </row>
    <row r="12" spans="1:11" x14ac:dyDescent="0.35">
      <c r="A12">
        <v>100</v>
      </c>
      <c r="B12">
        <v>3</v>
      </c>
      <c r="C12">
        <v>2</v>
      </c>
      <c r="D12" t="s">
        <v>156</v>
      </c>
      <c r="E12" t="s">
        <v>157</v>
      </c>
      <c r="F12" t="s">
        <v>158</v>
      </c>
      <c r="G12" t="s">
        <v>159</v>
      </c>
      <c r="H12" t="s">
        <v>160</v>
      </c>
      <c r="I12" t="s">
        <v>161</v>
      </c>
      <c r="J12" t="s">
        <v>162</v>
      </c>
      <c r="K12" t="s">
        <v>163</v>
      </c>
    </row>
    <row r="13" spans="1:11" x14ac:dyDescent="0.35">
      <c r="A13">
        <v>100</v>
      </c>
      <c r="B13">
        <v>3</v>
      </c>
      <c r="C13">
        <v>3</v>
      </c>
      <c r="D13" t="s">
        <v>164</v>
      </c>
      <c r="E13" t="s">
        <v>165</v>
      </c>
      <c r="F13" t="s">
        <v>166</v>
      </c>
      <c r="G13" t="s">
        <v>167</v>
      </c>
      <c r="H13" t="s">
        <v>168</v>
      </c>
      <c r="I13" t="s">
        <v>169</v>
      </c>
      <c r="J13" t="s">
        <v>170</v>
      </c>
      <c r="K13" t="s">
        <v>171</v>
      </c>
    </row>
    <row r="14" spans="1:11" x14ac:dyDescent="0.35">
      <c r="A14">
        <v>100</v>
      </c>
      <c r="B14">
        <v>10</v>
      </c>
      <c r="C14">
        <v>1</v>
      </c>
      <c r="D14" t="s">
        <v>100</v>
      </c>
      <c r="E14" t="s">
        <v>101</v>
      </c>
      <c r="F14" t="s">
        <v>102</v>
      </c>
      <c r="G14" t="s">
        <v>103</v>
      </c>
      <c r="H14" t="s">
        <v>104</v>
      </c>
      <c r="I14" t="s">
        <v>105</v>
      </c>
      <c r="J14" t="s">
        <v>106</v>
      </c>
      <c r="K14" t="s">
        <v>107</v>
      </c>
    </row>
    <row r="15" spans="1:11" x14ac:dyDescent="0.35">
      <c r="A15">
        <v>100</v>
      </c>
      <c r="B15">
        <v>10</v>
      </c>
      <c r="C15">
        <v>5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</row>
    <row r="16" spans="1:11" x14ac:dyDescent="0.35">
      <c r="A16">
        <v>100</v>
      </c>
      <c r="B16">
        <v>10</v>
      </c>
      <c r="C16">
        <v>9</v>
      </c>
      <c r="D16" t="s">
        <v>116</v>
      </c>
      <c r="E16" t="s">
        <v>117</v>
      </c>
      <c r="F16" t="s">
        <v>118</v>
      </c>
      <c r="G16" t="s">
        <v>119</v>
      </c>
      <c r="H16" t="s">
        <v>120</v>
      </c>
      <c r="I16" t="s">
        <v>121</v>
      </c>
      <c r="J16" t="s">
        <v>122</v>
      </c>
      <c r="K16" t="s">
        <v>123</v>
      </c>
    </row>
    <row r="17" spans="1:11" x14ac:dyDescent="0.35">
      <c r="A17">
        <v>100</v>
      </c>
      <c r="B17">
        <v>25</v>
      </c>
      <c r="C17">
        <v>3</v>
      </c>
      <c r="D17" t="s">
        <v>140</v>
      </c>
      <c r="E17" t="s">
        <v>141</v>
      </c>
      <c r="F17" t="s">
        <v>142</v>
      </c>
      <c r="G17" t="s">
        <v>143</v>
      </c>
      <c r="H17" t="s">
        <v>144</v>
      </c>
      <c r="I17" t="s">
        <v>145</v>
      </c>
      <c r="J17" t="s">
        <v>146</v>
      </c>
      <c r="K17" t="s">
        <v>147</v>
      </c>
    </row>
    <row r="18" spans="1:11" x14ac:dyDescent="0.35">
      <c r="A18">
        <v>100</v>
      </c>
      <c r="B18">
        <v>25</v>
      </c>
      <c r="C18">
        <v>13</v>
      </c>
      <c r="D18" t="s">
        <v>124</v>
      </c>
      <c r="E18" t="s">
        <v>125</v>
      </c>
      <c r="F18" t="s">
        <v>126</v>
      </c>
      <c r="G18" t="s">
        <v>127</v>
      </c>
      <c r="H18" t="s">
        <v>128</v>
      </c>
      <c r="I18" t="s">
        <v>129</v>
      </c>
      <c r="J18" t="s">
        <v>130</v>
      </c>
      <c r="K18" t="s">
        <v>131</v>
      </c>
    </row>
    <row r="19" spans="1:11" x14ac:dyDescent="0.35">
      <c r="A19">
        <v>100</v>
      </c>
      <c r="B19">
        <v>25</v>
      </c>
      <c r="C19">
        <v>23</v>
      </c>
      <c r="D19" t="s">
        <v>132</v>
      </c>
      <c r="E19" t="s">
        <v>133</v>
      </c>
      <c r="F19" t="s">
        <v>134</v>
      </c>
      <c r="G19" t="s">
        <v>135</v>
      </c>
      <c r="H19" t="s">
        <v>136</v>
      </c>
      <c r="I19" t="s">
        <v>137</v>
      </c>
      <c r="J19" t="s">
        <v>138</v>
      </c>
      <c r="K19" t="s">
        <v>139</v>
      </c>
    </row>
    <row r="20" spans="1:11" x14ac:dyDescent="0.35">
      <c r="A20">
        <v>500</v>
      </c>
      <c r="B20">
        <v>3</v>
      </c>
      <c r="C20">
        <v>1</v>
      </c>
      <c r="D20" t="s">
        <v>220</v>
      </c>
      <c r="E20" t="s">
        <v>221</v>
      </c>
      <c r="F20" t="s">
        <v>222</v>
      </c>
      <c r="G20" t="s">
        <v>223</v>
      </c>
      <c r="H20" t="s">
        <v>224</v>
      </c>
      <c r="I20" t="s">
        <v>225</v>
      </c>
      <c r="J20" t="s">
        <v>226</v>
      </c>
      <c r="K20" t="s">
        <v>227</v>
      </c>
    </row>
    <row r="21" spans="1:11" x14ac:dyDescent="0.35">
      <c r="A21">
        <v>500</v>
      </c>
      <c r="B21">
        <v>3</v>
      </c>
      <c r="C21">
        <v>2</v>
      </c>
      <c r="D21" t="s">
        <v>228</v>
      </c>
      <c r="E21" t="s">
        <v>229</v>
      </c>
      <c r="F21" t="s">
        <v>230</v>
      </c>
      <c r="G21" t="s">
        <v>231</v>
      </c>
      <c r="H21" t="s">
        <v>232</v>
      </c>
      <c r="I21" t="s">
        <v>233</v>
      </c>
      <c r="J21" t="s">
        <v>234</v>
      </c>
      <c r="K21" t="s">
        <v>235</v>
      </c>
    </row>
    <row r="22" spans="1:11" x14ac:dyDescent="0.35">
      <c r="A22">
        <v>500</v>
      </c>
      <c r="B22">
        <v>3</v>
      </c>
      <c r="C22">
        <v>3</v>
      </c>
      <c r="D22" t="s">
        <v>236</v>
      </c>
      <c r="E22" t="s">
        <v>237</v>
      </c>
      <c r="F22" t="s">
        <v>238</v>
      </c>
      <c r="G22" t="s">
        <v>239</v>
      </c>
      <c r="H22" t="s">
        <v>240</v>
      </c>
      <c r="I22" t="s">
        <v>241</v>
      </c>
      <c r="J22" t="s">
        <v>242</v>
      </c>
      <c r="K22" t="s">
        <v>243</v>
      </c>
    </row>
    <row r="23" spans="1:11" x14ac:dyDescent="0.35">
      <c r="A23">
        <v>500</v>
      </c>
      <c r="B23">
        <v>10</v>
      </c>
      <c r="C23">
        <v>1</v>
      </c>
      <c r="D23" t="s">
        <v>172</v>
      </c>
      <c r="E23" t="s">
        <v>173</v>
      </c>
      <c r="F23" t="s">
        <v>174</v>
      </c>
      <c r="G23" t="s">
        <v>175</v>
      </c>
      <c r="H23" t="s">
        <v>176</v>
      </c>
      <c r="I23" t="s">
        <v>177</v>
      </c>
      <c r="J23" t="s">
        <v>178</v>
      </c>
      <c r="K23" t="s">
        <v>179</v>
      </c>
    </row>
    <row r="24" spans="1:11" x14ac:dyDescent="0.35">
      <c r="A24">
        <v>500</v>
      </c>
      <c r="B24">
        <v>10</v>
      </c>
      <c r="C24">
        <v>5</v>
      </c>
      <c r="D24" t="s">
        <v>180</v>
      </c>
      <c r="E24" t="s">
        <v>181</v>
      </c>
      <c r="F24" t="s">
        <v>182</v>
      </c>
      <c r="G24" t="s">
        <v>183</v>
      </c>
      <c r="H24" t="s">
        <v>184</v>
      </c>
      <c r="I24" t="s">
        <v>185</v>
      </c>
      <c r="J24" t="s">
        <v>186</v>
      </c>
      <c r="K24" t="s">
        <v>187</v>
      </c>
    </row>
    <row r="25" spans="1:11" x14ac:dyDescent="0.35">
      <c r="A25">
        <v>500</v>
      </c>
      <c r="B25">
        <v>10</v>
      </c>
      <c r="C25">
        <v>9</v>
      </c>
      <c r="D25" t="s">
        <v>188</v>
      </c>
      <c r="E25" t="s">
        <v>189</v>
      </c>
      <c r="F25" t="s">
        <v>190</v>
      </c>
      <c r="G25" t="s">
        <v>191</v>
      </c>
      <c r="H25" t="s">
        <v>192</v>
      </c>
      <c r="I25" t="s">
        <v>193</v>
      </c>
      <c r="J25" t="s">
        <v>194</v>
      </c>
      <c r="K25" t="s">
        <v>195</v>
      </c>
    </row>
    <row r="26" spans="1:11" x14ac:dyDescent="0.35">
      <c r="A26">
        <v>500</v>
      </c>
      <c r="B26">
        <v>25</v>
      </c>
      <c r="C26">
        <v>3</v>
      </c>
      <c r="D26" t="s">
        <v>212</v>
      </c>
      <c r="E26" t="s">
        <v>213</v>
      </c>
      <c r="F26" t="s">
        <v>214</v>
      </c>
      <c r="G26" t="s">
        <v>215</v>
      </c>
      <c r="H26" t="s">
        <v>216</v>
      </c>
      <c r="I26" t="s">
        <v>217</v>
      </c>
      <c r="J26" t="s">
        <v>218</v>
      </c>
      <c r="K26" t="s">
        <v>219</v>
      </c>
    </row>
    <row r="27" spans="1:11" x14ac:dyDescent="0.35">
      <c r="A27">
        <v>500</v>
      </c>
      <c r="B27">
        <v>25</v>
      </c>
      <c r="C27">
        <v>13</v>
      </c>
      <c r="D27" t="s">
        <v>196</v>
      </c>
      <c r="E27" t="s">
        <v>197</v>
      </c>
      <c r="F27" t="s">
        <v>198</v>
      </c>
      <c r="G27" t="s">
        <v>199</v>
      </c>
      <c r="H27" t="s">
        <v>200</v>
      </c>
      <c r="I27" t="s">
        <v>201</v>
      </c>
      <c r="J27" t="s">
        <v>202</v>
      </c>
      <c r="K27" t="s">
        <v>203</v>
      </c>
    </row>
    <row r="28" spans="1:11" x14ac:dyDescent="0.35">
      <c r="A28">
        <v>500</v>
      </c>
      <c r="B28">
        <v>25</v>
      </c>
      <c r="C28">
        <v>23</v>
      </c>
      <c r="D28" t="s">
        <v>204</v>
      </c>
      <c r="E28" t="s">
        <v>205</v>
      </c>
      <c r="F28" t="s">
        <v>206</v>
      </c>
      <c r="G28" t="s">
        <v>207</v>
      </c>
      <c r="H28" t="s">
        <v>208</v>
      </c>
      <c r="I28" t="s">
        <v>209</v>
      </c>
      <c r="J28" t="s">
        <v>210</v>
      </c>
      <c r="K28" t="s">
        <v>211</v>
      </c>
    </row>
    <row r="29" spans="1:11" x14ac:dyDescent="0.35">
      <c r="A29">
        <v>1000</v>
      </c>
      <c r="B29">
        <v>3</v>
      </c>
      <c r="C29">
        <v>1</v>
      </c>
      <c r="D29" t="s">
        <v>76</v>
      </c>
      <c r="E29" t="s">
        <v>77</v>
      </c>
      <c r="F29" t="s">
        <v>78</v>
      </c>
      <c r="G29" t="s">
        <v>79</v>
      </c>
      <c r="H29" t="s">
        <v>80</v>
      </c>
      <c r="I29" t="s">
        <v>81</v>
      </c>
      <c r="J29" t="s">
        <v>82</v>
      </c>
      <c r="K29" t="s">
        <v>83</v>
      </c>
    </row>
    <row r="30" spans="1:11" x14ac:dyDescent="0.35">
      <c r="A30">
        <v>1000</v>
      </c>
      <c r="B30">
        <v>3</v>
      </c>
      <c r="C30">
        <v>2</v>
      </c>
      <c r="D30" t="s">
        <v>84</v>
      </c>
      <c r="E30" t="s">
        <v>85</v>
      </c>
      <c r="F30" t="s">
        <v>86</v>
      </c>
      <c r="G30" t="s">
        <v>87</v>
      </c>
      <c r="H30" t="s">
        <v>88</v>
      </c>
      <c r="I30" t="s">
        <v>89</v>
      </c>
      <c r="J30" t="s">
        <v>90</v>
      </c>
      <c r="K30" t="s">
        <v>91</v>
      </c>
    </row>
    <row r="31" spans="1:11" x14ac:dyDescent="0.35">
      <c r="A31">
        <v>1000</v>
      </c>
      <c r="B31">
        <v>3</v>
      </c>
      <c r="C31">
        <v>3</v>
      </c>
      <c r="D31" t="s">
        <v>92</v>
      </c>
      <c r="E31" t="s">
        <v>93</v>
      </c>
      <c r="F31" t="s">
        <v>94</v>
      </c>
      <c r="G31" t="s">
        <v>95</v>
      </c>
      <c r="H31" t="s">
        <v>96</v>
      </c>
      <c r="I31" t="s">
        <v>97</v>
      </c>
      <c r="J31" t="s">
        <v>98</v>
      </c>
      <c r="K31" t="s">
        <v>99</v>
      </c>
    </row>
    <row r="32" spans="1:11" x14ac:dyDescent="0.35">
      <c r="A32">
        <v>1000</v>
      </c>
      <c r="B32">
        <v>10</v>
      </c>
      <c r="C32">
        <v>1</v>
      </c>
      <c r="D32" t="s">
        <v>28</v>
      </c>
      <c r="E32" t="s">
        <v>29</v>
      </c>
      <c r="F32" t="s">
        <v>30</v>
      </c>
      <c r="G32" t="s">
        <v>31</v>
      </c>
      <c r="H32" t="s">
        <v>32</v>
      </c>
      <c r="I32" t="s">
        <v>33</v>
      </c>
      <c r="J32" t="s">
        <v>34</v>
      </c>
      <c r="K32" t="s">
        <v>35</v>
      </c>
    </row>
    <row r="33" spans="1:11" x14ac:dyDescent="0.35">
      <c r="A33">
        <v>1000</v>
      </c>
      <c r="B33">
        <v>10</v>
      </c>
      <c r="C33">
        <v>5</v>
      </c>
      <c r="D33" t="s">
        <v>36</v>
      </c>
      <c r="E33" t="s">
        <v>37</v>
      </c>
      <c r="F33" t="s">
        <v>38</v>
      </c>
      <c r="G33" t="s">
        <v>39</v>
      </c>
      <c r="H33" t="s">
        <v>40</v>
      </c>
      <c r="I33" t="s">
        <v>41</v>
      </c>
      <c r="J33" t="s">
        <v>42</v>
      </c>
      <c r="K33" t="s">
        <v>43</v>
      </c>
    </row>
    <row r="34" spans="1:11" x14ac:dyDescent="0.35">
      <c r="A34">
        <v>1000</v>
      </c>
      <c r="B34">
        <v>10</v>
      </c>
      <c r="C34">
        <v>9</v>
      </c>
      <c r="D34" t="s">
        <v>44</v>
      </c>
      <c r="E34" t="s">
        <v>45</v>
      </c>
      <c r="F34" t="s">
        <v>46</v>
      </c>
      <c r="G34" t="s">
        <v>47</v>
      </c>
      <c r="H34" t="s">
        <v>48</v>
      </c>
      <c r="I34" t="s">
        <v>49</v>
      </c>
      <c r="J34" t="s">
        <v>50</v>
      </c>
      <c r="K34" t="s">
        <v>51</v>
      </c>
    </row>
    <row r="35" spans="1:11" x14ac:dyDescent="0.35">
      <c r="A35">
        <v>1000</v>
      </c>
      <c r="B35">
        <v>25</v>
      </c>
      <c r="C35">
        <v>3</v>
      </c>
      <c r="D35" t="s">
        <v>68</v>
      </c>
      <c r="E35" t="s">
        <v>69</v>
      </c>
      <c r="F35" t="s">
        <v>70</v>
      </c>
      <c r="G35" t="s">
        <v>71</v>
      </c>
      <c r="H35" t="s">
        <v>72</v>
      </c>
      <c r="I35" t="s">
        <v>73</v>
      </c>
      <c r="J35" t="s">
        <v>74</v>
      </c>
      <c r="K35" t="s">
        <v>75</v>
      </c>
    </row>
    <row r="36" spans="1:11" x14ac:dyDescent="0.35">
      <c r="A36">
        <v>1000</v>
      </c>
      <c r="B36">
        <v>25</v>
      </c>
      <c r="C36">
        <v>13</v>
      </c>
      <c r="D36" t="s">
        <v>52</v>
      </c>
      <c r="E36" t="s">
        <v>53</v>
      </c>
      <c r="F36" t="s">
        <v>54</v>
      </c>
      <c r="G36" t="s">
        <v>55</v>
      </c>
      <c r="H36" t="s">
        <v>56</v>
      </c>
      <c r="I36" t="s">
        <v>57</v>
      </c>
      <c r="J36" t="s">
        <v>58</v>
      </c>
      <c r="K36" t="s">
        <v>59</v>
      </c>
    </row>
    <row r="37" spans="1:11" x14ac:dyDescent="0.35">
      <c r="A37">
        <v>1000</v>
      </c>
      <c r="B37">
        <v>25</v>
      </c>
      <c r="C37">
        <v>23</v>
      </c>
      <c r="D37" t="s">
        <v>60</v>
      </c>
      <c r="E37" t="s">
        <v>61</v>
      </c>
      <c r="F37" t="s">
        <v>62</v>
      </c>
      <c r="G37" t="s">
        <v>63</v>
      </c>
      <c r="H37" t="s">
        <v>64</v>
      </c>
      <c r="I37" t="s">
        <v>65</v>
      </c>
      <c r="J37" t="s">
        <v>66</v>
      </c>
      <c r="K37" t="s">
        <v>67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Sheet1</vt:lpstr>
      <vt:lpstr>Sheet1 (2)</vt:lpstr>
      <vt:lpstr>Zusammen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Unterweger, Lucas Paul</cp:lastModifiedBy>
  <dcterms:created xsi:type="dcterms:W3CDTF">2024-08-08T10:18:41Z</dcterms:created>
  <dcterms:modified xsi:type="dcterms:W3CDTF">2024-08-08T15:20:31Z</dcterms:modified>
</cp:coreProperties>
</file>