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ra\Langchain-exploration\"/>
    </mc:Choice>
  </mc:AlternateContent>
  <xr:revisionPtr revIDLastSave="0" documentId="13_ncr:1_{13C8E647-FF62-4395-BB9D-0DA939544039}" xr6:coauthVersionLast="45" xr6:coauthVersionMax="45" xr10:uidLastSave="{00000000-0000-0000-0000-000000000000}"/>
  <bookViews>
    <workbookView xWindow="-120" yWindow="-120" windowWidth="20730" windowHeight="11040" firstSheet="3" activeTab="4" xr2:uid="{F4024717-4935-4285-A0DA-F41ABF148B34}"/>
  </bookViews>
  <sheets>
    <sheet name="SPK DO" sheetId="1" r:id="rId1"/>
    <sheet name="Summary Sales Funneling" sheetId="2" r:id="rId2"/>
    <sheet name="SUS Plan Tahun" sheetId="3" r:id="rId3"/>
    <sheet name="EUS Plan Bulanan" sheetId="4" r:id="rId4"/>
    <sheet name="Sales Performance" sheetId="6" r:id="rId5"/>
    <sheet name="Service Performance" sheetId="7" r:id="rId6"/>
    <sheet name="Part Performance" sheetId="8" r:id="rId7"/>
    <sheet name="Financial Performance" sheetId="10" r:id="rId8"/>
    <sheet name="Manpower Performance" sheetId="11" r:id="rId9"/>
  </sheets>
  <definedNames>
    <definedName name="ExternalData_2" localSheetId="0" hidden="1">'SPK DO'!$A$1:$Y$2899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1" l="1"/>
  <c r="Q15" i="11"/>
  <c r="P15" i="11"/>
  <c r="P16" i="11" s="1"/>
  <c r="O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R13" i="11"/>
  <c r="Q13" i="11"/>
  <c r="P13" i="11"/>
  <c r="P14" i="11" s="1"/>
  <c r="O13" i="11"/>
  <c r="N12" i="11"/>
  <c r="M12" i="11"/>
  <c r="L12" i="11"/>
  <c r="K12" i="11"/>
  <c r="J12" i="11"/>
  <c r="I12" i="11"/>
  <c r="H12" i="11"/>
  <c r="G12" i="11"/>
  <c r="F12" i="11"/>
  <c r="E12" i="11"/>
  <c r="O12" i="11" s="1"/>
  <c r="D12" i="11"/>
  <c r="P12" i="11" s="1"/>
  <c r="C12" i="11"/>
  <c r="R11" i="11"/>
  <c r="Q11" i="11"/>
  <c r="P11" i="11"/>
  <c r="O11" i="11"/>
  <c r="R10" i="11"/>
  <c r="Q10" i="11"/>
  <c r="R9" i="11"/>
  <c r="Q9" i="11"/>
  <c r="P9" i="11"/>
  <c r="O9" i="11"/>
  <c r="R7" i="11"/>
  <c r="Q7" i="11"/>
  <c r="R6" i="11"/>
  <c r="Q6" i="11"/>
  <c r="N5" i="11"/>
  <c r="N16" i="11" s="1"/>
  <c r="M5" i="11"/>
  <c r="M16" i="11" s="1"/>
  <c r="L5" i="11"/>
  <c r="L16" i="11" s="1"/>
  <c r="K5" i="11"/>
  <c r="K16" i="11" s="1"/>
  <c r="J5" i="11"/>
  <c r="J16" i="11" s="1"/>
  <c r="I5" i="11"/>
  <c r="I16" i="11" s="1"/>
  <c r="H5" i="11"/>
  <c r="H16" i="11" s="1"/>
  <c r="G5" i="11"/>
  <c r="G16" i="11" s="1"/>
  <c r="F5" i="11"/>
  <c r="F16" i="11" s="1"/>
  <c r="E5" i="11"/>
  <c r="E16" i="11" s="1"/>
  <c r="D5" i="11"/>
  <c r="D16" i="11" s="1"/>
  <c r="C5" i="11"/>
  <c r="C16" i="11" s="1"/>
  <c r="R4" i="11"/>
  <c r="Q4" i="11"/>
  <c r="R3" i="11"/>
  <c r="Q3" i="11"/>
  <c r="O16" i="11"/>
  <c r="N16" i="11"/>
  <c r="M16" i="11"/>
  <c r="L16" i="11"/>
  <c r="K16" i="11"/>
  <c r="J16" i="11"/>
  <c r="I16" i="11"/>
  <c r="H16" i="11"/>
  <c r="G16" i="11"/>
  <c r="E16" i="11"/>
  <c r="C16" i="11"/>
  <c r="G15" i="11"/>
  <c r="F15" i="11"/>
  <c r="E15" i="11"/>
  <c r="D15" i="11"/>
  <c r="D16" i="11" s="1"/>
  <c r="R14" i="11"/>
  <c r="Q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V13" i="11"/>
  <c r="U13" i="11"/>
  <c r="T13" i="11"/>
  <c r="S13" i="11"/>
  <c r="N10" i="8"/>
  <c r="Q10" i="8" s="1"/>
  <c r="M10" i="8"/>
  <c r="L10" i="8"/>
  <c r="K10" i="8"/>
  <c r="J10" i="8"/>
  <c r="I10" i="8"/>
  <c r="H10" i="8"/>
  <c r="G10" i="8"/>
  <c r="F10" i="8"/>
  <c r="E10" i="8"/>
  <c r="D10" i="8"/>
  <c r="C10" i="8"/>
  <c r="N9" i="8"/>
  <c r="Q9" i="8" s="1"/>
  <c r="M9" i="8"/>
  <c r="L9" i="8"/>
  <c r="K9" i="8"/>
  <c r="J9" i="8"/>
  <c r="I9" i="8"/>
  <c r="H9" i="8"/>
  <c r="G9" i="8"/>
  <c r="F9" i="8"/>
  <c r="E9" i="8"/>
  <c r="D9" i="8"/>
  <c r="C9" i="8"/>
  <c r="M8" i="8"/>
  <c r="E8" i="8"/>
  <c r="R7" i="8"/>
  <c r="Q7" i="8"/>
  <c r="P7" i="8"/>
  <c r="O7" i="8"/>
  <c r="R6" i="8"/>
  <c r="Q6" i="8"/>
  <c r="P6" i="8"/>
  <c r="O6" i="8"/>
  <c r="N5" i="8"/>
  <c r="M5" i="8"/>
  <c r="L5" i="8"/>
  <c r="L8" i="8" s="1"/>
  <c r="K5" i="8"/>
  <c r="J5" i="8"/>
  <c r="I5" i="8"/>
  <c r="I8" i="8" s="1"/>
  <c r="H5" i="8"/>
  <c r="H8" i="8" s="1"/>
  <c r="G5" i="8"/>
  <c r="F5" i="8"/>
  <c r="E5" i="8"/>
  <c r="D5" i="8"/>
  <c r="D8" i="8" s="1"/>
  <c r="C5" i="8"/>
  <c r="R4" i="8"/>
  <c r="Q4" i="8"/>
  <c r="P4" i="8"/>
  <c r="O4" i="8"/>
  <c r="R3" i="8"/>
  <c r="Q3" i="8"/>
  <c r="P3" i="8"/>
  <c r="O3" i="8"/>
  <c r="N2" i="8"/>
  <c r="M2" i="8"/>
  <c r="L2" i="8"/>
  <c r="K2" i="8"/>
  <c r="J2" i="8"/>
  <c r="I2" i="8"/>
  <c r="H2" i="8"/>
  <c r="G2" i="8"/>
  <c r="F2" i="8"/>
  <c r="E2" i="8"/>
  <c r="D2" i="8"/>
  <c r="C2" i="8"/>
  <c r="R22" i="7"/>
  <c r="Q22" i="7"/>
  <c r="R21" i="7"/>
  <c r="Q21" i="7"/>
  <c r="P21" i="7"/>
  <c r="O21" i="7"/>
  <c r="R20" i="7"/>
  <c r="Q20" i="7"/>
  <c r="R19" i="7"/>
  <c r="Q19" i="7"/>
  <c r="J18" i="7"/>
  <c r="F18" i="7"/>
  <c r="R17" i="7"/>
  <c r="Q17" i="7"/>
  <c r="P17" i="7"/>
  <c r="O17" i="7"/>
  <c r="R16" i="7"/>
  <c r="Q16" i="7"/>
  <c r="P16" i="7"/>
  <c r="O16" i="7"/>
  <c r="F13" i="7"/>
  <c r="R11" i="7"/>
  <c r="Q11" i="7"/>
  <c r="P11" i="7"/>
  <c r="O11" i="7"/>
  <c r="R10" i="7"/>
  <c r="Q10" i="7"/>
  <c r="P10" i="7"/>
  <c r="O10" i="7"/>
  <c r="R9" i="7"/>
  <c r="Q9" i="7"/>
  <c r="P9" i="7"/>
  <c r="O9" i="7"/>
  <c r="R8" i="7"/>
  <c r="Q8" i="7"/>
  <c r="P8" i="7"/>
  <c r="O8" i="7"/>
  <c r="O7" i="7"/>
  <c r="N7" i="7"/>
  <c r="M7" i="7"/>
  <c r="L7" i="7"/>
  <c r="K7" i="7"/>
  <c r="J7" i="7"/>
  <c r="I7" i="7"/>
  <c r="H7" i="7"/>
  <c r="G7" i="7"/>
  <c r="F7" i="7"/>
  <c r="E7" i="7"/>
  <c r="Q7" i="7" s="1"/>
  <c r="D7" i="7"/>
  <c r="P7" i="7" s="1"/>
  <c r="C7" i="7"/>
  <c r="R6" i="7"/>
  <c r="Q6" i="7"/>
  <c r="P6" i="7"/>
  <c r="O6" i="7"/>
  <c r="R5" i="7"/>
  <c r="Q5" i="7"/>
  <c r="P5" i="7"/>
  <c r="O5" i="7"/>
  <c r="R4" i="7"/>
  <c r="Q4" i="7"/>
  <c r="P4" i="7"/>
  <c r="O4" i="7"/>
  <c r="R3" i="7"/>
  <c r="Q3" i="7"/>
  <c r="P3" i="7"/>
  <c r="O3" i="7"/>
  <c r="N2" i="7"/>
  <c r="N14" i="7" s="1"/>
  <c r="M2" i="7"/>
  <c r="M18" i="7" s="1"/>
  <c r="L2" i="7"/>
  <c r="L14" i="7" s="1"/>
  <c r="K2" i="7"/>
  <c r="K14" i="7" s="1"/>
  <c r="J2" i="7"/>
  <c r="J14" i="7" s="1"/>
  <c r="I2" i="7"/>
  <c r="I18" i="7" s="1"/>
  <c r="H2" i="7"/>
  <c r="H14" i="7" s="1"/>
  <c r="G2" i="7"/>
  <c r="G14" i="7" s="1"/>
  <c r="F2" i="7"/>
  <c r="F14" i="7" s="1"/>
  <c r="E2" i="7"/>
  <c r="E18" i="7" s="1"/>
  <c r="D2" i="7"/>
  <c r="D14" i="7" s="1"/>
  <c r="C2" i="7"/>
  <c r="R4" i="6"/>
  <c r="R15" i="6"/>
  <c r="Q15" i="6"/>
  <c r="P15" i="6"/>
  <c r="O15" i="6"/>
  <c r="R14" i="6"/>
  <c r="Q14" i="6"/>
  <c r="P14" i="6"/>
  <c r="O14" i="6"/>
  <c r="R13" i="6"/>
  <c r="Q13" i="6"/>
  <c r="P13" i="6"/>
  <c r="O13" i="6"/>
  <c r="R12" i="6"/>
  <c r="Q12" i="6"/>
  <c r="P12" i="6"/>
  <c r="O12" i="6"/>
  <c r="N11" i="6"/>
  <c r="M11" i="6"/>
  <c r="L11" i="6"/>
  <c r="K11" i="6"/>
  <c r="J11" i="6"/>
  <c r="I11" i="6"/>
  <c r="H11" i="6"/>
  <c r="G11" i="6"/>
  <c r="F11" i="6"/>
  <c r="E11" i="6"/>
  <c r="D11" i="6"/>
  <c r="C11" i="6"/>
  <c r="R10" i="6"/>
  <c r="Q10" i="6"/>
  <c r="P10" i="6"/>
  <c r="O10" i="6"/>
  <c r="R9" i="6"/>
  <c r="Q9" i="6"/>
  <c r="P9" i="6"/>
  <c r="O9" i="6"/>
  <c r="N8" i="6"/>
  <c r="M8" i="6"/>
  <c r="L8" i="6"/>
  <c r="K8" i="6"/>
  <c r="K6" i="6" s="1"/>
  <c r="J8" i="6"/>
  <c r="I8" i="6"/>
  <c r="H8" i="6"/>
  <c r="G8" i="6"/>
  <c r="F8" i="6"/>
  <c r="E8" i="6"/>
  <c r="D8" i="6"/>
  <c r="C8" i="6"/>
  <c r="C6" i="6" s="1"/>
  <c r="R7" i="6"/>
  <c r="Q7" i="6"/>
  <c r="P7" i="6"/>
  <c r="O7" i="6"/>
  <c r="N6" i="6"/>
  <c r="J6" i="6"/>
  <c r="J2" i="6" s="1"/>
  <c r="J19" i="6" s="1"/>
  <c r="G6" i="6"/>
  <c r="G2" i="6" s="1"/>
  <c r="G17" i="6" s="1"/>
  <c r="F6" i="6"/>
  <c r="R5" i="6"/>
  <c r="Q5" i="6"/>
  <c r="P5" i="6"/>
  <c r="O5" i="6"/>
  <c r="Q4" i="6"/>
  <c r="P4" i="6"/>
  <c r="O4" i="6"/>
  <c r="N3" i="6"/>
  <c r="P3" i="6" s="1"/>
  <c r="M3" i="6"/>
  <c r="L3" i="6"/>
  <c r="K3" i="6"/>
  <c r="I3" i="6"/>
  <c r="G3" i="6"/>
  <c r="F3" i="6"/>
  <c r="E3" i="6"/>
  <c r="D3" i="6"/>
  <c r="C3" i="6"/>
  <c r="Q14" i="11" l="1"/>
  <c r="Q16" i="11" s="1"/>
  <c r="F16" i="11"/>
  <c r="Q5" i="11"/>
  <c r="R14" i="11"/>
  <c r="V14" i="11" s="1"/>
  <c r="R12" i="11"/>
  <c r="R16" i="11"/>
  <c r="U16" i="11" s="1"/>
  <c r="R5" i="11"/>
  <c r="Q12" i="11"/>
  <c r="Q16" i="11"/>
  <c r="Q2" i="8"/>
  <c r="F8" i="8"/>
  <c r="J8" i="8"/>
  <c r="Q5" i="8"/>
  <c r="R9" i="8"/>
  <c r="R10" i="8"/>
  <c r="G8" i="8"/>
  <c r="K8" i="8"/>
  <c r="R5" i="8"/>
  <c r="O2" i="8"/>
  <c r="P2" i="8"/>
  <c r="P5" i="8"/>
  <c r="N8" i="8"/>
  <c r="R2" i="8"/>
  <c r="O5" i="8"/>
  <c r="C8" i="8"/>
  <c r="J13" i="7"/>
  <c r="N18" i="7"/>
  <c r="O2" i="7"/>
  <c r="R7" i="7"/>
  <c r="N13" i="7"/>
  <c r="R14" i="7"/>
  <c r="F12" i="7"/>
  <c r="J12" i="7"/>
  <c r="Q2" i="7"/>
  <c r="C13" i="7"/>
  <c r="G13" i="7"/>
  <c r="G12" i="7" s="1"/>
  <c r="K13" i="7"/>
  <c r="K12" i="7" s="1"/>
  <c r="E14" i="7"/>
  <c r="Q14" i="7" s="1"/>
  <c r="I14" i="7"/>
  <c r="M14" i="7"/>
  <c r="C18" i="7"/>
  <c r="G18" i="7"/>
  <c r="K18" i="7"/>
  <c r="Q18" i="7"/>
  <c r="R2" i="7"/>
  <c r="N12" i="7"/>
  <c r="D13" i="7"/>
  <c r="D12" i="7" s="1"/>
  <c r="H13" i="7"/>
  <c r="H12" i="7" s="1"/>
  <c r="L13" i="7"/>
  <c r="L12" i="7" s="1"/>
  <c r="D18" i="7"/>
  <c r="R18" i="7" s="1"/>
  <c r="H18" i="7"/>
  <c r="L18" i="7"/>
  <c r="E13" i="7"/>
  <c r="E12" i="7" s="1"/>
  <c r="I13" i="7"/>
  <c r="M13" i="7"/>
  <c r="C14" i="7"/>
  <c r="P2" i="7"/>
  <c r="D6" i="6"/>
  <c r="D2" i="6" s="1"/>
  <c r="D17" i="6" s="1"/>
  <c r="L6" i="6"/>
  <c r="O3" i="6"/>
  <c r="K2" i="6"/>
  <c r="K17" i="6" s="1"/>
  <c r="H6" i="6"/>
  <c r="H2" i="6" s="1"/>
  <c r="H17" i="6" s="1"/>
  <c r="F2" i="6"/>
  <c r="F17" i="6" s="1"/>
  <c r="L2" i="6"/>
  <c r="L17" i="6" s="1"/>
  <c r="F18" i="6"/>
  <c r="J18" i="6"/>
  <c r="R6" i="6"/>
  <c r="N2" i="6"/>
  <c r="P2" i="6" s="1"/>
  <c r="O8" i="6"/>
  <c r="R11" i="6"/>
  <c r="I18" i="6"/>
  <c r="R3" i="6"/>
  <c r="E6" i="6"/>
  <c r="E2" i="6" s="1"/>
  <c r="E17" i="6" s="1"/>
  <c r="I6" i="6"/>
  <c r="I2" i="6" s="1"/>
  <c r="I19" i="6" s="1"/>
  <c r="M6" i="6"/>
  <c r="M2" i="6" s="1"/>
  <c r="M19" i="6" s="1"/>
  <c r="D18" i="6"/>
  <c r="D16" i="6" s="1"/>
  <c r="H18" i="6"/>
  <c r="O11" i="6"/>
  <c r="L18" i="6"/>
  <c r="G19" i="6"/>
  <c r="D19" i="6"/>
  <c r="H19" i="6"/>
  <c r="G18" i="6"/>
  <c r="K18" i="6"/>
  <c r="P6" i="6"/>
  <c r="P11" i="6"/>
  <c r="P8" i="6"/>
  <c r="J17" i="6"/>
  <c r="J16" i="6" s="1"/>
  <c r="F19" i="6"/>
  <c r="C2" i="6"/>
  <c r="C18" i="6" s="1"/>
  <c r="Q3" i="6"/>
  <c r="Q6" i="6"/>
  <c r="Q8" i="6"/>
  <c r="Q11" i="6"/>
  <c r="R8" i="6"/>
  <c r="J20" i="4"/>
  <c r="V16" i="11" l="1"/>
  <c r="U14" i="11"/>
  <c r="S15" i="11"/>
  <c r="V15" i="11"/>
  <c r="R16" i="11"/>
  <c r="U15" i="11"/>
  <c r="T15" i="11"/>
  <c r="R8" i="8"/>
  <c r="Q8" i="8"/>
  <c r="M12" i="7"/>
  <c r="R13" i="7"/>
  <c r="R12" i="7"/>
  <c r="Q12" i="7"/>
  <c r="C12" i="7"/>
  <c r="Q13" i="7"/>
  <c r="I12" i="7"/>
  <c r="G16" i="6"/>
  <c r="H16" i="6"/>
  <c r="O2" i="6"/>
  <c r="E19" i="6"/>
  <c r="N19" i="6"/>
  <c r="K19" i="6"/>
  <c r="K16" i="6" s="1"/>
  <c r="M18" i="6"/>
  <c r="F16" i="6"/>
  <c r="N17" i="6"/>
  <c r="M17" i="6"/>
  <c r="R2" i="6"/>
  <c r="I17" i="6"/>
  <c r="I16" i="6" s="1"/>
  <c r="L19" i="6"/>
  <c r="L16" i="6" s="1"/>
  <c r="Q2" i="6"/>
  <c r="N18" i="6"/>
  <c r="E18" i="6"/>
  <c r="O6" i="6"/>
  <c r="R19" i="6"/>
  <c r="Q19" i="6"/>
  <c r="E16" i="6"/>
  <c r="R17" i="6"/>
  <c r="C17" i="6"/>
  <c r="C19" i="6"/>
  <c r="N31" i="4"/>
  <c r="M31" i="4"/>
  <c r="L31" i="4"/>
  <c r="K31" i="4"/>
  <c r="J31" i="4"/>
  <c r="I31" i="4"/>
  <c r="H31" i="4"/>
  <c r="G31" i="4"/>
  <c r="F31" i="4"/>
  <c r="E31" i="4"/>
  <c r="D31" i="4"/>
  <c r="C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6" i="4"/>
  <c r="M26" i="4"/>
  <c r="L26" i="4"/>
  <c r="K26" i="4"/>
  <c r="J26" i="4"/>
  <c r="I26" i="4"/>
  <c r="H26" i="4"/>
  <c r="G26" i="4"/>
  <c r="F26" i="4"/>
  <c r="E26" i="4"/>
  <c r="D26" i="4"/>
  <c r="C26" i="4"/>
  <c r="N25" i="4"/>
  <c r="M25" i="4"/>
  <c r="L25" i="4"/>
  <c r="K25" i="4"/>
  <c r="J25" i="4"/>
  <c r="I25" i="4"/>
  <c r="H25" i="4"/>
  <c r="G25" i="4"/>
  <c r="F25" i="4"/>
  <c r="E25" i="4"/>
  <c r="D25" i="4"/>
  <c r="C25" i="4"/>
  <c r="N24" i="4"/>
  <c r="M24" i="4"/>
  <c r="L24" i="4"/>
  <c r="K24" i="4"/>
  <c r="J24" i="4"/>
  <c r="I24" i="4"/>
  <c r="H24" i="4"/>
  <c r="G24" i="4"/>
  <c r="F24" i="4"/>
  <c r="E24" i="4"/>
  <c r="D24" i="4"/>
  <c r="C24" i="4"/>
  <c r="N23" i="4"/>
  <c r="M23" i="4"/>
  <c r="L23" i="4"/>
  <c r="K23" i="4"/>
  <c r="J23" i="4"/>
  <c r="I23" i="4"/>
  <c r="H23" i="4"/>
  <c r="G23" i="4"/>
  <c r="F23" i="4"/>
  <c r="E23" i="4"/>
  <c r="D23" i="4"/>
  <c r="C23" i="4"/>
  <c r="N22" i="4"/>
  <c r="M22" i="4"/>
  <c r="L22" i="4"/>
  <c r="K22" i="4"/>
  <c r="J22" i="4"/>
  <c r="I22" i="4"/>
  <c r="H22" i="4"/>
  <c r="G22" i="4"/>
  <c r="F22" i="4"/>
  <c r="E22" i="4"/>
  <c r="D22" i="4"/>
  <c r="C22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G18" i="4" s="1"/>
  <c r="F19" i="4"/>
  <c r="F18" i="4" s="1"/>
  <c r="E19" i="4"/>
  <c r="D19" i="4"/>
  <c r="C19" i="4"/>
  <c r="N18" i="4"/>
  <c r="M18" i="4"/>
  <c r="L18" i="4"/>
  <c r="K18" i="4"/>
  <c r="J18" i="4"/>
  <c r="I18" i="4"/>
  <c r="H18" i="4"/>
  <c r="E18" i="4"/>
  <c r="D18" i="4"/>
  <c r="C18" i="4"/>
  <c r="N12" i="4"/>
  <c r="M12" i="4"/>
  <c r="L12" i="4"/>
  <c r="K12" i="4"/>
  <c r="J12" i="4"/>
  <c r="I12" i="4"/>
  <c r="H12" i="4"/>
  <c r="G12" i="4"/>
  <c r="F12" i="4"/>
  <c r="E12" i="4"/>
  <c r="D12" i="4"/>
  <c r="C12" i="4"/>
  <c r="N9" i="4"/>
  <c r="M9" i="4"/>
  <c r="L9" i="4"/>
  <c r="K9" i="4"/>
  <c r="J9" i="4"/>
  <c r="I9" i="4"/>
  <c r="H9" i="4"/>
  <c r="G9" i="4"/>
  <c r="F9" i="4"/>
  <c r="E9" i="4"/>
  <c r="D9" i="4"/>
  <c r="C9" i="4"/>
  <c r="N7" i="4"/>
  <c r="M7" i="4"/>
  <c r="L7" i="4"/>
  <c r="K7" i="4"/>
  <c r="J7" i="4"/>
  <c r="I7" i="4"/>
  <c r="I3" i="4" s="1"/>
  <c r="H7" i="4"/>
  <c r="G7" i="4"/>
  <c r="F7" i="4"/>
  <c r="E7" i="4"/>
  <c r="D7" i="4"/>
  <c r="C7" i="4"/>
  <c r="N4" i="4"/>
  <c r="N3" i="4" s="1"/>
  <c r="M4" i="4"/>
  <c r="M3" i="4" s="1"/>
  <c r="L4" i="4"/>
  <c r="K4" i="4"/>
  <c r="K3" i="4" s="1"/>
  <c r="I4" i="4"/>
  <c r="G4" i="4"/>
  <c r="F4" i="4"/>
  <c r="E4" i="4"/>
  <c r="D4" i="4"/>
  <c r="C4" i="4"/>
  <c r="L3" i="4"/>
  <c r="J3" i="4"/>
  <c r="H3" i="4"/>
  <c r="F3" i="4"/>
  <c r="E3" i="4"/>
  <c r="D3" i="4"/>
  <c r="N49" i="3"/>
  <c r="M49" i="3"/>
  <c r="L49" i="3"/>
  <c r="K49" i="3"/>
  <c r="J49" i="3"/>
  <c r="I49" i="3"/>
  <c r="H49" i="3"/>
  <c r="G49" i="3"/>
  <c r="F49" i="3"/>
  <c r="E49" i="3"/>
  <c r="D49" i="3"/>
  <c r="C49" i="3"/>
  <c r="I49" i="2"/>
  <c r="H49" i="2"/>
  <c r="G49" i="2"/>
  <c r="F49" i="2"/>
  <c r="E49" i="2"/>
  <c r="D49" i="2"/>
  <c r="C49" i="2"/>
  <c r="I42" i="2"/>
  <c r="H42" i="2"/>
  <c r="G42" i="2"/>
  <c r="F42" i="2"/>
  <c r="E42" i="2"/>
  <c r="D42" i="2"/>
  <c r="C42" i="2"/>
  <c r="B42" i="2"/>
  <c r="I14" i="2"/>
  <c r="H14" i="2"/>
  <c r="G14" i="2"/>
  <c r="F14" i="2"/>
  <c r="E14" i="2"/>
  <c r="D14" i="2"/>
  <c r="C14" i="2"/>
  <c r="B14" i="2"/>
  <c r="I7" i="2"/>
  <c r="H7" i="2"/>
  <c r="G7" i="2"/>
  <c r="F7" i="2"/>
  <c r="E7" i="2"/>
  <c r="D7" i="2"/>
  <c r="C7" i="2"/>
  <c r="B7" i="2"/>
  <c r="N16" i="6" l="1"/>
  <c r="R16" i="6" s="1"/>
  <c r="Q17" i="6"/>
  <c r="Q18" i="6"/>
  <c r="R18" i="6"/>
  <c r="M16" i="6"/>
  <c r="C16" i="6"/>
  <c r="Q16" i="6"/>
  <c r="C3" i="4"/>
  <c r="G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65109-8DDB-4E3B-8558-21B4D3F547AC}" keepAlive="1" name="Query - MASTER_SF (2)" description="Connection to the 'MASTER_SF (2)' query in the workbook." type="5" refreshedVersion="8" background="1" saveData="1">
    <dbPr connection="Provider=Microsoft.Mashup.OleDb.1;Data Source=$Workbook$;Location=&quot;MASTER_SF (2)&quot;;Extended Properties=&quot;&quot;" command="SELECT * FROM [MASTER_SF (2)]"/>
  </connection>
  <connection id="2" xr16:uid="{FC226200-04D2-45FA-8D04-89B8ECF01F47}" keepAlive="1" name="Query - SF_BALIKPAPAN" description="Connection to the 'SF_BALIKPAPAN' query in the workbook." type="5" refreshedVersion="0" background="1">
    <dbPr connection="Provider=Microsoft.Mashup.OleDb.1;Data Source=$Workbook$;Location=SF_BALIKPAPAN;Extended Properties=&quot;&quot;" command="SELECT * FROM [SF_BALIKPAPAN]"/>
  </connection>
  <connection id="3" xr16:uid="{95AEF78F-3874-42AB-9587-6CE0EA9A87D6}" keepAlive="1" name="Query - SF_BANDUNG" description="Connection to the 'SF_BANDUNG' query in the workbook." type="5" refreshedVersion="0" background="1">
    <dbPr connection="Provider=Microsoft.Mashup.OleDb.1;Data Source=$Workbook$;Location=SF_BANDUNG;Extended Properties=&quot;&quot;" command="SELECT * FROM [SF_BANDUNG]"/>
  </connection>
  <connection id="4" xr16:uid="{0C39B13F-3AD5-41A7-AE05-C46B65953B40}" keepAlive="1" name="Query - SF_BANJARMASIN" description="Connection to the 'SF_BANJARMASIN' query in the workbook." type="5" refreshedVersion="0" background="1">
    <dbPr connection="Provider=Microsoft.Mashup.OleDb.1;Data Source=$Workbook$;Location=SF_BANJARMASIN;Extended Properties=&quot;&quot;" command="SELECT * FROM [SF_BANJARMASIN]"/>
  </connection>
  <connection id="5" xr16:uid="{48DD70A3-78A1-441B-814B-B61024591A2E}" keepAlive="1" name="Query - SF_BATURAJA" description="Connection to the 'SF_BATURAJA' query in the workbook." type="5" refreshedVersion="0" background="1">
    <dbPr connection="Provider=Microsoft.Mashup.OleDb.1;Data Source=$Workbook$;Location=SF_BATURAJA;Extended Properties=&quot;&quot;" command="SELECT * FROM [SF_BATURAJA]"/>
  </connection>
  <connection id="6" xr16:uid="{28A06E25-4913-4130-A0E4-9B7F29ADEA11}" keepAlive="1" name="Query - SF_BOGOR" description="Connection to the 'SF_BOGOR' query in the workbook." type="5" refreshedVersion="0" background="1">
    <dbPr connection="Provider=Microsoft.Mashup.OleDb.1;Data Source=$Workbook$;Location=SF_BOGOR;Extended Properties=&quot;&quot;" command="SELECT * FROM [SF_BOGOR]"/>
  </connection>
  <connection id="7" xr16:uid="{09CFA1F1-38A5-46E1-9361-1B1CC62BE8CA}" keepAlive="1" name="Query - SF_CILEGON" description="Connection to the 'SF_CILEGON' query in the workbook." type="5" refreshedVersion="0" background="1">
    <dbPr connection="Provider=Microsoft.Mashup.OleDb.1;Data Source=$Workbook$;Location=SF_CILEGON;Extended Properties=&quot;&quot;" command="SELECT * FROM [SF_CILEGON]"/>
  </connection>
  <connection id="8" xr16:uid="{125D2E45-2523-4B4E-BA17-CB78FDB3A13D}" keepAlive="1" name="Query - SF_CILEUNGSI" description="Connection to the 'SF_CILEUNGSI' query in the workbook." type="5" refreshedVersion="0" background="1">
    <dbPr connection="Provider=Microsoft.Mashup.OleDb.1;Data Source=$Workbook$;Location=SF_CILEUNGSI;Extended Properties=&quot;&quot;" command="SELECT * FROM [SF_CILEUNGSI]"/>
  </connection>
  <connection id="9" xr16:uid="{45C15DDA-DD5D-4399-8BF9-97FE4CF1E829}" keepAlive="1" name="Query - SF_CIPUTAT" description="Connection to the 'SF_CIPUTAT' query in the workbook." type="5" refreshedVersion="0" background="1">
    <dbPr connection="Provider=Microsoft.Mashup.OleDb.1;Data Source=$Workbook$;Location=SF_CIPUTAT;Extended Properties=&quot;&quot;" command="SELECT * FROM [SF_CIPUTAT]"/>
  </connection>
  <connection id="10" xr16:uid="{9287F626-1719-4218-A7E3-CC2E1399B690}" keepAlive="1" name="Query - SF_CIREBON" description="Connection to the 'SF_CIREBON' query in the workbook." type="5" refreshedVersion="0" background="1">
    <dbPr connection="Provider=Microsoft.Mashup.OleDb.1;Data Source=$Workbook$;Location=SF_CIREBON;Extended Properties=&quot;&quot;" command="SELECT * FROM [SF_CIREBON]"/>
  </connection>
  <connection id="11" xr16:uid="{DFD1E77B-D277-4975-91B4-DCDD2EEE0043}" keepAlive="1" name="Query - SF_DAANMOGOT" description="Connection to the 'SF_DAANMOGOT' query in the workbook." type="5" refreshedVersion="0" background="1">
    <dbPr connection="Provider=Microsoft.Mashup.OleDb.1;Data Source=$Workbook$;Location=SF_DAANMOGOT;Extended Properties=&quot;&quot;" command="SELECT * FROM [SF_DAANMOGOT]"/>
  </connection>
  <connection id="12" xr16:uid="{31362942-D989-4838-8237-29AAEA0F5A74}" keepAlive="1" name="Query - SF_DELI1" description="Connection to the 'SF_DELI1' query in the workbook." type="5" refreshedVersion="0" background="1">
    <dbPr connection="Provider=Microsoft.Mashup.OleDb.1;Data Source=$Workbook$;Location=SF_DELI1;Extended Properties=&quot;&quot;" command="SELECT * FROM [SF_DELI1]"/>
  </connection>
  <connection id="13" xr16:uid="{F17484FE-0D84-428B-9A40-A64F1E85C62B}" keepAlive="1" name="Query - SF_DENPASAR" description="Connection to the 'SF_DENPASAR' query in the workbook." type="5" refreshedVersion="0" background="1">
    <dbPr connection="Provider=Microsoft.Mashup.OleDb.1;Data Source=$Workbook$;Location=SF_DENPASAR;Extended Properties=&quot;&quot;" command="SELECT * FROM [SF_DENPASAR]"/>
  </connection>
  <connection id="14" xr16:uid="{1449A3FC-48D0-4E05-8535-030BA908DC71}" keepAlive="1" name="Query - SF_DURI" description="Connection to the 'SF_DURI' query in the workbook." type="5" refreshedVersion="0" background="1">
    <dbPr connection="Provider=Microsoft.Mashup.OleDb.1;Data Source=$Workbook$;Location=SF_DURI;Extended Properties=&quot;&quot;" command="SELECT * FROM [SF_DURI]"/>
  </connection>
  <connection id="15" xr16:uid="{F12DA4C4-AC03-4C63-86B4-9A55DEEF59A0}" keepAlive="1" name="Query - SF_GIANYAR" description="Connection to the 'SF_GIANYAR' query in the workbook." type="5" refreshedVersion="0" background="1">
    <dbPr connection="Provider=Microsoft.Mashup.OleDb.1;Data Source=$Workbook$;Location=SF_GIANYAR;Extended Properties=&quot;&quot;" command="SELECT * FROM [SF_GIANYAR]"/>
  </connection>
  <connection id="16" xr16:uid="{E6C2C21B-1177-42DB-815D-9441ABD9C733}" keepAlive="1" name="Query - SF_HARAPANINDAH" description="Connection to the 'SF_HARAPANINDAH' query in the workbook." type="5" refreshedVersion="0" background="1">
    <dbPr connection="Provider=Microsoft.Mashup.OleDb.1;Data Source=$Workbook$;Location=SF_HARAPANINDAH;Extended Properties=&quot;&quot;" command="SELECT * FROM [SF_HARAPANINDAH]"/>
  </connection>
  <connection id="17" xr16:uid="{1DCC7246-0C7B-4533-9B8E-559E90E653DF}" keepAlive="1" name="Query - SF_HRM" description="Connection to the 'SF_HRM' query in the workbook." type="5" refreshedVersion="0" background="1">
    <dbPr connection="Provider=Microsoft.Mashup.OleDb.1;Data Source=$Workbook$;Location=SF_HRM;Extended Properties=&quot;&quot;" command="SELECT * FROM [SF_HRM]"/>
  </connection>
  <connection id="18" xr16:uid="{B972A6FF-EAB2-4301-86D3-B349CFCFD101}" keepAlive="1" name="Query - SF_JAMBI" description="Connection to the 'SF_JAMBI' query in the workbook." type="5" refreshedVersion="0" background="1">
    <dbPr connection="Provider=Microsoft.Mashup.OleDb.1;Data Source=$Workbook$;Location=SF_JAMBI;Extended Properties=&quot;&quot;" command="SELECT * FROM [SF_JAMBI]"/>
  </connection>
  <connection id="19" xr16:uid="{BC764C89-09B2-43F5-84C9-4EC083445EE9}" keepAlive="1" name="Query - SF_KARAWANG" description="Connection to the 'SF_KARAWANG' query in the workbook." type="5" refreshedVersion="0" background="1">
    <dbPr connection="Provider=Microsoft.Mashup.OleDb.1;Data Source=$Workbook$;Location=SF_KARAWANG;Extended Properties=&quot;&quot;" command="SELECT * FROM [SF_KARAWANG]"/>
  </connection>
  <connection id="20" xr16:uid="{76578775-F76B-4A1C-B00F-5AD35E9EDA81}" keepAlive="1" name="Query - SF_KLATEN1" description="Connection to the 'SF_KLATEN1' query in the workbook." type="5" refreshedVersion="0" background="1">
    <dbPr connection="Provider=Microsoft.Mashup.OleDb.1;Data Source=$Workbook$;Location=SF_KLATEN1;Extended Properties=&quot;&quot;" command="SELECT * FROM [SF_KLATEN1]"/>
  </connection>
  <connection id="21" xr16:uid="{9DF4369B-9E7C-44B2-8D50-0E32AEF7BECE}" keepAlive="1" name="Query - SF_KOMBES" description="Connection to the 'SF_KOMBES' query in the workbook." type="5" refreshedVersion="0" background="1">
    <dbPr connection="Provider=Microsoft.Mashup.OleDb.1;Data Source=$Workbook$;Location=SF_KOMBES;Extended Properties=&quot;&quot;" command="SELECT * FROM [SF_KOMBES]"/>
  </connection>
  <connection id="22" xr16:uid="{AC21D7E2-1FF5-43E6-9DBE-AD818B68B21C}" keepAlive="1" name="Query - SF_LAMPUNG" description="Connection to the 'SF_LAMPUNG' query in the workbook." type="5" refreshedVersion="0" background="1">
    <dbPr connection="Provider=Microsoft.Mashup.OleDb.1;Data Source=$Workbook$;Location=SF_LAMPUNG;Extended Properties=&quot;&quot;" command="SELECT * FROM [SF_LAMPUNG]"/>
  </connection>
  <connection id="23" xr16:uid="{D0A6DE04-EA63-4676-8630-F7B5F7301F44}" keepAlive="1" name="Query - SF_MAKASSAR" description="Connection to the 'SF_MAKASSAR' query in the workbook." type="5" refreshedVersion="0" background="1">
    <dbPr connection="Provider=Microsoft.Mashup.OleDb.1;Data Source=$Workbook$;Location=SF_MAKASSAR;Extended Properties=&quot;&quot;" command="SELECT * FROM [SF_MAKASSAR]"/>
  </connection>
  <connection id="24" xr16:uid="{2C9B8A07-3276-4DB8-8D82-A90DDC98AD17}" keepAlive="1" name="Query - SF_MALANG" description="Connection to the 'SF_MALANG' query in the workbook." type="5" refreshedVersion="0" background="1">
    <dbPr connection="Provider=Microsoft.Mashup.OleDb.1;Data Source=$Workbook$;Location=SF_MALANG;Extended Properties=&quot;&quot;" command="SELECT * FROM [SF_MALANG]"/>
  </connection>
  <connection id="25" xr16:uid="{6D17D894-A09C-4336-9352-2C4468362A88}" keepAlive="1" name="Query - SF_MANADO" description="Connection to the 'SF_MANADO' query in the workbook." type="5" refreshedVersion="0" background="1">
    <dbPr connection="Provider=Microsoft.Mashup.OleDb.1;Data Source=$Workbook$;Location=SF_MANADO;Extended Properties=&quot;&quot;" command="SELECT * FROM [SF_MANADO]"/>
  </connection>
  <connection id="26" xr16:uid="{9C0AEA51-C60A-44E8-9890-6C725CB2C48C}" keepAlive="1" name="Query - SF_MEDAN" description="Connection to the 'SF_MEDAN' query in the workbook." type="5" refreshedVersion="0" background="1">
    <dbPr connection="Provider=Microsoft.Mashup.OleDb.1;Data Source=$Workbook$;Location=SF_MEDAN;Extended Properties=&quot;&quot;" command="SELECT * FROM [SF_MEDAN]"/>
  </connection>
  <connection id="27" xr16:uid="{B027A19E-AE12-44CA-A11C-AA20AEFA105A}" keepAlive="1" name="Query - SF_PADANG" description="Connection to the 'SF_PADANG' query in the workbook." type="5" refreshedVersion="0" background="1">
    <dbPr connection="Provider=Microsoft.Mashup.OleDb.1;Data Source=$Workbook$;Location=SF_PADANG;Extended Properties=&quot;&quot;" command="SELECT * FROM [SF_PADANG]"/>
  </connection>
  <connection id="28" xr16:uid="{22D92A52-9715-44FF-9986-7983D12BBCA5}" keepAlive="1" name="Query - SF_PALEMBANG" description="Connection to the 'SF_PALEMBANG' query in the workbook." type="5" refreshedVersion="0" background="1">
    <dbPr connection="Provider=Microsoft.Mashup.OleDb.1;Data Source=$Workbook$;Location=SF_PALEMBANG;Extended Properties=&quot;&quot;" command="SELECT * FROM [SF_PALEMBANG]"/>
  </connection>
  <connection id="29" xr16:uid="{6311D631-7132-4213-8630-E581D1987765}" keepAlive="1" name="Query - SF_PASURUAN" description="Connection to the 'SF_PASURUAN' query in the workbook." type="5" refreshedVersion="0" background="1">
    <dbPr connection="Provider=Microsoft.Mashup.OleDb.1;Data Source=$Workbook$;Location=SF_PASURUAN;Extended Properties=&quot;&quot;" command="SELECT * FROM [SF_PASURUAN]"/>
  </connection>
  <connection id="30" xr16:uid="{62FEAA3E-033A-4A60-BC08-C5D0A23E7122}" keepAlive="1" name="Query - SF_PEKALONGAN1" description="Connection to the 'SF_PEKALONGAN1' query in the workbook." type="5" refreshedVersion="0" background="1">
    <dbPr connection="Provider=Microsoft.Mashup.OleDb.1;Data Source=$Workbook$;Location=SF_PEKALONGAN1;Extended Properties=&quot;&quot;" command="SELECT * FROM [SF_PEKALONGAN1]"/>
  </connection>
  <connection id="31" xr16:uid="{87185ECF-576C-4DD9-B05E-5AB288545EE5}" keepAlive="1" name="Query - SF_PEKANABARU" description="Connection to the 'SF_PEKANABARU' query in the workbook." type="5" refreshedVersion="0" background="1">
    <dbPr connection="Provider=Microsoft.Mashup.OleDb.1;Data Source=$Workbook$;Location=SF_PEKANABARU;Extended Properties=&quot;&quot;" command="SELECT * FROM [SF_PEKANABARU]"/>
  </connection>
  <connection id="32" xr16:uid="{9A3A99DB-08A1-4E7A-8101-E6FFA11BC9F4}" keepAlive="1" name="Query - SF_PRABUMULIH" description="Connection to the 'SF_PRABUMULIH' query in the workbook." type="5" refreshedVersion="0" background="1">
    <dbPr connection="Provider=Microsoft.Mashup.OleDb.1;Data Source=$Workbook$;Location=SF_PRABUMULIH;Extended Properties=&quot;&quot;" command="SELECT * FROM [SF_PRABUMULIH]"/>
  </connection>
  <connection id="33" xr16:uid="{40D669CC-2090-42A8-928C-2321642D5DB8}" keepAlive="1" name="Query - SF_RANCAEKEK" description="Connection to the 'SF_RANCAEKEK' query in the workbook." type="5" refreshedVersion="0" background="1">
    <dbPr connection="Provider=Microsoft.Mashup.OleDb.1;Data Source=$Workbook$;Location=SF_RANCAEKEK;Extended Properties=&quot;&quot;" command="SELECT * FROM [SF_RANCAEKEK]"/>
  </connection>
  <connection id="34" xr16:uid="{6E9BB1FE-ED20-4788-841C-5DDF77DF4461}" keepAlive="1" name="Query - SF_SAMARINDA" description="Connection to the 'SF_SAMARINDA' query in the workbook." type="5" refreshedVersion="0" background="1">
    <dbPr connection="Provider=Microsoft.Mashup.OleDb.1;Data Source=$Workbook$;Location=SF_SAMARINDA;Extended Properties=&quot;&quot;" command="SELECT * FROM [SF_SAMARINDA]"/>
  </connection>
  <connection id="35" xr16:uid="{92573D63-5AE4-4BB0-9AB6-8A7665987309}" keepAlive="1" name="Query - SF_SANGATTA" description="Connection to the 'SF_SANGATTA' query in the workbook." type="5" refreshedVersion="0" background="1">
    <dbPr connection="Provider=Microsoft.Mashup.OleDb.1;Data Source=$Workbook$;Location=SF_SANGATTA;Extended Properties=&quot;&quot;" command="SELECT * FROM [SF_SANGATTA]"/>
  </connection>
  <connection id="36" xr16:uid="{1A10F1D7-0FC3-41D4-8759-7AED728C7700}" keepAlive="1" name="Query - SF_SEMARANG" description="Connection to the 'SF_SEMARANG' query in the workbook." type="5" refreshedVersion="0" background="1">
    <dbPr connection="Provider=Microsoft.Mashup.OleDb.1;Data Source=$Workbook$;Location=SF_SEMARANG;Extended Properties=&quot;&quot;" command="SELECT * FROM [SF_SEMARANG]"/>
  </connection>
  <connection id="37" xr16:uid="{F26D7E28-0120-4EFF-9EBB-F40873B7EA8F}" keepAlive="1" name="Query - SF_SIDRAP" description="Connection to the 'SF_SIDRAP' query in the workbook." type="5" refreshedVersion="0" background="1">
    <dbPr connection="Provider=Microsoft.Mashup.OleDb.1;Data Source=$Workbook$;Location=SF_SIDRAP;Extended Properties=&quot;&quot;" command="SELECT * FROM [SF_SIDRAP]"/>
  </connection>
  <connection id="38" xr16:uid="{54FF1B7F-00BD-4CEF-8778-8428CBE13F8D}" keepAlive="1" name="Query - SF_SINGARAJA" description="Connection to the 'SF_SINGARAJA' query in the workbook." type="5" refreshedVersion="0" background="1">
    <dbPr connection="Provider=Microsoft.Mashup.OleDb.1;Data Source=$Workbook$;Location=SF_SINGARAJA;Extended Properties=&quot;&quot;" command="SELECT * FROM [SF_SINGARAJA]"/>
  </connection>
  <connection id="39" xr16:uid="{FE5D8506-BC1B-4333-AE59-3F176AD49034}" keepAlive="1" name="Query - SF_SOLO" description="Connection to the 'SF_SOLO' query in the workbook." type="5" refreshedVersion="0" background="1">
    <dbPr connection="Provider=Microsoft.Mashup.OleDb.1;Data Source=$Workbook$;Location=SF_SOLO;Extended Properties=&quot;&quot;" command="SELECT * FROM [SF_SOLO]"/>
  </connection>
  <connection id="40" xr16:uid="{0A801DEC-9DBE-4D64-8819-4C8405873AAE}" keepAlive="1" name="Query - SF_SUKABUMI" description="Connection to the 'SF_SUKABUMI' query in the workbook." type="5" refreshedVersion="0" background="1">
    <dbPr connection="Provider=Microsoft.Mashup.OleDb.1;Data Source=$Workbook$;Location=SF_SUKABUMI;Extended Properties=&quot;&quot;" command="SELECT * FROM [SF_SUKABUMI]"/>
  </connection>
  <connection id="41" xr16:uid="{2670044F-1089-47EA-84C5-93AD2ACEE46A}" keepAlive="1" name="Query - SF_SUNTER" description="Connection to the 'SF_SUNTER' query in the workbook." type="5" refreshedVersion="0" background="1">
    <dbPr connection="Provider=Microsoft.Mashup.OleDb.1;Data Source=$Workbook$;Location=SF_SUNTER;Extended Properties=&quot;&quot;" command="SELECT * FROM [SF_SUNTER]"/>
  </connection>
  <connection id="42" xr16:uid="{D97C4C0E-93A4-4866-8654-873A79D4F2CC}" keepAlive="1" name="Query - SF_TANGERANG" description="Connection to the 'SF_TANGERANG' query in the workbook." type="5" refreshedVersion="0" background="1">
    <dbPr connection="Provider=Microsoft.Mashup.OleDb.1;Data Source=$Workbook$;Location=SF_TANGERANG;Extended Properties=&quot;&quot;" command="SELECT * FROM [SF_TANGERANG]"/>
  </connection>
  <connection id="43" xr16:uid="{B83BA25B-8B9B-4B0B-819D-B31812B937F6}" keepAlive="1" name="Query - SF_TANJUNG" description="Connection to the 'SF_TANJUNG' query in the workbook." type="5" refreshedVersion="0" background="1">
    <dbPr connection="Provider=Microsoft.Mashup.OleDb.1;Data Source=$Workbook$;Location=SF_TANJUNG;Extended Properties=&quot;&quot;" command="SELECT * FROM [SF_TANJUNG]"/>
  </connection>
  <connection id="44" xr16:uid="{D0612856-AD34-46EC-A97A-95123BCAFC88}" keepAlive="1" name="Query - SF_TULANG" description="Connection to the 'SF_TULANG' query in the workbook." type="5" refreshedVersion="0" background="1">
    <dbPr connection="Provider=Microsoft.Mashup.OleDb.1;Data Source=$Workbook$;Location=SF_TULANG;Extended Properties=&quot;&quot;" command="SELECT * FROM [SF_TULANG]"/>
  </connection>
  <connection id="45" xr16:uid="{574DB110-A60C-42FE-943E-327A4884C4A2}" keepAlive="1" name="Query - SF_WARU" description="Connection to the 'SF_WARU' query in the workbook." type="5" refreshedVersion="0" background="1">
    <dbPr connection="Provider=Microsoft.Mashup.OleDb.1;Data Source=$Workbook$;Location=SF_WARU;Extended Properties=&quot;&quot;" command="SELECT * FROM [SF_WARU]"/>
  </connection>
  <connection id="46" xr16:uid="{78A709BB-C647-4864-9150-25FD0709D638}" keepAlive="1" name="Query - SF_YOGYA" description="Connection to the 'SF_YOGYA' query in the workbook." type="5" refreshedVersion="0" background="1">
    <dbPr connection="Provider=Microsoft.Mashup.OleDb.1;Data Source=$Workbook$;Location=SF_YOGYA;Extended Properties=&quot;&quot;" command="SELECT * FROM [SF_YOGYA]"/>
  </connection>
</connections>
</file>

<file path=xl/sharedStrings.xml><?xml version="1.0" encoding="utf-8"?>
<sst xmlns="http://schemas.openxmlformats.org/spreadsheetml/2006/main" count="30078" uniqueCount="5436">
  <si>
    <t>SPK</t>
  </si>
  <si>
    <t>FLEET</t>
  </si>
  <si>
    <t>RETAIL</t>
  </si>
  <si>
    <t>GIGA</t>
  </si>
  <si>
    <t>TRAGA</t>
  </si>
  <si>
    <t>DMAX</t>
  </si>
  <si>
    <t>TOTAL</t>
  </si>
  <si>
    <t>DROP</t>
  </si>
  <si>
    <t>Tanggal Input</t>
  </si>
  <si>
    <t>Nama Cabang</t>
  </si>
  <si>
    <t>Nama Customer</t>
  </si>
  <si>
    <t>TYPE</t>
  </si>
  <si>
    <t>VARIANT</t>
  </si>
  <si>
    <t>Qty Unit Prospect</t>
  </si>
  <si>
    <t>LEVEL VALIDASI</t>
  </si>
  <si>
    <t>APLIKASI UNIT</t>
  </si>
  <si>
    <t>KATEGORI PEMBELIAN</t>
  </si>
  <si>
    <t>RO/NEW</t>
  </si>
  <si>
    <t>Leasing / CASH</t>
  </si>
  <si>
    <t>SEGMENTASI</t>
  </si>
  <si>
    <t>Aplikasi in leasing</t>
  </si>
  <si>
    <t>PO Leasing</t>
  </si>
  <si>
    <t>Full DP</t>
  </si>
  <si>
    <t>Tgl Plan DO</t>
  </si>
  <si>
    <t>Keterangan Prospect to SPK</t>
  </si>
  <si>
    <t>Keterangan (Note/Handicap)</t>
  </si>
  <si>
    <t>Actual DO</t>
  </si>
  <si>
    <t>Drop Prospek</t>
  </si>
  <si>
    <t>Drop SPK</t>
  </si>
  <si>
    <t>Reject Leasing</t>
  </si>
  <si>
    <t>REASON PROSPEK BATAL JADI SPK</t>
  </si>
  <si>
    <t>REASON SPK BATAL JADI DO</t>
  </si>
  <si>
    <t>Dummy Isuzu-Klaten</t>
  </si>
  <si>
    <t>PT Saefullah</t>
  </si>
  <si>
    <t>Elf_6Ban</t>
  </si>
  <si>
    <t>FU hari ini</t>
  </si>
  <si>
    <t>Dummy Isuzu-Yogya</t>
  </si>
  <si>
    <t>PT Prayoga</t>
  </si>
  <si>
    <t>NQR E4</t>
  </si>
  <si>
    <t>Bus</t>
  </si>
  <si>
    <t>NEW</t>
  </si>
  <si>
    <t>ACC</t>
  </si>
  <si>
    <t>Private Bus</t>
  </si>
  <si>
    <t>PROSES ACC, SETELAH KEPUTUSAN KREDIT FVM RELEASE</t>
  </si>
  <si>
    <t>DO</t>
  </si>
  <si>
    <t>Dummy Isuzu-Pekalongan</t>
  </si>
  <si>
    <t>Cut Cornelia Prakasa, S.E.</t>
  </si>
  <si>
    <t>TRAGA BAK E4</t>
  </si>
  <si>
    <t xml:space="preserve">Pick Up </t>
  </si>
  <si>
    <t>CASH</t>
  </si>
  <si>
    <t>Distributor &amp; Retail</t>
  </si>
  <si>
    <t>Perum Damanik Permata Tbk</t>
  </si>
  <si>
    <t>Dummy Isuzu-Denpasar</t>
  </si>
  <si>
    <t>Perum Andriani Nasyiah Tbk</t>
  </si>
  <si>
    <t>NMR HD 6.5 E4</t>
  </si>
  <si>
    <t>Bak Kayu</t>
  </si>
  <si>
    <t>General Transporter</t>
  </si>
  <si>
    <t>CV Mandala Jailani</t>
  </si>
  <si>
    <t>Pending, coba dikejar ke bulan Juni</t>
  </si>
  <si>
    <t>Opung Palastri, S.Pt</t>
  </si>
  <si>
    <t>Menunggu keputusan dari anak</t>
  </si>
  <si>
    <t>PT Dabukke Iswahyudi (Persero) Tbk</t>
  </si>
  <si>
    <t>Johan Suartini</t>
  </si>
  <si>
    <t>Menunggu approval Mandiri</t>
  </si>
  <si>
    <t>Kanda Napitupulu</t>
  </si>
  <si>
    <t>Proses menjual unit lama NQR harga 600jt nego</t>
  </si>
  <si>
    <t>Sadina Palastri, S.Farm</t>
  </si>
  <si>
    <t>Masih belum ada keputusan</t>
  </si>
  <si>
    <t>Ikin Rahmawati</t>
  </si>
  <si>
    <t>Masih haji</t>
  </si>
  <si>
    <t>PT Manullang Tbk</t>
  </si>
  <si>
    <t>NMR HD 5.8 E4</t>
  </si>
  <si>
    <t>Indah Mangunsong</t>
  </si>
  <si>
    <t>UD Jailani Iswahyudi</t>
  </si>
  <si>
    <t>Elf_4Ban</t>
  </si>
  <si>
    <t>NLR B L - E4</t>
  </si>
  <si>
    <t>Cinta Tamba</t>
  </si>
  <si>
    <t>dr. Rahmi Saptono, S.Gz</t>
  </si>
  <si>
    <t>Perum Maheswara Waluyo (Persero) Tbk</t>
  </si>
  <si>
    <t>T. Radit Utami</t>
  </si>
  <si>
    <t>TRAGA BAK E4 (HITAM)</t>
  </si>
  <si>
    <t>Perum Nababan (Persero) Tbk</t>
  </si>
  <si>
    <t>Mitra Pradana</t>
  </si>
  <si>
    <t>PT Pradipta (Persero) Tbk</t>
  </si>
  <si>
    <t>Indah Hasanah</t>
  </si>
  <si>
    <t>FVZ 34 N 6.1</t>
  </si>
  <si>
    <t>CV Uwais Tbk</t>
  </si>
  <si>
    <t>Mumpuni Santoso</t>
  </si>
  <si>
    <t>Perum Usada</t>
  </si>
  <si>
    <t>Kasusra Prasasta</t>
  </si>
  <si>
    <t>O/S</t>
  </si>
  <si>
    <t>Jail Wibowo</t>
  </si>
  <si>
    <t>ARTHA ASIA</t>
  </si>
  <si>
    <t>Minta penawaran kredit, compare L300</t>
  </si>
  <si>
    <t>Kalah Hitungan / Fight dengan competitor</t>
  </si>
  <si>
    <t>Suci Puspita</t>
  </si>
  <si>
    <t>Negosiasi harga cash 250jt (over CEO 7jt). Stok Traga hitam.</t>
  </si>
  <si>
    <t>Keputusan tengah bulan, tunggu jika KZU tidak ada stock</t>
  </si>
  <si>
    <t>UD Hakim Pradana</t>
  </si>
  <si>
    <t>OTHER</t>
  </si>
  <si>
    <t>Agriculture,Forestry &amp; Fishing</t>
  </si>
  <si>
    <t>Proses menyiapkan dana</t>
  </si>
  <si>
    <t>History customer SLIK/BI checking</t>
  </si>
  <si>
    <t>Cut Yani Sihotang, S.Sos</t>
  </si>
  <si>
    <t>Minta hitungan kredit, minta untuk dikunjungi dulu</t>
  </si>
  <si>
    <t>Usaha pengiriman jagung</t>
  </si>
  <si>
    <t>PT Prabowo Tbk</t>
  </si>
  <si>
    <t>Dana masih menunggu pencairan tengkulak estimasi di akhir bulan untuk berani proses leasing</t>
  </si>
  <si>
    <t>Gaada kabar</t>
  </si>
  <si>
    <t>PD Widodo Yuniar</t>
  </si>
  <si>
    <t>NLR - E4</t>
  </si>
  <si>
    <t>Bak Besi</t>
  </si>
  <si>
    <t>Menunggu kepastian unit lamanya terbayarkan, usaha besi</t>
  </si>
  <si>
    <t>BI Checking jelek</t>
  </si>
  <si>
    <t>CV Saptono Mandala (Persero) Tbk</t>
  </si>
  <si>
    <t>Masih negosiasi terkait hitungan kredit</t>
  </si>
  <si>
    <t>Putri Nasyiah, S.T.</t>
  </si>
  <si>
    <t>Ada kebutuhan namun terkendala pada dokumen surat cerai</t>
  </si>
  <si>
    <t>Lanjut menantu nya (Imam)</t>
  </si>
  <si>
    <t>Restu Aryani, M.Farm</t>
  </si>
  <si>
    <t>Customer baru akan bisa ditemui di minggu depan</t>
  </si>
  <si>
    <t>Belum ada kabar</t>
  </si>
  <si>
    <t>Karen Prasetya</t>
  </si>
  <si>
    <t>Negosiasi angsuran under 6juta</t>
  </si>
  <si>
    <t>Kacung Lailasari</t>
  </si>
  <si>
    <t>Customer masih tanya DP paling rendah yang bisa diproses leasing</t>
  </si>
  <si>
    <t>Kapasitas jelek, usaha galian C</t>
  </si>
  <si>
    <t>Perkasa Hardiansyah</t>
  </si>
  <si>
    <t>Manufacturing</t>
  </si>
  <si>
    <t>Masih pertimbangan dengan Suzuki</t>
  </si>
  <si>
    <t>CV Utami</t>
  </si>
  <si>
    <t>Masih dirembuk terkait pengadaan dalam waktu dekat</t>
  </si>
  <si>
    <t>Prima Zulaika</t>
  </si>
  <si>
    <t>NMR L E4</t>
  </si>
  <si>
    <t>Nego hitungan credit</t>
  </si>
  <si>
    <t>Slik BI Checking jelek, usaha kayu</t>
  </si>
  <si>
    <t>Rina Haryanto</t>
  </si>
  <si>
    <t>DO bulan Mei</t>
  </si>
  <si>
    <t>Kezia Riyanti</t>
  </si>
  <si>
    <t>Masih negosiasi harga.</t>
  </si>
  <si>
    <t>Perum Ramadan Puspasari (Persero) Tbk</t>
  </si>
  <si>
    <t>Negosiasi angsuran</t>
  </si>
  <si>
    <t>Najam Latupono, M.Pd</t>
  </si>
  <si>
    <t>DO Bulan Juni</t>
  </si>
  <si>
    <t>UD Kusumo Tbk</t>
  </si>
  <si>
    <t>MICROBUS L NA-IAMI</t>
  </si>
  <si>
    <t>Microbus</t>
  </si>
  <si>
    <t>RO</t>
  </si>
  <si>
    <t>Nego angsuran dengan plan DP 150jt, customer RO</t>
  </si>
  <si>
    <t>Pembelian di Agustus, dana buat bangun rumah</t>
  </si>
  <si>
    <t>Endah Hasanah</t>
  </si>
  <si>
    <t>FU 07/07/2025, sudah kasih hitungan kredit 4 tahun ACC, DP 35%, Lokasi customer di Pekalongan, usaha ikan</t>
  </si>
  <si>
    <t>FU 08/07/2025</t>
  </si>
  <si>
    <t>UD Mardhiyah</t>
  </si>
  <si>
    <t>NLR L - E4</t>
  </si>
  <si>
    <t>Box Besi</t>
  </si>
  <si>
    <t>Slik jelek</t>
  </si>
  <si>
    <t>R.M. Jono Kurniawan, S.Pd</t>
  </si>
  <si>
    <t>Dump Truck</t>
  </si>
  <si>
    <t>Mining &amp; Quarrying</t>
  </si>
  <si>
    <t>Usaha belum lama, cuma ikut orang</t>
  </si>
  <si>
    <t>CV Wahyudin Marpaung</t>
  </si>
  <si>
    <t>Perum Sinaga</t>
  </si>
  <si>
    <t>Pertimbangan unit second L300 2015</t>
  </si>
  <si>
    <t>Sampaikan DP bayar 25 juta, angsuran 6.700 x 48</t>
  </si>
  <si>
    <t>Anita Kusumo</t>
  </si>
  <si>
    <t>Tunggu jual unit Gran Max</t>
  </si>
  <si>
    <t>Yance Samosir</t>
  </si>
  <si>
    <t>Kapasitas jelek</t>
  </si>
  <si>
    <t>Asmianto Permadi</t>
  </si>
  <si>
    <t>drop</t>
  </si>
  <si>
    <t>Puti Chelsea Laksita</t>
  </si>
  <si>
    <t>Ambil L300</t>
  </si>
  <si>
    <t>Puti Vanya Nasyidah, S.E.I</t>
  </si>
  <si>
    <t>Beli unit second</t>
  </si>
  <si>
    <t>PD Pudjiastuti Marbun</t>
  </si>
  <si>
    <t>Perum Sudiati Tbk</t>
  </si>
  <si>
    <t>Istri belum setuju, terkendala dana</t>
  </si>
  <si>
    <t>Perum Pangestu Saragih</t>
  </si>
  <si>
    <t>TRAGA CHASSIS</t>
  </si>
  <si>
    <t>Dana belum siap</t>
  </si>
  <si>
    <t>Salsabila Yulianti</t>
  </si>
  <si>
    <t>Project Cancel</t>
  </si>
  <si>
    <t>PD Maryati Tbk</t>
  </si>
  <si>
    <t>Ambil L300 second</t>
  </si>
  <si>
    <t>CV Prasetyo</t>
  </si>
  <si>
    <t>Sudah survei, hitungan DP 25 juta angsuran 6.700 x 48</t>
  </si>
  <si>
    <t>Tunggu DP siap</t>
  </si>
  <si>
    <t>UD Damanik</t>
  </si>
  <si>
    <t>Drs. Ghaliyati Rahmawati</t>
  </si>
  <si>
    <t>Jadinya ambil Traga second</t>
  </si>
  <si>
    <t>Adiarja Hidayanto</t>
  </si>
  <si>
    <t>Hasil slik jelek</t>
  </si>
  <si>
    <t>CV Hidayat</t>
  </si>
  <si>
    <t>NMR L RTU AI (BOX BESI) XL</t>
  </si>
  <si>
    <t>Terkendala kapasitas</t>
  </si>
  <si>
    <t>Satya Sitompul</t>
  </si>
  <si>
    <t>D-MAX DC (N)</t>
  </si>
  <si>
    <t>Double Cabin</t>
  </si>
  <si>
    <t>Plat merah, dana nya belum turun</t>
  </si>
  <si>
    <t>Kamidin Prakasa</t>
  </si>
  <si>
    <t>Salsabila Laksita</t>
  </si>
  <si>
    <t>Kayun Mustofa</t>
  </si>
  <si>
    <t>ambil second Traga</t>
  </si>
  <si>
    <t>CV Kusmawati Wasita (Persero) Tbk</t>
  </si>
  <si>
    <t>Bakti Wahyuni</t>
  </si>
  <si>
    <t>ADIRA</t>
  </si>
  <si>
    <t>Rental</t>
  </si>
  <si>
    <t>Punya dana 120 juta, pertimbangan hitungan Adira OTR 706 jt, unit 378 juta karoseri 328, TDP 142 jt, angsuran 17.170 x 48</t>
  </si>
  <si>
    <t>Tunggu pencairan dari orang tua, customer mau proses jika dana sudah siap</t>
  </si>
  <si>
    <t>UD Anggraini Zulkarnain Tbk</t>
  </si>
  <si>
    <t>Cut Samiah Yolanda, S.IP</t>
  </si>
  <si>
    <t>DP minim, usaha baru</t>
  </si>
  <si>
    <t xml:space="preserve">Angsuran tidak sesuai permintaan </t>
  </si>
  <si>
    <t>Hadi Sirait</t>
  </si>
  <si>
    <t>Bantu jual sertifikat tanah, mau nya beli cash</t>
  </si>
  <si>
    <t>CV Nababan</t>
  </si>
  <si>
    <t xml:space="preserve"> </t>
  </si>
  <si>
    <t>Kawaca Hassanah</t>
  </si>
  <si>
    <t>FU 07/07/2025, belum ada jawaban</t>
  </si>
  <si>
    <t>PD Najmudin Setiawan</t>
  </si>
  <si>
    <t>Traga hitam, RO ACC</t>
  </si>
  <si>
    <t>FU 08/07/2025 hari ini kasih KTP</t>
  </si>
  <si>
    <t>CV Hutagalung Handayani (Persero) Tbk</t>
  </si>
  <si>
    <t>Usaha pengolahan kayu</t>
  </si>
  <si>
    <t>Martana Namaga</t>
  </si>
  <si>
    <t>Light Truck</t>
  </si>
  <si>
    <t>Kontrak Yayasan di Bulan Agustus</t>
  </si>
  <si>
    <t>Pending di Agustus</t>
  </si>
  <si>
    <t>Nova Laksmiwati</t>
  </si>
  <si>
    <t>Punya dana 100, pertimbangan antara DP 20%, perimbangan hitungan</t>
  </si>
  <si>
    <t>Dummy Isuzu-Semarang</t>
  </si>
  <si>
    <t>Saka Wacana</t>
  </si>
  <si>
    <t>simulasi hitungan dp 50 jt tenor 3 dan 4 th masih dipelajari dulu  sdh ketemu namun blm putus karna tagihan pada blm cair , follow up 18/06/2025</t>
  </si>
  <si>
    <t>Kepastian 18/06/2025, DP 50 juta angsuran 5.689 x 48, tunggu dana cair, AO ACC</t>
  </si>
  <si>
    <t>DP tidak sesuai budget</t>
  </si>
  <si>
    <t>Catur Wibowo</t>
  </si>
  <si>
    <t>Tangki BBM</t>
  </si>
  <si>
    <t>MTF</t>
  </si>
  <si>
    <t>Accomodation</t>
  </si>
  <si>
    <t>minta waktu hr ini tgl 12/6 ya tdknya dgn dp 20%  di MTF  tdp 106 jt angs 10.315.000 x60</t>
  </si>
  <si>
    <t>Kurang surat domisili, tunggu pak joko balik semarang</t>
  </si>
  <si>
    <t>PD Saptono</t>
  </si>
  <si>
    <t xml:space="preserve">ketemu purchasing p. Niko  ada wcana 50 jt tuk dp plan minggu depan tgl 24 juni bisa ketmu </t>
  </si>
  <si>
    <t>Janjian dengan owner Pak Raden, Owner pulang tanggal 26/06/2025</t>
  </si>
  <si>
    <t>UD Anggraini Puspita Tbk</t>
  </si>
  <si>
    <t>GVR 34 J HP</t>
  </si>
  <si>
    <t>Others</t>
  </si>
  <si>
    <t>Bank BCA</t>
  </si>
  <si>
    <t xml:space="preserve">jumat tgl 20/6/25 janjian sma ownernya finalisasi hitungan dan kelengkapan dokumen </t>
  </si>
  <si>
    <t xml:space="preserve">ganti nama pt  dan masih proses leasing bca </t>
  </si>
  <si>
    <t>CV Sihombing Pratama</t>
  </si>
  <si>
    <t xml:space="preserve">sdh ketemu p. Robert and fight dgn KZU dpt hrg 856 jt plat kuning  minggu ini keputusannya </t>
  </si>
  <si>
    <t>Kepastian 20/06/2025</t>
  </si>
  <si>
    <t>Kalah Hitungan / Fight - Sales Dealer Isuzu</t>
  </si>
  <si>
    <t>Perum Namaga</t>
  </si>
  <si>
    <t>Box Alumunium</t>
  </si>
  <si>
    <t xml:space="preserve">ketemu bu Anita Purchasing minta hrg dan mau di diskusikan ke pimp  dibhs tgl 26-27 Juni </t>
  </si>
  <si>
    <t xml:space="preserve">blm ada keputusan </t>
  </si>
  <si>
    <t>Alokasi Dana untuk Kebutuhan Lain</t>
  </si>
  <si>
    <t>Pangeran Sihotang</t>
  </si>
  <si>
    <t>ketemu p. Rizal   ownernya  htiungan fight L300. Plan test drive 16/06/2025</t>
  </si>
  <si>
    <t xml:space="preserve">harus jual L300 box minta 100 jt  sdh ditawar 80 jt tdk dikasih </t>
  </si>
  <si>
    <t>Project Pending</t>
  </si>
  <si>
    <t>Asirwanda Padmasari</t>
  </si>
  <si>
    <t>Box Cooler/Chiller</t>
  </si>
  <si>
    <t xml:space="preserve">ada wacana  tambah armada  fight dgn Mitsubishi FE 71 L cash netto 385 jt </t>
  </si>
  <si>
    <t>blm ketemu owrnernya tuk fight hrga</t>
  </si>
  <si>
    <t>Olivia Nuraini</t>
  </si>
  <si>
    <t>Ketemu Pak Kevin, tanya harga, kebutuhan bulan depan, mempertimbangkan antara baru dan second</t>
  </si>
  <si>
    <t>PT Melani Hutapea</t>
  </si>
  <si>
    <t>Direktur Pak Yosua minta penawaran harga plan awal bulan ketemuan dgn p, Yoshua</t>
  </si>
  <si>
    <t>Fight dengan Hino</t>
  </si>
  <si>
    <t>R. Betania Riyanti, S.Pt</t>
  </si>
  <si>
    <t>Contruction</t>
  </si>
  <si>
    <t xml:space="preserve">Bertemu Direktur Pak Agung, rencana penambahan Traga Black follow up tgl 11/7 kepastiannya </t>
  </si>
  <si>
    <t>KZU Cash 248</t>
  </si>
  <si>
    <t>Setya Prakasa, S.Sos</t>
  </si>
  <si>
    <t xml:space="preserve">sdh dihitungkan  dp 25 jt angs 6.7 jtan x48  </t>
  </si>
  <si>
    <t xml:space="preserve">hrs jual NHR 55  blindvan  th 2012 minta hrg  90 jt </t>
  </si>
  <si>
    <t>Wardaya Purnawati</t>
  </si>
  <si>
    <t xml:space="preserve">ketmu ybs  ada plan nambah armada  fight dgn L300 </t>
  </si>
  <si>
    <t xml:space="preserve">plan mundur agustus -sept  smabil hitung dananya dan kemampuan angs </t>
  </si>
  <si>
    <t>Labuh Riyanti</t>
  </si>
  <si>
    <t xml:space="preserve">Masih nego dgn plat K pwd tungggu hasil rapat Project BGN / Makan gratis </t>
  </si>
  <si>
    <t>Lukman Hutapea</t>
  </si>
  <si>
    <t>minta dp 25 jt  include dump 8 cubic</t>
  </si>
  <si>
    <t>Sakura Padmasari</t>
  </si>
  <si>
    <t xml:space="preserve">plan nya mundur 2-3 bln  </t>
  </si>
  <si>
    <t xml:space="preserve">mau jual rumah dijkt ditawar 1.3 M dan plan cash </t>
  </si>
  <si>
    <t>UD Putra Tbk</t>
  </si>
  <si>
    <t>rencana janjian minggu tgl 22/6/25</t>
  </si>
  <si>
    <t>Eman Widodo</t>
  </si>
  <si>
    <t>FVZ N HP (MINING)</t>
  </si>
  <si>
    <t>TAKARI</t>
  </si>
  <si>
    <t xml:space="preserve">ada project Tol smg Demak  simulasi dp 15% 4 th  include karoseri  data mandatory  ok krg rek koran 3 bln dan survai ktr pusat </t>
  </si>
  <si>
    <t>UD Haryanti Sihotang</t>
  </si>
  <si>
    <t>PT Haryanti</t>
  </si>
  <si>
    <t xml:space="preserve">hrg unit cash dan simulasi kredit cust mainded Mitsubishi FE 74 HD masih dipelajari dulu </t>
  </si>
  <si>
    <t>PT Nasyiah</t>
  </si>
  <si>
    <t>simulasi dp 100 jt kredit 1 th  minta waktu 2-3 hari fight dgn dealr surabaya</t>
  </si>
  <si>
    <t>Perum Saptono Mustofa</t>
  </si>
  <si>
    <t xml:space="preserve">masih tanya harga dan simulasi hitungan masih dipertimbangkan dulu </t>
  </si>
  <si>
    <t>Betania Prasasta</t>
  </si>
  <si>
    <t>Intan Manullang</t>
  </si>
  <si>
    <t>Courier</t>
  </si>
  <si>
    <t xml:space="preserve">janjian survai dgn adira  dp  20% include karoseri  4 th  janjian survai tgl 26/6 </t>
  </si>
  <si>
    <t>Perum Sihombing Suryatmi (Persero) Tbk</t>
  </si>
  <si>
    <t xml:space="preserve">minta hitungan  dan disk  minta waktu 2-3 hari </t>
  </si>
  <si>
    <t>Rendy Puspasari, S.Pd</t>
  </si>
  <si>
    <t>NMR E4</t>
  </si>
  <si>
    <t xml:space="preserve">sdh hitungan  dan dajukan ke management dulu blm ada keputusan </t>
  </si>
  <si>
    <t>Bala Mansur, S.T.</t>
  </si>
  <si>
    <t xml:space="preserve">plan hari ini tgl 26/6  janjian ketemuan </t>
  </si>
  <si>
    <t>PT Puspasari</t>
  </si>
  <si>
    <t>pengajuan  hrga tuk ikut e proc ke dinas Sosial dan Damkar</t>
  </si>
  <si>
    <t xml:space="preserve">budgeting hrg tuk tayang 500 jtaan </t>
  </si>
  <si>
    <t>Empluk Suryono</t>
  </si>
  <si>
    <t xml:space="preserve">simulasi dp 100 jt 4 th masih di diskusikan dgn management  minta waktu minggu depan </t>
  </si>
  <si>
    <t>R.A. Tina Siregar</t>
  </si>
  <si>
    <t>FVM 34 U HP</t>
  </si>
  <si>
    <t>Flat bed</t>
  </si>
  <si>
    <t xml:space="preserve">proses SLIK dulu dgn data mandatory  dan kekurangan data akan diberikan kl proses SLIK nya ok </t>
  </si>
  <si>
    <t>UD Mayasari Lestari</t>
  </si>
  <si>
    <t xml:space="preserve">ketemu  ybs dan dana masih blm  dibyr dari project  estimasi 2-3 bln kedepan baru bicara  lagi </t>
  </si>
  <si>
    <t>PT Iswahyudi Tbk</t>
  </si>
  <si>
    <t>ketemu ibu IDa plan minggu ini ketemu ownernya tgl 4/7/25</t>
  </si>
  <si>
    <t xml:space="preserve">plan juli nego lagi </t>
  </si>
  <si>
    <t>Tgk. Aurora Adriansyah, S.Psi</t>
  </si>
  <si>
    <t>nego hrg simualsi kredit dp 200 jt include karoseri  mau kabari tgl 4/7/25</t>
  </si>
  <si>
    <t xml:space="preserve">nego ulang juli </t>
  </si>
  <si>
    <t>UD Marpaung Handayani</t>
  </si>
  <si>
    <t xml:space="preserve">tunggu keputusan customernya tanggal 9/7 kepastiannya pakai nama pegadaian yng beli atau langsung cust tunggu hasil analisa nya </t>
  </si>
  <si>
    <t xml:space="preserve">plan pengajuan juli </t>
  </si>
  <si>
    <t>H. Irsad Purwanti</t>
  </si>
  <si>
    <t xml:space="preserve">minta hrg cash 247 bbn pwkt  dan dikasih opsi plat kuning semarang plan tgl 2/7/25 kepastiannya </t>
  </si>
  <si>
    <t>mundur juli</t>
  </si>
  <si>
    <t>PT Hutagalung</t>
  </si>
  <si>
    <t xml:space="preserve"> dana 451 include box  sdh disetujui dari penawaran masih jauh mau diajukan lagi  </t>
  </si>
  <si>
    <t xml:space="preserve">mundur pengajuan lagi di bulan juli </t>
  </si>
  <si>
    <t>Perum Firgantoro Uwais</t>
  </si>
  <si>
    <t>BCA</t>
  </si>
  <si>
    <t xml:space="preserve">tinggal tunggu keputusan BCA  analisa kredit </t>
  </si>
  <si>
    <t>Drs. Dalima Astuti</t>
  </si>
  <si>
    <t>sdh diajukan ke pimp minta waktu tgl 7/7/25</t>
  </si>
  <si>
    <t>Artanto Samosir</t>
  </si>
  <si>
    <t xml:space="preserve">maju harga ke ktr pusat surabaya  hrg 250 jt  fight dgn astra surabaya sdh ketemu bag purcahsing </t>
  </si>
  <si>
    <t xml:space="preserve">mundur juli </t>
  </si>
  <si>
    <t>PT Tamba (Persero) Tbk</t>
  </si>
  <si>
    <t>sdh kasih penawaran hrg cash 255 jt fight dgn Cilacap</t>
  </si>
  <si>
    <t>Drajat Widiastuti, S.IP</t>
  </si>
  <si>
    <t>Other</t>
  </si>
  <si>
    <t xml:space="preserve">ada wacana plan bulan ini dan fight dgn mitsubishi FE 74 HD hrg 445 jt </t>
  </si>
  <si>
    <t xml:space="preserve">bln juli dibicarakan lagi </t>
  </si>
  <si>
    <t>Perum Wasita (Persero) Tbk</t>
  </si>
  <si>
    <t xml:space="preserve">hari ini maju spph </t>
  </si>
  <si>
    <t>Saka Marpaung</t>
  </si>
  <si>
    <t>KH. Cecep Zulkarnain, S.Ked</t>
  </si>
  <si>
    <t xml:space="preserve">nego ulang fight dgn mitsubishi  cust mainded mitsubishi  dan problem pakai bak bekas </t>
  </si>
  <si>
    <t>Okto Sitorus</t>
  </si>
  <si>
    <t xml:space="preserve">minta simulasi hitungan 1 dan 2 th  dp 200 jt  minggu ini tgl 10 /7 mau keputusan </t>
  </si>
  <si>
    <t xml:space="preserve">masih rembugan sma kel dan kalkulasi kekuatan angs  dan fight dgn mitsubishi </t>
  </si>
  <si>
    <t>CV Santoso Manullang (Persero) Tbk</t>
  </si>
  <si>
    <t>Financial</t>
  </si>
  <si>
    <t>Ani Halimah</t>
  </si>
  <si>
    <t>Daliono Haryanti</t>
  </si>
  <si>
    <t xml:space="preserve">masih bersikukuh minta hrg include box 451 jt </t>
  </si>
  <si>
    <t>Ina Pradana</t>
  </si>
  <si>
    <t>KKB BCA</t>
  </si>
  <si>
    <t>Ajiono Wahyuni</t>
  </si>
  <si>
    <t xml:space="preserve">sdh diajukan ke pimp minta waktu tgl 7/7/25 keputusan dari dirkturnya orng asing </t>
  </si>
  <si>
    <t>PD Sitompul Setiawan</t>
  </si>
  <si>
    <t>Puti Vera Setiawan, S.I.Kom</t>
  </si>
  <si>
    <t xml:space="preserve">pertimbangan masih bula muharam di tunda dulu </t>
  </si>
  <si>
    <t>Kacung Wacana, M.Pd</t>
  </si>
  <si>
    <t>NMR HD 5.8 E4 (MERAH)</t>
  </si>
  <si>
    <t xml:space="preserve">Masih nego harga dan fight dgn Mitsubishi hrg 430 jt sdh cabin merah </t>
  </si>
  <si>
    <t xml:space="preserve">sdh dikasih isuzu dealer 440 jt </t>
  </si>
  <si>
    <t>Ana Latupono</t>
  </si>
  <si>
    <t xml:space="preserve">ketemu pak Mardianto bag kendaraan pengajuan peremajaan armada </t>
  </si>
  <si>
    <t>CV Prastuti Tbk</t>
  </si>
  <si>
    <t xml:space="preserve">masih pengajuan harga kredit masih dirembug sma keluarga </t>
  </si>
  <si>
    <t xml:space="preserve">harus jual L300 dulu </t>
  </si>
  <si>
    <t>Balangga Riyanti</t>
  </si>
  <si>
    <t xml:space="preserve">masih nego hrg 248 bbn surabaya </t>
  </si>
  <si>
    <t>UD Sihotang Fujiati (Persero) Tbk</t>
  </si>
  <si>
    <t>Genenral Transporter</t>
  </si>
  <si>
    <t xml:space="preserve"> pak rustam adji  masih belum bisa ketemu </t>
  </si>
  <si>
    <t>Ratih Nainggolan</t>
  </si>
  <si>
    <t xml:space="preserve">General Transporter </t>
  </si>
  <si>
    <t>Aurora Fujiati</t>
  </si>
  <si>
    <t xml:space="preserve">update masih  belum laku unit lamnya </t>
  </si>
  <si>
    <t>Perum Nasyiah</t>
  </si>
  <si>
    <t>TRAGA PICK UP FD (EURO 4)</t>
  </si>
  <si>
    <t xml:space="preserve">Hrg dan simulasi sdh di smapaikan ke p. Charles  bag Kendaraan </t>
  </si>
  <si>
    <t xml:space="preserve">blm ketemu ownernya  krn di jkt </t>
  </si>
  <si>
    <t>UD Astuti Hidayat</t>
  </si>
  <si>
    <t xml:space="preserve">pengajuan harga  ke ownr dan pengajuan Dana  ketemu p. Dodok  disampikan ke pak Jaka owner 1 nya </t>
  </si>
  <si>
    <t>Perum Sihotang (Persero) Tbk</t>
  </si>
  <si>
    <t>NMR L (4x2) MT E-ROH E4</t>
  </si>
  <si>
    <t xml:space="preserve">minta simulasi dp 250 jt include karoseri  box dipelajari dulu </t>
  </si>
  <si>
    <t xml:space="preserve">pertimbangan dana dan angs </t>
  </si>
  <si>
    <t>Perum Saragih Tbk</t>
  </si>
  <si>
    <t>NLR L (4x2) MT (EURO 4)</t>
  </si>
  <si>
    <t xml:space="preserve">sdh hitungan dan nett hrg 294 jt  masih dipelajari </t>
  </si>
  <si>
    <t xml:space="preserve">fight dgn mitsubishi dan dealer </t>
  </si>
  <si>
    <t>Latika Sihombing</t>
  </si>
  <si>
    <t xml:space="preserve">penambahan armada tunggu kontrak </t>
  </si>
  <si>
    <t xml:space="preserve">kontrak kerja dgn plan nego bln ini </t>
  </si>
  <si>
    <t>R.M. Dadi Andriani</t>
  </si>
  <si>
    <t>NMR HD 5.8 (4x2) M/T E-ROH E4</t>
  </si>
  <si>
    <t xml:space="preserve">ACC / Arta Asia </t>
  </si>
  <si>
    <t>Sdh SPK dan plan dp akan dibyr minggu ini tunggu karoseri</t>
  </si>
  <si>
    <t xml:space="preserve">fight dgn Mitsubishi dan Hino hrg 440 jt </t>
  </si>
  <si>
    <t>CV Susanti Purnawati Tbk</t>
  </si>
  <si>
    <t>NLR (4x2) M/T (EURO 4)</t>
  </si>
  <si>
    <t>Fleet</t>
  </si>
  <si>
    <t>autoleasse ACC</t>
  </si>
  <si>
    <t xml:space="preserve">tunggu hasil hiotungan untuk di sampaikan management plan minggu depan  </t>
  </si>
  <si>
    <t xml:space="preserve">sistem sewa  murni tanpa opsi beli </t>
  </si>
  <si>
    <t>Pia Adriansyah</t>
  </si>
  <si>
    <t xml:space="preserve">Fleet </t>
  </si>
  <si>
    <t>Dummy Isuzu-Solo</t>
  </si>
  <si>
    <t>Irma Pranowo</t>
  </si>
  <si>
    <t>Prospect 40 --&gt; done DO 20 unit D-Max DC</t>
  </si>
  <si>
    <t>Perum Sudiati Yolanda Tbk</t>
  </si>
  <si>
    <t>Goverment</t>
  </si>
  <si>
    <t>TUNGGU E CATALOG BANDING PIHAK KE TIGA KEPUTUSAN 7/6</t>
  </si>
  <si>
    <t>Maimunah Handayani</t>
  </si>
  <si>
    <t>Penawaran harga plan penambahan untuk Pt ,  pengajuan Direksi FU 19/6</t>
  </si>
  <si>
    <t>Perum Kusmawati Narpati</t>
  </si>
  <si>
    <t>Ambulance</t>
  </si>
  <si>
    <t>TUNGGU  KEP LELANG minggu ke 3</t>
  </si>
  <si>
    <t>Bakiadi Suryono, M.TI.</t>
  </si>
  <si>
    <t xml:space="preserve">TRADE IN  MITS  LAKU </t>
  </si>
  <si>
    <t>PT Prakasa Tbk</t>
  </si>
  <si>
    <t>PLAN PEREMAJAAN  TRADE IN UNIT LAMA NQR 2018 TUNGGU UNIT LAMA LAKU</t>
  </si>
  <si>
    <t>CV Maulana Dongoran</t>
  </si>
  <si>
    <t>TRADE IN UNIT LAMA NLR BLX 2 TH 2020 PIALA MAS PENAWARAN DIO BAWAH 500JT DARI PERMINTAAN 550</t>
  </si>
  <si>
    <t>Dipa Kusmawati</t>
  </si>
  <si>
    <t>Public Transporter</t>
  </si>
  <si>
    <t xml:space="preserve">PENAWARAN / JANJIAN ULANG  </t>
  </si>
  <si>
    <t>Puti Mutia Agustina</t>
  </si>
  <si>
    <t>PENAWARAN HARGA BANDING DG MITSUBISHI L300</t>
  </si>
  <si>
    <t>Kamal Nababan, S.Sos</t>
  </si>
  <si>
    <t>Box Freezer</t>
  </si>
  <si>
    <t xml:space="preserve">vPROSES MTF MAJU MUK PENYIMPANGAN INCLUDE </t>
  </si>
  <si>
    <t>Lalita Prasasta</t>
  </si>
  <si>
    <t>TUNGGU DANA</t>
  </si>
  <si>
    <t>PT Kurniawan Anggraini</t>
  </si>
  <si>
    <t xml:space="preserve">PENAWRAN HARGA TUNGGU KEP LO / IZIN PERTAMINA </t>
  </si>
  <si>
    <t>Cecep Maryati</t>
  </si>
  <si>
    <t>PENAWARAN PLAN PEREMAJAAN UNIT LPG / JBUAT JANJI DENGAN OWNER / DOMISILI JOGJA</t>
  </si>
  <si>
    <t>Alika Puspita</t>
  </si>
  <si>
    <t>PROSES ACC DP 20% 3TH  DATA LENGKAP 19/6 PARAREL ADIRA SURVEY 23/6</t>
  </si>
  <si>
    <t>Vero Maheswara</t>
  </si>
  <si>
    <t>TUNGGU E CATALOG VERSI 6</t>
  </si>
  <si>
    <t>Diana Hariyah</t>
  </si>
  <si>
    <t>PD Suryatmi Tbk</t>
  </si>
  <si>
    <t>SIMULASI DP 6OJT 5TH JANJIAN KETEMU DI JUWIRING TODAY 23/6</t>
  </si>
  <si>
    <t>Drs. Melinda Manullang, M.Kom.</t>
  </si>
  <si>
    <t>TUNGGU PENYELESAIAN ASURANSI  ACA TLO CAIR  ESTIMASI KE 2 PLAN KREDIT DP 100  3TH</t>
  </si>
  <si>
    <t>UD Prayoga Uyainah Tbk</t>
  </si>
  <si>
    <t xml:space="preserve">BANDING GRAND MAX </t>
  </si>
  <si>
    <t>CV Saefullah Farida (Persero) Tbk</t>
  </si>
  <si>
    <t>Irma Prakasa, S.T.</t>
  </si>
  <si>
    <t>PENAWARAN UNIT  PLAN TUNAI/NEGOSIASI</t>
  </si>
  <si>
    <t>UD Namaga (Persero) Tbk</t>
  </si>
  <si>
    <t>CV Pradipta Winarno</t>
  </si>
  <si>
    <t xml:space="preserve">NEGOSIASI RATE </t>
  </si>
  <si>
    <t>Data Proses Leasing Belum Siap</t>
  </si>
  <si>
    <t>CV Haryanto Agustina</t>
  </si>
  <si>
    <t>Julia Namaga</t>
  </si>
  <si>
    <t>Lidya Halim</t>
  </si>
  <si>
    <t>GVR 34 J NON ABS</t>
  </si>
  <si>
    <t>Rafi Andriani</t>
  </si>
  <si>
    <t>Overide ACC / Pararel Adira Dp 20% 4th addb include box</t>
  </si>
  <si>
    <t>PT Thamrin Salahudin Tbk</t>
  </si>
  <si>
    <t>Proses ACC Dp 20% Fight Ulang</t>
  </si>
  <si>
    <t>Perum Palastri Suartini (Persero) Tbk</t>
  </si>
  <si>
    <t>Gawati Saputra</t>
  </si>
  <si>
    <t>NLR B - E4</t>
  </si>
  <si>
    <t>SPPH HO</t>
  </si>
  <si>
    <t>PD Dabukke Wibisono Tbk</t>
  </si>
  <si>
    <t>CV Hastuti Mahendra (Persero) Tbk</t>
  </si>
  <si>
    <t>Perum Pratiwi Wijayanti (Persero) Tbk</t>
  </si>
  <si>
    <t>Margana Aryani</t>
  </si>
  <si>
    <t>PD Najmudin Hardiansyah</t>
  </si>
  <si>
    <t>PD Simbolon (Persero) Tbk</t>
  </si>
  <si>
    <t>PROSES ACC/APROVAL SPLIT PO ACC / CREDIT ANALISA</t>
  </si>
  <si>
    <t>UD Sirait Wibowo Tbk</t>
  </si>
  <si>
    <t>UD Hutapea Halimah (Persero) Tbk</t>
  </si>
  <si>
    <t>Puput Habibi, S.I.Kom</t>
  </si>
  <si>
    <t>Martaka Hidayat</t>
  </si>
  <si>
    <t>02 May 2025</t>
  </si>
  <si>
    <t>Salman Damanik</t>
  </si>
  <si>
    <t>R. Halima Mahendra</t>
  </si>
  <si>
    <t>Salsabila Latupono</t>
  </si>
  <si>
    <t>PD Rajasa Uwais</t>
  </si>
  <si>
    <t>Perum Sudiati Latupono</t>
  </si>
  <si>
    <t>MUF</t>
  </si>
  <si>
    <t>R.M. Yoga Saragih, S.IP</t>
  </si>
  <si>
    <t>Cut Ira Permata</t>
  </si>
  <si>
    <t>Umaya Waluyo, S.Sos</t>
  </si>
  <si>
    <t>PT Rahayu Utami</t>
  </si>
  <si>
    <t>PT Sihombing Rahimah</t>
  </si>
  <si>
    <t>R. Raden Pratiwi, S.Gz</t>
  </si>
  <si>
    <t>Perum Aryani Tbk</t>
  </si>
  <si>
    <t>Perum Yuliarti</t>
  </si>
  <si>
    <t>BAK BESI</t>
  </si>
  <si>
    <t>Amalia Andriani</t>
  </si>
  <si>
    <t>PT Astuti Tarihoran Tbk</t>
  </si>
  <si>
    <t>PD Nugroho Nurdiyanti</t>
  </si>
  <si>
    <t>Perum Nasyiah Tbk</t>
  </si>
  <si>
    <t>Maya Rahayu</t>
  </si>
  <si>
    <t>UD Prasasta (Persero) Tbk</t>
  </si>
  <si>
    <t>Mila Prasasta</t>
  </si>
  <si>
    <t>Perum Suryatmi Winarsih Tbk</t>
  </si>
  <si>
    <t>PT Lailasari Tbk</t>
  </si>
  <si>
    <t>Dummy Isuzu-Malang</t>
  </si>
  <si>
    <t>PD Prabowo Thamrin</t>
  </si>
  <si>
    <t>SPK DP 10 JUTA OK, PO ACC OK</t>
  </si>
  <si>
    <t xml:space="preserve">PELUNASAN MUNDUR </t>
  </si>
  <si>
    <t>T. Ganep Setiawan, M.Ak</t>
  </si>
  <si>
    <t>PLAN SPK  DAN DO 30 MEI</t>
  </si>
  <si>
    <t>Perum Anggriawan (Persero) Tbk</t>
  </si>
  <si>
    <t>TUNGGU PO DAN FULL DP PLAN DO 30 MEI</t>
  </si>
  <si>
    <t>CV Wasita</t>
  </si>
  <si>
    <t>PROSES NEGOSIASI HARGA</t>
  </si>
  <si>
    <t>PLAN SPK DAN DO 30 MEI</t>
  </si>
  <si>
    <t>Perum Permadi Kusmawati Tbk</t>
  </si>
  <si>
    <t>SPK UTJ 5 JUTA</t>
  </si>
  <si>
    <t>REJECT LEASING</t>
  </si>
  <si>
    <t>Widya Budiyanto</t>
  </si>
  <si>
    <t>UD Prasetya</t>
  </si>
  <si>
    <t>Arm roll</t>
  </si>
  <si>
    <t>TUNGGU KELENGKAPAN DOKUMEN DO</t>
  </si>
  <si>
    <t>CV Samosir Wijayanti Tbk</t>
  </si>
  <si>
    <t>TUNGGU DANA CAIR PO DONE PLAN DO JULI</t>
  </si>
  <si>
    <t>Puspa Nuraini</t>
  </si>
  <si>
    <t>MASIH PROSES DALAM E CATALOUGE</t>
  </si>
  <si>
    <t>PD Pudjiastuti Tbk</t>
  </si>
  <si>
    <t>DONE SURVEY TUNGGU PO</t>
  </si>
  <si>
    <t>Tira Hasanah</t>
  </si>
  <si>
    <t>REJECT LEASING , PROSES CARI NAMA</t>
  </si>
  <si>
    <t>UD Ramadan (Persero) Tbk</t>
  </si>
  <si>
    <t>SPPH HO TUNGGU SUPPLY UNIT TRAGA HITAM</t>
  </si>
  <si>
    <t>Najam Nababan</t>
  </si>
  <si>
    <t>PROSES NEGOSIASI FIGHT HINO</t>
  </si>
  <si>
    <t>PT Nasyiah (Persero) Tbk</t>
  </si>
  <si>
    <t>Dummy Isuzu-Pasuruan</t>
  </si>
  <si>
    <t>Darijan Laksmiwati</t>
  </si>
  <si>
    <t>Tari Rahmawati</t>
  </si>
  <si>
    <t>Dr. Lembah Suryono, S.IP</t>
  </si>
  <si>
    <t>R.A. Ida Pradana, S.I.Kom</t>
  </si>
  <si>
    <t>Gada Budiman</t>
  </si>
  <si>
    <t>Kapasitas minim</t>
  </si>
  <si>
    <t>Patricia Mahendra, S.T.</t>
  </si>
  <si>
    <t>Tami Mahendra</t>
  </si>
  <si>
    <t>PT Budiman Pertiwi Tbk</t>
  </si>
  <si>
    <t>PD Farida Siregar (Persero) Tbk</t>
  </si>
  <si>
    <t>Dono Kuswandari</t>
  </si>
  <si>
    <t>Rizki Haryanto</t>
  </si>
  <si>
    <t>Nurul Hidayanto</t>
  </si>
  <si>
    <t>Industrial Transporter</t>
  </si>
  <si>
    <t>Hj. Silvia Habibi</t>
  </si>
  <si>
    <t>Cakrawala Pratiwi</t>
  </si>
  <si>
    <t>PT Prayoga (Persero) Tbk</t>
  </si>
  <si>
    <t>Perum Riyanti Safitri (Persero) Tbk</t>
  </si>
  <si>
    <t>PD Handayani Salahudin Tbk</t>
  </si>
  <si>
    <t>Qori Safitri</t>
  </si>
  <si>
    <t>GANTI NAMA PT</t>
  </si>
  <si>
    <t>Perum Januar</t>
  </si>
  <si>
    <t>DI ACC HANYA 1 UNIT</t>
  </si>
  <si>
    <t>CV Saptono Wijayanti</t>
  </si>
  <si>
    <t>CV Permadi</t>
  </si>
  <si>
    <t>PROSES NEGOSIAISI SKEMA KREDIT</t>
  </si>
  <si>
    <t>MASIH REJECT PLAN DI OVERIATE</t>
  </si>
  <si>
    <t>Dummy Isuzu-Margomulyo</t>
  </si>
  <si>
    <t>Kusuma Hutagalung</t>
  </si>
  <si>
    <t>Simulasi kredit ACC sudah diberikan dan akan diputuskan paling cepat Senin (23/12).</t>
  </si>
  <si>
    <t>DONE SPK UTJ (Selasa, 24 Des. 2024)</t>
  </si>
  <si>
    <t>PT Wasita Hartati</t>
  </si>
  <si>
    <t>DONE SPK UTJ Senin (23/12)</t>
  </si>
  <si>
    <t>Rina Halimah, S.Pd</t>
  </si>
  <si>
    <t>DONE SPK UTJ Unit ke-2 (Sabtu, 28/12).</t>
  </si>
  <si>
    <t>Daru Suwarno</t>
  </si>
  <si>
    <t>DONE SPK UTJ Unit ke-3 (Sabtu, 28/12).</t>
  </si>
  <si>
    <t>Intan Hasanah, S.Pt</t>
  </si>
  <si>
    <t>hari ini akan submit penawaran ke kantornya dan akan coba bertemu di hari Kamis (23/01).</t>
  </si>
  <si>
    <t>UD Utami Rahmawati</t>
  </si>
  <si>
    <t>FVR 34 S</t>
  </si>
  <si>
    <t>MITSUI</t>
  </si>
  <si>
    <t>Manufacture bahan kimia. Penawaran sudah diterima &amp; minggu depan akan diputuskan.</t>
  </si>
  <si>
    <t>Rangga Napitupulu, S.Farm</t>
  </si>
  <si>
    <t>Logistic</t>
  </si>
  <si>
    <t>Penawaran sudah diterima dan sedang proses negosiasi harga.</t>
  </si>
  <si>
    <t>Kenari Prasetyo</t>
  </si>
  <si>
    <t>Customer masih di luar pulai, paparel proses kredit di ACC.</t>
  </si>
  <si>
    <t>UD Megantara Hidayanto</t>
  </si>
  <si>
    <t>Penawaran sudah diterima dan sedang negosiasi hitungan kredit.</t>
  </si>
  <si>
    <t>Catur Samosir</t>
  </si>
  <si>
    <t>Penawaran sudah diterima dan akan diputuskan minggu ini. Compare dengan L-300.</t>
  </si>
  <si>
    <t>Ir. Irma Farida</t>
  </si>
  <si>
    <t>Akan diputuskan jadi beli atau tidak akhir minggu ini.</t>
  </si>
  <si>
    <t>Jarwa Sihombing</t>
  </si>
  <si>
    <t>NEGOSIASI HARGA FIGHT DENGAN CAB LAIN</t>
  </si>
  <si>
    <t>UD Mardhiyah Namaga Tbk</t>
  </si>
  <si>
    <t>Penawaran sudah diterima dan rencananya paling cepat hari ini Kamis (23/01) akan diputuskan.</t>
  </si>
  <si>
    <t>PT Rahimah Gunarto Tbk</t>
  </si>
  <si>
    <t>Penawaran sudah diberikan, rencana hari Rabu (28/01) akan di meetingkan oleh management dan jika memungkinkan akan langsung diputuskan.</t>
  </si>
  <si>
    <t>Janet Suartini, S.T.</t>
  </si>
  <si>
    <t>Plan keputusan final hari Kamis (30 Januari 2025)</t>
  </si>
  <si>
    <t>Bakijan Pradana</t>
  </si>
  <si>
    <t>Plan hari ini bertemu dengan customer.</t>
  </si>
  <si>
    <t>Raihan Permata, M.Farm</t>
  </si>
  <si>
    <t>Plan hari ini bertemu direksi di kantornya dan push SPK UTJ.</t>
  </si>
  <si>
    <t>UD Permata</t>
  </si>
  <si>
    <t>COLLECT DATA DAN SPK VALID TGL 6</t>
  </si>
  <si>
    <t>Prabowo Natsir</t>
  </si>
  <si>
    <t xml:space="preserve">TGL 7 SURVEY DGN ADIRA DAN MINTA DP </t>
  </si>
  <si>
    <t>Padma Yulianti</t>
  </si>
  <si>
    <t>MASIH NEGO DP DAN ANGSRAN</t>
  </si>
  <si>
    <t>UD Najmudin Padmasari Tbk</t>
  </si>
  <si>
    <t>MASIH DIRUNDINGKAN KRN FIGHT DGN L 300</t>
  </si>
  <si>
    <t>PT Halimah Tampubolon Tbk</t>
  </si>
  <si>
    <t>TGG UNIT BEKASNYA LAKU UTK DPNYA</t>
  </si>
  <si>
    <t>UD Winarsih (Persero) Tbk</t>
  </si>
  <si>
    <t>MASIH DIRUNDINGKAN DENGAN REKANANNYA</t>
  </si>
  <si>
    <t>UD Zulkarnain Lailasari</t>
  </si>
  <si>
    <t>MASIH DI MEETINGKAN BUDGETING DGN OWNER</t>
  </si>
  <si>
    <t>Salimah Wacana</t>
  </si>
  <si>
    <t>MAISH NEGO DP DAN ANGSURAN</t>
  </si>
  <si>
    <t>Drs. Ani Hasanah, S.Pt</t>
  </si>
  <si>
    <t xml:space="preserve">NEGO HARGA </t>
  </si>
  <si>
    <t>UD Sinaga (Persero) Tbk</t>
  </si>
  <si>
    <t xml:space="preserve">MINTA HARGA 235 </t>
  </si>
  <si>
    <t>Perum Adriansyah Wahyuni Tbk</t>
  </si>
  <si>
    <t>MASIH  DIRUNDINGKAN KE REKANANNYA</t>
  </si>
  <si>
    <t>Anastasia Nainggolan</t>
  </si>
  <si>
    <t xml:space="preserve">MASIH NEGO </t>
  </si>
  <si>
    <t>Tgk. Luthfi Mandasari</t>
  </si>
  <si>
    <t xml:space="preserve">MASIH NEGO HARGA MINTA 230 </t>
  </si>
  <si>
    <t>PT Putra Santoso (Persero) Tbk</t>
  </si>
  <si>
    <t>FVM 34 U</t>
  </si>
  <si>
    <t>SANF</t>
  </si>
  <si>
    <t xml:space="preserve">MASIH NEGOSIASI DP </t>
  </si>
  <si>
    <t>Maida Laksita</t>
  </si>
  <si>
    <t xml:space="preserve">MASIH MINTA NEGO ANGSURAN </t>
  </si>
  <si>
    <t>Alambana Usamah</t>
  </si>
  <si>
    <t>MASIH TGG KEPUTUSAN ISTRI</t>
  </si>
  <si>
    <t>CV Saragih Puspasari</t>
  </si>
  <si>
    <t>MINTA DP DIBAWAH 20 JT</t>
  </si>
  <si>
    <t>Kusuma Wasita</t>
  </si>
  <si>
    <t>MASIH TGG KEPUTUSAN OWNER MASIH MENGHITUNG BUDGET</t>
  </si>
  <si>
    <t>Darmanto Latupono</t>
  </si>
  <si>
    <t>PENGAMBILAN BLN DEPAN HABIS HARI RAYA</t>
  </si>
  <si>
    <t>PT Yuliarti Mangunsong Tbk</t>
  </si>
  <si>
    <t xml:space="preserve">TGG EVENT BCA </t>
  </si>
  <si>
    <t>Icha Melani, S.T.</t>
  </si>
  <si>
    <t xml:space="preserve">MAU NEGO ANGSURAN DI BAWAH 3 JT </t>
  </si>
  <si>
    <t>Zahra Laksmiwati</t>
  </si>
  <si>
    <t>Hesti Hasanah</t>
  </si>
  <si>
    <t>FRR 90 Q</t>
  </si>
  <si>
    <t>MASIH DI BANDINGKAN DENGAN MITSUBISI</t>
  </si>
  <si>
    <t>R.M. Harjo Nainggolan</t>
  </si>
  <si>
    <t>MASIH NEGO DP DAN ANGSURAN</t>
  </si>
  <si>
    <t>PT Saefullah Agustina</t>
  </si>
  <si>
    <t xml:space="preserve">MINTA HRG 235 DGN LEASING KKB </t>
  </si>
  <si>
    <t>Winda Mayasari</t>
  </si>
  <si>
    <t xml:space="preserve">MAU NEGO DP DIBAWAH 10 JT </t>
  </si>
  <si>
    <t>Yuni Adriansyah</t>
  </si>
  <si>
    <t>MAU NEGO DP NYA DIBWH 20JT</t>
  </si>
  <si>
    <t>Tari Salahudin</t>
  </si>
  <si>
    <t>GXZ 60 K</t>
  </si>
  <si>
    <t xml:space="preserve">MASIH NAIK TENDER KE USER </t>
  </si>
  <si>
    <t>Ir. Ratna Wahyuni, M.Kom.</t>
  </si>
  <si>
    <t xml:space="preserve">TGG EVENT KKB </t>
  </si>
  <si>
    <t>R. Melinda Nasyiah, M.Kom.</t>
  </si>
  <si>
    <t xml:space="preserve">MASIH MNTA NEGO DIBWH 235 </t>
  </si>
  <si>
    <t>Juli Puspasari</t>
  </si>
  <si>
    <t>MASIH TGG NEGO BUNGA KE MAYBANK</t>
  </si>
  <si>
    <t>PD Sinaga Nainggolan (Persero) Tbk</t>
  </si>
  <si>
    <t>MASIH NEGO FIGHT DEGN DEALER NON ASTRA</t>
  </si>
  <si>
    <t>drg. Gina Zulkarnain</t>
  </si>
  <si>
    <t xml:space="preserve">MASIH MNTA NEGO 230 </t>
  </si>
  <si>
    <t>Galiono Kusmawati</t>
  </si>
  <si>
    <t xml:space="preserve">TGG JUAL UNT BEKASNYA </t>
  </si>
  <si>
    <t>Yessi Wibowo, S.Sos</t>
  </si>
  <si>
    <t>TGG KEPUTUSAN DARI REKANAN</t>
  </si>
  <si>
    <t>Prima Yulianti, S.E.I</t>
  </si>
  <si>
    <t>MASIH NEGO DP MINIM</t>
  </si>
  <si>
    <t>Ani Mahendra</t>
  </si>
  <si>
    <t>TGG BUDGET TURUN BSK TGL 21</t>
  </si>
  <si>
    <t>Drs. Gamblang Januar</t>
  </si>
  <si>
    <t>MASIH NEGO DP</t>
  </si>
  <si>
    <t>Dr. Cinthia Novitasari, M.M.</t>
  </si>
  <si>
    <t>MASIH TGG PENGAJUAN BUDGET</t>
  </si>
  <si>
    <t>Najam Megantara</t>
  </si>
  <si>
    <t>MASIH NEGO ANGSURAN</t>
  </si>
  <si>
    <t>Safina Mangunsong</t>
  </si>
  <si>
    <t xml:space="preserve">MASIH RUNDINGAN DENGAN REKANANYA </t>
  </si>
  <si>
    <t>Jarwadi Saptono</t>
  </si>
  <si>
    <t>MINTA NEGO BUNGA</t>
  </si>
  <si>
    <t>Sarah Widodo</t>
  </si>
  <si>
    <t>MAU NEGO BUNGA</t>
  </si>
  <si>
    <t>UD Wulandari</t>
  </si>
  <si>
    <t>TGG PELUNASAN DP TGL 21</t>
  </si>
  <si>
    <t>UD Utami Laksita (Persero) Tbk</t>
  </si>
  <si>
    <t xml:space="preserve">FIGHT DGN L 300 </t>
  </si>
  <si>
    <t>Puti Gilda Usamah</t>
  </si>
  <si>
    <t xml:space="preserve">MASIH MAU JUAL BEKANYA DULU </t>
  </si>
  <si>
    <t>Viman Suwarno, S.H.</t>
  </si>
  <si>
    <t>MASIH FIGHT DENGAN RANGGA</t>
  </si>
  <si>
    <t>Cornelia Fujiati, S.IP</t>
  </si>
  <si>
    <t xml:space="preserve">MASIH NEGO DP </t>
  </si>
  <si>
    <t>PD Marbun</t>
  </si>
  <si>
    <t>MASIH BANDINGKAN DEGN L 300</t>
  </si>
  <si>
    <t>PT Gunawan Tbk</t>
  </si>
  <si>
    <t>UD Tamba</t>
  </si>
  <si>
    <t>TGG UNT BEKASNYA LAKU</t>
  </si>
  <si>
    <t>PD Maulana (Persero) Tbk</t>
  </si>
  <si>
    <t>MASIH FIGHT DG RANGGA</t>
  </si>
  <si>
    <t>dr. Karya Zulaika</t>
  </si>
  <si>
    <t>MINTA OFF PAPUAA</t>
  </si>
  <si>
    <t>CV Natsir Hutapea</t>
  </si>
  <si>
    <t>drg. Raina Zulaika</t>
  </si>
  <si>
    <t>MASIH TGG KEUR NYA CAIR</t>
  </si>
  <si>
    <t>Jamal Padmasari</t>
  </si>
  <si>
    <t>CV Hariyah Uyainah</t>
  </si>
  <si>
    <t>MASIH FIGHT DGN L 300</t>
  </si>
  <si>
    <t>PD Rajasa (Persero) Tbk</t>
  </si>
  <si>
    <t xml:space="preserve">NEGO BUNGA </t>
  </si>
  <si>
    <t>UD Wastuti Palastri (Persero) Tbk</t>
  </si>
  <si>
    <t>PD Situmorang</t>
  </si>
  <si>
    <t>MINTA HRG 235</t>
  </si>
  <si>
    <t>Tgk. Suci Anggraini</t>
  </si>
  <si>
    <t>Hafshah Hasanah, S.Pd</t>
  </si>
  <si>
    <t>MASIH TGG KEPUTSAN REKANAN</t>
  </si>
  <si>
    <t>PD Laksmiwati Kurniawan</t>
  </si>
  <si>
    <t>PD Pertiwi Tamba</t>
  </si>
  <si>
    <t>Tgk. Tira Sihombing</t>
  </si>
  <si>
    <t>Radit Wahyuni</t>
  </si>
  <si>
    <t>Ika Anggriawan</t>
  </si>
  <si>
    <t>TGG INFO DARI MANAGENT</t>
  </si>
  <si>
    <t>Perum Mandasari</t>
  </si>
  <si>
    <t>CV Sudiati Tbk</t>
  </si>
  <si>
    <t xml:space="preserve">MAISH NEGO HRG </t>
  </si>
  <si>
    <t>Makara Nainggolan</t>
  </si>
  <si>
    <t>CV Utami (Persero) Tbk</t>
  </si>
  <si>
    <t>NEGO ANGSURAN</t>
  </si>
  <si>
    <t>UD Farida</t>
  </si>
  <si>
    <t xml:space="preserve">TGG DANA KEUR CAIR </t>
  </si>
  <si>
    <t>Labuh Utama</t>
  </si>
  <si>
    <t xml:space="preserve">MASIH TGG DARI PUTUSAN DARI VENDOR </t>
  </si>
  <si>
    <t>PT Sihombing Simbolon</t>
  </si>
  <si>
    <t xml:space="preserve">MASIH FIGHT DGN L 300 </t>
  </si>
  <si>
    <t>CV Pangestu Mustofa Tbk</t>
  </si>
  <si>
    <t>MASIH TGG KEPTUSAN DARI REKANAN</t>
  </si>
  <si>
    <t>CV Rajasa Tbk</t>
  </si>
  <si>
    <t>TGG OWNER DATANG DARI UMROH</t>
  </si>
  <si>
    <t>T. Pangeran Sirait, S.IP</t>
  </si>
  <si>
    <t>MASIH FIGHT DGN DEALER MINTA HRG 247 NIK 25</t>
  </si>
  <si>
    <t>PT Megantara Prasetyo Tbk</t>
  </si>
  <si>
    <t>FIGHT DENGAN L 300</t>
  </si>
  <si>
    <t>PT Widodo (Persero) Tbk</t>
  </si>
  <si>
    <t>Perum Maheswara Tbk</t>
  </si>
  <si>
    <t>UD Padmasari Tbk</t>
  </si>
  <si>
    <t xml:space="preserve">MSIH NEGO DANANYA </t>
  </si>
  <si>
    <t>PT Wulandari (Persero) Tbk</t>
  </si>
  <si>
    <t>MASIH TGG PELUNASAN DARI UNT BEKASNYA</t>
  </si>
  <si>
    <t>Aisyah Safitri</t>
  </si>
  <si>
    <t>MASIH TGG DANA PEMBAYRAN DARI VENDOR</t>
  </si>
  <si>
    <t>Perum Prasetya (Persero) Tbk</t>
  </si>
  <si>
    <t xml:space="preserve">MASIH TGG DATA  UNTUK LEASING KRN DP MINIM </t>
  </si>
  <si>
    <t>UD Yulianti Wasita (Persero) Tbk</t>
  </si>
  <si>
    <t>TUNGGU FULL DP</t>
  </si>
  <si>
    <t>PT Firgantoro Sihombing</t>
  </si>
  <si>
    <t xml:space="preserve">MASIH TGG DANA CAIR DARI KEUR MANDIRINYA </t>
  </si>
  <si>
    <t>PT Kuswoyo Prakasa (Persero) Tbk</t>
  </si>
  <si>
    <t>MASIH FIGHT DENGAN L 300</t>
  </si>
  <si>
    <t>Mutia Uwais</t>
  </si>
  <si>
    <t>MASIH TGG DANA DARI PEMBAYARAN DARI REKANAN</t>
  </si>
  <si>
    <t>Perum Mangunsong Agustina (Persero) Tbk</t>
  </si>
  <si>
    <t xml:space="preserve">MASIH TGG DANA DARI SAUDARA IPARNYA </t>
  </si>
  <si>
    <t>Perum Wasita Setiawan (Persero) Tbk</t>
  </si>
  <si>
    <t>FIGHT DENGN L 300</t>
  </si>
  <si>
    <t>CV Handayani Tbk</t>
  </si>
  <si>
    <t>MASIH TGG DANA DARI KEUR BRI CAIR</t>
  </si>
  <si>
    <t>UD Januar Uwais</t>
  </si>
  <si>
    <t>MASIH DI MEETINGKAN DI MANAGEMENT</t>
  </si>
  <si>
    <t>PT Widodo Tbk</t>
  </si>
  <si>
    <t>Banawi Hasanah</t>
  </si>
  <si>
    <t>FIGHT DENG RANGGA</t>
  </si>
  <si>
    <t>CV Yuniar</t>
  </si>
  <si>
    <t>MASIH RUNDINGKAN DGN MANAGEMENT</t>
  </si>
  <si>
    <t>PT Sitorus</t>
  </si>
  <si>
    <t>Budi Pratiwi</t>
  </si>
  <si>
    <t>MASIH TGG DANA DARI REKANANNYA</t>
  </si>
  <si>
    <t>PT Puspasari Pranowo</t>
  </si>
  <si>
    <t>TGG DANA DARI PEMBAYARAN DARI REKANANNYA</t>
  </si>
  <si>
    <t>CV Sitompul Maulana</t>
  </si>
  <si>
    <t>MASIH TGG DATA STNK</t>
  </si>
  <si>
    <t>UD Maulana</t>
  </si>
  <si>
    <t>FIGHT DENGAN RANGGA</t>
  </si>
  <si>
    <t>Perum Ramadan Natsir</t>
  </si>
  <si>
    <t xml:space="preserve">MASIH TGG PENCAIRAN DARI PINJAMAN SAUDARANYA </t>
  </si>
  <si>
    <t>Mitra Dongoran</t>
  </si>
  <si>
    <t>NEGOSIASI HARGA</t>
  </si>
  <si>
    <t>PT Tamba Prakasa</t>
  </si>
  <si>
    <t>TGG DANA DARI JUAL UNIT BEKASNYA</t>
  </si>
  <si>
    <t>PT Natsir Tbk</t>
  </si>
  <si>
    <t>MASIH TGG HASIL PUTUSKAN DEGN VENDOR</t>
  </si>
  <si>
    <t>CV Andriani</t>
  </si>
  <si>
    <t>MASIH TGG PENGAJUAN KE MANAGEMENT</t>
  </si>
  <si>
    <t>PT Kusmawati</t>
  </si>
  <si>
    <t>MASIH TGG PUTUSAN TENDER</t>
  </si>
  <si>
    <t>Victoria Tarihoran</t>
  </si>
  <si>
    <t>BNI Finance</t>
  </si>
  <si>
    <t>TGG FIGHT DENGAN HINO</t>
  </si>
  <si>
    <t>Drs. Balangga Hartati</t>
  </si>
  <si>
    <t>MAYBANK</t>
  </si>
  <si>
    <t>MASIH NEGO HARGA DISKON</t>
  </si>
  <si>
    <t>Perum Gunawan Wahyuni</t>
  </si>
  <si>
    <t>MASIH TGG NEGO DISKON DAN NIK</t>
  </si>
  <si>
    <t>PD Yuniar (Persero) Tbk</t>
  </si>
  <si>
    <t>PD Wacana</t>
  </si>
  <si>
    <t>Silvia Kurniawan</t>
  </si>
  <si>
    <t xml:space="preserve">TGG PO DARI VENDOR NYA </t>
  </si>
  <si>
    <t>PD Hidayanto Hutapea Tbk</t>
  </si>
  <si>
    <t>TGG MASIH NGURUS LEGALITAS PLAT KUNING</t>
  </si>
  <si>
    <t>PT Mahendra Saefullah</t>
  </si>
  <si>
    <t xml:space="preserve">MASIH FIGHT DENGAN L 300 </t>
  </si>
  <si>
    <t>Hj. Restu Pudjiastuti</t>
  </si>
  <si>
    <t xml:space="preserve">MASIH TGG DANA DARI  ISTRINYA </t>
  </si>
  <si>
    <t>Jane Wibowo, M.Ak</t>
  </si>
  <si>
    <t xml:space="preserve">MASIH MAU NEGO DP </t>
  </si>
  <si>
    <t>T. Jaeman Mayasari</t>
  </si>
  <si>
    <t>MAISH TGG KEPUTUSAN MANAGEMENT</t>
  </si>
  <si>
    <t>PT Latupono Yolanda (Persero) Tbk</t>
  </si>
  <si>
    <t>TGG DANA DARI KEUR BRI</t>
  </si>
  <si>
    <t>Mila Pradana</t>
  </si>
  <si>
    <t xml:space="preserve">MINTA BONUS TV DAN TENOR 1 THN 0 % </t>
  </si>
  <si>
    <t>Jessica Hasanah</t>
  </si>
  <si>
    <t>MASIH FIGTH DGN L 300</t>
  </si>
  <si>
    <t>Lidya Kuswoyo</t>
  </si>
  <si>
    <t>Maria Sihotang</t>
  </si>
  <si>
    <t>FIGHT DENGAN MITSUBISI</t>
  </si>
  <si>
    <t>Dodo Wahyudin, S.E.I</t>
  </si>
  <si>
    <t>MAISH FIGHT DENGAN MITSUBISI</t>
  </si>
  <si>
    <t>PT Iswahyudi Hutasoit (Persero) Tbk</t>
  </si>
  <si>
    <t xml:space="preserve">MINTA NIK 24 </t>
  </si>
  <si>
    <t>PT Wahyudin Mustofa (Persero) Tbk</t>
  </si>
  <si>
    <t>MAISH TGG USERNYA DARI PAPUA</t>
  </si>
  <si>
    <t>PT Zulkarnain Tbk</t>
  </si>
  <si>
    <t>MASIH COMPARE DGN RANGGA</t>
  </si>
  <si>
    <t>PT Suwarno Rahimah Tbk</t>
  </si>
  <si>
    <t>MASIH FIGHT DENGN HINO</t>
  </si>
  <si>
    <t>PT Permata (Persero) Tbk</t>
  </si>
  <si>
    <t>MASIH TGG PO DARI VENDOR TURUN</t>
  </si>
  <si>
    <t>Maryadi Laksmiwati</t>
  </si>
  <si>
    <t>Slamet Kurniawan</t>
  </si>
  <si>
    <t>MASIH TGG KEPUTUSAN DARI VENDOR</t>
  </si>
  <si>
    <t>Perum Uwais (Persero) Tbk</t>
  </si>
  <si>
    <t>MASIH TGG FIGHT DENGAN MITSUBISI</t>
  </si>
  <si>
    <t>T. Kemal Prasetyo, S.Farm</t>
  </si>
  <si>
    <t>BANDINGKAN DENGAN RANGGA</t>
  </si>
  <si>
    <t>Perum Wahyuni</t>
  </si>
  <si>
    <t>NEGOSIASI HITUNGAN 3TH</t>
  </si>
  <si>
    <t>Tgk. Ana Najmudin, S.T.</t>
  </si>
  <si>
    <t>MAISH TGG SETLH LEBARAN</t>
  </si>
  <si>
    <t>Vanesa Saragih, S.Psi</t>
  </si>
  <si>
    <t>MINTA HARGA NIK 24</t>
  </si>
  <si>
    <t>PT Najmudin (Persero) Tbk</t>
  </si>
  <si>
    <t>TGG PO DAN FULL DP STLH LEBARAN</t>
  </si>
  <si>
    <t>PT Megantara Usada (Persero) Tbk</t>
  </si>
  <si>
    <t>TGG STLH LEBARAN UTK PROSESNYA</t>
  </si>
  <si>
    <t>Perum Pratama</t>
  </si>
  <si>
    <t xml:space="preserve">MASIH TGG PENGAJUAN BUDGET </t>
  </si>
  <si>
    <t>Lili Hasanah</t>
  </si>
  <si>
    <t>MINTA NEGO ANGSURANYA</t>
  </si>
  <si>
    <t>MASIH NEGO BUNGA</t>
  </si>
  <si>
    <t>Perum Riyanti (Persero) Tbk</t>
  </si>
  <si>
    <t>TGG PO DARI TENDER</t>
  </si>
  <si>
    <t>Chandra Manullang</t>
  </si>
  <si>
    <t xml:space="preserve">MASIH TGG KONDISI STLH LEBARAN </t>
  </si>
  <si>
    <t>PT Saputra</t>
  </si>
  <si>
    <t>MASIH MAU JUAL GRANDMAX BEKASNYA</t>
  </si>
  <si>
    <t>Salimah Anggraini</t>
  </si>
  <si>
    <t xml:space="preserve">MASIH NEGO DISKON </t>
  </si>
  <si>
    <t>Rachel Handayani</t>
  </si>
  <si>
    <t>Humaira Pratama</t>
  </si>
  <si>
    <t>MINTA NIK 24</t>
  </si>
  <si>
    <t>UD Astuti</t>
  </si>
  <si>
    <t>MAISH NEGO HRG 230</t>
  </si>
  <si>
    <t>Edi Wastuti</t>
  </si>
  <si>
    <t>MASIH NEGO HARGA,FIGHT DENGAN DEALER</t>
  </si>
  <si>
    <t>Perum Widiastuti Samosir (Persero) Tbk</t>
  </si>
  <si>
    <t>MASIH HITUNGAN KREDIT  FIGHT DENGAN KKB BCA</t>
  </si>
  <si>
    <t>Harto Rahimah</t>
  </si>
  <si>
    <t>JANJIAN DENGAN CUSTOMER TGL 11 APRIL</t>
  </si>
  <si>
    <t>Adiarja Putra</t>
  </si>
  <si>
    <t>MASIH TUNGGU KEPUTUSAN</t>
  </si>
  <si>
    <t>Gabriella Mandala</t>
  </si>
  <si>
    <t>FVZ 34 U HP</t>
  </si>
  <si>
    <t>FIGHT DENGAN MITSUBISHI</t>
  </si>
  <si>
    <t>T. Elvin Simbolon, S.IP</t>
  </si>
  <si>
    <t xml:space="preserve">FIGHT DENGAN </t>
  </si>
  <si>
    <t>PD Astuti</t>
  </si>
  <si>
    <t>FIGHT HITUNGAN DENGAN MTF</t>
  </si>
  <si>
    <t>Cager Wibowo</t>
  </si>
  <si>
    <t>MASIH NEGOSIASI HITUNGAN</t>
  </si>
  <si>
    <t>H. Dartono Mardhiyah</t>
  </si>
  <si>
    <t>BARU KIRIM PENAWARAN HARGA</t>
  </si>
  <si>
    <t>Ir. Reksa Thamrin</t>
  </si>
  <si>
    <t>NEGOSIASI HITUNGAN KREDIT ,DAN MASIH BIMBANG ANTRA TRAGA DAN NLR</t>
  </si>
  <si>
    <t>PD Gunarto</t>
  </si>
  <si>
    <t>MASIH FIGHT DENGAN L300</t>
  </si>
  <si>
    <t>PT Haryanti Hutagalung Tbk</t>
  </si>
  <si>
    <t>MASIH KIRIM HITUNGAN KREDIT ACC</t>
  </si>
  <si>
    <t>Perum Waskita Uyainah Tbk</t>
  </si>
  <si>
    <t>PERBANDINGAN HITUNGAN ANTARA ADDB DAN ADDM</t>
  </si>
  <si>
    <t>Calista Waskita</t>
  </si>
  <si>
    <t>FIGHT DENGAN HINO</t>
  </si>
  <si>
    <t>Gamani Narpati</t>
  </si>
  <si>
    <t>PROSES LEASING ACC</t>
  </si>
  <si>
    <t>UD Irawan Fujiati (Persero) Tbk</t>
  </si>
  <si>
    <t>TUNGGU KEPUTUSAN OWNER</t>
  </si>
  <si>
    <t>Ibrani Rahmawati</t>
  </si>
  <si>
    <t>TGG DANA CAIR DARI VENDOR TGL 25</t>
  </si>
  <si>
    <t>Perum Hutapea Widodo Tbk</t>
  </si>
  <si>
    <t>CV Sitorus (Persero) Tbk</t>
  </si>
  <si>
    <t xml:space="preserve">TGG DANA DARI REKANANNYA </t>
  </si>
  <si>
    <t>FIGHT DENGAN L300</t>
  </si>
  <si>
    <t>Perum Melani</t>
  </si>
  <si>
    <t xml:space="preserve">MAISH BANDINGKAN DENGAN ASCO </t>
  </si>
  <si>
    <t>Utama Tampubolon</t>
  </si>
  <si>
    <t>MASIH MINTA NIK 24</t>
  </si>
  <si>
    <t>CV Prakasa (Persero) Tbk</t>
  </si>
  <si>
    <t xml:space="preserve">MASIH TGG JUAL UNIT BEKASNYA </t>
  </si>
  <si>
    <t>UD Napitupulu Natsir</t>
  </si>
  <si>
    <t>PT Nugroho Utami</t>
  </si>
  <si>
    <t>BANIDNGKAN DENGNA RANGGA</t>
  </si>
  <si>
    <t>Malika Pratiwi</t>
  </si>
  <si>
    <t>Drs. Ikin Zulaika, M.Farm</t>
  </si>
  <si>
    <t>MASIH MNTA HARGA 235</t>
  </si>
  <si>
    <t>UD Maryadi Tbk</t>
  </si>
  <si>
    <t>TGG PO ACC DAN FULL DP</t>
  </si>
  <si>
    <t>PD Handayani</t>
  </si>
  <si>
    <t>TGG INFO DARI VENDOR</t>
  </si>
  <si>
    <t>UD Rahayu (Persero) Tbk</t>
  </si>
  <si>
    <t>Perum Hidayanto Tbk</t>
  </si>
  <si>
    <t xml:space="preserve">TGG KEPUTUSAN DARI ISTRINYA </t>
  </si>
  <si>
    <t>PD Firgantoro Hakim Tbk</t>
  </si>
  <si>
    <t xml:space="preserve">MASIH TGG RUNDINGAN DENGAN KELUARGA </t>
  </si>
  <si>
    <t>PT Yuliarti (Persero) Tbk</t>
  </si>
  <si>
    <t>PD Prastuti Puspasari (Persero) Tbk</t>
  </si>
  <si>
    <t>MASIH TGG KEPUTUSAN REKANAN</t>
  </si>
  <si>
    <t>Perum Yulianti Nainggolan Tbk</t>
  </si>
  <si>
    <t>Perum Maryadi Halim Tbk</t>
  </si>
  <si>
    <t>MASIH DI BANDINGKAN DENGAN DELAER LAIN</t>
  </si>
  <si>
    <t>Rosman Siregar</t>
  </si>
  <si>
    <t>SUDAH KIRIM HITUNGAN ACC,MASIH DI BANDINGKAN DENGAN KKB BCA</t>
  </si>
  <si>
    <t>Referensi Negatif dari Relasi Customer (Driver, Istri, dst)</t>
  </si>
  <si>
    <t>KIRIMKAN HITUNGAN ACC TENOR 4TH,MASIH DI HITUNG</t>
  </si>
  <si>
    <t>PT Prayoga Farida</t>
  </si>
  <si>
    <t>TUNGGU JUAL L300 NYA</t>
  </si>
  <si>
    <t>Paramita Nurdiyanti</t>
  </si>
  <si>
    <t>JANJIAN KETEMU SORE INI</t>
  </si>
  <si>
    <t>UD Wahyudin Suryono</t>
  </si>
  <si>
    <t>NEGOSIASI HITUNGAN</t>
  </si>
  <si>
    <t>PD Sirait Wastuti (Persero) Tbk</t>
  </si>
  <si>
    <t>JANJIAN BESOK DI KANTOR CUSTOMER JAM 10 PAGI</t>
  </si>
  <si>
    <t>Ir. Marsudi Sitorus, S.Pt</t>
  </si>
  <si>
    <t>MINTA DP RINGAN</t>
  </si>
  <si>
    <t>PT Puspita Tbk</t>
  </si>
  <si>
    <t>NEGO HARGA 240JT</t>
  </si>
  <si>
    <t>UD Wahyuni (Persero) Tbk</t>
  </si>
  <si>
    <t>BARU KIRIM HITUNGAN KREDIT</t>
  </si>
  <si>
    <t>PT Padmasari (Persero) Tbk</t>
  </si>
  <si>
    <t>NEGOSIASI HITUNGAN,MASIH DI BANDINGKAN</t>
  </si>
  <si>
    <t>UD Yolanda Tbk</t>
  </si>
  <si>
    <t>MASIH KIRIM HARGA PENAWARAN ELF</t>
  </si>
  <si>
    <t>Legawa Hutasoit</t>
  </si>
  <si>
    <t>NEGOSIASI HARGA,TUNGGU KEPASTIAN</t>
  </si>
  <si>
    <t>Putri Waluyo</t>
  </si>
  <si>
    <t>NEGOSIASI HARGA CASH</t>
  </si>
  <si>
    <t>CV Winarsih (Persero) Tbk</t>
  </si>
  <si>
    <t>MASIH KIRIM KAN HITUNGAN KREDIT</t>
  </si>
  <si>
    <t>Mumpuni Anggraini, M.TI.</t>
  </si>
  <si>
    <t>MASIH NEGO HITUNGAN ACC</t>
  </si>
  <si>
    <t>PT Tarihoran Tbk</t>
  </si>
  <si>
    <t>MASIH KIRIM HITUNGAN KREDIT ACC TENOR 4TH</t>
  </si>
  <si>
    <t>Wasis Prabowo</t>
  </si>
  <si>
    <t>NEGO HITUNGAN KREDIT DENGAN DP 100JT</t>
  </si>
  <si>
    <t>Vivi Laksita</t>
  </si>
  <si>
    <t>MASIH KIRIM HITUNGAN KREDIT</t>
  </si>
  <si>
    <t>CV Mandala Mangunsong</t>
  </si>
  <si>
    <t>FIGHT DENGAN MITSUBISHI FE 74L</t>
  </si>
  <si>
    <t>Ega Januar</t>
  </si>
  <si>
    <t>MASIH TANYA HITUNGAN KREDIT</t>
  </si>
  <si>
    <t>UD Safitri</t>
  </si>
  <si>
    <t>Perum Waluyo Mangunsong</t>
  </si>
  <si>
    <t>Cemeti Oktaviani</t>
  </si>
  <si>
    <t xml:space="preserve">MINTA BUNGA DIBWH 5% UTK TENOR 2 THN </t>
  </si>
  <si>
    <t>PD Gunawan Zulkarnain</t>
  </si>
  <si>
    <t>BANDINGKAN DEGN RANGGA</t>
  </si>
  <si>
    <t>Shania Prakasa</t>
  </si>
  <si>
    <t>MINTA DANA DARI KUER UTK DP</t>
  </si>
  <si>
    <t>Perum Suryono Hassanah (Persero) Tbk</t>
  </si>
  <si>
    <t>Sutan Galak Halimah</t>
  </si>
  <si>
    <t>R.A. Kartika Wastuti, M.Farm</t>
  </si>
  <si>
    <t>MINTA HARGA 240 BBN BOX</t>
  </si>
  <si>
    <t>Malika Suryono</t>
  </si>
  <si>
    <t>Perum Nuraini Andriani (Persero) Tbk</t>
  </si>
  <si>
    <t>MASIH FIGHT DGN GRANDMAX</t>
  </si>
  <si>
    <t>R.A. Wani Suartini, S.E.I</t>
  </si>
  <si>
    <t>MASIH TGG NEGO DP</t>
  </si>
  <si>
    <t>Tgk. Anastasia Yuniar, M.Kom.</t>
  </si>
  <si>
    <t xml:space="preserve">MINTA NEGO DP NYA </t>
  </si>
  <si>
    <t>Perum Jailani (Persero) Tbk</t>
  </si>
  <si>
    <t xml:space="preserve">MASIH MINTA NEGO BUNGA </t>
  </si>
  <si>
    <t>Chelsea Marpaung</t>
  </si>
  <si>
    <t xml:space="preserve">NAWARA HRG 240 BBN BOX </t>
  </si>
  <si>
    <t>PD Mulyani (Persero) Tbk</t>
  </si>
  <si>
    <t>MASIH TGG FIGHT DGN L 300</t>
  </si>
  <si>
    <t>drg. Cornelia Prasetya, M.M.</t>
  </si>
  <si>
    <t xml:space="preserve">MASIH TGG DANA DARI PUSAT </t>
  </si>
  <si>
    <t>Aisyah Agustina</t>
  </si>
  <si>
    <t xml:space="preserve">MASIH TGG NEGO DP DAN ANGSURANNYA </t>
  </si>
  <si>
    <t>PD Mardhiyah</t>
  </si>
  <si>
    <t>MINTA NEGO DP</t>
  </si>
  <si>
    <t>Gilda Winarno</t>
  </si>
  <si>
    <t>UD Prasetyo</t>
  </si>
  <si>
    <t xml:space="preserve">TGG DARI REKANANYA UTK DANANYA </t>
  </si>
  <si>
    <t>UD Januar</t>
  </si>
  <si>
    <t>TGG NEGO HRG 230</t>
  </si>
  <si>
    <t>Hj. Juli Maulana, S.E.I</t>
  </si>
  <si>
    <t>UD Halimah</t>
  </si>
  <si>
    <t>Yance Mandala, M.Kom.</t>
  </si>
  <si>
    <t xml:space="preserve">PERTIMBANGAN ANTARA TRAGA &amp; NLR </t>
  </si>
  <si>
    <t>Raisa Ardianto</t>
  </si>
  <si>
    <t>PERHITUNGAN KREDIT</t>
  </si>
  <si>
    <t>Ajiman Rajasa</t>
  </si>
  <si>
    <t>FVZ 34 L - MIXER</t>
  </si>
  <si>
    <t>Rafid Maryadi</t>
  </si>
  <si>
    <t>H. Lulut Nuraini</t>
  </si>
  <si>
    <t>PT Suwarno Prakasa Tbk</t>
  </si>
  <si>
    <t>Asirwada Permadi</t>
  </si>
  <si>
    <t>Suci Oktaviani</t>
  </si>
  <si>
    <t>PT Kusumo Mandasari (Persero) Tbk</t>
  </si>
  <si>
    <t>CV Siregar Aryani</t>
  </si>
  <si>
    <t>Luwes Thamrin</t>
  </si>
  <si>
    <t>Kenzie Agustina</t>
  </si>
  <si>
    <t>PT Novitasari Tarihoran</t>
  </si>
  <si>
    <t>Xanana Novitasari</t>
  </si>
  <si>
    <t>MASIH MINTA HRG 240</t>
  </si>
  <si>
    <t>Dr. Panji Mayasari</t>
  </si>
  <si>
    <t xml:space="preserve">MASIH NEGO HRG </t>
  </si>
  <si>
    <t>PD Halimah</t>
  </si>
  <si>
    <t>PD Wahyudin</t>
  </si>
  <si>
    <t>PERHITUNGAN KREDIT SEDANG DIPELAJARI</t>
  </si>
  <si>
    <t>Ulva Budiyanto</t>
  </si>
  <si>
    <t>VISIT KE CUSTOMER</t>
  </si>
  <si>
    <t>Winda Hidayat</t>
  </si>
  <si>
    <t>Halima Wahyuni</t>
  </si>
  <si>
    <t>NEGO UNTUK MINTA DISKON 50JT</t>
  </si>
  <si>
    <t>Bala Prastuti, S.Psi</t>
  </si>
  <si>
    <t>PT Thamrin Palastri</t>
  </si>
  <si>
    <t>Yulia Yuniar</t>
  </si>
  <si>
    <t>MASIH MINTA HRG 238</t>
  </si>
  <si>
    <t>Radika Hariyah</t>
  </si>
  <si>
    <t>Natalia Usamah, S.E.</t>
  </si>
  <si>
    <t>TGG DATA DAN JDWL SURVEY</t>
  </si>
  <si>
    <t>PT Haryanti Firgantoro</t>
  </si>
  <si>
    <t xml:space="preserve">MASIH TGG PEMBAYRAN DARI SAUDARANYA </t>
  </si>
  <si>
    <t>Farah Gunawan</t>
  </si>
  <si>
    <t>MASIH TGG KAKAKNYA PULANG DARI LUAR KOTA</t>
  </si>
  <si>
    <t>PT Sihotang Saragih</t>
  </si>
  <si>
    <t>BANDINGKAN DENGN L 300</t>
  </si>
  <si>
    <t>dr. Rahman Palastri</t>
  </si>
  <si>
    <t>UD Firgantoro Yuliarti (Persero) Tbk</t>
  </si>
  <si>
    <t>UD Hardiansyah Tbk</t>
  </si>
  <si>
    <t>MASIH TGG DANA CAIRAN DARI KEUR</t>
  </si>
  <si>
    <t>PT Uwais Tbk</t>
  </si>
  <si>
    <t>MASIH FIGHT DENGN L 300</t>
  </si>
  <si>
    <t>PD Winarno Sirait (Persero) Tbk</t>
  </si>
  <si>
    <t>TGG MINTA NEGO DISKON</t>
  </si>
  <si>
    <t>PD Uwais Maryati Tbk</t>
  </si>
  <si>
    <t>TGG PO DAN FULL DP</t>
  </si>
  <si>
    <t>R. Ozy Anggraini, S.Pt</t>
  </si>
  <si>
    <t>Rahmi Najmudin</t>
  </si>
  <si>
    <t>MINTA HRG 240 BBN BOX</t>
  </si>
  <si>
    <t>T. Galur Jailani</t>
  </si>
  <si>
    <t>MINTA 245 BBN BOX</t>
  </si>
  <si>
    <t>UD Wijayanti</t>
  </si>
  <si>
    <t>TGG  FIGHT DENGAN L 300</t>
  </si>
  <si>
    <t>Ina Hassanah</t>
  </si>
  <si>
    <t>drg. Eli Handayani</t>
  </si>
  <si>
    <t>PD Gunarto Tbk</t>
  </si>
  <si>
    <t>MASIH TGG INFO DARI REKANAN DI KALIMANTAN</t>
  </si>
  <si>
    <t>UD Uyainah Hakim (Persero) Tbk</t>
  </si>
  <si>
    <t>Makuta Waskita, S.I.Kom</t>
  </si>
  <si>
    <t>KH. Pangestu Wastuti</t>
  </si>
  <si>
    <t>PT Megantara Sudiati</t>
  </si>
  <si>
    <t>PT Mahendra Hidayat (Persero) Tbk</t>
  </si>
  <si>
    <t>TGG DANA DARI KEUR BNI</t>
  </si>
  <si>
    <t>UD Winarno (Persero) Tbk</t>
  </si>
  <si>
    <t xml:space="preserve">MASIH TGG KEPUTUSAN VENDOR </t>
  </si>
  <si>
    <t>PD Uwais Wahyudin</t>
  </si>
  <si>
    <t xml:space="preserve">FIGHT DENGN L 300 </t>
  </si>
  <si>
    <t>PT Pertiwi Mandala Tbk</t>
  </si>
  <si>
    <t xml:space="preserve">TGG FIGHT DENGAN L 300 </t>
  </si>
  <si>
    <t>Iriana Yulianti</t>
  </si>
  <si>
    <t>TGG DANA DEPOSITO TURUN</t>
  </si>
  <si>
    <t>Hilda Latupono</t>
  </si>
  <si>
    <t xml:space="preserve">TGG DANA DARI KEUR </t>
  </si>
  <si>
    <t>CV Mandasari</t>
  </si>
  <si>
    <t>MASIH BANDING DENGAN RANGGA</t>
  </si>
  <si>
    <t>dr. Vino Purwanti</t>
  </si>
  <si>
    <t>MASIH TGG INFO CUSTOMER YANG MAU BELI</t>
  </si>
  <si>
    <t>Eluh Rajata</t>
  </si>
  <si>
    <t>CV Suryatmi Suwarno Tbk</t>
  </si>
  <si>
    <t>Banawi Mansur</t>
  </si>
  <si>
    <t>Puti Mila Natsir, M.M.</t>
  </si>
  <si>
    <t>MASIH TGG INFO DARI PENCAIRAN BRI</t>
  </si>
  <si>
    <t>UD Widiastuti</t>
  </si>
  <si>
    <t>MAISH NEGO ASURANSI</t>
  </si>
  <si>
    <t>PT Pudjiastuti Tbk</t>
  </si>
  <si>
    <t>MAISHH TGG REKANAN DARI KUPANG</t>
  </si>
  <si>
    <t>Zizi Manullang</t>
  </si>
  <si>
    <t xml:space="preserve">MASIH TGG DISKUS DENG ISTRINYA </t>
  </si>
  <si>
    <t>UD Melani Prasetyo</t>
  </si>
  <si>
    <t>TGG PENCAIRAN DARI DANA KEUR</t>
  </si>
  <si>
    <t>CV Mandala</t>
  </si>
  <si>
    <t>TGG DANA PELUNASAN DARI VENDOR</t>
  </si>
  <si>
    <t>Paiman Lailasari</t>
  </si>
  <si>
    <t xml:space="preserve">TGG UPDATE DARI REKANAN AKHIR BLN </t>
  </si>
  <si>
    <t>Gatra Puspasari</t>
  </si>
  <si>
    <t xml:space="preserve">MINTA DP MINIM </t>
  </si>
  <si>
    <t>dr. Nadia Puspasari</t>
  </si>
  <si>
    <t>MASIH TGG BALIK DARI PAPUA</t>
  </si>
  <si>
    <t>Perum Irawan Haryanto</t>
  </si>
  <si>
    <t>TGG PERSETUJUAN SUAMI</t>
  </si>
  <si>
    <t>Lala Kuswandari</t>
  </si>
  <si>
    <t>MASIH TGG REKANANNYA BAYAR UTANG</t>
  </si>
  <si>
    <t>PD Permata Hidayanto (Persero) Tbk</t>
  </si>
  <si>
    <t>TGG REKANANNYA UNTUK DEALING</t>
  </si>
  <si>
    <t>PT Hartati Tbk</t>
  </si>
  <si>
    <t>Kariman Situmorang, S.E.I</t>
  </si>
  <si>
    <t>MINTA DISKON 50JT</t>
  </si>
  <si>
    <t>Drs. Suci Rahmawati, S.E.</t>
  </si>
  <si>
    <t>PD Mardhiyah Hakim</t>
  </si>
  <si>
    <t>MINTA HARGA 240</t>
  </si>
  <si>
    <t>Puti Padma Mangunsong, S.Pd</t>
  </si>
  <si>
    <t>MAISH NEGO ANGSURAN</t>
  </si>
  <si>
    <t>CV Sinaga Prasetyo</t>
  </si>
  <si>
    <t>Padma Suryono</t>
  </si>
  <si>
    <t>Puti Hafshah Napitupulu, M.Pd</t>
  </si>
  <si>
    <t>Dian Utami</t>
  </si>
  <si>
    <t>Raisa Nasyidah</t>
  </si>
  <si>
    <t xml:space="preserve">MAU BANDINGKAN DENGN EURO 2 </t>
  </si>
  <si>
    <t>Jefri Yuniar</t>
  </si>
  <si>
    <t>Perum Prastuti Mangunsong</t>
  </si>
  <si>
    <t>TGG INFO DARI REKANAN DARI KALIMANTAN</t>
  </si>
  <si>
    <t>Maryanto Oktaviani</t>
  </si>
  <si>
    <t>MINTA JUAL UNIT BEKASANYA UTK DP</t>
  </si>
  <si>
    <t>Perum Gunarto (Persero) Tbk</t>
  </si>
  <si>
    <t>MINTA TGG REKANAN</t>
  </si>
  <si>
    <t>Arsipatra Yuniar</t>
  </si>
  <si>
    <t>MINTA NEGO ASURANSI</t>
  </si>
  <si>
    <t>Drs. Eman Yulianti, S.Kom</t>
  </si>
  <si>
    <t>MASIH TGG KEPTUSAN DARI VENDOR</t>
  </si>
  <si>
    <t>Drs. Hamzah Safitri, S.Ked</t>
  </si>
  <si>
    <t>FIGHT DGN L 300</t>
  </si>
  <si>
    <t>Sari Palastri</t>
  </si>
  <si>
    <t>TGG INFO DARI DANA MASUK DARI JUAL BEKASNYA</t>
  </si>
  <si>
    <t>Syahrini Sihombing</t>
  </si>
  <si>
    <t>NEGO DP</t>
  </si>
  <si>
    <t>CV Waskita Salahudin Tbk</t>
  </si>
  <si>
    <t>PT Manullang</t>
  </si>
  <si>
    <t xml:space="preserve">MINTA HRG 240 </t>
  </si>
  <si>
    <t>Lidya Laksmiwati</t>
  </si>
  <si>
    <t xml:space="preserve">TGG DARI REKANAN MAU L 300 </t>
  </si>
  <si>
    <t>Farhunnisa Siregar</t>
  </si>
  <si>
    <t>R. Iriana Simanjuntak</t>
  </si>
  <si>
    <t xml:space="preserve">TGG KEPUTUSAN SUAMINYA </t>
  </si>
  <si>
    <t>PD Mustofa Tbk</t>
  </si>
  <si>
    <t>MASIH MAJU DI MANAGEMENT</t>
  </si>
  <si>
    <t>UD Permadi</t>
  </si>
  <si>
    <t>Dewi Santoso</t>
  </si>
  <si>
    <t xml:space="preserve">MASIH NEGO ASURANSI </t>
  </si>
  <si>
    <t>CV Megantara Kuswoyo (Persero) Tbk</t>
  </si>
  <si>
    <t>NEGO DP MINIM</t>
  </si>
  <si>
    <t>Kiandra Susanti</t>
  </si>
  <si>
    <t>BELOM DIPUTUSAKN REKANAN</t>
  </si>
  <si>
    <t>CV Manullang Simbolon Tbk</t>
  </si>
  <si>
    <t>MASIH TGG KEUR CAIR</t>
  </si>
  <si>
    <t>CV Mandasari Mulyani</t>
  </si>
  <si>
    <t>PD Samosir Mandasari (Persero) Tbk</t>
  </si>
  <si>
    <t>MASIH NEGO SPEK KAROSERI</t>
  </si>
  <si>
    <t>Warsa Wijaya</t>
  </si>
  <si>
    <t>MINTA NEGO DISKON 55JT</t>
  </si>
  <si>
    <t>CV Pratama Padmasari Tbk</t>
  </si>
  <si>
    <t>MASIH TGG KEPUTUSAN SUAMI</t>
  </si>
  <si>
    <t>PT Suryono</t>
  </si>
  <si>
    <t>MASIH TGG DEPOSITO CAIR</t>
  </si>
  <si>
    <t>Rina Yolanda</t>
  </si>
  <si>
    <t>TGG INFO DARI KEUR MANDIRI</t>
  </si>
  <si>
    <t>Jarwadi Suwarno, M.Pd</t>
  </si>
  <si>
    <t>PT Astuti</t>
  </si>
  <si>
    <t>MASIH TGG DANA CAIR DI BULAN JUNI</t>
  </si>
  <si>
    <t>UD Utama Waskita</t>
  </si>
  <si>
    <t>MASIH TGG DANA KEUR BNI</t>
  </si>
  <si>
    <t>PT Wacana (Persero) Tbk</t>
  </si>
  <si>
    <t xml:space="preserve">TGG DANA CAIR </t>
  </si>
  <si>
    <t>UD Puspasari Suwarno</t>
  </si>
  <si>
    <t xml:space="preserve">MINTA DI PROSES JUNI </t>
  </si>
  <si>
    <t>Harsana Mayasari</t>
  </si>
  <si>
    <t>Perum Setiawan Oktaviani (Persero) Tbk</t>
  </si>
  <si>
    <t>MASIH BANDINGKAN DGN BANK JATIM</t>
  </si>
  <si>
    <t>PT Wijaya Wahyudin</t>
  </si>
  <si>
    <t>Perum Utama (Persero) Tbk</t>
  </si>
  <si>
    <t>MAU TGG DANA DARI KAKAKNYA YANG DI MALAYSIA</t>
  </si>
  <si>
    <t>Luhung Melani</t>
  </si>
  <si>
    <t>Olivia Gunarto</t>
  </si>
  <si>
    <t>TGG KEPUTUSAN TMNNYA DI JAKARTA</t>
  </si>
  <si>
    <t>PT Mandala</t>
  </si>
  <si>
    <t>MASIH MINTA SYAIRIAH</t>
  </si>
  <si>
    <t>Juli Kusmawati, M.TI.</t>
  </si>
  <si>
    <t>Eka Sudiati</t>
  </si>
  <si>
    <t>MAU BANDINKAN DG L 300</t>
  </si>
  <si>
    <t>R.M. Gamanto Suryatmi</t>
  </si>
  <si>
    <t>MASIH NEGO ASURANSI</t>
  </si>
  <si>
    <t>Elisa Wijaya</t>
  </si>
  <si>
    <t>Perum Sirait Tbk</t>
  </si>
  <si>
    <t>MINTA DP MINIM</t>
  </si>
  <si>
    <t>PD Budiyanto Tbk</t>
  </si>
  <si>
    <t>Samiah Kusumo</t>
  </si>
  <si>
    <t>BANIDNGKAN DGN RANGGA</t>
  </si>
  <si>
    <t>Restu Samosir</t>
  </si>
  <si>
    <t>H. Teddy Usamah, S.Ked</t>
  </si>
  <si>
    <t>TGG INFO DARI SAUDARA NYA DI KUPANG</t>
  </si>
  <si>
    <t>UD Yolanda Prastuti (Persero) Tbk</t>
  </si>
  <si>
    <t>MINTA NEGO ANGSURAN</t>
  </si>
  <si>
    <t>Perum Kuswandari</t>
  </si>
  <si>
    <t xml:space="preserve">MASIH MINTA 240 </t>
  </si>
  <si>
    <t>Perum Usamah Safitri</t>
  </si>
  <si>
    <t>CV Zulaika Prasasta (Persero) Tbk</t>
  </si>
  <si>
    <t>Puti Fitriani Budiyanto</t>
  </si>
  <si>
    <t>NMR L RTU AI (BOX ALU) XL</t>
  </si>
  <si>
    <t>UD Andriani Maryadi Tbk</t>
  </si>
  <si>
    <t>MASIH NEGO DISKON</t>
  </si>
  <si>
    <t>Farhunnisa Zulkarnain, M.TI.</t>
  </si>
  <si>
    <t>MAU NEGO DISKON</t>
  </si>
  <si>
    <t>Drs. Viman Halimah, S.Gz</t>
  </si>
  <si>
    <t>MASIH DI BANDINGKAN DENGAN MERK LAIN</t>
  </si>
  <si>
    <t>Perum Pranowo Purwanti</t>
  </si>
  <si>
    <t>TUNGGU KEPUTUSAN</t>
  </si>
  <si>
    <t>Salimah Kuswandari</t>
  </si>
  <si>
    <t>MASIH RUNDINGAN DENGAN KELUARGA</t>
  </si>
  <si>
    <t>UD Natsir Haryanti Tbk</t>
  </si>
  <si>
    <t>MASIH DI PIKIR2,DLU KARENA KEUANGAN</t>
  </si>
  <si>
    <t>Tgk. Murti Zulaika</t>
  </si>
  <si>
    <t>TUNGGU KEPUTUSAN DIREKSI</t>
  </si>
  <si>
    <t>Perum Laksmiwati (Persero) Tbk</t>
  </si>
  <si>
    <t>MASIH DI FIGHT DENGAN DEALER</t>
  </si>
  <si>
    <t>UD Puspita Salahudin</t>
  </si>
  <si>
    <t>MASIH TUNGGU DANA MASUK</t>
  </si>
  <si>
    <t>Wardaya Salahudin</t>
  </si>
  <si>
    <t>TUNGGU DANA TERKUMPUL</t>
  </si>
  <si>
    <t>CV Lestari Tbk</t>
  </si>
  <si>
    <t>MASIH DI PERTIMBANGAN KARENA FIGHT DENGN GRANMAX</t>
  </si>
  <si>
    <t>UD Purwanti Saefullah Tbk</t>
  </si>
  <si>
    <t>MASIH TUNGGU KEPUTSAN CUST</t>
  </si>
  <si>
    <t>Perum Wastuti</t>
  </si>
  <si>
    <t>PENGJUAN KE DIRAKSI</t>
  </si>
  <si>
    <t>PD Situmorang Maulana Tbk</t>
  </si>
  <si>
    <t>MASIH DI PELAJARI</t>
  </si>
  <si>
    <t>UD Hutapea</t>
  </si>
  <si>
    <t>MUX</t>
  </si>
  <si>
    <t>MUX 4x4 (N)</t>
  </si>
  <si>
    <t>SUV</t>
  </si>
  <si>
    <t>FIGHT DENGAN CAB LAIN</t>
  </si>
  <si>
    <t>Maimunah Yolanda</t>
  </si>
  <si>
    <t>MASIH TUNGGU KONTRAK PROYEK</t>
  </si>
  <si>
    <t>Ulva Kuswandari</t>
  </si>
  <si>
    <t>MASIH NEGO HARGA</t>
  </si>
  <si>
    <t>CV Nasyiah Saputra</t>
  </si>
  <si>
    <t>TUNGGU KEPUTUSAN JADI AMBIL ISUZU / MERK LAIN</t>
  </si>
  <si>
    <t>H. Empluk Mandala</t>
  </si>
  <si>
    <t>Perum Rahmawati</t>
  </si>
  <si>
    <t>PENGAJUAN SLIK BI</t>
  </si>
  <si>
    <t>CV Hardiansyah Winarsih</t>
  </si>
  <si>
    <t>MASIH PERBANDINGAN DENGAN HINO</t>
  </si>
  <si>
    <t>Sutan Makuta Pradipta</t>
  </si>
  <si>
    <t>NEGOSIASI HITUNGAN KREDIT</t>
  </si>
  <si>
    <t>Baktianto Zulkarnain</t>
  </si>
  <si>
    <t>PD Januar (Persero) Tbk</t>
  </si>
  <si>
    <t>Yoga Pudjiastuti</t>
  </si>
  <si>
    <t>FIGHT DENGAN DEALER ISUZU</t>
  </si>
  <si>
    <t>PD Yolanda Kusmawati</t>
  </si>
  <si>
    <t>CV Suwarno Sinaga Tbk</t>
  </si>
  <si>
    <t>NEGO HITUNGAN TENOR 5TH</t>
  </si>
  <si>
    <t>PT Yulianti</t>
  </si>
  <si>
    <t>MASIH NEGOSIASI HITUNGAN KREDIT</t>
  </si>
  <si>
    <t>R.A. Patricia Firgantoro</t>
  </si>
  <si>
    <t>MASIH TUNGGU KEPUTUSAN PEMBELI</t>
  </si>
  <si>
    <t>PD Nugroho Firgantoro</t>
  </si>
  <si>
    <t>NEGOSIASI HITUNGAN NAWAR BUNGA 0%</t>
  </si>
  <si>
    <t>drg. Winda Lailasari, S.E.</t>
  </si>
  <si>
    <t>MINTA DISKON 55JT</t>
  </si>
  <si>
    <t>PT Anggriawan Tbk</t>
  </si>
  <si>
    <t xml:space="preserve">MINTA EURO 2 </t>
  </si>
  <si>
    <t>Ir. Cici Sitorus</t>
  </si>
  <si>
    <t>MINTA NEGO HARGA 230</t>
  </si>
  <si>
    <t>Mutia Yuniar</t>
  </si>
  <si>
    <t>CV Mayasari Hastuti Tbk</t>
  </si>
  <si>
    <t>MASIH TGG DANA CAIR</t>
  </si>
  <si>
    <t>PT Sitompul Marpaung</t>
  </si>
  <si>
    <t xml:space="preserve">MSIH TGG DANA KEUR </t>
  </si>
  <si>
    <t>UD Nashiruddin Budiman Tbk</t>
  </si>
  <si>
    <t>Perum Wulandari (Persero) Tbk</t>
  </si>
  <si>
    <t>FIGHT DI RANGGA</t>
  </si>
  <si>
    <t>Lurhur Uyainah</t>
  </si>
  <si>
    <t>MASIH MINTA HGR 240</t>
  </si>
  <si>
    <t>PD Mulyani Simbolon (Persero) Tbk</t>
  </si>
  <si>
    <t>MAU NEGO HARGA DENGAN NIK 24</t>
  </si>
  <si>
    <t>Salsabila Kuswoyo</t>
  </si>
  <si>
    <t>CV Kuswandari Sinaga</t>
  </si>
  <si>
    <t xml:space="preserve">MASIH TGG SAUDARANYA DARI LUAR PULAU </t>
  </si>
  <si>
    <t>Adiarja Rajata</t>
  </si>
  <si>
    <t xml:space="preserve">MINTA HARGA 240 BBN BOX </t>
  </si>
  <si>
    <t>Gilda Hassanah</t>
  </si>
  <si>
    <t>RUNDINGAN DENGAN SUAMI</t>
  </si>
  <si>
    <t>T. Xanana Sitompul, S.Pd</t>
  </si>
  <si>
    <t xml:space="preserve">MAU TGG ADIKNYA BALIK DARI LUAR PULAU </t>
  </si>
  <si>
    <t>Ir. Ajeng Rajata</t>
  </si>
  <si>
    <t>NEGOSIASI HITUNGAN DENGAN DP 60JTAN</t>
  </si>
  <si>
    <t>CV Halim (Persero) Tbk</t>
  </si>
  <si>
    <t>TUNGGU UNIT LAMA TERJUAL DAHULU</t>
  </si>
  <si>
    <t>Ina Manullang</t>
  </si>
  <si>
    <t xml:space="preserve">FIGHT DENGAN MITS,HARGA LEBIH MURAH MERK LAIN </t>
  </si>
  <si>
    <t>Silvia Mardhiyah</t>
  </si>
  <si>
    <t>TUNGGU KEPUTUSAN DARI CUSTOMER PLAN MINGGU INI</t>
  </si>
  <si>
    <t>Vera Saragih, S.IP</t>
  </si>
  <si>
    <t>MASIH PERBANDINGAN DENGAN MERK LAIN</t>
  </si>
  <si>
    <t>UD Susanti (Persero) Tbk</t>
  </si>
  <si>
    <t>TUNGGU KEPUTUSAN CUSTOMER</t>
  </si>
  <si>
    <t>Yusuf Mansur</t>
  </si>
  <si>
    <t>NEGOSIASI HITUNGAN KREDIT TENOR 5TH</t>
  </si>
  <si>
    <t>CV Hasanah Sudiati Tbk</t>
  </si>
  <si>
    <t>FVR 34 L</t>
  </si>
  <si>
    <t>MASIH FIGHT DENGAN UD TRUCK</t>
  </si>
  <si>
    <t>Tira Pudjiastuti</t>
  </si>
  <si>
    <t xml:space="preserve">MASIH DIAJUKAN KE SAUDARA NYA </t>
  </si>
  <si>
    <t>Perum Widiastuti Pratama (Persero) Tbk</t>
  </si>
  <si>
    <t>MASIH BANDINGKAN DENGAN RANGGA</t>
  </si>
  <si>
    <t>Perum Hassanah</t>
  </si>
  <si>
    <t>H. Gilang Hutagalung</t>
  </si>
  <si>
    <t>MASIH TGG INFO OPSEN</t>
  </si>
  <si>
    <t>Puti Almira Pudjiastuti</t>
  </si>
  <si>
    <t xml:space="preserve">MAISH PENAWARAN </t>
  </si>
  <si>
    <t>Sutan Kemal Nasyiah</t>
  </si>
  <si>
    <t>MASIH TGG PROSES DARI KEUR</t>
  </si>
  <si>
    <t>Catur Simbolon</t>
  </si>
  <si>
    <t>MASIH BANDINGKAN DEGN RANGGA</t>
  </si>
  <si>
    <t>Drs. Maimunah Latupono, S.Kom</t>
  </si>
  <si>
    <t>BANDINGKAN DENGAN L 300</t>
  </si>
  <si>
    <t>PT Melani Hassanah (Persero) Tbk</t>
  </si>
  <si>
    <t xml:space="preserve">FIGHT DENGAN RANGGA </t>
  </si>
  <si>
    <t>CV Mulyani Agustina Tbk</t>
  </si>
  <si>
    <t>MASIH TGG DANA CAIR DARI SUPPLIER</t>
  </si>
  <si>
    <t>Cut Putri Hariyah</t>
  </si>
  <si>
    <t>COMPARE DENGAN RANGGA</t>
  </si>
  <si>
    <t>MASIH PENGAJUAN KE MANAGEMENT</t>
  </si>
  <si>
    <t>Cut Uli Pratama, M.Farm</t>
  </si>
  <si>
    <t>MAU RUNDINGAN DENGAN SUAMI</t>
  </si>
  <si>
    <t>PT Anggraini</t>
  </si>
  <si>
    <t>MASIH HITUNG DENGAN TRUK 4 RODA</t>
  </si>
  <si>
    <t>PT Namaga (Persero) Tbk</t>
  </si>
  <si>
    <t>TGG KEPUTUSAN SAUDARA DI TIMOR LESTE</t>
  </si>
  <si>
    <t>Warji Halimah</t>
  </si>
  <si>
    <t>TGG FIGHT DENGAN L 300</t>
  </si>
  <si>
    <t>Edison Wasita</t>
  </si>
  <si>
    <t>MASIH HITUNG HITUNG BUDGET</t>
  </si>
  <si>
    <t>CV Yuniar Yuliarti</t>
  </si>
  <si>
    <t>MINTA HARGA 245 BBN BOX</t>
  </si>
  <si>
    <t>UD Wibowo Hassanah Tbk</t>
  </si>
  <si>
    <t>Cindy Zulaika</t>
  </si>
  <si>
    <t>Taufan Namaga, S.E.I</t>
  </si>
  <si>
    <t>MAISH TGG KEPUTUSAN KEUR</t>
  </si>
  <si>
    <t>PT Nugroho Tbk</t>
  </si>
  <si>
    <t xml:space="preserve">TGG PELUNASANA DARI SUPPLIERNYA </t>
  </si>
  <si>
    <t>CV Adriansyah Damanik</t>
  </si>
  <si>
    <t>MINTA NEGO DISKON</t>
  </si>
  <si>
    <t>Malika Wulandari</t>
  </si>
  <si>
    <t>Perum Wibowo Pradana (Persero) Tbk</t>
  </si>
  <si>
    <t>MASIH TGG KEPUTUSAN MERTUA</t>
  </si>
  <si>
    <t>UD Mangunsong Saefullah (Persero) Tbk</t>
  </si>
  <si>
    <t>MAU BANDINGKAN DENGN L 300</t>
  </si>
  <si>
    <t>PT Wijayanti</t>
  </si>
  <si>
    <t xml:space="preserve">MASIH NEGO HARGA </t>
  </si>
  <si>
    <t>Perum Budiyanto Permadi (Persero) Tbk</t>
  </si>
  <si>
    <t>BANDINGKAN DENG GRANDMAX</t>
  </si>
  <si>
    <t>Baktianto Riyanti</t>
  </si>
  <si>
    <t>MAU BANDINGKAN DENGAN L 300</t>
  </si>
  <si>
    <t>PD Rahimah</t>
  </si>
  <si>
    <t>MAU HITUNG DULU</t>
  </si>
  <si>
    <t>Niyaga Hardiansyah, S.H.</t>
  </si>
  <si>
    <t>MASIH TGG DANA</t>
  </si>
  <si>
    <t>PD Farida</t>
  </si>
  <si>
    <t xml:space="preserve">BANDINGKAN DENGAN L 300 </t>
  </si>
  <si>
    <t>Kayun Pratama</t>
  </si>
  <si>
    <t>MASIH TGG DANA KEUR CAIR</t>
  </si>
  <si>
    <t>KH. Asman Mandala, M.TI.</t>
  </si>
  <si>
    <t>MINTA HRG 240</t>
  </si>
  <si>
    <t>CV Permata Tbk</t>
  </si>
  <si>
    <t xml:space="preserve">NEGO HRG 245 BBN BOX </t>
  </si>
  <si>
    <t>CV Sihombing (Persero) Tbk</t>
  </si>
  <si>
    <t>MNTA HRGA 245 BBN PAMEKASAN</t>
  </si>
  <si>
    <t>PD Salahudin Saefullah</t>
  </si>
  <si>
    <t>MASIH TGG KEPUTUSAN SAUDARA PAKE NM SBY ATAU LUAR PULAU</t>
  </si>
  <si>
    <t>Kalim Rahayu</t>
  </si>
  <si>
    <t>Ellis Utami, S.Farm</t>
  </si>
  <si>
    <t>drg. Asirwada Situmorang</t>
  </si>
  <si>
    <t>MASIH TGG KONFIRM DARI SAUDARANYA</t>
  </si>
  <si>
    <t>Perum Simanjuntak Agustina Tbk</t>
  </si>
  <si>
    <t>MINTA JUAL BEKAS DULU</t>
  </si>
  <si>
    <t>Eja Waluyo</t>
  </si>
  <si>
    <t>Perum Kusmawati Permadi</t>
  </si>
  <si>
    <t>R.A. Ifa Megantara, M.M.</t>
  </si>
  <si>
    <t>Kanda Zulkarnain</t>
  </si>
  <si>
    <t>TGG DANA DARI JUAL BEKAS</t>
  </si>
  <si>
    <t>Puti Nuraini</t>
  </si>
  <si>
    <t>MAU TGG BALIK DARI LUAR NEGRI</t>
  </si>
  <si>
    <t>Harsanto Prasasta</t>
  </si>
  <si>
    <t>MASIH DIRUNDINGKAN DGN SUPPLIER</t>
  </si>
  <si>
    <t>CV Sitompul (Persero) Tbk</t>
  </si>
  <si>
    <t>UD Iswahyudi Nasyiah (Persero) Tbk</t>
  </si>
  <si>
    <t>MASIH TGG UNIT BEKASNYA LAKU</t>
  </si>
  <si>
    <t>Embuh Waluyo</t>
  </si>
  <si>
    <t>PT Nainggolan</t>
  </si>
  <si>
    <t>KH. Langgeng Winarsih, M.Pd</t>
  </si>
  <si>
    <t>MASIH TGG DANA CAIR BLN DPN</t>
  </si>
  <si>
    <t>Jatmiko Pranowo</t>
  </si>
  <si>
    <t>dr. Ilsa Budiman, S.Kom</t>
  </si>
  <si>
    <t>MASIH TGG KEJELASAN REKANANNYA</t>
  </si>
  <si>
    <t>PT Kuswandari Prasasta</t>
  </si>
  <si>
    <t>PD Permadi Puspasari</t>
  </si>
  <si>
    <t>Vicky Suryono</t>
  </si>
  <si>
    <t>MASIH TGG DANA DARI JUAL BEKAS</t>
  </si>
  <si>
    <t>Nadia Nasyidah</t>
  </si>
  <si>
    <t>MASIH TGG DANA DARI PELUNASAN JUAL RMH</t>
  </si>
  <si>
    <t>Gatot Samosir, S.T.</t>
  </si>
  <si>
    <t>Perum Mandasari Tbk</t>
  </si>
  <si>
    <t>BANDINGKAN DENGAN WULING</t>
  </si>
  <si>
    <t>PD Simanjuntak</t>
  </si>
  <si>
    <t>BANDINGKAN DENGAN FOTON</t>
  </si>
  <si>
    <t>Hairyanto Sihotang</t>
  </si>
  <si>
    <t>MASH TGG DANA KEUR</t>
  </si>
  <si>
    <t>Aurora Pratiwi</t>
  </si>
  <si>
    <t>NEGO HARG 240</t>
  </si>
  <si>
    <t>R.A. Ulya Maulana, S.Ked</t>
  </si>
  <si>
    <t>Perum Padmasari Tbk</t>
  </si>
  <si>
    <t>EGOSIASI HITUNGAN DAN CEK SLIK</t>
  </si>
  <si>
    <t>Eva Napitupulu</t>
  </si>
  <si>
    <t>CV Wibowo (Persero) Tbk</t>
  </si>
  <si>
    <t>TUNGGU KEPUTUSAN OWNER,RENCANA DI BUAT DI SULAWESI</t>
  </si>
  <si>
    <t>Perum Yolanda Sirait Tbk</t>
  </si>
  <si>
    <t>drg. Nyoman Yuniar, M.Kom.</t>
  </si>
  <si>
    <t>MASIH DI PERTIMBANGKAN ANTARA AMBIL KREDIT /SEWA</t>
  </si>
  <si>
    <t>Ella Thamrin</t>
  </si>
  <si>
    <t>FIGHT DENGAN DEALER ASCO</t>
  </si>
  <si>
    <t>CV Palastri Lestari</t>
  </si>
  <si>
    <t>MASIH DI BANDINGAN DENGAN L300</t>
  </si>
  <si>
    <t>Perum Yuniar Halim</t>
  </si>
  <si>
    <t>MASIH PERBANDINGAN ANTARA SHORT DAN LONG</t>
  </si>
  <si>
    <t>Dt. Salman Hutagalung</t>
  </si>
  <si>
    <t>PT Zulkarnain</t>
  </si>
  <si>
    <t>FIGHT DENGAN L300,MASIH DI PIKIRKAN OLEH MANAGENMET</t>
  </si>
  <si>
    <t>Saiful Usamah</t>
  </si>
  <si>
    <t>Bagas Maryadi</t>
  </si>
  <si>
    <t>NEGOSIASI DP DANG BUNGA</t>
  </si>
  <si>
    <t>CV Mayasari</t>
  </si>
  <si>
    <t>Kasiyah Halim</t>
  </si>
  <si>
    <t>TUNGGU DISKUSI DENGAN KELUARGA</t>
  </si>
  <si>
    <t>Hj. Salwa Susanti</t>
  </si>
  <si>
    <t>PD Budiyanto Ardianto Tbk</t>
  </si>
  <si>
    <t>MAU RUNDINGKAN DENGAN KELUARGA</t>
  </si>
  <si>
    <t>PT Nuraini</t>
  </si>
  <si>
    <t>TGG REKANANNYA BAYAR</t>
  </si>
  <si>
    <t>Perum Suwarno (Persero) Tbk</t>
  </si>
  <si>
    <t>TGG DANA DARI KEUR</t>
  </si>
  <si>
    <t>CV Kurniawan Kuswoyo (Persero) Tbk</t>
  </si>
  <si>
    <t xml:space="preserve">HITUNG ULANG </t>
  </si>
  <si>
    <t>Dadi Safitri</t>
  </si>
  <si>
    <t>T. Rahman Thamrin</t>
  </si>
  <si>
    <t>MASIH TGG KEADAAN EKONOMI</t>
  </si>
  <si>
    <t>PD Hutapea Tbk</t>
  </si>
  <si>
    <t>PD Pratiwi Prasasta (Persero) Tbk</t>
  </si>
  <si>
    <t>Silvia Hutapea</t>
  </si>
  <si>
    <t>Sidiq Yulianti, S.Gz</t>
  </si>
  <si>
    <t>Halim Wibowo</t>
  </si>
  <si>
    <t>NEGOSIASI HARGA FIGHT DENGAN DEALER</t>
  </si>
  <si>
    <t>Perum Kusmawati Hakim (Persero) Tbk</t>
  </si>
  <si>
    <t>MASIH TGG SAUDARANYA YG PUTUSIN</t>
  </si>
  <si>
    <t>PT Mandasari Fujiati</t>
  </si>
  <si>
    <t xml:space="preserve">MAU TGG HRG FINAL </t>
  </si>
  <si>
    <t>Perum Kuswoyo (Persero) Tbk</t>
  </si>
  <si>
    <t>Danuja Purnawati</t>
  </si>
  <si>
    <t>Humaira Gunawan</t>
  </si>
  <si>
    <t>UD Palastri</t>
  </si>
  <si>
    <t xml:space="preserve">FIGHT DGN ASCO 240 </t>
  </si>
  <si>
    <t>CV Sihotang</t>
  </si>
  <si>
    <t xml:space="preserve">MAU TGG KONFIRM DARI KELUARGANYA </t>
  </si>
  <si>
    <t>Yono Pranowo</t>
  </si>
  <si>
    <t>MAU TGG DANA DARI JUAL BEKASNYA</t>
  </si>
  <si>
    <t>PD Hutagalung Salahudin</t>
  </si>
  <si>
    <t>MSH TGG DANA DARI REKANAN</t>
  </si>
  <si>
    <t>Kardi Permadi</t>
  </si>
  <si>
    <t>drg. Shania Namaga</t>
  </si>
  <si>
    <t>MASIH TGG BLN AGUSTUS</t>
  </si>
  <si>
    <t>PD Mandala (Persero) Tbk</t>
  </si>
  <si>
    <t>MAU TGG DANA CAIR DARI REKANAN</t>
  </si>
  <si>
    <t>H. Ganjaran Habibi</t>
  </si>
  <si>
    <t xml:space="preserve">TGG KEPUTUSAN DARI SAUDARANYA </t>
  </si>
  <si>
    <t>Ibrani Pradipta</t>
  </si>
  <si>
    <t xml:space="preserve">MAU TGG NEGO DGN SUPPLIER </t>
  </si>
  <si>
    <t>Dummy Isuzu-Sby Duryat</t>
  </si>
  <si>
    <t>Puti Jasmin Suartini, M.Ak</t>
  </si>
  <si>
    <t>PROSES ULANG BRI FINANCE</t>
  </si>
  <si>
    <t>tunggu dana cair</t>
  </si>
  <si>
    <t>drg. Vicky Simbolon</t>
  </si>
  <si>
    <t>TUNGGU KONTRAK DENGAN BALI PURNAMA TRANS</t>
  </si>
  <si>
    <t>TUNGGU KAROSERI YGB LAMA JADI</t>
  </si>
  <si>
    <t>Mahesa Saputra</t>
  </si>
  <si>
    <t>TUNGGU KONTRAK.</t>
  </si>
  <si>
    <t>kunjungan 11/6</t>
  </si>
  <si>
    <t>drg. Joko Pradana, S.I.Kom</t>
  </si>
  <si>
    <t>PENAWARAN</t>
  </si>
  <si>
    <t>TUNGGU ANGGARAN</t>
  </si>
  <si>
    <t>dr. Ian Nashiruddin</t>
  </si>
  <si>
    <t>Tangki Air</t>
  </si>
  <si>
    <t>Lanang Wijayanti, S.Sos</t>
  </si>
  <si>
    <t>Sky Lift</t>
  </si>
  <si>
    <t>Perum Sihombing</t>
  </si>
  <si>
    <t>PT Hutasoit Santoso</t>
  </si>
  <si>
    <t>TUNGGU ANGGARAN TURUN</t>
  </si>
  <si>
    <t>Harjasa Usada</t>
  </si>
  <si>
    <t>PENAWARAN HARGA DAN SPEK</t>
  </si>
  <si>
    <t>Okta Wibisono</t>
  </si>
  <si>
    <t>Karen Kurniawan</t>
  </si>
  <si>
    <t>NEGOISASI HARGA (5/3 KEPUTUSAN)</t>
  </si>
  <si>
    <t>TUNGGU ACC DIREKSI</t>
  </si>
  <si>
    <t>PT Samosir</t>
  </si>
  <si>
    <t>NUNGGU UNIT LAMA SELESAI KAROSERI (JUNI)</t>
  </si>
  <si>
    <t>UD Saputra Jailani (Persero) Tbk</t>
  </si>
  <si>
    <t>SENIN 24/2 JANJI KETEMU UNTUK PRESENTASI</t>
  </si>
  <si>
    <t>TUNGGU KONTRAK</t>
  </si>
  <si>
    <t>Cengkir Astuti</t>
  </si>
  <si>
    <t>JANJIAN KTEMU SELASA 25/02</t>
  </si>
  <si>
    <t>Perum Puspita Mulyani Tbk</t>
  </si>
  <si>
    <t>NPS 81 E4</t>
  </si>
  <si>
    <t>PENAWARAN HARGA</t>
  </si>
  <si>
    <t>PROSES PENGAJUAN DIREKSI</t>
  </si>
  <si>
    <t>PT Irawan</t>
  </si>
  <si>
    <t>TUNGGU GUDANG BARU</t>
  </si>
  <si>
    <t>Puspa Iswahyudi</t>
  </si>
  <si>
    <t>PEMBELIAN DI TUNDA DI APRIL</t>
  </si>
  <si>
    <t>Ir. Violet Simbolon</t>
  </si>
  <si>
    <t>drg. Amalia Siregar, S.Farm</t>
  </si>
  <si>
    <t>FVM 34 N HP</t>
  </si>
  <si>
    <t>KEPUTUSAN FINAL 25/03, TUNGGU KUOTA DR PERTAMINA</t>
  </si>
  <si>
    <t>Victoria Hutasoit</t>
  </si>
  <si>
    <t>KEPUTUSAN BELI TGL. 20/03</t>
  </si>
  <si>
    <t>Perum Nurdiyanti Narpati</t>
  </si>
  <si>
    <t>PENAWARAN HARGA, MASIH WAIT N SEE UNTUK AMBIL DI BULAN INI</t>
  </si>
  <si>
    <t>CV Mandala Santoso Tbk</t>
  </si>
  <si>
    <t>KEPUTUSAN BELI 19/03</t>
  </si>
  <si>
    <t>Nilam Maulana</t>
  </si>
  <si>
    <t>TUNGGU PEMBUKAAN CABANG BARU</t>
  </si>
  <si>
    <t>PLAN JUNI</t>
  </si>
  <si>
    <t>Caturangga Fujiati</t>
  </si>
  <si>
    <t>FVR 34 U</t>
  </si>
  <si>
    <t>Proses bank jatim 10/6</t>
  </si>
  <si>
    <t>PD Salahudin Tbk</t>
  </si>
  <si>
    <t>R. Gatra Ramadan, S.H.</t>
  </si>
  <si>
    <t>Sari Lailasari, M.Ak</t>
  </si>
  <si>
    <t>PD Kurniawan Mansur</t>
  </si>
  <si>
    <t>DIRUNDING SAMA KELUARGA, MINTA WAKTU</t>
  </si>
  <si>
    <t>UD Farida Sitorus Tbk</t>
  </si>
  <si>
    <t>TUNGGU  KONTRAK</t>
  </si>
  <si>
    <t>Hj. Rina Mansur, S.Pd</t>
  </si>
  <si>
    <t>TUNGGU KEPUTUSAN MOU DENGAN VENDOR UTSG, ESTIMASI TGL. 05/05</t>
  </si>
  <si>
    <t>Rahmi Pangestu</t>
  </si>
  <si>
    <t>KEPUTUSAN TUNGGU OWNER PULANG DARI CHINA, ESTIMASI TGL 10/05</t>
  </si>
  <si>
    <t>UD Nugroho Widodo Tbk</t>
  </si>
  <si>
    <t>PEMBELIAN DI PENDING, TUNGGU DANA CAIR ESTIMASI MEI/JUNI</t>
  </si>
  <si>
    <t>PD Permata (Persero) Tbk</t>
  </si>
  <si>
    <t>Keisha Setiawan</t>
  </si>
  <si>
    <t>OWNER MASIH DI LUAR PULAU, TUNGGU DATANG ESTIMASI TGL. 10 MEI</t>
  </si>
  <si>
    <t>UD Latupono Pratiwi (Persero) Tbk</t>
  </si>
  <si>
    <t>TUNGGU PO TURUN DR PERTAMINA ESTIMASI DI MEI/JUNI</t>
  </si>
  <si>
    <t>Drs. Elvina Zulaika</t>
  </si>
  <si>
    <t>PEMBELIAN DI UNDUR DI BULAN MEI 2025</t>
  </si>
  <si>
    <t>Dr. Akarsana Hariyah, S.Kom</t>
  </si>
  <si>
    <t>KEPUTUSAN TUNGGU DIREKSI</t>
  </si>
  <si>
    <t>UD Hidayat Wasita Tbk</t>
  </si>
  <si>
    <t>PROSES LEASING</t>
  </si>
  <si>
    <t>Mahesa Sihombing</t>
  </si>
  <si>
    <t>Dono Wahyuni</t>
  </si>
  <si>
    <t>KEBUTUHAN DI TUNDA DI Q3</t>
  </si>
  <si>
    <t>PD Waluyo Hidayanto</t>
  </si>
  <si>
    <t xml:space="preserve">PEMBELIAN MUNDRU DI MEI, PREPARE DANA </t>
  </si>
  <si>
    <t>Perum Kuswandari Padmasari Tbk</t>
  </si>
  <si>
    <t>PEMBELIAN MUNDUR DI JULI 2025, TUNGGU DANA TERKUMPUL MENYESUAIKAN ANGSURAN</t>
  </si>
  <si>
    <t>Dr. Virman Andriani</t>
  </si>
  <si>
    <t>BULAN JUNI, TUNGGU DANA MASUK</t>
  </si>
  <si>
    <t>Dt. Paiman Tarihoran</t>
  </si>
  <si>
    <t>TANDA JADI 2 JUTA</t>
  </si>
  <si>
    <t>REJECT ACC, SPLIT KE IMFI, PROSES DI JUNI</t>
  </si>
  <si>
    <t>Yessi Nasyiah, M.Ak</t>
  </si>
  <si>
    <t>MASIH DI MEETINGKAN DGN VENDOR</t>
  </si>
  <si>
    <t>PROSES LEASING ASIA FINANCE</t>
  </si>
  <si>
    <t>Vinsen Hutasoit, S.IP</t>
  </si>
  <si>
    <t>22/5 KE KANTOR</t>
  </si>
  <si>
    <t>NUNGGU DANA TURUN/CAIR</t>
  </si>
  <si>
    <t>UD Marbun Yuliarti</t>
  </si>
  <si>
    <t>PLAN JULI</t>
  </si>
  <si>
    <t>TRADE IN L300 TH.22</t>
  </si>
  <si>
    <t>Marsudi Wacana, S.Psi</t>
  </si>
  <si>
    <t>TANDA JADI 2,5 JUTA</t>
  </si>
  <si>
    <t>PT Anggriawan Januar Tbk</t>
  </si>
  <si>
    <t>PROSES TENDER</t>
  </si>
  <si>
    <t>KEPUTUSAN WEEK 2 BULAN JUNI</t>
  </si>
  <si>
    <t>Perum Maryati Puspita</t>
  </si>
  <si>
    <t>TRADE IN DENGAN CANTER FE73</t>
  </si>
  <si>
    <t>TUNGGU UNIT TERJUAL BARU AKAN KASIH KEPUTUSAN BELI</t>
  </si>
  <si>
    <t>PD Wahyudin Wijaya</t>
  </si>
  <si>
    <t>TUNGGU DANA TERKUMPUL UNTUK DP, KRN MENYESUAIKAN ANGSURAN ESTIMASI DI AGUSTUS 2025</t>
  </si>
  <si>
    <t>Perum Mardhiyah Maryadi Tbk</t>
  </si>
  <si>
    <t>KEBUTUHAN DI JUNI, MSH TANYA2 DULU</t>
  </si>
  <si>
    <t>PD Jailani</t>
  </si>
  <si>
    <t>DIBANDINGAKN DENGAN 2ND</t>
  </si>
  <si>
    <t>Lidya Hutasoit</t>
  </si>
  <si>
    <t>Radika Megantara</t>
  </si>
  <si>
    <t>Ira Siregar</t>
  </si>
  <si>
    <t>TUNGGU PO DAN FULL DP</t>
  </si>
  <si>
    <t>Violet Putra</t>
  </si>
  <si>
    <t>KEPUTUSAN BELI 05/06</t>
  </si>
  <si>
    <t>UD Kusmawati Kuswoyo Tbk</t>
  </si>
  <si>
    <t>UD Hidayat Salahudin (Persero) Tbk</t>
  </si>
  <si>
    <t>TRAGA BOX FA</t>
  </si>
  <si>
    <t xml:space="preserve">PENAWARAN HARGA, PLAN TRAINING DRIVER, WAKTU DI SCHEDULKAN </t>
  </si>
  <si>
    <t>H. Balijan Damanik, S.Psi</t>
  </si>
  <si>
    <t>PENAWARAN HARGA DAN HITUNGAN</t>
  </si>
  <si>
    <t>KEPUTUSAN BELI 09/06</t>
  </si>
  <si>
    <t>CV Prasasta</t>
  </si>
  <si>
    <t>TUNGGU FULL DP DAN PO</t>
  </si>
  <si>
    <t>R.M. Kusuma Manullang</t>
  </si>
  <si>
    <t>JANJI KETEMU TGL.11</t>
  </si>
  <si>
    <t>SABTU TGL.14 DI UNDANG DI SHOWROOM EVENT</t>
  </si>
  <si>
    <t>Chassis Only</t>
  </si>
  <si>
    <t>PLAN MINGGU KE 3 (20/6)</t>
  </si>
  <si>
    <t>Raditya Waskita</t>
  </si>
  <si>
    <t>CV Uyainah Wahyuni</t>
  </si>
  <si>
    <t>Lala Dabukke</t>
  </si>
  <si>
    <t>SABTU TGL.14/6 KE KANTOR</t>
  </si>
  <si>
    <t>Raisa Napitupulu, M.M.</t>
  </si>
  <si>
    <t>KETEMU OWNER TGL. 17/6</t>
  </si>
  <si>
    <t>PD Ardianto Prabowo (Persero) Tbk</t>
  </si>
  <si>
    <t>NEGOSIASI DAN PENAWARAN HARGA</t>
  </si>
  <si>
    <t>TRADE IN APV  UNTUK DP</t>
  </si>
  <si>
    <t>UD Simbolon Napitupulu</t>
  </si>
  <si>
    <t>Calista Saptono</t>
  </si>
  <si>
    <t>TUNGGU KONTRAK DR ENDUSER</t>
  </si>
  <si>
    <t>Perum Uyainah Sihotang Tbk</t>
  </si>
  <si>
    <t>drg. Rini Latupono</t>
  </si>
  <si>
    <t>Kamila Haryanti</t>
  </si>
  <si>
    <t>R. Yulia Wulandari</t>
  </si>
  <si>
    <t>Wirda Salahudin, M.Ak</t>
  </si>
  <si>
    <t>Puti Samiah Mansur</t>
  </si>
  <si>
    <t>PT Permadi Tbk</t>
  </si>
  <si>
    <t>PO PERUSAHAAN DONE, TUNGGU FULL DP MASUK</t>
  </si>
  <si>
    <t>Cemplunk Wahyudin</t>
  </si>
  <si>
    <t>Dinda Melani, S.Sos</t>
  </si>
  <si>
    <t>SURVEY TUNGGU OWNER DATANG DR LUAR KOTA</t>
  </si>
  <si>
    <t>Rina Mandala</t>
  </si>
  <si>
    <t>drg. Lintang Nashiruddin</t>
  </si>
  <si>
    <t>MSH DIBANDINGKAN ANTARA TRAGA ATAU HINO</t>
  </si>
  <si>
    <t>Siska Nasyiah</t>
  </si>
  <si>
    <t>PEMBELIAN MUNDUR BULAN JULI 2025, TUNGGU HASUL PENJUALAN UNIT 2ND</t>
  </si>
  <si>
    <t>Perum Marbun Lestari</t>
  </si>
  <si>
    <t>Dina Nashiruddin</t>
  </si>
  <si>
    <t>PD Safitri (Persero) Tbk</t>
  </si>
  <si>
    <t>PT Laksita (Persero) Tbk</t>
  </si>
  <si>
    <t>Rahman Winarno</t>
  </si>
  <si>
    <t>NMR L RTU AI (BOX ALU)</t>
  </si>
  <si>
    <t>PD Lestari Agustina Tbk</t>
  </si>
  <si>
    <t>PO NAIK DP, MASIH SONDING KE CUST SUPAYA MAU</t>
  </si>
  <si>
    <t>Eli Hutasoit</t>
  </si>
  <si>
    <t>Cut Wulan Prasetya</t>
  </si>
  <si>
    <t>PT Saefullah (Persero) Tbk</t>
  </si>
  <si>
    <t>CV Haryanti Tbk</t>
  </si>
  <si>
    <t>Dr. Balidin Pertiwi</t>
  </si>
  <si>
    <t>Perum Gunarto Tbk</t>
  </si>
  <si>
    <t>Sutan Irwan Jailani</t>
  </si>
  <si>
    <t>UD Firmansyah Hartati</t>
  </si>
  <si>
    <t>Kamaria Irawan</t>
  </si>
  <si>
    <t>Dummy Isuzu-Sby Waru</t>
  </si>
  <si>
    <t>PT Prakasa Pranowo Tbk</t>
  </si>
  <si>
    <t>PENDING BULAN NOVEMBER</t>
  </si>
  <si>
    <t>TINGGAL TUNGGU DP MASUK</t>
  </si>
  <si>
    <t>Ir. Siti Aryani, S.E.</t>
  </si>
  <si>
    <t>MUNDUR TGL 11 NOVEMBER INFO PEMENANG TENDER</t>
  </si>
  <si>
    <t>R. Violet Putra</t>
  </si>
  <si>
    <t>TINGGAL TUNGU PROSES DP MASUK, PERSYARATAN SUDAH MASUK LEASING. SOG</t>
  </si>
  <si>
    <t>R.A. Yani Halim, M.Farm</t>
  </si>
  <si>
    <t>TINGGAL TUNGGU  PROSES DP MASUK, TUNGGU TAGIHAN MASUK PLAN MINGGU DEPAN SURVEY. SOG</t>
  </si>
  <si>
    <t>Patricia Setiawan</t>
  </si>
  <si>
    <t>PROSES PO SAND F</t>
  </si>
  <si>
    <t>UD Siregar Siregar</t>
  </si>
  <si>
    <t>TUNGGU PO PERUSAHAAN</t>
  </si>
  <si>
    <t>Perum Wastuti (Persero) Tbk</t>
  </si>
  <si>
    <t>PD Halim Saefullah</t>
  </si>
  <si>
    <t>Hj. Dian Mustofa, S.H.</t>
  </si>
  <si>
    <t>UD Prayoga Wastuti</t>
  </si>
  <si>
    <t>PD Megantara Permata Tbk</t>
  </si>
  <si>
    <t>PD Hartati Hutagalung (Persero) Tbk</t>
  </si>
  <si>
    <t>Perum Setiawan Uwais Tbk</t>
  </si>
  <si>
    <t>UD Prastuti Adriansyah (Persero) Tbk</t>
  </si>
  <si>
    <t>Michelle Usada, S.I.Kom</t>
  </si>
  <si>
    <t>Perum Widodo</t>
  </si>
  <si>
    <t>PD Prabowo Lailasari</t>
  </si>
  <si>
    <t>UD Suryono Tbk</t>
  </si>
  <si>
    <t>PENDING PEMBELIAN TAHUN DEPANM</t>
  </si>
  <si>
    <t>Drs. Cager Pratiwi</t>
  </si>
  <si>
    <t>Dr. Winda Siregar, S.Gz</t>
  </si>
  <si>
    <t>PT Utami</t>
  </si>
  <si>
    <t>PT Maheswara Manullang Tbk</t>
  </si>
  <si>
    <t>Ade Aryani</t>
  </si>
  <si>
    <t>CV Yulianti Sihombing</t>
  </si>
  <si>
    <t>Taufan Saefullah</t>
  </si>
  <si>
    <t>PROSES NEGOSIASI</t>
  </si>
  <si>
    <t>UD Ramadan</t>
  </si>
  <si>
    <t>PROSES LEASING MITSUI. PLAN PO TURUN TGL 18 DES</t>
  </si>
  <si>
    <t>Hardana Widiastuti</t>
  </si>
  <si>
    <t>Catur Habibi, S.Sos</t>
  </si>
  <si>
    <t>TRANSPOTER</t>
  </si>
  <si>
    <t>MASIH MASUKAN PENAWARAN TINGGAL TUNGGU KEPUTUSAN</t>
  </si>
  <si>
    <t>CV Aryani (Persero) Tbk</t>
  </si>
  <si>
    <t>Real Estate</t>
  </si>
  <si>
    <t>NEGOSIASI</t>
  </si>
  <si>
    <t>PT Prabowo</t>
  </si>
  <si>
    <t>Citra Mustofa</t>
  </si>
  <si>
    <t>R.A. Padma Zulaika</t>
  </si>
  <si>
    <t>PT Anggriawan Siregar (Persero) Tbk</t>
  </si>
  <si>
    <t>drg. Talia Mustofa, M.Kom.</t>
  </si>
  <si>
    <t>Dartono Winarno</t>
  </si>
  <si>
    <t>PT Jailani</t>
  </si>
  <si>
    <t>Kartika Salahudin</t>
  </si>
  <si>
    <t>Harjaya Mansur</t>
  </si>
  <si>
    <t>Murti Megantara, S.Pt</t>
  </si>
  <si>
    <t>Drs. Adika Suryatmi</t>
  </si>
  <si>
    <t>Catur Farida, S.I.Kom</t>
  </si>
  <si>
    <t>SHINHAN</t>
  </si>
  <si>
    <t>TUNGGU PO SINHAN DANFULL DP</t>
  </si>
  <si>
    <t>CV Zulkarnain Susanti</t>
  </si>
  <si>
    <t>Ilyas Pratama, S.Pt</t>
  </si>
  <si>
    <t>CV Maheswara</t>
  </si>
  <si>
    <t>drg. Kamaria Aryani</t>
  </si>
  <si>
    <t>CV Prayoga Tbk</t>
  </si>
  <si>
    <t>CV Puspasari</t>
  </si>
  <si>
    <t>PT Wahyuni Tbk</t>
  </si>
  <si>
    <t>Perum Sudiati Melani</t>
  </si>
  <si>
    <t>PD Sihombing Yuliarti</t>
  </si>
  <si>
    <t>CV Lailasari</t>
  </si>
  <si>
    <t>PROSES PENGAJUAN KE DIREKSI</t>
  </si>
  <si>
    <t>PT Permadi Mandasari (Persero) Tbk</t>
  </si>
  <si>
    <t>UD Simanjuntak</t>
  </si>
  <si>
    <t>Harsanto Purnawati</t>
  </si>
  <si>
    <t>Karimah Palastri</t>
  </si>
  <si>
    <t>SUBMIT PENAWARAN UNTUK IKUT LELANG DI BUMN</t>
  </si>
  <si>
    <t>PD Hidayanto Budiyanto</t>
  </si>
  <si>
    <t>PT Saptono</t>
  </si>
  <si>
    <t>Arta Halim</t>
  </si>
  <si>
    <t>dr. Jono Suwarno, M.TI.</t>
  </si>
  <si>
    <t>PLAN SPK TGL 10 APRIL</t>
  </si>
  <si>
    <t>dr. Indra Wacana, S.Pt</t>
  </si>
  <si>
    <t>PROSES LELANG</t>
  </si>
  <si>
    <t>Kawaca Nasyiah, M.Ak</t>
  </si>
  <si>
    <t>UD Hutasoit Saragih</t>
  </si>
  <si>
    <t>Perum Putra</t>
  </si>
  <si>
    <t>Perum Simbolon Wijaya</t>
  </si>
  <si>
    <t>PROSES MTF</t>
  </si>
  <si>
    <t>Hj. Vanesa Yulianti</t>
  </si>
  <si>
    <t>UD Fujiati</t>
  </si>
  <si>
    <t>Zulfa Permadi, S.Gz</t>
  </si>
  <si>
    <t>PT Fujiati Latupono</t>
  </si>
  <si>
    <t>Perum Sudiati Hakim Tbk</t>
  </si>
  <si>
    <t>PT Budiman Mandala</t>
  </si>
  <si>
    <t>Perum Maryati Tbk</t>
  </si>
  <si>
    <t>Hardana Mahendra</t>
  </si>
  <si>
    <t>PROSES LEASING, SEDANG DIAJUKAN PLAFOND</t>
  </si>
  <si>
    <t>PT Dabukke Tbk</t>
  </si>
  <si>
    <t>PROSES SURVEY TGL 17 MARET</t>
  </si>
  <si>
    <t>UD Novitasari Haryanto Tbk</t>
  </si>
  <si>
    <t>Ratih Utami, S.Pt</t>
  </si>
  <si>
    <t>SUBMIT HITUNGAN KREDIT DISESUAIKAN DG BUDGET</t>
  </si>
  <si>
    <t>PD Melani Tarihoran (Persero) Tbk</t>
  </si>
  <si>
    <t>Zamira Purnawati</t>
  </si>
  <si>
    <t>UD Manullang Rajasa</t>
  </si>
  <si>
    <t>Perum Wulandari</t>
  </si>
  <si>
    <t>DIBANDINGKAN DG UNIT SECOND</t>
  </si>
  <si>
    <t>CV Melani</t>
  </si>
  <si>
    <t>PT Budiman</t>
  </si>
  <si>
    <t>TUNGGU KONTRAK KERJA</t>
  </si>
  <si>
    <t>Arsipatra Halimah</t>
  </si>
  <si>
    <t>Kiandra Maryadi</t>
  </si>
  <si>
    <t>Wadi Firgantoro</t>
  </si>
  <si>
    <t>CV Sinaga Prayoga Tbk</t>
  </si>
  <si>
    <t>Jamalia Saputra, S.Pt</t>
  </si>
  <si>
    <t>PT Mardhiyah (Persero) Tbk</t>
  </si>
  <si>
    <t>DITUNDAH BULAN APRIL</t>
  </si>
  <si>
    <t>CV Maryati Gunawan</t>
  </si>
  <si>
    <t>Proses negosiasi</t>
  </si>
  <si>
    <t>PT Hastuti Suryono Tbk</t>
  </si>
  <si>
    <t>TUNGGU PELUNASAN DP DAN PO</t>
  </si>
  <si>
    <t>PT Puspasari Tbk</t>
  </si>
  <si>
    <t>TUNGGU PO DARI USER</t>
  </si>
  <si>
    <t>Gading Pangestu</t>
  </si>
  <si>
    <t>PROSES ADIRA</t>
  </si>
  <si>
    <t>Padmi Sihombing</t>
  </si>
  <si>
    <t>SUBMIT HITUNGSN KREDIT</t>
  </si>
  <si>
    <t>Sarah Prasasta, M.M.</t>
  </si>
  <si>
    <t>Rika Lailasari</t>
  </si>
  <si>
    <t>ATUR JANJIAN, CUSOTOMER MASIHH LUAR KOTA</t>
  </si>
  <si>
    <t>Perum Prasasta Maryadi</t>
  </si>
  <si>
    <t>Wardi Wasita</t>
  </si>
  <si>
    <t>COLLECT KELENGKAPAN DATA</t>
  </si>
  <si>
    <t>CV Namaga</t>
  </si>
  <si>
    <t>TUNGGU DANA HASIL PANEN</t>
  </si>
  <si>
    <t>Siska Anggriawan</t>
  </si>
  <si>
    <t xml:space="preserve">TUNGGU DANA </t>
  </si>
  <si>
    <t>PROSES ACC</t>
  </si>
  <si>
    <t>Tgk. Ciaobella Putra, M.TI.</t>
  </si>
  <si>
    <t>PD Lestari Halim</t>
  </si>
  <si>
    <t>UD Iswahyudi Gunawan</t>
  </si>
  <si>
    <t>Perum Zulkarnain Wahyudin</t>
  </si>
  <si>
    <t>PROSES NEGOISASI UNIT PUSH AGAR TIDAK MEMBELI SECOND</t>
  </si>
  <si>
    <t>PT Prastuti Kuswoyo (Persero) Tbk</t>
  </si>
  <si>
    <t>PROSES NEGOSIASI HARGA, MINTA HARGA SAMA DENGAN FVM U</t>
  </si>
  <si>
    <t>Reza Wijaya, S.Pt</t>
  </si>
  <si>
    <t>NEGOSIASI HITUNGAN KREDIT ANTARA 3TH DAN 4TH DENGAN DP 25%</t>
  </si>
  <si>
    <t>PD Wijayanti</t>
  </si>
  <si>
    <t>Tunggu keputusan</t>
  </si>
  <si>
    <t>Dasa Siregar</t>
  </si>
  <si>
    <t>UD Wijaya Tbk</t>
  </si>
  <si>
    <t>Mila Saputra</t>
  </si>
  <si>
    <t>PT Pangestu Mansur</t>
  </si>
  <si>
    <t>CV Kurniawan</t>
  </si>
  <si>
    <t>Masih proses pegajuan HO SERA</t>
  </si>
  <si>
    <t>Ihsan Hastuti</t>
  </si>
  <si>
    <t>Masih proses internal pegajuan HO SERA</t>
  </si>
  <si>
    <t>Laila Lazuardi</t>
  </si>
  <si>
    <t>CV Hartati Tbk</t>
  </si>
  <si>
    <t>Masih proses pegajuan internal HO SERA</t>
  </si>
  <si>
    <t>Hani Lazuardi</t>
  </si>
  <si>
    <t>Candrakanta Sihombing</t>
  </si>
  <si>
    <t>BERTEMU HARI SELASA DI PAMERAN PTC, TARIK TANDA JADI DAN DATA UNTUK PROSES LEASING ACC</t>
  </si>
  <si>
    <t>TRAGA HITAM, MASUK LEASING ACC DP 20% TENOR 4 TAHUN ADDB</t>
  </si>
  <si>
    <t>CV Simbolon</t>
  </si>
  <si>
    <t>TRAGA BOX SA</t>
  </si>
  <si>
    <t>terhubung dengan purchasing, Masih menunggu keputusan direksi</t>
  </si>
  <si>
    <t>Unit Traga Box Semi Al, Leasing ACC Dp 25% 3 tahun</t>
  </si>
  <si>
    <t>Bakijan Prayoga</t>
  </si>
  <si>
    <t>bagian purchasing, masih menunggu persetujuan direksi</t>
  </si>
  <si>
    <t>Lala Mulyani</t>
  </si>
  <si>
    <t>rENCANA BISA KE DEALER HARI SELASA. PUSH UNTUK SPK DAN TANDA JADI</t>
  </si>
  <si>
    <t>NMR L Nik 2024, Leasing ACC DP 20% antara 3 dan 4 tahun</t>
  </si>
  <si>
    <t>Murti Salahudin</t>
  </si>
  <si>
    <t>ambil klelengkapan data utk leasing</t>
  </si>
  <si>
    <t>Yuliana Natsir</t>
  </si>
  <si>
    <t>Masih diajukan ke Atasan hari ini difollup untuk updatenya</t>
  </si>
  <si>
    <t>PD Hartati</t>
  </si>
  <si>
    <t>PENDING PEMBELIAN UNTUK BULAN INI, CASH</t>
  </si>
  <si>
    <t>PT Hariyah Jailani</t>
  </si>
  <si>
    <t xml:space="preserve">PENGAJUAN KE HO CUSTOMER </t>
  </si>
  <si>
    <t>PT Budiman Halim</t>
  </si>
  <si>
    <t>PENGAJUAN KE HO CUSTOMER</t>
  </si>
  <si>
    <t>Rabu, 04 Juni 2025</t>
  </si>
  <si>
    <t>CV Napitupulu Wacana</t>
  </si>
  <si>
    <t>Akan datang kesurabaya</t>
  </si>
  <si>
    <t>Silvia Usamah</t>
  </si>
  <si>
    <t>PERHITUNGAN DI KORDINASIKAN DENGAN ISTRI, PUSK SPK DAN TARIK DP</t>
  </si>
  <si>
    <t>PROSES UPDATE HARGA KE E CATALOG</t>
  </si>
  <si>
    <t>Yulia Hutagalung</t>
  </si>
  <si>
    <t>NEGOSIASI HARGA CASH BBN LUMAJANG</t>
  </si>
  <si>
    <t>Kamis, 05 Juni 2025</t>
  </si>
  <si>
    <t>PT Napitupulu</t>
  </si>
  <si>
    <t xml:space="preserve">PENAWARAN HARGA, TUNGGU </t>
  </si>
  <si>
    <t>Ibun Mahendra, S.Pt</t>
  </si>
  <si>
    <t>PT Gunarto Tbk</t>
  </si>
  <si>
    <t>CV Pertiwi</t>
  </si>
  <si>
    <t>TRAGA BAK E5</t>
  </si>
  <si>
    <t>Yuni Widodo</t>
  </si>
  <si>
    <t>COLLECT DATA, SENIN BERTEMU UNTUK TARIK SPK DAN TANDAJADI</t>
  </si>
  <si>
    <t>LOST PEMBELIAN UNIT SECOND</t>
  </si>
  <si>
    <t>PT Wibowo Zulaika Tbk</t>
  </si>
  <si>
    <t>NEGOSIASI KREDIT DP 20% 3TH DAN 4TH</t>
  </si>
  <si>
    <t>UD Prabowo Nashiruddin</t>
  </si>
  <si>
    <t>NEGOSIASI BUNGA DP 25% TENOR 4TH</t>
  </si>
  <si>
    <t>Indah Hassanah</t>
  </si>
  <si>
    <t>NEGOSIASI BUNGA DP 30% TENOR 1-2TH</t>
  </si>
  <si>
    <t>PT Susanti Safitri</t>
  </si>
  <si>
    <t>PERTIMBANGAN ANTARA TRAGA DAN NLR LONG</t>
  </si>
  <si>
    <t>KREDIT ACC 4 TAHUN</t>
  </si>
  <si>
    <t>UD Mandasari Zulkarnain</t>
  </si>
  <si>
    <t>Minibus</t>
  </si>
  <si>
    <t>CUSTOMER MENUNGGU KEPASTIAN UNIT (CHASSIS)</t>
  </si>
  <si>
    <t>drg. Aswani Irawan</t>
  </si>
  <si>
    <t>MENUNGGU KONTRAK TURUN DARI PABRIK</t>
  </si>
  <si>
    <t>PD Mandala Tbk</t>
  </si>
  <si>
    <t>PUSH UNTUK PLAN SPK TGL 24 JUNI</t>
  </si>
  <si>
    <t>RABU, 11 JUNI 2025</t>
  </si>
  <si>
    <t>Margana Novitasari</t>
  </si>
  <si>
    <t>MASIH TANYA HARGA DAN PERBANDINGAN MERK LAIN</t>
  </si>
  <si>
    <t>Perum Budiyanto Wibowo</t>
  </si>
  <si>
    <t>ADA KEBUTUHAN MASIH LAMA, DI PUSH BULAN INI KARENA PEMESANAN KAROSERI SAMPAI STNK PERLU PROSES. YBS SDG PERTIMBANGKAN.</t>
  </si>
  <si>
    <t>PD Palastri Tbk</t>
  </si>
  <si>
    <t>NEGOSIASI ANTARA TUNAI / KREDIT</t>
  </si>
  <si>
    <t>Perum Mardhiyah Tbk</t>
  </si>
  <si>
    <t>PENAWARAN HARGA, MINGGU DEPAN DI BERI KEPUTUSAN OLEH DIREKSI</t>
  </si>
  <si>
    <t>Humaira Najmudin</t>
  </si>
  <si>
    <t>Galuh Riyanti</t>
  </si>
  <si>
    <t xml:space="preserve">NEGOSIASI HITUNGAN KREDIT </t>
  </si>
  <si>
    <t>Among Setiawan</t>
  </si>
  <si>
    <t>MINTA RINCIAN HITUNGAN KREDIT</t>
  </si>
  <si>
    <t>PD Nuraini</t>
  </si>
  <si>
    <t>Vivi Padmasari</t>
  </si>
  <si>
    <t>COLLECT DATA, NEGOSIASI HITUNGAN KREDIT, PERMINTAAN PLAT KUNING, TAPI TIDAK BISA</t>
  </si>
  <si>
    <t>CV Januar Prayoga</t>
  </si>
  <si>
    <t>KENDALA KTP CUST MALINAU TETAPI DOMISILI USAHA DI MALANG</t>
  </si>
  <si>
    <t>Dimas Santoso, M.Pd</t>
  </si>
  <si>
    <t>Cut Vanesa Prasetya, M.Farm</t>
  </si>
  <si>
    <t>TUNGGU KELENGKAPAN DATA UNTUK SURVEY</t>
  </si>
  <si>
    <t>drg. Kamila Natsir, S.E.</t>
  </si>
  <si>
    <t>Lega Simanjuntak</t>
  </si>
  <si>
    <t>Freight Forwarder</t>
  </si>
  <si>
    <t>NEGO HARGA</t>
  </si>
  <si>
    <t>H. Nalar Tamba, M.Farm</t>
  </si>
  <si>
    <t>PROSES NEGOSIASI UNTUK DIARAHKAN PLAT L/W</t>
  </si>
  <si>
    <t>UD Purnawati</t>
  </si>
  <si>
    <t>PROSES SURVEI ACC</t>
  </si>
  <si>
    <t>Perum Nainggolan Lailasari</t>
  </si>
  <si>
    <t>CV Lestari (Persero) Tbk</t>
  </si>
  <si>
    <t xml:space="preserve">PENAWARAN HARGA, MINGGU DEPAN DI BERI KEPUTUSAN  </t>
  </si>
  <si>
    <t>Asman Pradipta</t>
  </si>
  <si>
    <t>DATA MANDATORY SDH DIKASIH, PROSES CEK SLIK</t>
  </si>
  <si>
    <t>R.A. Ayu Novitasari</t>
  </si>
  <si>
    <t>NEGO SIMULASI KREDIT ACC</t>
  </si>
  <si>
    <t>Ade Sitompul</t>
  </si>
  <si>
    <t xml:space="preserve">NEGOSIASI PERHITUNGAN </t>
  </si>
  <si>
    <t>CV Siregar Nugroho</t>
  </si>
  <si>
    <t>SPK, TUNGGU SURVEI</t>
  </si>
  <si>
    <t>PT Damanik (Persero) Tbk</t>
  </si>
  <si>
    <t>PROSES SURVEY</t>
  </si>
  <si>
    <t>PT Novitasari Utama</t>
  </si>
  <si>
    <t>NEGOSIASI DAN PENGAJUAN KE DIREKTUR</t>
  </si>
  <si>
    <t>MASIH DIPERHITUNGKAN SIMULASI DENGAN KEUANGANNYA</t>
  </si>
  <si>
    <t>Rini Januar</t>
  </si>
  <si>
    <t>KASIH HITUNGAN, MINTA WAKTU UNTUK RUNDINGAN</t>
  </si>
  <si>
    <t>Ilsa Sinaga</t>
  </si>
  <si>
    <t>NEGOSIASI HARGA TERKAIT HARGA BARU JULI</t>
  </si>
  <si>
    <t>CV Fujiati Uyainah</t>
  </si>
  <si>
    <t>KEBUTUHAN RENCANA MASIH DI BULAN 8, PUSH UNTUK TARIK PEMBELIAN DI BULAN 7 SAMBIL NEGO SIMULASI ACC UNTUK TENOR 3 TAHUN</t>
  </si>
  <si>
    <t>Sadina Simanjuntak</t>
  </si>
  <si>
    <t>Nugraha Purwanti</t>
  </si>
  <si>
    <t>CV Widiastuti (Persero) Tbk</t>
  </si>
  <si>
    <t>PERBANDINGAN HARGA DENGAN HIACE</t>
  </si>
  <si>
    <t>UD Sihombing Mahendra (Persero) Tbk</t>
  </si>
  <si>
    <t>NEGOISASI HARGA TERKAIT HARGA JULI</t>
  </si>
  <si>
    <t>Ade Pertiwi, S.Sos</t>
  </si>
  <si>
    <t>Ir. Ami Najmudin, M.Ak</t>
  </si>
  <si>
    <t>NEGOSIASI HARGA KREDIT TERBARU DENGAN DP 20-25%</t>
  </si>
  <si>
    <t>Yessi Suryatmi</t>
  </si>
  <si>
    <t>Manah Pratiwi</t>
  </si>
  <si>
    <t>MASIH CEK HARGA UNTUK KEBUTUHAN PENGADAAN BULAN JULI</t>
  </si>
  <si>
    <t>Waluyo Mandasari</t>
  </si>
  <si>
    <t>PROSES NEGOSIASI HARGA TRAGA BBN  REFERIFGRATOR , keputusan Management blm turun</t>
  </si>
  <si>
    <t>PRICING ORIENTED</t>
  </si>
  <si>
    <t>UD Hutagalung Prakasa</t>
  </si>
  <si>
    <t>PROSES NEGOSIASI HARGA, TGGU KEPUTUSAN MASIH RUNDINGAN DG  ISTRI. Customer baru oke bulan Juli 25</t>
  </si>
  <si>
    <t>Jamalia Marbun</t>
  </si>
  <si>
    <t>MENUNGGU TANDA JADI DAN DATA KEUANGAN SETELAH GALUNGAN. Potensi DO Bulan Juli 25</t>
  </si>
  <si>
    <t>Timbul Irawan, S.Psi</t>
  </si>
  <si>
    <t>Ybs ndak mau di adira karena  angsuran terlalu besar dgn DP yg sama dgn ACC, Proses ulang di Acc naik DP 30% paralel KKB BCA</t>
  </si>
  <si>
    <t>PT Saptono Pranowo (Persero) Tbk</t>
  </si>
  <si>
    <t>Customer masih konfirmasi ke perusahaan.  Usaha distrbutor HP Xiaomi. Masih belum ada kebutuhan</t>
  </si>
  <si>
    <t>UD Rajasa</t>
  </si>
  <si>
    <t>PROSES KOORDINASI DENGAN MANAGEMENT . Masih menunggu penawaran  dari menejemen</t>
  </si>
  <si>
    <t>R. Najib Adriansyah, S.Gz</t>
  </si>
  <si>
    <t>TUNGGU SISA DP MINIMAL DO</t>
  </si>
  <si>
    <t>Maida Andriani</t>
  </si>
  <si>
    <t>Survey alamat asal  di rumah kakak ybs di jawa. Proses trade IN L300</t>
  </si>
  <si>
    <t>PD Lailasari Waluyo</t>
  </si>
  <si>
    <t>FVR 34 Q</t>
  </si>
  <si>
    <t>Plan pakai Plat Surabaya. Di FU setelah STNK Vitron jadi</t>
  </si>
  <si>
    <t>Perum Waluyo (Persero) Tbk</t>
  </si>
  <si>
    <t>Menunggu STNK unit yg DO Maret 25. Plan DO Mei 25</t>
  </si>
  <si>
    <t>Dr. Winda Permata, S.H.</t>
  </si>
  <si>
    <t>Sudah pernah reject ACC dan ok di MTF. Bulan Juni  pending karena Project ybs masih terpending di Klungkung. Dicoba DO Juni 25</t>
  </si>
  <si>
    <t>PD Hidayanto Firmansyah</t>
  </si>
  <si>
    <t xml:space="preserve">PROSES LEASING ACC TGGU APPROVAL </t>
  </si>
  <si>
    <t>PT Simanjuntak Tbk</t>
  </si>
  <si>
    <t>PROSES NEGOSIASI DP DAN KAROSERI  KE OWNER, TETAPI OWNER MASIH SAKIT. FU 19 MEI</t>
  </si>
  <si>
    <t>PT Siregar</t>
  </si>
  <si>
    <t xml:space="preserve">PROSES PENAWARAN HARGA, AJUKAN KE ATASAN TGGU KEPUTUSAN </t>
  </si>
  <si>
    <t>PD Marpaung Hutagalung</t>
  </si>
  <si>
    <t>SPPH DI HO, TUNGGU UNIT TRAGA HITAM</t>
  </si>
  <si>
    <t>UD Riyanti</t>
  </si>
  <si>
    <t>PROSES NEGOSIASI, TRADE IN UNIT NMR LONG MINTA 375JT</t>
  </si>
  <si>
    <t>PT Astuti Yolanda (Persero) Tbk</t>
  </si>
  <si>
    <t>Proses di ACC 19 Mei 25. Customer terkendala Driver. Pengajuan dulu di ACC selama proses customer mencari drivernya</t>
  </si>
  <si>
    <t>CV Habibi Januar Tbk</t>
  </si>
  <si>
    <t>PENGAJUAN KE MANAGEMENT, TGGU APPROVAL PLAN MINGGU KE-3</t>
  </si>
  <si>
    <t>CV Wasita Puspasari</t>
  </si>
  <si>
    <t>Menunggu keputusan dari LPD. FU 19 Mei</t>
  </si>
  <si>
    <t>UD Salahudin (Persero) Tbk</t>
  </si>
  <si>
    <t>Proses SPK di awal Bulan Juli 25</t>
  </si>
  <si>
    <t>Asirwanda Wijaya</t>
  </si>
  <si>
    <t>Menunggu Fortuner ybs terjual. Minggu ke 3 Juni mau ke Showroom</t>
  </si>
  <si>
    <t>Drs. Zaenab Lestari</t>
  </si>
  <si>
    <t>masih negosiasi harga</t>
  </si>
  <si>
    <t>PT Tarihoran Adriansyah</t>
  </si>
  <si>
    <t>PROSES TRADE IN SZK CARRY 2018</t>
  </si>
  <si>
    <t>Clara Sihombing</t>
  </si>
  <si>
    <t>Usaha Kontraktor. PROSES PENAWARAN HARGA</t>
  </si>
  <si>
    <t>Hj. Sari Rahimah, M.Kom.</t>
  </si>
  <si>
    <t>PENAWARAN HARGA TGGU KEPUTUSAN</t>
  </si>
  <si>
    <t>Bakti Dongoran</t>
  </si>
  <si>
    <t>BARU DIKASIH DATA NPWP. PLAN DATA LENGKAP 9 MAY 25</t>
  </si>
  <si>
    <t>CV Uyainah Siregar</t>
  </si>
  <si>
    <t>Customer masih cari Driver</t>
  </si>
  <si>
    <t>PD Latupono</t>
  </si>
  <si>
    <t>Harga sudah deal dan diarahkan ke DP 25%. Saat ini ybs baru buat timbunan pasir yg baru</t>
  </si>
  <si>
    <t>PD Halimah Tbk</t>
  </si>
  <si>
    <t>paln pembayaran dp tgl 8 juli</t>
  </si>
  <si>
    <t>PT Yuniar Tbk</t>
  </si>
  <si>
    <t>PROSES PENAWARAN HARGA</t>
  </si>
  <si>
    <t>Reject Leasing karena kapasitas customer jelek</t>
  </si>
  <si>
    <t>Hairyanto Wibowo</t>
  </si>
  <si>
    <t>CV Hassanah (Persero) Tbk</t>
  </si>
  <si>
    <t>RIJECT  ACC, PLAN PROSES KE ADIRA</t>
  </si>
  <si>
    <t>Maida Hastuti</t>
  </si>
  <si>
    <t>PROSES LENGKAPI DATA KREDIT</t>
  </si>
  <si>
    <t>Genta Santoso</t>
  </si>
  <si>
    <t>PROSES NEGOSIASI HARGA, MINTA HARGA 595JT NIK 2025</t>
  </si>
  <si>
    <t>CV Widiastuti</t>
  </si>
  <si>
    <t>PROSES NEGOSIASI ANGSURAN, PARAREL PROSES LEASING</t>
  </si>
  <si>
    <t>PT Winarsih</t>
  </si>
  <si>
    <t>PENAWARAN HARGA, MASIH DI PELAJARI,Negosiasi Harga Minta 250jt traga Hitam</t>
  </si>
  <si>
    <t>Yani Namaga</t>
  </si>
  <si>
    <t>PENAWARAN HARGA, MASIH DI PELAJARI</t>
  </si>
  <si>
    <t>Perum Pradana Puspasari (Persero) Tbk</t>
  </si>
  <si>
    <t>PROSES NEGOSIASI ANGSURAN, DAN KEJAR DATA PENGAJUAN LEASING. Paket bunga menurun</t>
  </si>
  <si>
    <t>PD Salahudin Hutapea</t>
  </si>
  <si>
    <t>PLAN PEMBELIAN DUMP. MASIH NEGOSIASI HARGA. Unit akan digunakan di SIka Maumere</t>
  </si>
  <si>
    <t>PT Mardhiyah Pertiwi (Persero) Tbk</t>
  </si>
  <si>
    <t>PENAWARAN HARGA, TGGU KEPUTUSAN PLAN AKHIR BULAN</t>
  </si>
  <si>
    <t>Wasis Hassanah</t>
  </si>
  <si>
    <t>Warta Marbun</t>
  </si>
  <si>
    <t>PROSES PENAWARAN DAN TRADE IN UNIT DAIHATSU ZEBRA</t>
  </si>
  <si>
    <t>Respati Nababan</t>
  </si>
  <si>
    <t>MASIH NEGOSIASI HARGA</t>
  </si>
  <si>
    <t>PT Anggraini Hutapea</t>
  </si>
  <si>
    <t>Ibrahim Pangestu, S.E.I</t>
  </si>
  <si>
    <t>MASIH PROSES TRADE IN UNIT LAMA TAHUN 2023</t>
  </si>
  <si>
    <t>Ir. Hana Simanjuntak, S.Pt</t>
  </si>
  <si>
    <t>PENAWARAN HARGA DAN RINCIAN KREDIT BANDING KE ACC FINANCE</t>
  </si>
  <si>
    <t>PD Puspita</t>
  </si>
  <si>
    <t>Proses Trade in Grandmax ybs</t>
  </si>
  <si>
    <t>Puspa Simbolon</t>
  </si>
  <si>
    <t>MENUNGGU DATA REK 3 BULAN TERAKHIR</t>
  </si>
  <si>
    <t>Perum Haryanti (Persero) Tbk</t>
  </si>
  <si>
    <t>PROSES PENAWARAN HARGA MASIH RUNDINGAN</t>
  </si>
  <si>
    <t>H. Leo Rahmawati, M.TI.</t>
  </si>
  <si>
    <t>PROSES PENAWARAN HARGA DAN KAROSERI SPECK AMBULANCE</t>
  </si>
  <si>
    <t>dr. Balidin Agustina, S.E.I</t>
  </si>
  <si>
    <t>Kasim Rahmawati</t>
  </si>
  <si>
    <t>PLAN PELUNASAN DP AKHIR JUNI 25</t>
  </si>
  <si>
    <t>Puti Cici Pratiwi</t>
  </si>
  <si>
    <t>PENGAJUAN LEASING MINTA UNIT 2024</t>
  </si>
  <si>
    <t>UD Nasyiah</t>
  </si>
  <si>
    <t>MENUNGGU REK KORAN YBS. PLAN PROSES ADIRA 23 JUNI 25</t>
  </si>
  <si>
    <t>Laras Saptono</t>
  </si>
  <si>
    <t>PROSES DI MUF</t>
  </si>
  <si>
    <t>Safina Laksita</t>
  </si>
  <si>
    <t>PROSES NEGO HARGA</t>
  </si>
  <si>
    <t>PT Natsir Saefullah Tbk</t>
  </si>
  <si>
    <t>Lasmanto Sudiati</t>
  </si>
  <si>
    <t>PROSES PENAWARAN HARGA, TGGU KEPUTUSAN PLAN DP 200JTAN</t>
  </si>
  <si>
    <t>Marsito Wacana, S.Gz</t>
  </si>
  <si>
    <t>PROSES TARIK FULL DP MINIMAL CASH DO</t>
  </si>
  <si>
    <t>UD Prakasa Hardiansyah Tbk</t>
  </si>
  <si>
    <t>PROSES NEGOSIASI DP &amp; AGSURAN</t>
  </si>
  <si>
    <t>UD Damanik Tbk</t>
  </si>
  <si>
    <t>PROSES TRADE IN L300 TH 2017</t>
  </si>
  <si>
    <t>Tgk. Ira Setiawan, M.Kom.</t>
  </si>
  <si>
    <t>PROSES PENAWARAN HARGA, MASIH RUNDINGAN DG ISTRI, TGGU KEPUTUSAN</t>
  </si>
  <si>
    <t>Hj. Cinthia Pradana, S.E.I</t>
  </si>
  <si>
    <t>PROSES TARIK DP MINIMAL CASH</t>
  </si>
  <si>
    <t>Uli Handayani</t>
  </si>
  <si>
    <t>PROSES SURVEY ACC</t>
  </si>
  <si>
    <t>Tgk. Embuh Agustina, M.Ak</t>
  </si>
  <si>
    <t>KURANG DATA KEUANGAN 3 BULAN TERAKHIR</t>
  </si>
  <si>
    <t>Bakidin Nainggolan, M.M.</t>
  </si>
  <si>
    <t>Vino Wasita</t>
  </si>
  <si>
    <t>NEGOSIASI HARGA, TUNGGU NKEPUTUSAN</t>
  </si>
  <si>
    <t>Perum Wahyudin Hakim (Persero) Tbk</t>
  </si>
  <si>
    <t>Galang Mayasari</t>
  </si>
  <si>
    <t>Diana Novitasari</t>
  </si>
  <si>
    <t>PROSES NEGOSIASI HARGA. DAN KEJAR DP</t>
  </si>
  <si>
    <t>PT Prayoga Firmansyah</t>
  </si>
  <si>
    <t>PROSES NEGOSIASI HARGA. DAN KEJAR DATA</t>
  </si>
  <si>
    <t>PT Tarihoran Napitupulu Tbk</t>
  </si>
  <si>
    <t>PLAN SPK 30 JUNI..TUNGGU TRANSFER PEMBAYARAN</t>
  </si>
  <si>
    <t>Yuni Hariyah</t>
  </si>
  <si>
    <t>Wing Box</t>
  </si>
  <si>
    <t>NEGOSIASI HARGA , TUNGGU KEPUTUSAN</t>
  </si>
  <si>
    <t>dr. Makara Maheswara</t>
  </si>
  <si>
    <t>PROSES LEASING, MINTA HARGA 251JT</t>
  </si>
  <si>
    <t>CV Wahyudin</t>
  </si>
  <si>
    <t>MENUNGGU KEPASTIAN HARGA. PLAN DP 100 JUTA.</t>
  </si>
  <si>
    <t>Rina Hassanah</t>
  </si>
  <si>
    <t>MASIH BIMBANG AMBIL BARU ATAU BEKAS</t>
  </si>
  <si>
    <t>Yosef Kusmawati</t>
  </si>
  <si>
    <t>PROSES RUNDINGAN KELUARGA</t>
  </si>
  <si>
    <t>UD Marpaung Tbk</t>
  </si>
  <si>
    <t>UD Dabukke</t>
  </si>
  <si>
    <t>PROSES NEGOSIASI HARGA MASIH HITUNG2AN CASHFLOW</t>
  </si>
  <si>
    <t>Dummy Isuzu-Gianyar</t>
  </si>
  <si>
    <t>Alika Marpaung</t>
  </si>
  <si>
    <t>TUNGGU PEMBAYARAN DP CUSTOMER</t>
  </si>
  <si>
    <t>CV Yuliarti Prasetyo</t>
  </si>
  <si>
    <t>UD Yulianti Wasita</t>
  </si>
  <si>
    <t>TUNGGU PO</t>
  </si>
  <si>
    <t>Dt. Saka Zulaika</t>
  </si>
  <si>
    <t>PENGAJUAN SPPH</t>
  </si>
  <si>
    <t>PD Mustofa</t>
  </si>
  <si>
    <t>MASIH TUNGGU KEPUTUSAN CUSTOMER</t>
  </si>
  <si>
    <t>Perum Anggriawan Prasetyo</t>
  </si>
  <si>
    <t>PROSES MELENGKAPI DATA LEASING</t>
  </si>
  <si>
    <t>Rachel Samosir</t>
  </si>
  <si>
    <t>PD Waluyo Tbk</t>
  </si>
  <si>
    <t>Hafshah Pratama</t>
  </si>
  <si>
    <t>Dummy Isuzu-Singaraja</t>
  </si>
  <si>
    <t>UD Wastuti Nurdiyanti Tbk</t>
  </si>
  <si>
    <t>MASIH FOKUS PEMBUKAAN CABANG BARU</t>
  </si>
  <si>
    <t>Puti Agnes Melani</t>
  </si>
  <si>
    <t>PROSES NEGOSIASI KE NIK 2025</t>
  </si>
  <si>
    <t>Saiful Wahyudin, M.Pd</t>
  </si>
  <si>
    <t>NEGOSIASI NIK 2025</t>
  </si>
  <si>
    <t>Legawa Sudiati, S.Pd</t>
  </si>
  <si>
    <t>PROSES BI CHECK</t>
  </si>
  <si>
    <t>PT Sirait Saefullah Tbk</t>
  </si>
  <si>
    <t>NRGOSIASI ITUNGAN KKB BCA</t>
  </si>
  <si>
    <t>Tgk. Hana Yolanda, S.Pd</t>
  </si>
  <si>
    <t>DONE SURVEY, TUNGGU PO</t>
  </si>
  <si>
    <t>Cakrawala Maryati</t>
  </si>
  <si>
    <t>Sutan Uda Hakim, M.Ak</t>
  </si>
  <si>
    <t>CUSTOMER MINTA DI HARGA 253</t>
  </si>
  <si>
    <t>Salimah Simanjuntak</t>
  </si>
  <si>
    <t>TUNGGU PO LEASING</t>
  </si>
  <si>
    <t>PT Yolanda Mandasari</t>
  </si>
  <si>
    <t>PLAN BERTEMU TANGGAL 12 JUNI</t>
  </si>
  <si>
    <t>UD Andriani Tbk</t>
  </si>
  <si>
    <t>NEGO HARGA KE 253, TUNGGU CUSTOMER SAMPAI BALI TANGGAL 22</t>
  </si>
  <si>
    <t>Unjani Firgantoro</t>
  </si>
  <si>
    <t>PROSES PENGAJUAN DANA DI LPD</t>
  </si>
  <si>
    <t>UD Prasetya Nasyidah</t>
  </si>
  <si>
    <t>PENDING, DANA DIPAKAI KEBUTUHAN LAIN, PLAN FULL DP 13 JULI</t>
  </si>
  <si>
    <t>UD Mayasari Salahudin (Persero) Tbk</t>
  </si>
  <si>
    <t>Dummy Isuzu-Balikpapan</t>
  </si>
  <si>
    <t>Menunggu proses Trade in, paralel coba di push untuk paralel DO di bulan Maret 2025</t>
  </si>
  <si>
    <t>PT Mandasari Hassanah Tbk</t>
  </si>
  <si>
    <t>CONSTRUCTION</t>
  </si>
  <si>
    <t>Proses leasing, UTJ 5 juta</t>
  </si>
  <si>
    <t>Harjaya Maulana</t>
  </si>
  <si>
    <t>Hj. Puti Najmudin, S.Pd</t>
  </si>
  <si>
    <t>Retail</t>
  </si>
  <si>
    <t>MINING</t>
  </si>
  <si>
    <t>PENGAJUAN BUDGET KE MANAGEMENT</t>
  </si>
  <si>
    <t>PD Mahendra</t>
  </si>
  <si>
    <t>PROSES ANALISA BUDGET INTERNAL</t>
  </si>
  <si>
    <t>Perum Najmudin Tbk</t>
  </si>
  <si>
    <t>ADA KEBUTUHAN 4 UNIT DUMP TRUK SAMPAH</t>
  </si>
  <si>
    <t>CV Thamrin</t>
  </si>
  <si>
    <t>HARGA SDH DIKASIH, MENUNGGU KEPUTUSAN DIREKTUR</t>
  </si>
  <si>
    <t>Panca Samosir</t>
  </si>
  <si>
    <t>MENUNGGU KEPUTUSAN CUST</t>
  </si>
  <si>
    <t>UD Wahyudin Rajata Tbk</t>
  </si>
  <si>
    <t xml:space="preserve">MENUNGGU UNIT AN. RAFIKA (ISTRI) SELESAI PLAN TTD SPK </t>
  </si>
  <si>
    <t>PT Halimah Habibi (Persero) Tbk</t>
  </si>
  <si>
    <t>Keputusan microbus sudah putus di Sanggar, Harga masih di review</t>
  </si>
  <si>
    <t>CV Mardhiyah Lazuardi Tbk</t>
  </si>
  <si>
    <t>CLIPAN</t>
  </si>
  <si>
    <t>Tunggu hasil tender</t>
  </si>
  <si>
    <t>PD Habibi (Persero) Tbk</t>
  </si>
  <si>
    <t>FOLLUP TGGL 24/5</t>
  </si>
  <si>
    <t>Daliono Siregar</t>
  </si>
  <si>
    <t>MINTA PENAWARAN HARGA</t>
  </si>
  <si>
    <t>Perum Haryanti Megantara Tbk</t>
  </si>
  <si>
    <t>Proses FU kepastian pembelian unit</t>
  </si>
  <si>
    <t>R. Victoria Hutapea, M.Kom.</t>
  </si>
  <si>
    <t>Postponed Mei</t>
  </si>
  <si>
    <t>CV Sihotang (Persero) Tbk</t>
  </si>
  <si>
    <t xml:space="preserve">MINTA PENAWARN HARGA </t>
  </si>
  <si>
    <t>PD Saefullah</t>
  </si>
  <si>
    <t>Prabawa Narpati</t>
  </si>
  <si>
    <t>Menunggui LOI dari UT ke TJ</t>
  </si>
  <si>
    <t>R. Nurul Irawan</t>
  </si>
  <si>
    <t>Perum Fujiati Usada</t>
  </si>
  <si>
    <t>PROSES TTD SP KE KAROSERI</t>
  </si>
  <si>
    <t>PD Aryani Kuswandari Tbk</t>
  </si>
  <si>
    <t xml:space="preserve">MINTA HITUNGAN KREDIT </t>
  </si>
  <si>
    <t>PT Nasyidah</t>
  </si>
  <si>
    <t>MENUNGGU HASIL RAPAT PENGURUS GEREJA</t>
  </si>
  <si>
    <t>Opan Wahyudin</t>
  </si>
  <si>
    <t>CARI NAMA PENGAJUAN</t>
  </si>
  <si>
    <t>Tri Sinaga</t>
  </si>
  <si>
    <t>PT Wastuti Ardianto</t>
  </si>
  <si>
    <t>Oskar Prayoga, S.H.</t>
  </si>
  <si>
    <t>Jelita Saragih, S.E.I</t>
  </si>
  <si>
    <t>GENERAL TRANSPORTER</t>
  </si>
  <si>
    <t>Masih mempertimbangkan plan pengembalian, butuh barang NMR L NIK 2024</t>
  </si>
  <si>
    <t>Tgk. Eli Haryanto</t>
  </si>
  <si>
    <t>MICROBUS S NA-IAMI</t>
  </si>
  <si>
    <t>Cut Ifa Siregar, M.M.</t>
  </si>
  <si>
    <t>PD Mansur Tbk</t>
  </si>
  <si>
    <t>ADA KEBUTUHAN UNIT, MENUNGGU HASIL MEETING MANAGEMENT</t>
  </si>
  <si>
    <t>Kani Nainggolan</t>
  </si>
  <si>
    <t xml:space="preserve">Menunggu kepastian Dinas </t>
  </si>
  <si>
    <t>Warta Waskita</t>
  </si>
  <si>
    <t>Towing</t>
  </si>
  <si>
    <t>Menunggu hasil tender Pertamina</t>
  </si>
  <si>
    <t>CV Damanik Rahmawati</t>
  </si>
  <si>
    <t>HARGA SDH DIKASIH BLM DEAL, PLAN FU TGGL 12/4</t>
  </si>
  <si>
    <t>PT Utama Yulianti</t>
  </si>
  <si>
    <t>WAITING KEPUTUSAN OWNER</t>
  </si>
  <si>
    <t>Dt. Harimurti Uyainah, S.T.</t>
  </si>
  <si>
    <t>WAITING KEPUTUSAN CUST</t>
  </si>
  <si>
    <t>Perum Hardiansyah</t>
  </si>
  <si>
    <t>Hitungan sudah dikasih, masih menunggu keputusan pembelian customer</t>
  </si>
  <si>
    <t>Balangga Yolanda, S.Ked</t>
  </si>
  <si>
    <t>Masih menunggu budget DP Full</t>
  </si>
  <si>
    <t>PT Agustina</t>
  </si>
  <si>
    <t>D-MAX SC (N)</t>
  </si>
  <si>
    <t>Perhitungan sudah di submit ke customer, menunggu feedback customer</t>
  </si>
  <si>
    <t>PD Maheswara Pudjiastuti Tbk</t>
  </si>
  <si>
    <t>CV Putra Usamah (Persero) Tbk</t>
  </si>
  <si>
    <t>Proses Tender</t>
  </si>
  <si>
    <t>PD Wijayanti (Persero) Tbk</t>
  </si>
  <si>
    <t>Karma Saputra, M.Ak</t>
  </si>
  <si>
    <t>Plan pembelian Mei/Juni, customer Sangatta</t>
  </si>
  <si>
    <t>R. Lili Jailani</t>
  </si>
  <si>
    <t>MENUNGGU BADAN USAHA BARU SELESAI</t>
  </si>
  <si>
    <t>UD Latupono</t>
  </si>
  <si>
    <t>PD Napitupulu</t>
  </si>
  <si>
    <t>PLAN BULAN JUNI</t>
  </si>
  <si>
    <t>R.A. Victoria Saptono</t>
  </si>
  <si>
    <t>HOLD PENGADAAN JADI DI BULAN JULI</t>
  </si>
  <si>
    <t>UD Wasita Sihombing</t>
  </si>
  <si>
    <t>Masih suspect menunggu konfirmasi</t>
  </si>
  <si>
    <t>Arta Pudjiastuti</t>
  </si>
  <si>
    <t>Baru memberikan penawaran</t>
  </si>
  <si>
    <t>CV Laksmiwati Sitompul (Persero) Tbk</t>
  </si>
  <si>
    <t>Adinata Winarsih</t>
  </si>
  <si>
    <t>PROSES PENGAJUAN KE MANAGEMENT, MENUNGGU RESPON DIREKTUR</t>
  </si>
  <si>
    <t>PT Pertiwi</t>
  </si>
  <si>
    <t>Mununggu Projek Jalan Est. Minggu ke 3 Mei</t>
  </si>
  <si>
    <t>Jumadi Maryadi, S.Pt</t>
  </si>
  <si>
    <t>Customer sudah nego harga, terakhir sudah ditawarkan karoseri Bagus Jaya tp customer masih belum ada respon</t>
  </si>
  <si>
    <t>PT Rajasa</t>
  </si>
  <si>
    <t>PD Sihombing Saptono</t>
  </si>
  <si>
    <t>MINTA REVISI PENAWARAN</t>
  </si>
  <si>
    <t>PT Januar Natsir (Persero) Tbk</t>
  </si>
  <si>
    <t>Tgk. Karen Wastuti, S.Psi</t>
  </si>
  <si>
    <t>Ulya Latupono</t>
  </si>
  <si>
    <t>PT Anggriawan</t>
  </si>
  <si>
    <t>PENGAJUAN HARGA PENAWARAN KE MANAGEMENT</t>
  </si>
  <si>
    <t>CV Sitompul Tamba</t>
  </si>
  <si>
    <t>PENGAJUAN KE MANAGEMENT</t>
  </si>
  <si>
    <t>Sarah Santoso</t>
  </si>
  <si>
    <t>MASIH MAU DIBICARAKAN DGN SAUDARA, KEBUTUHAN 4 UNIT</t>
  </si>
  <si>
    <t>Cornelia Wahyudin, S.Psi</t>
  </si>
  <si>
    <t>PT Wacana Wacana</t>
  </si>
  <si>
    <t>Humaira Winarno</t>
  </si>
  <si>
    <t xml:space="preserve">PROSES TENDER </t>
  </si>
  <si>
    <t>Zizi Kuswandari, S.Farm</t>
  </si>
  <si>
    <t>Dari plan 3u, 1u DO Mei dan 2 unit plan drop budget di Juni 25</t>
  </si>
  <si>
    <t>PT Mustofa Halim</t>
  </si>
  <si>
    <t>Tunggu kontrak pekerjaan</t>
  </si>
  <si>
    <t>R. Ciaobella Agustina, M.Farm</t>
  </si>
  <si>
    <t xml:space="preserve">MINTA HITUNGAN LEASING DP MINIM </t>
  </si>
  <si>
    <t>Perum Wastuti Farida (Persero) Tbk</t>
  </si>
  <si>
    <t>HITUNGAN LEASING SDH DIKASIH, MENUNGGU RESPON CUST</t>
  </si>
  <si>
    <t>drg. Victoria Tamba</t>
  </si>
  <si>
    <t>HITUNGAN BLM DIKASIH, MENUNGGU HARGA KAROSERI</t>
  </si>
  <si>
    <t>Cut Zelda Mustofa</t>
  </si>
  <si>
    <t>HITUNGAN KREDIT 2 THN SDH DIKASIH KE CUST</t>
  </si>
  <si>
    <t>Nova Kusumo</t>
  </si>
  <si>
    <t>PROSES PENGAJUAN HARGA KE HO</t>
  </si>
  <si>
    <t>Maida Gunawan</t>
  </si>
  <si>
    <t>HARGA OTR CASH SDH DIKASIH, NUNGGU UNIT L300 TERJUAL</t>
  </si>
  <si>
    <t>UD Yolanda</t>
  </si>
  <si>
    <t>HITUNGAN KREDIT SDH DIKASIH, PLAN KEPUTUSAN RABU 11/6</t>
  </si>
  <si>
    <t>Amalia Wastuti</t>
  </si>
  <si>
    <t>MENUNGGU KONTRAK USER</t>
  </si>
  <si>
    <t>UD Maryati Nurdiyanti</t>
  </si>
  <si>
    <t>Tira Safitri, S.IP</t>
  </si>
  <si>
    <t>CV Laksmiwati Situmorang Tbk</t>
  </si>
  <si>
    <t>HARGA SDH DIKASIH, MENUNGGU KEPUTUSAN USER</t>
  </si>
  <si>
    <t>Perum Suryatmi Habibi</t>
  </si>
  <si>
    <t>DISTRIBUTOR &amp; RETAIL</t>
  </si>
  <si>
    <t>Dr. Zulaikha Lailasari, S.E.</t>
  </si>
  <si>
    <t>Pardi Lestari</t>
  </si>
  <si>
    <t>CV Sitompul Tbk</t>
  </si>
  <si>
    <t>Jono Prasetyo</t>
  </si>
  <si>
    <t>Dump Crane</t>
  </si>
  <si>
    <t>Penawaran sudah submit plan PO di Agustus/September</t>
  </si>
  <si>
    <t>Ir. Harja Waskita</t>
  </si>
  <si>
    <t>R.A. Cindy Haryanti, M.M.</t>
  </si>
  <si>
    <t>OTHERS</t>
  </si>
  <si>
    <t>Penawaran sudah submit tunggu konfirmasi Projek</t>
  </si>
  <si>
    <t>PD Yolanda</t>
  </si>
  <si>
    <t>PT Waskita</t>
  </si>
  <si>
    <t>FVR 34 P</t>
  </si>
  <si>
    <t>HITUNGAN KREDIT SDH DIKASIH, MASIH DIREVIEW</t>
  </si>
  <si>
    <t>PT Puspita Pudjiastuti (Persero) Tbk</t>
  </si>
  <si>
    <t xml:space="preserve">KEBUTUHAN BULAN DEPAN </t>
  </si>
  <si>
    <t>Puti Widya Suartini, M.Ak</t>
  </si>
  <si>
    <t>PENGAJUAN PLAFON KE BANK, PNW SDH DIKASIH</t>
  </si>
  <si>
    <t>Perum Purwanti (Persero) Tbk</t>
  </si>
  <si>
    <t>UD Utama Habibi (Persero) Tbk</t>
  </si>
  <si>
    <t xml:space="preserve">MENUNGGU KONTRAK BARU DARI USER </t>
  </si>
  <si>
    <t>Dr. Julia Purwanti, M.Ak</t>
  </si>
  <si>
    <t>MENUNGGU KESIAPAN ADMINISTRASI PAJAK</t>
  </si>
  <si>
    <t>UD Hartati Latupono (Persero) Tbk</t>
  </si>
  <si>
    <t>SPK, PROSES GANTI NAMA PENGAJUAN</t>
  </si>
  <si>
    <t>Ir. Darman Adriansyah, S.Psi</t>
  </si>
  <si>
    <t>KATEGORI UNIT TDK MASUK</t>
  </si>
  <si>
    <t>UD Pudjiastuti Tbk</t>
  </si>
  <si>
    <t>PENDING BULAN JULI</t>
  </si>
  <si>
    <t>PT Marbun</t>
  </si>
  <si>
    <t>MINTA PENAWARAN NMR L BAK BESI</t>
  </si>
  <si>
    <t>CV Wasita Kurniawan Tbk</t>
  </si>
  <si>
    <t>CV Lazuardi Wijaya</t>
  </si>
  <si>
    <t>PD Nainggolan Sirait</t>
  </si>
  <si>
    <t>Tunggu angsuran unti lain selesai</t>
  </si>
  <si>
    <t>Praba Agustina</t>
  </si>
  <si>
    <t>Wira Usada</t>
  </si>
  <si>
    <t>Tunggu keputusan pembelian (unit lama terkena injector baru selsai di repair)</t>
  </si>
  <si>
    <t>Hj. Rini Maheswara, M.M.</t>
  </si>
  <si>
    <t xml:space="preserve">Sudah submit penawaran, tunggu konfirmasi </t>
  </si>
  <si>
    <t>Perum Mayasari Mansur Tbk</t>
  </si>
  <si>
    <t>Karta Hardiansyah</t>
  </si>
  <si>
    <t>PERBANDINGAN SPEK UNIT</t>
  </si>
  <si>
    <t>dr. Salman Padmasari</t>
  </si>
  <si>
    <t>NLR L RTU AI (BOX BESI)</t>
  </si>
  <si>
    <t>Perum Nugroho Prastuti (Persero) Tbk</t>
  </si>
  <si>
    <t>HITUNGAN KREDIT SDH DIKASIH, MENUNGGU RESPON CUSTOMER</t>
  </si>
  <si>
    <t>PT Wibisono Wahyuni</t>
  </si>
  <si>
    <t>Ir. Janet Mayasari</t>
  </si>
  <si>
    <t>Lili Sudiati</t>
  </si>
  <si>
    <t>Vanesa Prayoga, S.T.</t>
  </si>
  <si>
    <t>UD Sihombing Hartati (Persero) Tbk</t>
  </si>
  <si>
    <t>Hendri Suartini</t>
  </si>
  <si>
    <t>Danu Oktaviani</t>
  </si>
  <si>
    <t>UD Wulandari (Persero) Tbk</t>
  </si>
  <si>
    <t>Perum Namaga Uyainah</t>
  </si>
  <si>
    <t>PT Thamrin Tbk</t>
  </si>
  <si>
    <t>Ir. Salwa Agustina</t>
  </si>
  <si>
    <t>PD Budiman (Persero) Tbk</t>
  </si>
  <si>
    <t>PT Pangestu</t>
  </si>
  <si>
    <t>CV Suwarno Tbk</t>
  </si>
  <si>
    <t>PT Sihombing Putra</t>
  </si>
  <si>
    <t>Dummy Isuzu-Banjarmasin</t>
  </si>
  <si>
    <t>UD Hartati</t>
  </si>
  <si>
    <t>spk microbus di hold oleh user, krn user minta spk speedboat dulu, fu 19/05</t>
  </si>
  <si>
    <t>kalah tender</t>
  </si>
  <si>
    <t>Putri Prasetyo, M.Pd</t>
  </si>
  <si>
    <t>plan visit 13/05</t>
  </si>
  <si>
    <t>CV Melani Suwarno (Persero) Tbk</t>
  </si>
  <si>
    <t>tunggu hasil tender dari dinas</t>
  </si>
  <si>
    <t>Kayla Agustina</t>
  </si>
  <si>
    <t>Ir. Galar Puspasari, S.Gz</t>
  </si>
  <si>
    <t>plan order tg invoice cair, 15/05</t>
  </si>
  <si>
    <t>Paiman Ramadan</t>
  </si>
  <si>
    <t>plan order ke bln Juni, fu 30/05</t>
  </si>
  <si>
    <t>Lukman Handayani</t>
  </si>
  <si>
    <t>Cash</t>
  </si>
  <si>
    <t>anggaran masih belum turun</t>
  </si>
  <si>
    <t>UD Rahmawati Palastri</t>
  </si>
  <si>
    <t>ganti nama pembeli, karena an pt problem di leasing</t>
  </si>
  <si>
    <t>Rahmi Napitupulu, S.Kom</t>
  </si>
  <si>
    <t>plan visit 19/05</t>
  </si>
  <si>
    <t>PD Nugroho (Persero) Tbk</t>
  </si>
  <si>
    <t>anggaran belum final</t>
  </si>
  <si>
    <t>Yono Natsir</t>
  </si>
  <si>
    <t>ybs kalah tender</t>
  </si>
  <si>
    <t>Oliva Lazuardi, S.Sos</t>
  </si>
  <si>
    <t>budget belum di setujui</t>
  </si>
  <si>
    <t>PD Setiawan</t>
  </si>
  <si>
    <t>unit belum laku, fu 19/05</t>
  </si>
  <si>
    <t>T. Cager Marpaung</t>
  </si>
  <si>
    <t>dana masih belum siap</t>
  </si>
  <si>
    <t>PT Sitompul Tbk</t>
  </si>
  <si>
    <t>Ro</t>
  </si>
  <si>
    <t>PT Mangunsong Sinaga</t>
  </si>
  <si>
    <t>Cut Vicky Utami</t>
  </si>
  <si>
    <t>budget tidak sesuai dengan perhitungan kredit</t>
  </si>
  <si>
    <t>Hj. Ilsa Lestari</t>
  </si>
  <si>
    <t>PT Simanjuntak (Persero) Tbk</t>
  </si>
  <si>
    <t>project  dengan dinas belum bisa di proses</t>
  </si>
  <si>
    <t>Karma Hidayat</t>
  </si>
  <si>
    <t>budget tidak cukup, ybs beli unit second</t>
  </si>
  <si>
    <t>PD Palastri Nasyiah</t>
  </si>
  <si>
    <t>Cornelia Tampubolon</t>
  </si>
  <si>
    <t>unit lama belum laku, fu 20/05</t>
  </si>
  <si>
    <t>CV Wijayanti Sitompul</t>
  </si>
  <si>
    <t>RENTAL</t>
  </si>
  <si>
    <t>Karen Sihombing</t>
  </si>
  <si>
    <t>budget tdk cukup, ybs beli bekas</t>
  </si>
  <si>
    <t>Perum Nuraini Kusmawati</t>
  </si>
  <si>
    <t>MINING &amp; QUARRYING</t>
  </si>
  <si>
    <t>project pending</t>
  </si>
  <si>
    <t>KH. Martaka Anggriawan</t>
  </si>
  <si>
    <t>GOVERNMENT</t>
  </si>
  <si>
    <t>budget pengadaan tidak cukup utk unit traga</t>
  </si>
  <si>
    <t>UD Hassanah</t>
  </si>
  <si>
    <t>proses e catalog tunggu koordinasi spek unit, fu 22/04</t>
  </si>
  <si>
    <t>Utama Yuniar</t>
  </si>
  <si>
    <t>tunggu approval manajemen, fu 27/04</t>
  </si>
  <si>
    <t>Ir. Hesti Gunarto</t>
  </si>
  <si>
    <t>plan cash, nego harga, fu 25/04</t>
  </si>
  <si>
    <t>PD Latupono Tbk</t>
  </si>
  <si>
    <t>final keputusan pembelian tgl 21/04</t>
  </si>
  <si>
    <t>Perum Suryono (Persero) Tbk</t>
  </si>
  <si>
    <t>tunggu hasil tender, fu 28/04</t>
  </si>
  <si>
    <t>KH. Hardi Mulyani</t>
  </si>
  <si>
    <t>proses collect data syarat kredit, fu 21/04</t>
  </si>
  <si>
    <t>PD Gunawan Sihombing (Persero) Tbk</t>
  </si>
  <si>
    <t>pending, dana baru ada di bln Mei, fu 05/05</t>
  </si>
  <si>
    <t>Perum Hutasoit (Persero) Tbk</t>
  </si>
  <si>
    <t>pending, masih tunggu persetujuan anggaran pihak Sekda Tanah Laut</t>
  </si>
  <si>
    <t>Perum Nasyidah Ardianto</t>
  </si>
  <si>
    <t>TOTAL LOGISTIC</t>
  </si>
  <si>
    <t>masih pertimbangkan type Traga, NMR, NMR L, fu 22/04</t>
  </si>
  <si>
    <t>CV Winarsih</t>
  </si>
  <si>
    <t>penggrapan bjm, tp spk di daan mogot</t>
  </si>
  <si>
    <t>PD Jailani Putra</t>
  </si>
  <si>
    <t>TRAGA RTU AI (BOX ALU)</t>
  </si>
  <si>
    <t>tunggu approval dana dr manajemen, fu 21/04</t>
  </si>
  <si>
    <t>H. Tomi Fujiati</t>
  </si>
  <si>
    <t>tunggu  approval user, fu 21/04</t>
  </si>
  <si>
    <t>CV Dongoran</t>
  </si>
  <si>
    <t>spk dan tanda jadi 5jt, proses acc</t>
  </si>
  <si>
    <t>UD Firgantoro Irawan (Persero) Tbk</t>
  </si>
  <si>
    <t>deal tp tunggu dana di transfer, fu 24/04</t>
  </si>
  <si>
    <t>CV Ramadan</t>
  </si>
  <si>
    <t>AGRICULTURE, FORESTRY &amp; FISHING</t>
  </si>
  <si>
    <t>nego perhitungan harga traga, fu 21/04</t>
  </si>
  <si>
    <t>R. Kamal Pradana</t>
  </si>
  <si>
    <t>PD Wibisono Tbk</t>
  </si>
  <si>
    <t>Halim Astuti, S.Psi</t>
  </si>
  <si>
    <t>plan pembelian kredit traga box , fu 28/04</t>
  </si>
  <si>
    <t>Harsaya Wulandari</t>
  </si>
  <si>
    <t>Cust ada rencana trade in carry ke traga, fu28/04</t>
  </si>
  <si>
    <t>Kasusra Ardianto</t>
  </si>
  <si>
    <t>PLAN PEMBELIAN CASH, FU 10/05</t>
  </si>
  <si>
    <t>Najib Safitri, S.Pt</t>
  </si>
  <si>
    <t>PLAN  PEMBELIAN KREDIT TRAGA, FU 28/04</t>
  </si>
  <si>
    <t>PT Tamba</t>
  </si>
  <si>
    <t>PLAN KEBUTUHAN TANGKI BBM, FU 28/04</t>
  </si>
  <si>
    <t>R. Elvin Sihombing</t>
  </si>
  <si>
    <t>PLAN KEBUTUHAN CHASSIS, FU 29/04</t>
  </si>
  <si>
    <t>YBS PIHAK KE3, TUNGGU HASIL KOORDINASI DG SETDA TAPIN, FU 10/05</t>
  </si>
  <si>
    <t>Lala Wijayanti</t>
  </si>
  <si>
    <t>PLAN PEMBELIAN KREDIT, FU 02/05</t>
  </si>
  <si>
    <t>PD Manullang</t>
  </si>
  <si>
    <t>MINTA DISKON NIK 2024, TP PAKE UNIT NIK 2025, FU 28/04</t>
  </si>
  <si>
    <t>CV Wijaya Palastri</t>
  </si>
  <si>
    <t>MASIH PERTIMBANGKAN PERHITUNGAN KREDIT, FU 28/04</t>
  </si>
  <si>
    <t>Siska Megantara</t>
  </si>
  <si>
    <t>PROSES PENGAJUAN DANA KE MANAJEMEN, FU 05/05</t>
  </si>
  <si>
    <t>Shania Yuliarti</t>
  </si>
  <si>
    <t>proses leasing acc</t>
  </si>
  <si>
    <t>PT Puspasari (Persero) Tbk</t>
  </si>
  <si>
    <t>O/S Jan 2025</t>
  </si>
  <si>
    <t>Dummy Isuzu-Samarinda</t>
  </si>
  <si>
    <t>PT Ardianto</t>
  </si>
  <si>
    <t> </t>
  </si>
  <si>
    <t>Perum Pudjiastuti Hutasoit Tbk</t>
  </si>
  <si>
    <t>UD Prabowo Zulkarnain</t>
  </si>
  <si>
    <t>CV Nashiruddin Prasetya</t>
  </si>
  <si>
    <t>MENUNGGU LINK E CATALOG V6</t>
  </si>
  <si>
    <t>Tgk. Febi Latupono</t>
  </si>
  <si>
    <t>Mumpuni Purnawati</t>
  </si>
  <si>
    <t>Cut Zizi Pudjiastuti, M.M.</t>
  </si>
  <si>
    <t>TUNGGU STOCK UNIT ADA LGSG SPK</t>
  </si>
  <si>
    <t>Kunthara Hidayanto, S.Pd</t>
  </si>
  <si>
    <t>V</t>
  </si>
  <si>
    <t>MENUNGGU CUSTOMER BAYAR DP + CLIC E CATALOQ</t>
  </si>
  <si>
    <t>Perum Laksita Sitompul</t>
  </si>
  <si>
    <t>Edi Safitri</t>
  </si>
  <si>
    <t>MENUNGGU PO PERUSAHAAN</t>
  </si>
  <si>
    <t>Uda Nababan</t>
  </si>
  <si>
    <t>Nova Hartati</t>
  </si>
  <si>
    <t>Raisa Wahyuni</t>
  </si>
  <si>
    <t>Wednesday, 22 January 2025</t>
  </si>
  <si>
    <t>Perum Mangunsong Tbk</t>
  </si>
  <si>
    <t>PENAWARAN SEDANG DITIMBANG MANGEMENT</t>
  </si>
  <si>
    <t>2/21/2025  3:41:27 PM</t>
  </si>
  <si>
    <t>Tgk. Yusuf Aryani, S.E.</t>
  </si>
  <si>
    <t>PLAN KEBUTUHAN DI BULAN JUNI</t>
  </si>
  <si>
    <t>O/S Maret 2025</t>
  </si>
  <si>
    <t>UD Prayoga</t>
  </si>
  <si>
    <t>PD Saefullah Tarihoran</t>
  </si>
  <si>
    <t>UD Kuswandari Hariyah</t>
  </si>
  <si>
    <t>MU-X</t>
  </si>
  <si>
    <t>UD Samosir Laksita (Persero) Tbk</t>
  </si>
  <si>
    <t>Mariadi Sudiati</t>
  </si>
  <si>
    <t>Saadat Setiawan</t>
  </si>
  <si>
    <t>R. Paulin Napitupulu, S.T.</t>
  </si>
  <si>
    <t>Sari Hutagalung, S.Pt</t>
  </si>
  <si>
    <t>Perum Usamah</t>
  </si>
  <si>
    <t>Perum Prastuti</t>
  </si>
  <si>
    <t>Vivi Rahayu</t>
  </si>
  <si>
    <t>PT Puspasari Rajata</t>
  </si>
  <si>
    <t>KEBUTUHAN UNIT DI SEMESTER 2</t>
  </si>
  <si>
    <t>CV Utama Wijaya (Persero) Tbk</t>
  </si>
  <si>
    <t>WAITING HARGA LCV UNTUK PROSES 3 UNIT</t>
  </si>
  <si>
    <t>CV Hariyah (Persero) Tbk</t>
  </si>
  <si>
    <t>Pemadam kebakaran</t>
  </si>
  <si>
    <t>WAITING HARGA LCV UNTUK TAYANG DI E KATALOG, PROJECT KEMENTERIAN KEHUTANAN</t>
  </si>
  <si>
    <t>Karimah Mardhiyah</t>
  </si>
  <si>
    <t>CUSTOMER SIAP DP 250JUTA, MASIH RUNDING KELUARGA</t>
  </si>
  <si>
    <t>CV Susanti</t>
  </si>
  <si>
    <t>WAITING APBD P DI SEPTEMBER</t>
  </si>
  <si>
    <t>Perum Mandala Hassanah</t>
  </si>
  <si>
    <t>CV Pratiwi Pratiwi</t>
  </si>
  <si>
    <t>O/S April 2025</t>
  </si>
  <si>
    <t>Teddy Maulana, M.Kom.</t>
  </si>
  <si>
    <t>PLAN SPK TGGL 21/4</t>
  </si>
  <si>
    <t>Azalea Prasetya</t>
  </si>
  <si>
    <t>PNW SDH DI SUBMIT KE HO CUSTOMER</t>
  </si>
  <si>
    <t>drg. Daru Haryanto, S.T.</t>
  </si>
  <si>
    <t>PLAN KLIK E KATALOG TGGL 5/6</t>
  </si>
  <si>
    <t>Gina Gunarto</t>
  </si>
  <si>
    <t>SPK DONE</t>
  </si>
  <si>
    <t>Perum Tarihoran Wibisono</t>
  </si>
  <si>
    <t>PD Gunawan Gunarto Tbk</t>
  </si>
  <si>
    <t>PLAN SPK WEEK 2 MEI</t>
  </si>
  <si>
    <t>Tgk. Zahra Saptono, M.Farm</t>
  </si>
  <si>
    <t>Drs. Cayadi Waluyo</t>
  </si>
  <si>
    <t>UD Rahmawati Yolanda (Persero) Tbk</t>
  </si>
  <si>
    <t>HARGRA SUDAH DI SUBMIT</t>
  </si>
  <si>
    <t>PD Prasetyo Tbk</t>
  </si>
  <si>
    <t>KEBUTUHAN UNIT DI BULAN JUNI</t>
  </si>
  <si>
    <t>Yuliana Situmorang</t>
  </si>
  <si>
    <t>Widya Laksmiwati</t>
  </si>
  <si>
    <t>Cut Olivia Mandala</t>
  </si>
  <si>
    <t>PLAN SPK WEEK 2 JUNI</t>
  </si>
  <si>
    <t>Eli Pradana</t>
  </si>
  <si>
    <t>Dummy Isuzu-Sangatta</t>
  </si>
  <si>
    <t>Perum Yuniar</t>
  </si>
  <si>
    <t>Customer masih tunggu jual. Grandmaxnya dlu</t>
  </si>
  <si>
    <t>CV Maryadi (Persero) Tbk</t>
  </si>
  <si>
    <t>Customer masih tanya harga , FU kembali</t>
  </si>
  <si>
    <t>UD Suartini Lazuardi</t>
  </si>
  <si>
    <t>PROSES NEGOSIASI DP &amp; ANGSURAN</t>
  </si>
  <si>
    <t>PD Sitompul Latupono</t>
  </si>
  <si>
    <t>Samiah Kuswandari</t>
  </si>
  <si>
    <t>PROSES NEGOSIASI AWAL &amp; PROSES TENDER</t>
  </si>
  <si>
    <t>Fathonah Rahayu</t>
  </si>
  <si>
    <t>PROSES NEGOSIASI AWAL</t>
  </si>
  <si>
    <t>PD Damanik Prasasta</t>
  </si>
  <si>
    <t>Cagak Pertiwi</t>
  </si>
  <si>
    <t>R. Diana Usamah</t>
  </si>
  <si>
    <t>PROSES BUDGETING</t>
  </si>
  <si>
    <t>Perum Maulana</t>
  </si>
  <si>
    <t>Caturangga Rajata</t>
  </si>
  <si>
    <t>Perum Waskita Rahimah</t>
  </si>
  <si>
    <t>UD Hutasoit</t>
  </si>
  <si>
    <t>Ikin Sudiati</t>
  </si>
  <si>
    <t>PD Narpati Prasetya Tbk</t>
  </si>
  <si>
    <t>Perum Najmudin Oktaviani</t>
  </si>
  <si>
    <t>Rencana pembelian microbus peremajaan unit , tapi masih tunggu kontrak terbaru dari KPC</t>
  </si>
  <si>
    <t>Kajen Saptono, S.E.</t>
  </si>
  <si>
    <t>tunggu kontrak terbaru darI KPC , estimasi masih ke oktober</t>
  </si>
  <si>
    <t>PD Riyanti (Persero) Tbk</t>
  </si>
  <si>
    <t>Rencana beli unit include tangki. Tunggu pembaharuan kontrak dari KPC</t>
  </si>
  <si>
    <t>PD Winarno Mustofa</t>
  </si>
  <si>
    <t>Estimasi beli Traga ,masih nego karna fight dgn L300</t>
  </si>
  <si>
    <t>Dr. Mahdi Andriani</t>
  </si>
  <si>
    <t>R. Rachel Kuswoyo, S.E.</t>
  </si>
  <si>
    <t>estimasi kasih keputusan hari selasa 25/02/2025, customer masih tunggu kejelasan kontrak dari PT kan  customer pembeliaan include tangki solar</t>
  </si>
  <si>
    <t>Perum Rahimah Firgantoro (Persero) Tbk</t>
  </si>
  <si>
    <t>Followup Kembali , belum ketemu yang punya bu erni</t>
  </si>
  <si>
    <t>PD Wahyuni</t>
  </si>
  <si>
    <t xml:space="preserve">Customer tunggu bisnis jalan dlu , FU kembali </t>
  </si>
  <si>
    <t>Perum Namaga Adriansyah</t>
  </si>
  <si>
    <t>Customer masih tanya harga dan bandingkan Specifikasi dgn L300, FU kembali</t>
  </si>
  <si>
    <t>Ir. Martaka Astuti, M.TI.</t>
  </si>
  <si>
    <t>Rencana beli traga, cuman masih tunggu  setelah lebaran FU 14/03/2025</t>
  </si>
  <si>
    <t>Kartika Gunawan</t>
  </si>
  <si>
    <t>Customer belum kasih keputusan , FU kembaali</t>
  </si>
  <si>
    <t>CV Laksmiwati Wibowo Tbk</t>
  </si>
  <si>
    <t xml:space="preserve">Cust. Recncana mau ambil cash masih tunggu keputusan , FU kembali </t>
  </si>
  <si>
    <t>PD Mansur</t>
  </si>
  <si>
    <t>PD Pradipta (Persero) Tbk</t>
  </si>
  <si>
    <t>Customer rencana ambil Mainhouler ,  plan april rencana realise tander Indexim</t>
  </si>
  <si>
    <t>Rahayu Palastri</t>
  </si>
  <si>
    <t>Cust. Mau ambil NLR Chassis , pengadaan estimasi ke bulan Mei 2025</t>
  </si>
  <si>
    <t>Hamima Nainggolan</t>
  </si>
  <si>
    <t>Cust. Tanya harga , FU kembali</t>
  </si>
  <si>
    <t>PT Permata</t>
  </si>
  <si>
    <t xml:space="preserve">Cust. SPK 1 Unit Single Cab Dmax Minta waarn hitam </t>
  </si>
  <si>
    <t>Perum Ardianto</t>
  </si>
  <si>
    <t>Customer Minta hitungan Microbus , Masih tunggu kejelasan soal kontrak unit yg baru di KPC</t>
  </si>
  <si>
    <t>Safina Putra</t>
  </si>
  <si>
    <t xml:space="preserve">Cust. RO , rencana mau ada pembelian cuman masih tunggu kontrak yg baru di Indexim </t>
  </si>
  <si>
    <t>Wani Sihotang, S.Farm</t>
  </si>
  <si>
    <t>Cici Mangunsong</t>
  </si>
  <si>
    <t>Rencana ada kebutuhan untuk traga, maasih tunggu kerjaan yg pasti angkutan ikan dari samarindha</t>
  </si>
  <si>
    <t>Perum Ramadan Rajata Tbk</t>
  </si>
  <si>
    <t>VISIT MENGANTR STNK ,DAN MENGALI INFO KEBUTUHAN TAHUN 2025 NAMUN KRN ADANYA EFISIENSI DINAS DISARKAN UNTUK RENTAL UNIT</t>
  </si>
  <si>
    <t>Perum Saefullah Tbk</t>
  </si>
  <si>
    <t>Masih proses negosiasi, customer pembelian traga dp 100 juta atau pembelian cash Gran max 170 juta</t>
  </si>
  <si>
    <t>PD Puspasari Puspita</t>
  </si>
  <si>
    <t>VISIT TOKO BANGUNAN,LANJUT FU VIA WA UNTUK SKEMA KREDIT DAN PAKET DP MINIM</t>
  </si>
  <si>
    <t>CV Uwais Purwanti Tbk</t>
  </si>
  <si>
    <t>UD Permata Tbk</t>
  </si>
  <si>
    <t>CV Wahyuni Lazuardi (Persero) Tbk</t>
  </si>
  <si>
    <t>CV Januar Prabowo Tbk</t>
  </si>
  <si>
    <t>Tgk. Rama Pudjiastuti, M.Ak</t>
  </si>
  <si>
    <t>Silvia Habibi, S.E.</t>
  </si>
  <si>
    <t>PT Iswahyudi Maulana Tbk</t>
  </si>
  <si>
    <t>Tanya harga dan hitungan kredit , customer masih mikir2</t>
  </si>
  <si>
    <t>PT Haryanto Saptono (Persero) Tbk</t>
  </si>
  <si>
    <t>cust. Minta simulasi hargaa traga , FU ulang</t>
  </si>
  <si>
    <t>Cindy Sudiati</t>
  </si>
  <si>
    <t>Cust. Rencana ada penambahan unit yg baru untuk periode bulai mei</t>
  </si>
  <si>
    <t>Nyoman Winarno</t>
  </si>
  <si>
    <t>Rencana customer mau ambil dump , masih tunggu unit yg ada selesai proses perbaikan dlu</t>
  </si>
  <si>
    <t>Perum Yolanda Nurdiyanti Tbk</t>
  </si>
  <si>
    <t xml:space="preserve">Customer minta simulasi Dump </t>
  </si>
  <si>
    <t>CV Uyainah</t>
  </si>
  <si>
    <t>Masih tunggu Informasi tender dari UT di bulan agustus</t>
  </si>
  <si>
    <t>Maida Anggriawan</t>
  </si>
  <si>
    <t>Cust. Minta harga dump 360 jt , tunggu di simulasikan ulang</t>
  </si>
  <si>
    <t>Perum Suwarno Nababan</t>
  </si>
  <si>
    <t>Minta hitungaan Traga FU ulang</t>
  </si>
  <si>
    <t>Customer sedang di luar kota. FU ulang</t>
  </si>
  <si>
    <t>H. Daru Susanti</t>
  </si>
  <si>
    <t xml:space="preserve">Customer, masih belum memutuskan untuk saat ini </t>
  </si>
  <si>
    <t>Mursita Firgantoro</t>
  </si>
  <si>
    <t>Customer rencana ambil Traga , tunggu FU ulang</t>
  </si>
  <si>
    <t>CV Yolanda (Persero) Tbk</t>
  </si>
  <si>
    <t>Cust. Rencana penambahan dump 2 Unit , masih tunggu pencairan invoice</t>
  </si>
  <si>
    <t>Bakianto Saefullah</t>
  </si>
  <si>
    <t>Pick Up</t>
  </si>
  <si>
    <t>Cust. Ada kebutuhan Tragaa pickup, tapi sementara masih tunggu jual pickup carrynya dulu</t>
  </si>
  <si>
    <t>dr. Garan Winarsih, S.Sos</t>
  </si>
  <si>
    <t>Tunggu klik senin/selasa, baru open PO unit ke isuzu</t>
  </si>
  <si>
    <t>Perum Pangestu Maryati (Persero) Tbk</t>
  </si>
  <si>
    <t>PT Pudjiastuti</t>
  </si>
  <si>
    <t>Minta Penawaran harga untuk ikut kontrak di KPC</t>
  </si>
  <si>
    <t>Tari Purwanti</t>
  </si>
  <si>
    <t>NLR L RTU AI (BOX ALU)</t>
  </si>
  <si>
    <t>Nanya harga engkel box , tunggu info selanjutnya</t>
  </si>
  <si>
    <t>UD Saefullah (Persero) Tbk</t>
  </si>
  <si>
    <t>PD Waskita Permata</t>
  </si>
  <si>
    <t xml:space="preserve">Cust. Tanya harga, tunggu kasih keputusan hari ini </t>
  </si>
  <si>
    <t>UD Natsir</t>
  </si>
  <si>
    <t>Minta rincian traga, FU kembali</t>
  </si>
  <si>
    <t>Perum Kurniawan Purwanti (Persero) Tbk</t>
  </si>
  <si>
    <t>T. Ganep Latupono</t>
  </si>
  <si>
    <t>Perum Permata Tbk</t>
  </si>
  <si>
    <t>Dp 130 jt , Proses Leasimg ACC</t>
  </si>
  <si>
    <t>PD Pratiwi Laksmiwati (Persero) Tbk</t>
  </si>
  <si>
    <t>Minta rincian traga, FU kembali di mei</t>
  </si>
  <si>
    <t>PD Zulaika Tbk</t>
  </si>
  <si>
    <t xml:space="preserve">Minta rincian harga Dmax , FU kembali tunggu price list </t>
  </si>
  <si>
    <t>PT Wibowo (Persero) Tbk</t>
  </si>
  <si>
    <t>Minta rincian harga microbus , tunggu kejelasan kontrak kerja</t>
  </si>
  <si>
    <t>UD Zulkarnain Thamrin</t>
  </si>
  <si>
    <t xml:space="preserve">Customer tanya harga traga , FU ulang hari ini </t>
  </si>
  <si>
    <t>Rencana mau ambil traga tapi tunggu lunas Grandmaxnya dlu masih jalan 6 bln lg di adira</t>
  </si>
  <si>
    <t>Cornelia Wacana</t>
  </si>
  <si>
    <t xml:space="preserve">Minta hitungaan traga FU kembali </t>
  </si>
  <si>
    <t>Pangestu Siregar, S.Pt</t>
  </si>
  <si>
    <t>R.M. Jaswadi Sihotang</t>
  </si>
  <si>
    <t>Minta Rincian harga traga , masih blm ada keputusan karna masih rundingan dgn keluarga</t>
  </si>
  <si>
    <t>Gasti Pertiwi</t>
  </si>
  <si>
    <t xml:space="preserve">SPK Tanda Jadi 5 jt , tunggu PO Leasing baru dp full </t>
  </si>
  <si>
    <t>Elvina Zulaika</t>
  </si>
  <si>
    <t>tanya Harga Traga, FU kembali ke orgnya besok</t>
  </si>
  <si>
    <t>PD Pangestu Prakasa</t>
  </si>
  <si>
    <t>UD Putra Pradana</t>
  </si>
  <si>
    <t>CV Safitri Tamba</t>
  </si>
  <si>
    <t>Prayogo Kurniawan</t>
  </si>
  <si>
    <t>Viman Hutapea</t>
  </si>
  <si>
    <t>Mintaa hitungan traga , FU kembali</t>
  </si>
  <si>
    <t>Yahya Wijayanti, M.Kom.</t>
  </si>
  <si>
    <t xml:space="preserve">Proses leasing ACC/MUF , tunggu approval masih berjalan sama HO </t>
  </si>
  <si>
    <t>Cut Vanesa Namaga</t>
  </si>
  <si>
    <t>Samsul Laksmiwati</t>
  </si>
  <si>
    <t>Perum Sihotang Tbk</t>
  </si>
  <si>
    <t xml:space="preserve">Minta rincian harga truck dump , FU kembali tunggu price list </t>
  </si>
  <si>
    <t>PD Najmudin Tbk</t>
  </si>
  <si>
    <t>CV Permata Mahendra (Persero) Tbk</t>
  </si>
  <si>
    <t>mint rincikan mau ambil chassis only , dp 50 jt , FU kembali untuk rinciannyaa</t>
  </si>
  <si>
    <t>PD Namaga Firmansyah Tbk</t>
  </si>
  <si>
    <t>Zelda Natsir</t>
  </si>
  <si>
    <t>Tanda jadi 5 jt , Dp Full tunggu PO terbit dari ACC</t>
  </si>
  <si>
    <t>PT Maryati Haryanti Tbk</t>
  </si>
  <si>
    <t>Mintaa rincian traga , blm ada info lebih lanjut</t>
  </si>
  <si>
    <t>Kamis, 15 Mei 2025</t>
  </si>
  <si>
    <t>Ajeng Budiman, S.Kom</t>
  </si>
  <si>
    <t>Minta Rincian harga dmax , namun blm ada pricelist jadi diminta estimasi haarganya dlu</t>
  </si>
  <si>
    <t>Ratna Januar</t>
  </si>
  <si>
    <t>UD Suryatmi Tbk</t>
  </si>
  <si>
    <t>Tanya harga Elf bus , untuk persiapan jika nanti ada tender dari KPC</t>
  </si>
  <si>
    <t>Perum Saptono Prakasa</t>
  </si>
  <si>
    <t>sudah di kasih rincian ACC , minta lg rincian dari KKB BCA</t>
  </si>
  <si>
    <t>SPK 1 Unit , Proses Leasing ACC dan MUF</t>
  </si>
  <si>
    <t>CV Mandasari Tbk</t>
  </si>
  <si>
    <t>Minta Penawaran harga , minta nego harga , sambil tunggu SPK dari enduser</t>
  </si>
  <si>
    <t>PD Wahyudin Utama</t>
  </si>
  <si>
    <t>Minta rincian harga microbus , tunggu refreshment dari kontrak KPC</t>
  </si>
  <si>
    <t>drg. Indah Hartati, S.E.</t>
  </si>
  <si>
    <t xml:space="preserve">Minta hitungan traga FU kembali </t>
  </si>
  <si>
    <t>R. Ratih Pradana</t>
  </si>
  <si>
    <t>Minta hitungan bus , infonya buat travell jalur smd sangatta , untuk saat ini maasih  cobaa mikir2 lg</t>
  </si>
  <si>
    <t>Puti Tantri Saputra, S.H.</t>
  </si>
  <si>
    <t>Minta Penawaran harga ,sembari masih tunggu kontrak dari Subur Abadi Plantation</t>
  </si>
  <si>
    <t>dr. Sabri Wibowo</t>
  </si>
  <si>
    <t>minta hitungan Traga FD , tunggu keputusan dari keluarganya</t>
  </si>
  <si>
    <t>Cakrabuana Maryadi</t>
  </si>
  <si>
    <t>Minta rincian harga include bak besi , masih tunggu proyek dari angkutan pupuk di bontang</t>
  </si>
  <si>
    <t>Yani Anggriawan</t>
  </si>
  <si>
    <t>PD Mandasari Mansur</t>
  </si>
  <si>
    <t>Rencana mau beli Traga Cash, cuman masih tunggu jual L300 nya tahun 2005 dlu</t>
  </si>
  <si>
    <t>Hj. Padma Nasyidah, S.Psi</t>
  </si>
  <si>
    <t>Nanya harga traga cash , rencana mau di proses lewat bank BRI</t>
  </si>
  <si>
    <t>drg. Eja Ramadan, M.Pd</t>
  </si>
  <si>
    <t>Minta hitungan traga ,masih hitung2 bugdet dp dan angsurannya</t>
  </si>
  <si>
    <t>PD Januar</t>
  </si>
  <si>
    <t>Minta rincian kredit dp 20% , FU kembali hari ini</t>
  </si>
  <si>
    <t>Elisa Halim, S.Kom</t>
  </si>
  <si>
    <t xml:space="preserve">tanda jadi 2 jt , SPK New Proses Credit di ACC </t>
  </si>
  <si>
    <t>Tgk. Nabila Usamah, S.IP</t>
  </si>
  <si>
    <t>Tanya harga Traga , FU kembali</t>
  </si>
  <si>
    <t>Uli Sitorus</t>
  </si>
  <si>
    <t>Minta rincian specifikasi dan harga MUX, FU ulang</t>
  </si>
  <si>
    <t>UD Tarihoran Tbk</t>
  </si>
  <si>
    <t>Minta Penawaran harga NMR L bak besi untuk project UT</t>
  </si>
  <si>
    <t>PT Zulkarnain (Persero) Tbk</t>
  </si>
  <si>
    <t>PO Done dari ACC BJM , tunggu DP full</t>
  </si>
  <si>
    <t>Perum Napitupulu (Persero) Tbk</t>
  </si>
  <si>
    <t>Minta penawaran harga , proses tander di KPC</t>
  </si>
  <si>
    <t>T. Garang Simbolon, M.TI.</t>
  </si>
  <si>
    <t>Vicky Hassanah</t>
  </si>
  <si>
    <t>PD Susanti</t>
  </si>
  <si>
    <t>Minta Penawaran harga NQR , untuk masuk di KPCT PAMA , tunggu Kontrk terbaru</t>
  </si>
  <si>
    <t>Malika Usamah</t>
  </si>
  <si>
    <t>Kasih hitungan Traga , tunggu Feedback dari customer</t>
  </si>
  <si>
    <t>CV Uyainah Sirait</t>
  </si>
  <si>
    <t xml:space="preserve">Minta penawaran harga Dmax , FU kembali </t>
  </si>
  <si>
    <t>Siti Suryatmi</t>
  </si>
  <si>
    <t>Tanya harga Dmax , tunggu info lebih lanjut</t>
  </si>
  <si>
    <t>drg. Zizi Hidayanto</t>
  </si>
  <si>
    <t>minta penawaran harga traga. Tunggu info dari atasannya</t>
  </si>
  <si>
    <t>Caraka Siregar</t>
  </si>
  <si>
    <t>Galar Simanjuntak</t>
  </si>
  <si>
    <t>Minta rincian harga dump , FU kembali</t>
  </si>
  <si>
    <t>Erik Santoso, M.Ak</t>
  </si>
  <si>
    <t>Harto Saputra, M.M.</t>
  </si>
  <si>
    <t>Perum Nurdiyanti Tbk</t>
  </si>
  <si>
    <t>Eli Nashiruddin</t>
  </si>
  <si>
    <t xml:space="preserve">Minta Rincian harga Dmax Single cabin , infonya mau ambil karna perlu uni pergantian </t>
  </si>
  <si>
    <t>Cut Dian Prakasa, S.T.</t>
  </si>
  <si>
    <t>Order. Survey proses di ACC</t>
  </si>
  <si>
    <t>CV Marbun</t>
  </si>
  <si>
    <t>minta simulasi harga dmax , tunggu keputusan FU kembali</t>
  </si>
  <si>
    <t>Ciaobella Kuswoyo</t>
  </si>
  <si>
    <t>Cust. Minta di jelaskan Specifikasi dan minta penawaran harga, FU kembali</t>
  </si>
  <si>
    <t>Waluyo Kusmawati</t>
  </si>
  <si>
    <t>Minta rincian dp minim traga , tunggu FU ulang kembali karna masih tunggu jual pickup lamanya dlu</t>
  </si>
  <si>
    <t>PT Widodo</t>
  </si>
  <si>
    <t>Minta Penawaran harga box frezeer , tunggu info lebih lanjut karna masih di pelajari</t>
  </si>
  <si>
    <t>Minta hitungan dp ringan , sdh di kasih FU kembali sabtu 14/06/2025</t>
  </si>
  <si>
    <t>R. Chelsea Yolanda</t>
  </si>
  <si>
    <t>Minta dp ringan traga , FU ulang</t>
  </si>
  <si>
    <t>UD Pradana Prayoga Tbk</t>
  </si>
  <si>
    <t>minta rincian dp mux dan angsurannya , tunggu info lebih lanjut</t>
  </si>
  <si>
    <t>CV Mustofa Novitasari (Persero) Tbk</t>
  </si>
  <si>
    <t>Minta update harga MUX terbaru , untuk di masukan tender di berau coal</t>
  </si>
  <si>
    <t>Anom Wijayanti</t>
  </si>
  <si>
    <t>Minta penawaran pickup box alumunium , FU kembali</t>
  </si>
  <si>
    <t>UD Kusmawati Tbk</t>
  </si>
  <si>
    <t xml:space="preserve">Minta harga pickup , FU kembali tunggu keputusan anggota yg lain </t>
  </si>
  <si>
    <t>Drs. Humaira Pudjiastuti, M.M.</t>
  </si>
  <si>
    <t>Perum Nugroho Rahayu</t>
  </si>
  <si>
    <t>Cust, tanya harga mux , tunggu jual innova nya dlu th 2008</t>
  </si>
  <si>
    <t>Perum Fujiati Novitasari Tbk</t>
  </si>
  <si>
    <t>Cust, minta rincian traga , fu kembali</t>
  </si>
  <si>
    <t>Novi Namaga</t>
  </si>
  <si>
    <t>Reksa Irawan</t>
  </si>
  <si>
    <t>D-MAX Rodeo (N)</t>
  </si>
  <si>
    <t>Tanda jadi 5jt , proses leasing ACC dan MTF , dp full tunggu PO</t>
  </si>
  <si>
    <t>UD Utama Zulkarnain Tbk</t>
  </si>
  <si>
    <t>Gadang Anggriawan</t>
  </si>
  <si>
    <t>Rencana mau ambil tragaa , tunggu hitungan yg cocok dlu</t>
  </si>
  <si>
    <t>Perum Mansur</t>
  </si>
  <si>
    <t>Irma Halimah</t>
  </si>
  <si>
    <t>PD Kuswandari</t>
  </si>
  <si>
    <t>Minta Rincian dmax sc , tunggu jual unit pickupnya dlu</t>
  </si>
  <si>
    <t>PT Astuti Tbk</t>
  </si>
  <si>
    <t>tanya2 hitungan traga , FU kembali</t>
  </si>
  <si>
    <t>R.A. Wulan Ardianto</t>
  </si>
  <si>
    <t xml:space="preserve">Minta rincian harga traga , minta dp 20 jt </t>
  </si>
  <si>
    <t>Tgk. Dacin Zulkarnain</t>
  </si>
  <si>
    <t>dr. Harto Prayoga</t>
  </si>
  <si>
    <t xml:space="preserve">tanda jadi 5 jt , proses melengkapi data untuk proses leasing ACC dan MTF </t>
  </si>
  <si>
    <t>PD Waluyo Prasetya</t>
  </si>
  <si>
    <t>Minta rincian dmax , nanti di hubungi jika sudah mau peremajaan unit</t>
  </si>
  <si>
    <t>PT Anggraini (Persero) Tbk</t>
  </si>
  <si>
    <t>Mintaa rincian harga microbus , tunggu tender dari UT</t>
  </si>
  <si>
    <t>KH. Raharja Suryatmi</t>
  </si>
  <si>
    <t>Tanya harga dan hitungan kredit Traga ,FU kembali</t>
  </si>
  <si>
    <t>UD Yulianti Tbk</t>
  </si>
  <si>
    <t xml:space="preserve">tanda jadi 10 jt , proses melengkapi data untuk proses leasing ACC dan MTF </t>
  </si>
  <si>
    <t>CV Hidayat Najmudin (Persero) Tbk</t>
  </si>
  <si>
    <t>Cust. Minta rincikan hitungan kredit Dmax</t>
  </si>
  <si>
    <t>PT Uyainah Tbk</t>
  </si>
  <si>
    <t>Dr. Humaira Oktaviani</t>
  </si>
  <si>
    <t>Cust. Sdh memberikan PO order ke isuzu , sekarang sedang proses leasing di SAN F , tunggu approval PO lalu customer mau dp full</t>
  </si>
  <si>
    <t>CV Sinaga Budiyanto (Persero) Tbk</t>
  </si>
  <si>
    <t>Minta rincian kredit dp 20% , FU kembali hari ini , karna di kasih penawaran Tritton dp 50 jt</t>
  </si>
  <si>
    <t>Sabtu, 05 Juli 2025</t>
  </si>
  <si>
    <t>Perum Damanik</t>
  </si>
  <si>
    <t>minta penawaran FVZ NHP Dump , FU kembali</t>
  </si>
  <si>
    <t>Dummy Isuzu-Tanjung</t>
  </si>
  <si>
    <t>PT Suryono Santoso</t>
  </si>
  <si>
    <t>PROSES PERUBAHAN ANGGARAN</t>
  </si>
  <si>
    <t>Nasrullah Farida</t>
  </si>
  <si>
    <t>CV Iswahyudi</t>
  </si>
  <si>
    <t>PT Lailasari Pratama</t>
  </si>
  <si>
    <t>PROSES NEGOSIASI DENGAN CUSTOMER DAN MENUNGGU SPK PERUSAHAAN</t>
  </si>
  <si>
    <t>PD Saragih Tbk</t>
  </si>
  <si>
    <t>PROSES KUR BSI SYARIAH</t>
  </si>
  <si>
    <t>PD Firmansyah Tbk</t>
  </si>
  <si>
    <t>CUSTOMER RO, CUSTOMER BERSEDIA SPK SETELAH KONTRAK PERUSAHAAN TERBIT</t>
  </si>
  <si>
    <t>PLAN PEMBELIAN DI BULAN JULI</t>
  </si>
  <si>
    <t>Saiful Maulana</t>
  </si>
  <si>
    <t>PROSES NEGOSIASI AWAL, BELUM ADA FEEDBACK LANJUTAN DARI QUOT YANG DIKIRIMKAN</t>
  </si>
  <si>
    <t>Emas Wijaya</t>
  </si>
  <si>
    <t>END-USER DI TEWEH SUDAH OK DENGAN 1 UNIT D-MAX RODEO NIK 2025, 3 UNIT LAGI D-MAX DC NIK 2023 MASIH NEGO</t>
  </si>
  <si>
    <t>Kenari Halimah</t>
  </si>
  <si>
    <t>SUDAH DEAL DENGAN END-USER, PROSES INTERNAL DI TRAC, MENUNGGU NO. PURCHASE REQUEST DI AWAL JUNI</t>
  </si>
  <si>
    <t>CV Ramadan Wibowo</t>
  </si>
  <si>
    <t>PROSES NEGOSIASI, ADA PLAN UNTUK INVESTASI LANGSUNG (TIDAK RENTAL)</t>
  </si>
  <si>
    <t>PROSES NEGOSIASI HARGA DAN FIKSASI SPEC</t>
  </si>
  <si>
    <t>PD Prayoga Firmansyah (Persero) Tbk</t>
  </si>
  <si>
    <t>Unjani Kuswoyo</t>
  </si>
  <si>
    <t>DONE SPK</t>
  </si>
  <si>
    <t>DONE SURVEY ACC, CUSTOMER MINTA DI HOLD SEMENTARA PROSESNYA</t>
  </si>
  <si>
    <t>PD Wibisono Zulaika</t>
  </si>
  <si>
    <t>PROSES DO, MENUNGGU DP FULL</t>
  </si>
  <si>
    <t>Janet Manullang</t>
  </si>
  <si>
    <t>Perum Nurdiyanti</t>
  </si>
  <si>
    <t>PROSES BUDGETING, PLAN PENGADAAN JULI 2025</t>
  </si>
  <si>
    <t>UD Laksmiwati</t>
  </si>
  <si>
    <t>CV Tarihoran (Persero) Tbk</t>
  </si>
  <si>
    <t>PT Prakasa Usada</t>
  </si>
  <si>
    <t>PROSES APPROVAL DI LEASING, SUDAH SURVEY</t>
  </si>
  <si>
    <t>Jane Budiman</t>
  </si>
  <si>
    <t>Putu Saefullah</t>
  </si>
  <si>
    <t>PROSES BUDGETING ANGGARAN</t>
  </si>
  <si>
    <t>PD Prasasta</t>
  </si>
  <si>
    <t>PROSES KUR DI BANK</t>
  </si>
  <si>
    <t>Artanto Prastuti</t>
  </si>
  <si>
    <t>Perum Mangunsong Wahyudin (Persero) Tbk</t>
  </si>
  <si>
    <t>CV Mandasari Iswahyudi</t>
  </si>
  <si>
    <t>PT Halim Tbk</t>
  </si>
  <si>
    <t>Perum Kurniawan Mahendra</t>
  </si>
  <si>
    <t>Gina Simanjuntak</t>
  </si>
  <si>
    <t>KH. Mariadi Situmorang</t>
  </si>
  <si>
    <t>CV Damanik Waluyo Tbk</t>
  </si>
  <si>
    <t>Diana Ramadan, S.Gz</t>
  </si>
  <si>
    <t>Tiara Farida</t>
  </si>
  <si>
    <t>Perum Lestari (Persero) Tbk</t>
  </si>
  <si>
    <t>Perum Tampubolon Sinaga</t>
  </si>
  <si>
    <t>Nadia Saefullah, M.Ak</t>
  </si>
  <si>
    <t>PT Nuraini Mangunsong</t>
  </si>
  <si>
    <t>UD Saptono Namaga Tbk</t>
  </si>
  <si>
    <t>PROSES APPROVAL INTERNAL</t>
  </si>
  <si>
    <t>Ade Uyainah</t>
  </si>
  <si>
    <t>dr. Oskar Nashiruddin</t>
  </si>
  <si>
    <t>Lukman Utama</t>
  </si>
  <si>
    <t>UD Haryanto Wahyuni</t>
  </si>
  <si>
    <t>dr. Dadap Novitasari</t>
  </si>
  <si>
    <t>Perum Mangunsong Suryatmi Tbk</t>
  </si>
  <si>
    <t>PD Yuniar Tbk</t>
  </si>
  <si>
    <t>PT Nurdiyanti</t>
  </si>
  <si>
    <t>PT Mustofa</t>
  </si>
  <si>
    <t>Taufan Firmansyah</t>
  </si>
  <si>
    <t>Balamantri Laksita</t>
  </si>
  <si>
    <t>Dummy Isuzu-Makassar</t>
  </si>
  <si>
    <t>PT Firmansyah Pertiwi</t>
  </si>
  <si>
    <t>`NEW</t>
  </si>
  <si>
    <t>CONTRACTOR</t>
  </si>
  <si>
    <t>PD Novitasari Oktaviani Tbk</t>
  </si>
  <si>
    <t>FTR 90 T</t>
  </si>
  <si>
    <t>LOGISTIC</t>
  </si>
  <si>
    <t>PT Pranowo</t>
  </si>
  <si>
    <t>ORIX</t>
  </si>
  <si>
    <t>PT Hastuti Uyainah (Persero) Tbk</t>
  </si>
  <si>
    <t>Puti Agustina</t>
  </si>
  <si>
    <t>dr. Wulan Hakim, M.Ak</t>
  </si>
  <si>
    <t>Tgk. Citra Pratama, M.TI.</t>
  </si>
  <si>
    <t>Baktianto Pradipta</t>
  </si>
  <si>
    <t>CV Nababan Novitasari (Persero) Tbk</t>
  </si>
  <si>
    <t>Perum Puspita Agustina</t>
  </si>
  <si>
    <t>Cici Uyainah, M.Farm</t>
  </si>
  <si>
    <t>PD Widiastuti Tbk</t>
  </si>
  <si>
    <t>Caturangga Najmudin</t>
  </si>
  <si>
    <t>dr. Johan Sirait</t>
  </si>
  <si>
    <t>Perum Rahimah Handayani</t>
  </si>
  <si>
    <t>Iriana Pudjiastuti</t>
  </si>
  <si>
    <t>UD Zulkarnain Tbk</t>
  </si>
  <si>
    <t>Perum Permadi (Persero) Tbk</t>
  </si>
  <si>
    <t>Perum Rajasa Tarihoran Tbk</t>
  </si>
  <si>
    <t>Lala Adriansyah</t>
  </si>
  <si>
    <t>Ami Suryono, M.Ak</t>
  </si>
  <si>
    <t>PT Salahudin (Persero) Tbk</t>
  </si>
  <si>
    <t>UD Damanik Saefullah</t>
  </si>
  <si>
    <t>Dr. Kala Pertiwi</t>
  </si>
  <si>
    <t>R. Cinta Firgantoro</t>
  </si>
  <si>
    <t>Dummy Isuzu-Manado</t>
  </si>
  <si>
    <t>UD Mangunsong Mandala Tbk</t>
  </si>
  <si>
    <t>TUNGGU HASIL LEASING DAN FULL DP</t>
  </si>
  <si>
    <t>Perum Prayoga (Persero) Tbk</t>
  </si>
  <si>
    <t>UD Iswahyudi Tbk</t>
  </si>
  <si>
    <t>TUNGGU  DP FULL</t>
  </si>
  <si>
    <t>PT Simbolon Laksmiwati</t>
  </si>
  <si>
    <t>TUNGGU DANA PEMBAYARAN INVOICE DARI PERUSAHAAN</t>
  </si>
  <si>
    <t>PD Permata Kuswoyo</t>
  </si>
  <si>
    <t>MASIH TUNGGU DANA UNTUK DP</t>
  </si>
  <si>
    <t>PT Permata Tbk</t>
  </si>
  <si>
    <t>Car Carrier</t>
  </si>
  <si>
    <t>Purwadi Hakim</t>
  </si>
  <si>
    <t>Tgk. Gantar Fujiati, S.Farm</t>
  </si>
  <si>
    <t>TUNGGU PO DAN DP FULL</t>
  </si>
  <si>
    <t>Puti Vera Pradana, M.Ak</t>
  </si>
  <si>
    <t>TUNGGU KEPUTUSAN DIREKSI, PLAN PEMBELIAN CASH</t>
  </si>
  <si>
    <t>PD Habibi</t>
  </si>
  <si>
    <t>PROSES LEASING, LENGKAPI BERKAS</t>
  </si>
  <si>
    <t>MELENGKAPI BERKAS</t>
  </si>
  <si>
    <t>UD Mardhiyah Prasetya</t>
  </si>
  <si>
    <t>PROSES ANALISA</t>
  </si>
  <si>
    <t>Asirwanda Wulandari</t>
  </si>
  <si>
    <t>PD Riyanti Permata (Persero) Tbk</t>
  </si>
  <si>
    <t>PD Siregar Wijaya</t>
  </si>
  <si>
    <t>COLLECT BERKAS</t>
  </si>
  <si>
    <t>Cahyadi Sirait</t>
  </si>
  <si>
    <t>KONSUMEN PELAJARI PENAWARAN HARGA</t>
  </si>
  <si>
    <t>Jaswadi Pertiwi</t>
  </si>
  <si>
    <t>KONSUMEN PELAJARI SIMULASI KREDIT</t>
  </si>
  <si>
    <t>Perum Wacana</t>
  </si>
  <si>
    <t>PT Wacana Tbk</t>
  </si>
  <si>
    <t>H. Cager Mansur, M.Kom.</t>
  </si>
  <si>
    <t>PROSES LEASING, LENGKAPI BERKAS KREDIT</t>
  </si>
  <si>
    <t>PD Widodo Yulianti</t>
  </si>
  <si>
    <t>Perum Susanti Novitasari</t>
  </si>
  <si>
    <t>Dimaz Hidayanto</t>
  </si>
  <si>
    <t>PROSES LEASING, TUNGGU HASIL</t>
  </si>
  <si>
    <t>PD Sinaga (Persero) Tbk</t>
  </si>
  <si>
    <t>PD Anggraini</t>
  </si>
  <si>
    <t>Kamaria Nainggolan</t>
  </si>
  <si>
    <t>UD Riyanti (Persero) Tbk</t>
  </si>
  <si>
    <t xml:space="preserve">NEGO HITUNGAN </t>
  </si>
  <si>
    <t>CV Tampubolon Tbk</t>
  </si>
  <si>
    <t>CEK SLIK</t>
  </si>
  <si>
    <t>PD Gunawan Pradipta</t>
  </si>
  <si>
    <t>UD Mangunsong Hutasoit</t>
  </si>
  <si>
    <t>Okta Habibi</t>
  </si>
  <si>
    <t xml:space="preserve">TUNGGU DANA PEMBAYARAN </t>
  </si>
  <si>
    <t>Dummy Isuzu-Sidrap</t>
  </si>
  <si>
    <t>Perum Maulana Suwarno</t>
  </si>
  <si>
    <t>UD Kusumo</t>
  </si>
  <si>
    <t>TUNGGU KONTRAK KERJASAMA</t>
  </si>
  <si>
    <t>PD Halimah (Persero) Tbk</t>
  </si>
  <si>
    <t>CV Nasyiah (Persero) Tbk</t>
  </si>
  <si>
    <t>NEGOSIASI DP &amp; ANGSURAN</t>
  </si>
  <si>
    <t>Kenes Nurdiyanti</t>
  </si>
  <si>
    <t>TUNGGU KONTRAK MBG</t>
  </si>
  <si>
    <t>T. Kuncara Laksmiwati, M.Ak</t>
  </si>
  <si>
    <t>TRADE IN INNOVA</t>
  </si>
  <si>
    <t>Dinda Winarsih, S.Ked</t>
  </si>
  <si>
    <t>Restu Wijayanti</t>
  </si>
  <si>
    <t>PROSES APPROVAL</t>
  </si>
  <si>
    <t>Dt. Dodo Narpati</t>
  </si>
  <si>
    <t>NEGO DP &amp; ANGSURAN</t>
  </si>
  <si>
    <t>Edi Pangestu</t>
  </si>
  <si>
    <t>TUNGGU KONTRAK KERJASAMA TERBARU CLM</t>
  </si>
  <si>
    <t>H. Lasmanto Saputra, S.Gz</t>
  </si>
  <si>
    <t>TUNGGU KEPUTUSAN DARI KADIS</t>
  </si>
  <si>
    <t>Safina Anggriawan</t>
  </si>
  <si>
    <t>NEGOSIASI DI ANGUSRAN</t>
  </si>
  <si>
    <t>TUNGGU PENCAIRAN DANA KUR BRI</t>
  </si>
  <si>
    <t>Salimah Wahyuni</t>
  </si>
  <si>
    <t>TUNGGU PENCAIRAN DANA</t>
  </si>
  <si>
    <t>PT Budiyanto Tbk</t>
  </si>
  <si>
    <t>Hj. Kiandra Pradipta, S.Sos</t>
  </si>
  <si>
    <t>H. Baktiadi Sihotang</t>
  </si>
  <si>
    <t>Perum Nasyidah Irawan (Persero) Tbk</t>
  </si>
  <si>
    <t>Jais Haryanti</t>
  </si>
  <si>
    <t>H. Ajimin Gunarto</t>
  </si>
  <si>
    <t>Perum Samosir Sitorus</t>
  </si>
  <si>
    <t>PD Manullang Budiyanto Tbk</t>
  </si>
  <si>
    <t>Garan Thamrin, S.Pd</t>
  </si>
  <si>
    <t>Jais Saefullah</t>
  </si>
  <si>
    <t>UD Wibisono</t>
  </si>
  <si>
    <t>PROSES INPUT SISTEM</t>
  </si>
  <si>
    <t>Cut Puti Setiawan, S.H.</t>
  </si>
  <si>
    <t>UD Wijaya Wahyuni</t>
  </si>
  <si>
    <t>MASIH MEMPERTIMBANGKAN DP &amp; ANGSURAN</t>
  </si>
  <si>
    <t>Bakianto Wibowo</t>
  </si>
  <si>
    <t>MINTA SIMULASI HARGA CHASIS, SUDAH DIKIRIMKAN</t>
  </si>
  <si>
    <t>PD Permadi Pertiwi</t>
  </si>
  <si>
    <t>PD Saragih Suartini</t>
  </si>
  <si>
    <t>PD Namaga (Persero) Tbk</t>
  </si>
  <si>
    <t>CV Prastuti Namaga</t>
  </si>
  <si>
    <t>CV Saragih Novitasari</t>
  </si>
  <si>
    <t>Irfan Maulana</t>
  </si>
  <si>
    <t>PROSES BI CHEKING</t>
  </si>
  <si>
    <t>UD Hidayat Puspita</t>
  </si>
  <si>
    <t>CV Simanjuntak</t>
  </si>
  <si>
    <t>R. Titi Dabukke, S.Psi</t>
  </si>
  <si>
    <t>Laras Sihombing</t>
  </si>
  <si>
    <t>Uli Uyainah</t>
  </si>
  <si>
    <t>CV Nainggolan (Persero) Tbk</t>
  </si>
  <si>
    <t>ORDER SURVEY</t>
  </si>
  <si>
    <t>Cengkal Dongoran</t>
  </si>
  <si>
    <t>BI CHEKING</t>
  </si>
  <si>
    <t>Drs. Latif Santoso, M.Ak</t>
  </si>
  <si>
    <t>Perum Pradipta Pradipta</t>
  </si>
  <si>
    <t>ORDER SUVEY</t>
  </si>
  <si>
    <t>Akarsana Tamba, S.Pt</t>
  </si>
  <si>
    <t>CV Mardhiyah Suartini Tbk</t>
  </si>
  <si>
    <t>Dummy Isuzu-Deli serdang</t>
  </si>
  <si>
    <t>Sadina Wahyudin, S.E.</t>
  </si>
  <si>
    <t>finalisasi hitungan chassis only</t>
  </si>
  <si>
    <t>pertimbangkan harga towing</t>
  </si>
  <si>
    <t>PD Kusmawati Mandala (Persero) Tbk</t>
  </si>
  <si>
    <t>Usaha : ikan &amp; kelapa, negosiasi DP</t>
  </si>
  <si>
    <t>Darmanto Firmansyah</t>
  </si>
  <si>
    <t>Usaha : roti, diusahakan dalam minggu ini</t>
  </si>
  <si>
    <t>Vanesa Budiman</t>
  </si>
  <si>
    <t>PD Prasetya (Persero) Tbk</t>
  </si>
  <si>
    <t>Sutan Atmaja Nugroho, M.M.</t>
  </si>
  <si>
    <t>UD Haryanti Prayoga Tbk</t>
  </si>
  <si>
    <t>cari waktu ke medan</t>
  </si>
  <si>
    <t>PT Sudiati Wibowo Tbk</t>
  </si>
  <si>
    <t>Rahmi Pertiwi</t>
  </si>
  <si>
    <t>Perum Kurniawan</t>
  </si>
  <si>
    <t>plan bulan depan</t>
  </si>
  <si>
    <t>Mutia Gunarto</t>
  </si>
  <si>
    <t>segmen LPG, nego angsuran</t>
  </si>
  <si>
    <t>Perum Nasyiah Widodo</t>
  </si>
  <si>
    <t>banding dg mitsubishi</t>
  </si>
  <si>
    <t>Azalea Puspita, S.Sos</t>
  </si>
  <si>
    <t>usaha : jasa angkut jagung, material
domisili : samosir
ket : mendalami kebutuhan</t>
  </si>
  <si>
    <t>KH. Lasmono Hardiansyah</t>
  </si>
  <si>
    <t>usaha : galian C
domisili : humbahas
ket : mendalami kebutuhan</t>
  </si>
  <si>
    <t>UD Farida Widodo</t>
  </si>
  <si>
    <t>SPPH valid, tunggu unit</t>
  </si>
  <si>
    <t>Vicky Suwarno</t>
  </si>
  <si>
    <t>usaha : sembako
domisili : kutacane aceh
ket : mengumpulkan dana</t>
  </si>
  <si>
    <t>CV Anggraini Sihombing (Persero) Tbk</t>
  </si>
  <si>
    <t>usaha : ikan dan sayur
domisili : karo
ket : fixkan kebutuhan</t>
  </si>
  <si>
    <t>PD Yuliarti Hartati</t>
  </si>
  <si>
    <t>sudah masuk berkas</t>
  </si>
  <si>
    <t>Najam Mardhiyah</t>
  </si>
  <si>
    <t>usaha : sawit
domisili : tapsel
ket : pertimbangan lagi</t>
  </si>
  <si>
    <t>Cemeti Padmasari</t>
  </si>
  <si>
    <t>tunggu survey</t>
  </si>
  <si>
    <t>PD Zulkarnain Sinaga</t>
  </si>
  <si>
    <t>mau jumpa hari ini tgl 17/06</t>
  </si>
  <si>
    <t>PT Nugroho Hasanah (Persero) Tbk</t>
  </si>
  <si>
    <t>usaha : dolomit
domisili : dairi
ket : menunggu hitungan fix</t>
  </si>
  <si>
    <t>Cornelia Ramadan</t>
  </si>
  <si>
    <t>usaha : ekspedisi
domisili : medan
ket : meyakinkan di isuzu, bertemu 08/07</t>
  </si>
  <si>
    <t>Talia Yulianti</t>
  </si>
  <si>
    <t>usaha : panglong
domisili : aceh
ket : plan ketemu di medan</t>
  </si>
  <si>
    <t>Wulan Marpaung, S.IP</t>
  </si>
  <si>
    <t>usaha : kargo
domisili : deli serdang
ket : tunggu kontrak, estimasi minggu ini</t>
  </si>
  <si>
    <t>Dummy Isuzu-Duri</t>
  </si>
  <si>
    <t>Balijan Hartati</t>
  </si>
  <si>
    <t>Proses Analisa di ACC</t>
  </si>
  <si>
    <t>Gilang Hutasoit, M.TI.</t>
  </si>
  <si>
    <t>Perum Suryatmi Manullang Tbk</t>
  </si>
  <si>
    <t>PT Narpati Sitorus (Persero) Tbk</t>
  </si>
  <si>
    <t>Taswir Maulana</t>
  </si>
  <si>
    <t>PT Andriani Samosir</t>
  </si>
  <si>
    <t>Titi Hassanah</t>
  </si>
  <si>
    <t>CV Lazuardi (Persero) Tbk</t>
  </si>
  <si>
    <t>PT Oktaviani Ramadan</t>
  </si>
  <si>
    <t>Sudah Survey, tunggu kelengkapan berkas rekening koran; ACC Duri</t>
  </si>
  <si>
    <t>Jagapati Mandasari</t>
  </si>
  <si>
    <t>Proses Negosiasi Hitungan Box Freezer</t>
  </si>
  <si>
    <t>Perum Ardianto Sudiati Tbk</t>
  </si>
  <si>
    <t>Menunggu customer pulang dari luar kota; estiamsi tanggal 10</t>
  </si>
  <si>
    <t>CV Rahmawati Wahyuni</t>
  </si>
  <si>
    <t>Kontraktor Pertamina; fight harga dengan dealer jakarta</t>
  </si>
  <si>
    <t>Dummy Isuzu-Medan</t>
  </si>
  <si>
    <t>PD Wasita Handayani (Persero) Tbk</t>
  </si>
  <si>
    <t>Done DO</t>
  </si>
  <si>
    <t>Ir. Agnes Prasasta</t>
  </si>
  <si>
    <t>PO ACC Done, Proses Collect DP Full Customer</t>
  </si>
  <si>
    <t>Perum Utami (Persero) Tbk</t>
  </si>
  <si>
    <t>Cengkal Maulana</t>
  </si>
  <si>
    <t>PO Customer Done, Tanda Jadi DP Done, Done Survey leasing dan Proses Approval</t>
  </si>
  <si>
    <t>Martani Tampubolon</t>
  </si>
  <si>
    <t>Cakrabuana Firmansyah</t>
  </si>
  <si>
    <t>Done survey MTF, proses analisa</t>
  </si>
  <si>
    <t>Koko Suartini, S.Pd</t>
  </si>
  <si>
    <t>User siap klik di E Catalogue</t>
  </si>
  <si>
    <t>PT Hardiansyah (Persero) Tbk</t>
  </si>
  <si>
    <t>Elma Marpaung</t>
  </si>
  <si>
    <t>Proses survey ACC</t>
  </si>
  <si>
    <t>Perum Wijayanti (Persero) Tbk</t>
  </si>
  <si>
    <t>Ulva Prastuti</t>
  </si>
  <si>
    <t>Ani Iswahyudi</t>
  </si>
  <si>
    <t>Proses survey MUF</t>
  </si>
  <si>
    <t>UD Uwais Tbk</t>
  </si>
  <si>
    <t>Proses survey MITSUI</t>
  </si>
  <si>
    <t>PD Pudjiastuti</t>
  </si>
  <si>
    <t>Erik Halimah</t>
  </si>
  <si>
    <t>PT Saefullah Sitompul</t>
  </si>
  <si>
    <t>dr. Karna Pranowo</t>
  </si>
  <si>
    <t>Perum Hakim Kurniawan</t>
  </si>
  <si>
    <t>Hj. Paris Irawan</t>
  </si>
  <si>
    <t>Tari Suartini</t>
  </si>
  <si>
    <t>Cust AO di Acc Rantau Prapat, Proses Konfirmasi</t>
  </si>
  <si>
    <t>H. Edward Aryani, M.Ak</t>
  </si>
  <si>
    <t>Proses Collect data lengkap</t>
  </si>
  <si>
    <t>dr. Hana Novitasari, M.Farm</t>
  </si>
  <si>
    <t>CV Susanti Tbk</t>
  </si>
  <si>
    <t>Sudah kasi penawaran box pendingin, tunggu keptusan</t>
  </si>
  <si>
    <t>H. Laswi Mandasari</t>
  </si>
  <si>
    <t>Proses Nego Harga</t>
  </si>
  <si>
    <t>CV Suryatmi Pradipta Tbk</t>
  </si>
  <si>
    <t>PO Leasing Done, Tunggu dp full</t>
  </si>
  <si>
    <t>Abyasa Lazuardi</t>
  </si>
  <si>
    <t>Customer Menunda (Pending Matters ISO)</t>
  </si>
  <si>
    <t>Jaka Utami</t>
  </si>
  <si>
    <t>Data lengkap, tunggu survey</t>
  </si>
  <si>
    <t>Refinery</t>
  </si>
  <si>
    <t>Proses overide di acc</t>
  </si>
  <si>
    <t>PD Gunawan Sitorus Tbk</t>
  </si>
  <si>
    <t>Hitungan sdh dikasi, tunggu approval direksi</t>
  </si>
  <si>
    <t>PT Uyainah Pangestu</t>
  </si>
  <si>
    <t>Sudah kasi hitungan dp 20% tenor 4 thn, masih dipertimbangkan dgn anknya</t>
  </si>
  <si>
    <t>UD Hidayat Tbk</t>
  </si>
  <si>
    <t>Plan dp 100 jt, tenor 4 thn, keputusan pembelian tgl 23 juni 2025</t>
  </si>
  <si>
    <t>Perum Pudjiastuti Tbk</t>
  </si>
  <si>
    <t>Data lengkap, cust sedang di padang, minta survey tgl 26 juni</t>
  </si>
  <si>
    <t>Proses spph di HO, Traga Hitam belum dapat</t>
  </si>
  <si>
    <t>Lala Purnawati</t>
  </si>
  <si>
    <t>Done survey, proses analisa</t>
  </si>
  <si>
    <t>Cut Zahra Natsir</t>
  </si>
  <si>
    <t>UD Sirait Wulandari</t>
  </si>
  <si>
    <t>Proses overide dp 27,5% tenor 5 thn</t>
  </si>
  <si>
    <t>Nabila Firgantoro</t>
  </si>
  <si>
    <t>Cahya Laksmiwati, S.E.I</t>
  </si>
  <si>
    <t>Proses analisa, customer Ao bagus di acc</t>
  </si>
  <si>
    <t>Jagaraga Nasyiah, S.Psi</t>
  </si>
  <si>
    <t>Plan Survey tgl 8 Juli</t>
  </si>
  <si>
    <t>PD Hakim Nurdiyanti Tbk</t>
  </si>
  <si>
    <t>Hj. Iriana Puspita</t>
  </si>
  <si>
    <t>Customer lg proses nego hrga langsung ke karoseri Laksana, tunggu info harga</t>
  </si>
  <si>
    <t>Dt. Daniswara Permata</t>
  </si>
  <si>
    <t>Done survey, Proses Analisa</t>
  </si>
  <si>
    <t>UD Haryanto (Persero) Tbk</t>
  </si>
  <si>
    <t>Proses Survey</t>
  </si>
  <si>
    <t>Dummy Isuzu-Padang</t>
  </si>
  <si>
    <t>PT Sirait Tbk</t>
  </si>
  <si>
    <t>TUNGGU HASIL SURVEY, DENGAN DP 30% TENOR 5 THN, UNIT WARNA HITAM, AREA TANAH DATAR</t>
  </si>
  <si>
    <t>PO OK, DP NAIK 35%, CUST SEDANG DIBUJUK DENGAN SELISIH HARGA 20 JT</t>
  </si>
  <si>
    <t>Kasusra Marbun, M.Farm</t>
  </si>
  <si>
    <t>NEGOSIASI HARGA, DAERAH PASAMAN, SEGMENT DISTRIBUTOR</t>
  </si>
  <si>
    <t>MASIH DINEGOKAN MASALAH HARGA</t>
  </si>
  <si>
    <t>CV Riyanti Latupono Tbk</t>
  </si>
  <si>
    <t>PERENCANAAN PEMBELIAN CASH, HITUNGAN SUDAH DIBERIKAN, TUNGGU RUMBUKAN DARI KELUARGA, FU KEMBALI</t>
  </si>
  <si>
    <t>PT Saputra Tbk</t>
  </si>
  <si>
    <t>PROSES LEASING ACC, DP 25% TENOR 5 THN, TUNGGU JADWAL SURVEY, DAERAH PASAMAN BARAT, SEGMENT IKAN</t>
  </si>
  <si>
    <t>PO READY TUNGGU PELUNASAN DP</t>
  </si>
  <si>
    <t>Jamal Prakasa</t>
  </si>
  <si>
    <t>CUST PERENCANAAN ADA PENAMBAHAN, TUNGGU UNIT YANG LAMA MASUK KE PT. SUPREM. TUNGGU INFO DARI CUST</t>
  </si>
  <si>
    <t>MASIH MENUNGGU KONTRAK TERBARU DARI SUPREM</t>
  </si>
  <si>
    <t>Mila Sihombing</t>
  </si>
  <si>
    <t>DATA SUDAH LENGKAP DI ACC, DENGAN DP 25% TENOR 5 THN, TUNGGU HASIL SURVEY</t>
  </si>
  <si>
    <t>PO OK, NEGOSIASI DENGAN CUST MASALAH HARGA DI DP NAIK</t>
  </si>
  <si>
    <t>Karna Sihombing</t>
  </si>
  <si>
    <t>New</t>
  </si>
  <si>
    <t>DATA SUDAH DIBERIKAN, DP 30% TENOR 5 THN, DAERAH PESSEL, SEGMENT KELAPA DAERAH PESSEL</t>
  </si>
  <si>
    <t>PT Wahyudin Firgantoro</t>
  </si>
  <si>
    <t>DP 25% TENOR 5 THN, MELENGKAPI DATA KEKURANGAN, DAERAH SIJUNJUNG, SEGMENT TELUR.</t>
  </si>
  <si>
    <t>SUDAH SURVEY, HASIL ACC REJECT.  (PINDAH LEASING KKB MTF)</t>
  </si>
  <si>
    <t>Sutan Vino Iswahyudi, M.M.</t>
  </si>
  <si>
    <t>HITUNGAN SUDAH DIBERIKAN, MENUNGGU HASIL RUNDINGAN DENGAN KELUARGA</t>
  </si>
  <si>
    <t>Dt. Raharja Laksmiwati</t>
  </si>
  <si>
    <t>HITUNGAN SUDAH DIBERIKAN, MASIH NEGO</t>
  </si>
  <si>
    <t>CV Siregar Laksmiwati</t>
  </si>
  <si>
    <t>MASIH MENUNGGU KEPUTUSAN DARI CUST UNTUK KIRIM DATA BUAT PROSES KREDIT</t>
  </si>
  <si>
    <t>UD Megantara (Persero) Tbk</t>
  </si>
  <si>
    <t>ANGSURAN MASIH TINGGI, DIPERTIMBANGKAN DENGAN KELUARGA TERLEBIH DAHULIU</t>
  </si>
  <si>
    <t>Drs. Shania Mustofa, S.Kom</t>
  </si>
  <si>
    <t>HARGA SUDAH DIBERIKAN, MENUNGGU RUMBUKAN DENGAN KELUARGA</t>
  </si>
  <si>
    <t>Ani Haryanti, S.Sos</t>
  </si>
  <si>
    <t>MASIH MEMBANDINNGKAN DENGAN MOBIL SEKEN</t>
  </si>
  <si>
    <t>MENUNGGU KEPUTUSAN BANK</t>
  </si>
  <si>
    <t>PT Saragih</t>
  </si>
  <si>
    <t>HITUNGAN SUDAH DIBERIKAN, MASIH NEGOSIASI DENGAN CUST</t>
  </si>
  <si>
    <t>Perum Irawan</t>
  </si>
  <si>
    <t xml:space="preserve">HITUNGAN SUDAH DIBERIKAN, FU CUST </t>
  </si>
  <si>
    <t>PD Gunawan (Persero) Tbk</t>
  </si>
  <si>
    <t>MASIH MEMBANDINGKAN DENGAN TRAGA X GEAR DAN YANG BIASA</t>
  </si>
  <si>
    <t>TUNGGU HASIL SURVEY.</t>
  </si>
  <si>
    <t>UD Pangestu Nababan</t>
  </si>
  <si>
    <t>CUST MINTA DENGAN TRAGA X GEAR, HARGA SUDAH DIBERIKAN, MENUNGGU KEPUTUSAN DARI CUST</t>
  </si>
  <si>
    <t>UD Nasyidah Tbk</t>
  </si>
  <si>
    <t>CUST MINTA DP DAN ANGSURAN RINGAN, MASIH MEMIKIRKAN DENGAN HITUNGAN YG SUDAH DIBERIKAN</t>
  </si>
  <si>
    <t>drg. Mumpuni Lazuardi, S.T.</t>
  </si>
  <si>
    <t>CUST DENGAN PERMINTAAN DP BESAR, HITUNGAN SUDAH DIBERIKAN, MENUNGGUN RUMBUKAN DENGAN KELUARGA</t>
  </si>
  <si>
    <t>CV Saefullah Latupono</t>
  </si>
  <si>
    <t>HITUNGAN SUDAH DIBERIKAN, MENUNGGU RUMBUKAN DENGAN KELUARGA, DP 2% TENOR 5THN, DAERAH ALAHAN PANJANG, SEGMENT SAYUR MAYUR</t>
  </si>
  <si>
    <t>Perum Purwanti</t>
  </si>
  <si>
    <t xml:space="preserve">DAERAH PADANG, SEGMENT CARGO, MASIH MENANYAKAN MASALAH HARGA, HITUNGAN SUDAH DIBERIKAN, MENUNGGU RUMBUKAN DENGAN DIREKTUR </t>
  </si>
  <si>
    <t>MASIH DIRUNDINGKAN</t>
  </si>
  <si>
    <t>DAERAH PASAMAN BARAT, SEGMENT TOKO BANGUNAN, MASIH MEURUMBUKAN DENGAN KELUARGA, MINTA HITUNGAN RINGAN</t>
  </si>
  <si>
    <t>Pia Simanjuntak</t>
  </si>
  <si>
    <t>HITUNGAN SUDAH DIIBERIKAN, MENUNGGU HASIL KEPUTUSAN DARI CUST</t>
  </si>
  <si>
    <t>MASIH MENUNGGU RUMBUKAN DENGAN SUAMI</t>
  </si>
  <si>
    <t>CV Suryono (Persero) Tbk</t>
  </si>
  <si>
    <t>DP 25% TENOR 5 THN, MENUNGGU DATA LENGKAP, DAERAH ALAHAN PANJANG, SEGMENT SAYUR MAYUR</t>
  </si>
  <si>
    <t>PT Saragih Suryatmi</t>
  </si>
  <si>
    <t>CUST MENANYAKAN HARGA DP DAN ANGSURAN, HITUNGAN SUDAH DIBERIKAN, MENUNGGU HASIL KEPUTUSAN DARI CUST</t>
  </si>
  <si>
    <t>Puput Handayani</t>
  </si>
  <si>
    <t>DAERAH PADANG, SEGMENT DISTRIBUTOR, HITUNGAN SUDAH DIBERIKAN, MENUNGGU RUMBUKAN DAI CUST</t>
  </si>
  <si>
    <t>Cager Dabukke</t>
  </si>
  <si>
    <t>HITUNGAN SUDAH DIBERIKAN, MENUNGGU RUMBUKAN DARI KELUARGA</t>
  </si>
  <si>
    <t>PT Kurniawan Winarno (Persero) Tbk</t>
  </si>
  <si>
    <t>CUST MASIH MERUMBUKAN MASALAH HARGA</t>
  </si>
  <si>
    <t>Irsad Wijaya</t>
  </si>
  <si>
    <t>HITUNGAN SUDAH DIBERIKAN, MENUNGGU DARI CUST UNTUK KEPUTUSAN</t>
  </si>
  <si>
    <t>Perum Rahayu Usamah</t>
  </si>
  <si>
    <t>MASIH MEMPERTIMBANGKAN PEMBELIAN ANTARA CASH ATAU KREDIT</t>
  </si>
  <si>
    <t>Dr. Raisa Tamba, S.Pd</t>
  </si>
  <si>
    <t>MINTA HITUNGAN SAMA DENGAN HITUNGAN LAMA</t>
  </si>
  <si>
    <t>Yuliana Napitupulu</t>
  </si>
  <si>
    <t>HITUNGAN SUDAH DIBERIKAN</t>
  </si>
  <si>
    <t>PD Purnawati</t>
  </si>
  <si>
    <t xml:space="preserve">CUST MASIH MENANYAKAN MASALAH HARGA, </t>
  </si>
  <si>
    <t>Bakiman Hastuti</t>
  </si>
  <si>
    <t xml:space="preserve">ADA KEBUTUHAN 4 UNIT TRAGA MINIBUS UNTUK BUKA RUTE PADANG KERINCI, MENUNGGU HITUNGAN SPPH </t>
  </si>
  <si>
    <t>Jaga Saragih</t>
  </si>
  <si>
    <t xml:space="preserve">SEGMENT IKAN, HITUNGAN BELUM DIBERIKAN MENUNGGU HITUNGAN TERBARU, DI FU KEMBALI </t>
  </si>
  <si>
    <t>MASIH NEGOSIASI</t>
  </si>
  <si>
    <t>Margana Hastuti, M.Kom.</t>
  </si>
  <si>
    <t xml:space="preserve">HITUNGAN BELUM DIBERIKAN, MENUNGGU HITUNGAN TERBARU, NANTI DIKABARI, SEGMENT </t>
  </si>
  <si>
    <t>Warta Prasetyo</t>
  </si>
  <si>
    <t>CUST MASIH MENANYAKAN HARGA, MENUNGGU KEPASTIAN HARGA BERDASARKAN SPPH TERBARU</t>
  </si>
  <si>
    <t>Perum Rajata Utama</t>
  </si>
  <si>
    <t xml:space="preserve">CUST MASIH MENANYAKAN HARGA DP KECIL DAN ANGSURAN </t>
  </si>
  <si>
    <t>CV Widiastuti Sitompul Tbk</t>
  </si>
  <si>
    <t>PEMBELIAN ANTARA CASH ATAU KREDIT, MASIH BELUM DIBERIKAN KARNA HARGA BELUM TURUN</t>
  </si>
  <si>
    <t>Nova Dabukke</t>
  </si>
  <si>
    <t>CUST MASIH MENANYAKAN HARGA, NANTI DIKABARI SETELAH HITUNGAN SUDAH DAPAT</t>
  </si>
  <si>
    <t>PD Kusumo</t>
  </si>
  <si>
    <t>CUST MAENANYAKAN HITUNGAN</t>
  </si>
  <si>
    <t>PD Hariyah (Persero) Tbk</t>
  </si>
  <si>
    <t>CUST BARU MENANYAKAN HARGA</t>
  </si>
  <si>
    <t>Vivi Tampubolon</t>
  </si>
  <si>
    <t>Perum Jailani Waskita</t>
  </si>
  <si>
    <t>MASIH MENEGOKAN HARGA</t>
  </si>
  <si>
    <t>UD Puspita</t>
  </si>
  <si>
    <t>MASIH MENEGOKAN MASALAH HARGA</t>
  </si>
  <si>
    <t>UD Nasyidah</t>
  </si>
  <si>
    <t>MASIH NEGOSIASI MASALAH HARGA</t>
  </si>
  <si>
    <t>PD Rahayu Zulkarnain (Persero) Tbk</t>
  </si>
  <si>
    <t>CUST MASIH MEMIKIRKAN DATA YANG HARUS  DINAIKAN KE LEASING</t>
  </si>
  <si>
    <t>Perum Manullang Laksmiwati</t>
  </si>
  <si>
    <t>CUST MINTA HITUNGAN DI BULAN FEB, SUDAH DI INFOKAN DENGAN HARGA TERBARU</t>
  </si>
  <si>
    <t>Bella Siregar</t>
  </si>
  <si>
    <t>MASIH MENANYAKAN HITUNGAN, SUDAH DIBERIKAN DENGAN DP 25% TENOR 5THN, DISCOUNT KURANG 6 JT DARI BIASANYA</t>
  </si>
  <si>
    <t>Perum Astuti Fujiati</t>
  </si>
  <si>
    <t>DATA SUDAH DIBERIKAN KE LEASING, SUDAH SURVEY DENGAN HITUNGAN 25% TENOR 5 THN (SEMENTARA PAKAI HITUNGAN LAMA DAN SUDAH DI BERITAHUKAN KALAU HITUNGAN NANTI NAIK)</t>
  </si>
  <si>
    <t>dr. Puji Prakasa</t>
  </si>
  <si>
    <t>MASIH MENANYAKAN ANTARA CASH DAN KREDIT</t>
  </si>
  <si>
    <t>Mujur Winarsih</t>
  </si>
  <si>
    <t>MASIH MENANYAKAN HARGA</t>
  </si>
  <si>
    <t>Okta Pertiwi</t>
  </si>
  <si>
    <t>Dr. Calista Rahayu, M.Ak</t>
  </si>
  <si>
    <t>MASIH MERUMBUKAN DENGAN KELUARGA, RENCANA BOX FREEZER</t>
  </si>
  <si>
    <t>Jane Puspita</t>
  </si>
  <si>
    <t>DATA SUDAH MASUK ACC, DENGAN DP 25% TENOR 5 THN, TUNGGU JADWAL SURVEY, DAERAH AGAM, SEGMEN BREKET</t>
  </si>
  <si>
    <t>PD Nugroho</t>
  </si>
  <si>
    <t>PENGAJUAN DENGAN HARGA LAMA , LAGI DI NEGOKAN DENGAN CUST, DP 25% TENOR 4 THN. SEGMENT IKAN</t>
  </si>
  <si>
    <t>PD Hidayat (Persero) Tbk</t>
  </si>
  <si>
    <t>HARGA SUDAH DIBERIKAN, MENUNGGU ANAK NYA PULANG DARI LUAR KOTA</t>
  </si>
  <si>
    <t>Rahmat Riyanti, S.Sos</t>
  </si>
  <si>
    <t>Nilam Yuliarti</t>
  </si>
  <si>
    <t>Aswani Iswahyudi, S.Kom</t>
  </si>
  <si>
    <t xml:space="preserve">MASIH NEGOSIASI HARGA, </t>
  </si>
  <si>
    <t>R. Ratna Usada, S.Ked</t>
  </si>
  <si>
    <t>CV Hartati Nasyidah</t>
  </si>
  <si>
    <t>HITUNGAN SUDAH DIBERIKAN, SEGMEN TOKO BANGUNAN, DAERAH PADANG, DIBANDINGKAN DENGAN L300. SUDAH MEMPUNYAI UNIT NMR 6,5 DUMP</t>
  </si>
  <si>
    <t>Kayla Susanti</t>
  </si>
  <si>
    <t>Dr. Faizah Putra</t>
  </si>
  <si>
    <t>Tomi Simanjuntak, S.Pd</t>
  </si>
  <si>
    <t>Dummy Isuzu-Pekanbaru</t>
  </si>
  <si>
    <t>Hj. Ilsa Fujiati</t>
  </si>
  <si>
    <t>YBS USAHA AYAM POTONG, UNIT PICKUP EXISTING PLAN LUNAS DARI LEASING BULAN JUNI, YBS MINTA PROSES UNIT BARU DI AWAL BULAN JUNI, PUSH TARIK PROSES DI BULAN MEI</t>
  </si>
  <si>
    <t>Tunggu approval Ho</t>
  </si>
  <si>
    <t>Drs. Latika Mahendra</t>
  </si>
  <si>
    <t>Tgk. Almira Uwais, M.Pd</t>
  </si>
  <si>
    <t>PT Purwanti</t>
  </si>
  <si>
    <t>PT Suryono (Persero) Tbk</t>
  </si>
  <si>
    <t>PROSES PO CUSTOMER DAN LEASING, PLAN 29/04, FULL DP PARTIAL COVER GIRO</t>
  </si>
  <si>
    <t>PD Rahayu Wijaya</t>
  </si>
  <si>
    <t>YBS DISKUSI DULU DENGAN SUAMI, KARENA SUAMI YBS MAU BELI HILUX  DC, UNIT UNTUK BAWA SAYUR DAN BUAH SAWIT SENDIRI</t>
  </si>
  <si>
    <t>Galiono Wibowo, S.Sos</t>
  </si>
  <si>
    <t>YBS MASIH MEMPERTIMBANGKAN ANTARA GIGA DAN FUSO, YBS MASIH KEBERATAN DENGAN HARGA ISUZU YANG LEBIH MAHAL DARI MTSUBISHI</t>
  </si>
  <si>
    <t>Maya Palastri</t>
  </si>
  <si>
    <t>CV Kusmawati Mandala</t>
  </si>
  <si>
    <t>PROSES SPPH</t>
  </si>
  <si>
    <t>Perum Winarno Tarihoran</t>
  </si>
  <si>
    <t>drg. Eva Suwarno, S.E.I</t>
  </si>
  <si>
    <t>Adikara Hidayanto</t>
  </si>
  <si>
    <t>NEGO HARGA UNIT</t>
  </si>
  <si>
    <t>CV Laksita</t>
  </si>
  <si>
    <t>CV Hutasoit Mandala Tbk</t>
  </si>
  <si>
    <t>D-Max</t>
  </si>
  <si>
    <t>SPPH DI HO</t>
  </si>
  <si>
    <t>Dr. Winda Suartini, S.Farm</t>
  </si>
  <si>
    <t>R. Mutia Melani</t>
  </si>
  <si>
    <t>PENGAJUAN HARGA KE ATASAN</t>
  </si>
  <si>
    <t>Puspa Hartati</t>
  </si>
  <si>
    <t>YBS LAGI PERTIMBANGKAN KEBUTUHAN UNIT, KARENA REKANAN KERJASAMA BARU 1 BRAND</t>
  </si>
  <si>
    <t>Kamila Prasetyo</t>
  </si>
  <si>
    <t>ANAK YBS MAU AMBIL TOYOTA RANGGA, YBS DISKUSI DULU DENGAN ANAK</t>
  </si>
  <si>
    <t>Irwan Suartini</t>
  </si>
  <si>
    <t>BARU TANYA TANYA DP MINIM</t>
  </si>
  <si>
    <t>Koko Mandasari</t>
  </si>
  <si>
    <t>INFO YBS KEKURANGAN UNIT, TGL FIX PEMBELIAN AKAN DI INFO</t>
  </si>
  <si>
    <t>R.A. Tania Mardhiyah, S.T.</t>
  </si>
  <si>
    <t>DISKUSI DENGAN KELUARGA</t>
  </si>
  <si>
    <t>Perum Permata Utama (Persero) Tbk</t>
  </si>
  <si>
    <t>Kasim Laksmiwati</t>
  </si>
  <si>
    <t>PROSES KELENGKAPAN DATA</t>
  </si>
  <si>
    <t>Kartika Kusumo, M.Farm</t>
  </si>
  <si>
    <t>MENUNGGU KEPUTUSAN DARI PIMPINAN</t>
  </si>
  <si>
    <t>PT Megantara Novitasari Tbk</t>
  </si>
  <si>
    <t>MENUNGGU PERSETUJUAN PIMPIINAN</t>
  </si>
  <si>
    <t>Perum Hutapea Nurdiyanti (Persero) Tbk</t>
  </si>
  <si>
    <t>PLAN TGL 16 JUNI VISIT KE CUST</t>
  </si>
  <si>
    <t>PD Usamah Wijayanti</t>
  </si>
  <si>
    <t>APPROVAL BELUM TURUN</t>
  </si>
  <si>
    <t>PENDING</t>
  </si>
  <si>
    <t>Rahmi Habibi</t>
  </si>
  <si>
    <t>PROSES ANALISA LEASING</t>
  </si>
  <si>
    <t>Patricia Anggriawan</t>
  </si>
  <si>
    <t>DONE SURVEY, PROSES ANALISA LEASING ACC</t>
  </si>
  <si>
    <t>PD Mulyani Halimah Tbk</t>
  </si>
  <si>
    <t>DONE SURVEY, PROSES NAIK BANDING LEASING ACC DURI</t>
  </si>
  <si>
    <t>UD Sihombing Siregar (Persero) Tbk</t>
  </si>
  <si>
    <t>DONE PO MINUS FULL DP</t>
  </si>
  <si>
    <t>REJECT KAPASITAS MINIM ADIRA, PARALEL PROSES ACC PEKANBARU, TUNGGU JADWAL SURVEY</t>
  </si>
  <si>
    <t>PT Usamah Tbk</t>
  </si>
  <si>
    <t>Perum Habibi Wahyuni</t>
  </si>
  <si>
    <t>Yessi Oktaviani</t>
  </si>
  <si>
    <t>UD Laksita</t>
  </si>
  <si>
    <t>Box Aluminium</t>
  </si>
  <si>
    <t>DONE PO, MINUS FULL DP PLAN TUNGGU OWNER PULANG DARI LUAR NEGRI</t>
  </si>
  <si>
    <t>Budi Mayasari</t>
  </si>
  <si>
    <t>DONE PO LEASING, MINUS FULL DP</t>
  </si>
  <si>
    <t>YBS SEDANG MENUNGGU PENCAIRAN INVOCIE</t>
  </si>
  <si>
    <t>Soleh Setiawan</t>
  </si>
  <si>
    <t>DONE PO, MINUS FULL DP , APPROVAL NAIK DP 30%, SEDANG RUNDING DENGAN KELUARGA</t>
  </si>
  <si>
    <t>Diah Susanti</t>
  </si>
  <si>
    <t>PROSES SURVEY MTF PKU 2, PLAN SURVEY SITE ESTIMASI 14/07</t>
  </si>
  <si>
    <t>Ika Rajasa</t>
  </si>
  <si>
    <t>PROSES PENAMBAHAN PLAFOND DI BANK MANDIRI, DAN BNI FINANCE FLEET</t>
  </si>
  <si>
    <t>Opung Kusumo</t>
  </si>
  <si>
    <t>TUNGGU DOKUMEN AKTE CERAI, UNTUK SYARAT DOKUMEN LEASING</t>
  </si>
  <si>
    <t>Perum Maryadi Wahyuni</t>
  </si>
  <si>
    <t>TUNGGU JADWAL SURVEY, GANTI NAMA PENGAJUAN KREDIT</t>
  </si>
  <si>
    <t>Kartika Natsir</t>
  </si>
  <si>
    <t>ADIRA | MTF | DIPO STAR FINANCE</t>
  </si>
  <si>
    <t>PLAN TBP KE KANTOR YBS, SELASA 08/07</t>
  </si>
  <si>
    <t>Violet Prakasa</t>
  </si>
  <si>
    <t>ACC | KKB BCA (others)</t>
  </si>
  <si>
    <t>AWALNYA HARGA SUDAH DEAL, NAMUN DENGAN ISSUE PLAT KUNING WAJIB NAMA PT, YBS PENGAJUAN ULANG, DAN SEGERA DI INFO</t>
  </si>
  <si>
    <t>CV Nuraini Firmansyah Tbk</t>
  </si>
  <si>
    <t>CV Riyanti</t>
  </si>
  <si>
    <t>PLAN VISIT KE SHOWROOM WEEK 2</t>
  </si>
  <si>
    <t>PD Zulkarnain Winarno</t>
  </si>
  <si>
    <t>YBS MAU SPK SETELAH TERIMA PO DARI PERTAMINA</t>
  </si>
  <si>
    <t>TUNGGU PO PERTAMINA</t>
  </si>
  <si>
    <t>PD Uyainah Marbun</t>
  </si>
  <si>
    <t>SUDAH CEK UNIT DI ASTRA, SEDANG NEGOSIASI DP DAN ANGSURAN</t>
  </si>
  <si>
    <t>Perum Situmorang Habibi</t>
  </si>
  <si>
    <t>PLAN PEMBELIAN TUNAI</t>
  </si>
  <si>
    <t>Eman Latupono, S.Gz</t>
  </si>
  <si>
    <t xml:space="preserve">NEGOSIASI DP DAN ANGSURAN, </t>
  </si>
  <si>
    <t>PD Wacana Kusmawati</t>
  </si>
  <si>
    <t>DONE SURVEY, PROSES ANALISA ACC PKU</t>
  </si>
  <si>
    <t>Dummy Isuzu-Batu Raja</t>
  </si>
  <si>
    <t>PD Nasyidah (Persero) Tbk</t>
  </si>
  <si>
    <t>MENUNGGU FULL DP</t>
  </si>
  <si>
    <t>Sabrina Wibisono</t>
  </si>
  <si>
    <t>CRANE</t>
  </si>
  <si>
    <t>UD Maulana Nuraini Tbk</t>
  </si>
  <si>
    <t>TANGKI</t>
  </si>
  <si>
    <t>MENUNGGU PEMBAYARAN CASH</t>
  </si>
  <si>
    <t>DUMP</t>
  </si>
  <si>
    <t>KONTRAKTOR</t>
  </si>
  <si>
    <t>PROSES COLLECT DATA</t>
  </si>
  <si>
    <t>Dummy Isuzu-Jambi</t>
  </si>
  <si>
    <t>UD Nuraini Zulaika (Persero) Tbk</t>
  </si>
  <si>
    <t>Perum Uyainah</t>
  </si>
  <si>
    <t>Zulfa Astuti</t>
  </si>
  <si>
    <t>UD Saputra Tbk</t>
  </si>
  <si>
    <t>R. Dodo Yolanda, M.Farm</t>
  </si>
  <si>
    <t>PD Wulandari Permadi (Persero) Tbk</t>
  </si>
  <si>
    <t>Tgk. Murti Najmudin</t>
  </si>
  <si>
    <t>Dummy Isuzu-Lampung</t>
  </si>
  <si>
    <t>Puti Amalia Zulkarnain, S.IP</t>
  </si>
  <si>
    <t>Po Ok, Tunggu Dp Full</t>
  </si>
  <si>
    <t>R. Mahdi Hassanah</t>
  </si>
  <si>
    <t>PO OK Tunggu Dp Full, Tunggu unit Traga Hitam tersuplay</t>
  </si>
  <si>
    <t>Gawati Suryono</t>
  </si>
  <si>
    <t>CV Firmansyah (Persero) Tbk</t>
  </si>
  <si>
    <t>Proses Penawaran</t>
  </si>
  <si>
    <t>Puti Amelia Riyanti</t>
  </si>
  <si>
    <t>Tugiman Pratama, M.Ak</t>
  </si>
  <si>
    <t>Po Ok, Tunggu DP Full + Tunggu unit Traga Warna Hitam tersuplay</t>
  </si>
  <si>
    <t>Po Ok, Tunggu dp full, ybs msh ada urusan keluarga</t>
  </si>
  <si>
    <t>Ir. Diah Waluyo, M.Farm</t>
  </si>
  <si>
    <t>Sudah Survey tunggu hasil analisa dr CMO</t>
  </si>
  <si>
    <t>R.M. Umar Kusumo, S.E.</t>
  </si>
  <si>
    <t>Tunggu jadwal survey, Ybs masih diluar kota</t>
  </si>
  <si>
    <t>UD Hastuti (Persero) Tbk</t>
  </si>
  <si>
    <t>Jaeman Saefullah, S.Farm</t>
  </si>
  <si>
    <t>Proses Spph, tunggu tersuplay Traga warna Hitam</t>
  </si>
  <si>
    <t>Salwa Sinaga, S.T.</t>
  </si>
  <si>
    <t>Po Ok, Tunggu dp full</t>
  </si>
  <si>
    <t>Purwadi Hidayanto</t>
  </si>
  <si>
    <t>PT Wibowo Tbk</t>
  </si>
  <si>
    <t>Proses Spph</t>
  </si>
  <si>
    <t>PT Rajata Tbk</t>
  </si>
  <si>
    <t>PD Hidayat Lestari</t>
  </si>
  <si>
    <t>Sudah Survey tunggu hasil analisa dr CMO, minus Regtab</t>
  </si>
  <si>
    <t>Lurhur Wijaya</t>
  </si>
  <si>
    <t>PD Kurniawan Megantara</t>
  </si>
  <si>
    <t>Proses Cek slik</t>
  </si>
  <si>
    <t>KH. Irfan Pratama</t>
  </si>
  <si>
    <t>PD Rajata</t>
  </si>
  <si>
    <t>proses Leasing Cek slik</t>
  </si>
  <si>
    <t>PT Hidayanto</t>
  </si>
  <si>
    <t>Kenzie Ramadan</t>
  </si>
  <si>
    <t>Keputusan minggu depan</t>
  </si>
  <si>
    <t>PT Mandasari Maryadi (Persero) Tbk</t>
  </si>
  <si>
    <t>Proses Tarik berkas</t>
  </si>
  <si>
    <t>Dummy Isuzu-Palembang</t>
  </si>
  <si>
    <t>Mulya Wibisono</t>
  </si>
  <si>
    <t>TUNGGU FEEDBACK HO</t>
  </si>
  <si>
    <t>Eka Sitompul</t>
  </si>
  <si>
    <t>MASIH NEGOSIASI DP</t>
  </si>
  <si>
    <t>Ratih Adriansyah</t>
  </si>
  <si>
    <t>PD Fujiati Waskita (Persero) Tbk</t>
  </si>
  <si>
    <t>TRADE IN</t>
  </si>
  <si>
    <t>PT Winarno Laksmiwati</t>
  </si>
  <si>
    <t>PROSES SLIK</t>
  </si>
  <si>
    <t>SURVEY AWAL BULAN</t>
  </si>
  <si>
    <t>UD Zulaika Tbk</t>
  </si>
  <si>
    <t>NEGO  NAIK DP</t>
  </si>
  <si>
    <t>PT Usamah Yuliarti (Persero) Tbk</t>
  </si>
  <si>
    <t>Perum Siregar (Persero) Tbk</t>
  </si>
  <si>
    <t>Proses collect data</t>
  </si>
  <si>
    <t>Dr. Vanya Siregar, S.Kom</t>
  </si>
  <si>
    <t>Perum Gunarto Winarno</t>
  </si>
  <si>
    <t>negosiasi di DP</t>
  </si>
  <si>
    <t>UD Wibisono Kurniawan</t>
  </si>
  <si>
    <t xml:space="preserve">Proses nego Dp </t>
  </si>
  <si>
    <t>Malik Tamba, M.Kom.</t>
  </si>
  <si>
    <t>proses survey acc</t>
  </si>
  <si>
    <t>PD Nainggolan</t>
  </si>
  <si>
    <t>tunggu keputusan dari Komisaris</t>
  </si>
  <si>
    <t>Argono Nababan</t>
  </si>
  <si>
    <t>Trade in</t>
  </si>
  <si>
    <t>Perum Permadi</t>
  </si>
  <si>
    <t>Proses survey adira</t>
  </si>
  <si>
    <t>PD Haryanto Namaga Tbk</t>
  </si>
  <si>
    <t>Perum Hartati Budiyanto (Persero) Tbk</t>
  </si>
  <si>
    <t>PT Sirait (Persero) Tbk</t>
  </si>
  <si>
    <t>proses survey</t>
  </si>
  <si>
    <t>PT Prabowo Yolanda Tbk</t>
  </si>
  <si>
    <t>negosiasi dp dan agsrn</t>
  </si>
  <si>
    <t>Perum Pradipta Hidayanto</t>
  </si>
  <si>
    <t>CV Lestari</t>
  </si>
  <si>
    <t>Proses negosiasi DP</t>
  </si>
  <si>
    <t>Ajiman Halimah, M.Ak</t>
  </si>
  <si>
    <t>CV Yulianti</t>
  </si>
  <si>
    <t>Proses invoice dan transfer ke rekening Astra tanda jadi</t>
  </si>
  <si>
    <t>PT Natsir Usamah</t>
  </si>
  <si>
    <t>Utama Samosir</t>
  </si>
  <si>
    <t>PROSES ANNALISA</t>
  </si>
  <si>
    <t>Puti Mutia Suryatmi, S.E.</t>
  </si>
  <si>
    <t>COLLECT DATA</t>
  </si>
  <si>
    <t>Ir. Bella Kurniawan, S.IP</t>
  </si>
  <si>
    <t>Rina Susanti</t>
  </si>
  <si>
    <t xml:space="preserve">PROSES SLIK </t>
  </si>
  <si>
    <t>Atma Pangestu</t>
  </si>
  <si>
    <t>Jessica Wastuti</t>
  </si>
  <si>
    <t>Jane Lazuardi</t>
  </si>
  <si>
    <t>UD Prabowo Gunawan</t>
  </si>
  <si>
    <t>PROSER SLIK</t>
  </si>
  <si>
    <t>R. Juli Haryanto</t>
  </si>
  <si>
    <t>UD Megantara</t>
  </si>
  <si>
    <t>PROSES ANNALISA CREDIT</t>
  </si>
  <si>
    <t>CV Uwais Puspasari (Persero) Tbk</t>
  </si>
  <si>
    <t>Hesti Prastuti</t>
  </si>
  <si>
    <t>Cahyanto Januar</t>
  </si>
  <si>
    <t>CV Budiyanto Laksita (Persero) Tbk</t>
  </si>
  <si>
    <t>PT Nugroho</t>
  </si>
  <si>
    <t>Perum Suryono</t>
  </si>
  <si>
    <t>Talia Kusmawati</t>
  </si>
  <si>
    <t>Dian Putra, S.E.I</t>
  </si>
  <si>
    <t>Emong Nurdiyanti, M.M.</t>
  </si>
  <si>
    <t>Halima Natsir</t>
  </si>
  <si>
    <t>Perum Najmudin</t>
  </si>
  <si>
    <t>Dummy Isuzu-Prabumulih</t>
  </si>
  <si>
    <t>Najwa Suryatmi, S.Pt</t>
  </si>
  <si>
    <t>Tunggu Kesiapan DP (Naik menjadi 35%)</t>
  </si>
  <si>
    <t>Kenaikan DP</t>
  </si>
  <si>
    <t>Raden Sihombing, S.I.Kom</t>
  </si>
  <si>
    <t xml:space="preserve">Proses Survey </t>
  </si>
  <si>
    <t>Proses Leasing</t>
  </si>
  <si>
    <t>Reject Leasing karena hitungan leasing tidak sesuai pengajuan</t>
  </si>
  <si>
    <t>Agnes Puspita</t>
  </si>
  <si>
    <t>CV Lazuardi Nuraini</t>
  </si>
  <si>
    <t>Sdh tanda jadi, tunggu Survey</t>
  </si>
  <si>
    <t>Perum Tarihoran</t>
  </si>
  <si>
    <t>Plan Survey Week 2 Juli 2025</t>
  </si>
  <si>
    <t>Drs. Ophelia Prasetya, M.M.</t>
  </si>
  <si>
    <t>Tunggu Full DP</t>
  </si>
  <si>
    <t>Budget Apporval</t>
  </si>
  <si>
    <t>Ir. Maryanto Pranowo, S.T.</t>
  </si>
  <si>
    <t>Dummy Isuzu-Tulang Bawang</t>
  </si>
  <si>
    <t>CV Kusumo</t>
  </si>
  <si>
    <t>SUDAH SURVE MUF TUNGGU PO</t>
  </si>
  <si>
    <t>PD Mandasari Nugroho</t>
  </si>
  <si>
    <t>MASIH RUNDINGAN KELUARGA</t>
  </si>
  <si>
    <t>Mumpuni Gunawan</t>
  </si>
  <si>
    <t>COLEK BERKAS TUNGGU JADWAL SURVE</t>
  </si>
  <si>
    <t>Mariadi Utama</t>
  </si>
  <si>
    <t>ALAMAT OKI  MINTA BANTUAN ACC PALEMBANG BUAT SURVE</t>
  </si>
  <si>
    <t>CV Fujiati Tbk</t>
  </si>
  <si>
    <t>LAGI CARI NAMA PENGGANTI ,YBS KENA SLIK</t>
  </si>
  <si>
    <t>Perum Hasanah (Persero) Tbk</t>
  </si>
  <si>
    <t>SUDAH SURVE MTF</t>
  </si>
  <si>
    <t>Opung Habibi</t>
  </si>
  <si>
    <t>SUDAH SURVE ACC</t>
  </si>
  <si>
    <t>Dummy Isuzu-Cilegon</t>
  </si>
  <si>
    <t>CV Dabukke Laksita</t>
  </si>
  <si>
    <t>Tunggu DP Customer</t>
  </si>
  <si>
    <t>PT Prakasa</t>
  </si>
  <si>
    <t>Perubahan Tipe Unit</t>
  </si>
  <si>
    <t>Maimunah Rahayu, M.Farm</t>
  </si>
  <si>
    <t>RKS Terbit 13/6</t>
  </si>
  <si>
    <t>PD Napitupulu Tbk</t>
  </si>
  <si>
    <t>Prayogo Kusumo</t>
  </si>
  <si>
    <t>REJECT</t>
  </si>
  <si>
    <t>Ghaliyati Januar</t>
  </si>
  <si>
    <t>Proses Leasing ACC &amp; Adira
Survey W2, DP Minim</t>
  </si>
  <si>
    <t>Okto Zulkarnain</t>
  </si>
  <si>
    <t>Done SPK, DP 35 JT
RO Adira - L300, 04/7</t>
  </si>
  <si>
    <t>R.A. Keisha Prasetya, S.Pt</t>
  </si>
  <si>
    <t>Follow Up Global Papua</t>
  </si>
  <si>
    <t>Perum Laksita Habibi Tbk</t>
  </si>
  <si>
    <t>Darijan Suryatmi</t>
  </si>
  <si>
    <t>Follow Up Ling Ling</t>
  </si>
  <si>
    <t>CV Wibisono Wahyudin (Persero) Tbk</t>
  </si>
  <si>
    <t>Pending ke Bulan Juli</t>
  </si>
  <si>
    <t>CV Usamah Tamba Tbk</t>
  </si>
  <si>
    <t>PLAN BUKA MEI, RAYU UNTUK PROSES PENGAJUANNYA BISA BERJALAN ANGSURAN DI BULAN JULI / AGUSTUS</t>
  </si>
  <si>
    <t>UD Mahendra Firmansyah</t>
  </si>
  <si>
    <t>Tunggu respon customer</t>
  </si>
  <si>
    <t>UD Mansur</t>
  </si>
  <si>
    <t>Menunggu Pembangunan Gudang</t>
  </si>
  <si>
    <t>PD Haryanti</t>
  </si>
  <si>
    <t>Menunggu Tender dan Keputusan dr PIC</t>
  </si>
  <si>
    <t>CV Siregar Prasetya Tbk</t>
  </si>
  <si>
    <t>Tunggu LOI SANF Senin 16/6</t>
  </si>
  <si>
    <t>R. Widya Uyainah</t>
  </si>
  <si>
    <t>Menunggu info dari vendor</t>
  </si>
  <si>
    <t>Perum Puspasari Pradana</t>
  </si>
  <si>
    <t>Tunggu PO dari Petrosea</t>
  </si>
  <si>
    <t>Hendra Nurdiyanti</t>
  </si>
  <si>
    <t>Program DKI - Proses Survey ACC</t>
  </si>
  <si>
    <t>CV Rahayu Kusmawati Tbk</t>
  </si>
  <si>
    <t>PT Aryani (Persero) Tbk</t>
  </si>
  <si>
    <t>Gamanto Fujiati</t>
  </si>
  <si>
    <t>Perum Maryadi Pertiwi</t>
  </si>
  <si>
    <t>Adira</t>
  </si>
  <si>
    <t>Hamzah Gunawan</t>
  </si>
  <si>
    <t>PD Mayasari</t>
  </si>
  <si>
    <t>Proses input data leasing, proses survey</t>
  </si>
  <si>
    <t>Tunggu Keputusan</t>
  </si>
  <si>
    <t>Pending karena AR OD
Pengajuan Perhitungan</t>
  </si>
  <si>
    <t>PD Januar Hartati Tbk</t>
  </si>
  <si>
    <t>Proses Penawaran Leasing - SINDU FU 23</t>
  </si>
  <si>
    <t>Plan Visit tgl 18/6</t>
  </si>
  <si>
    <t>Bakda Puspita</t>
  </si>
  <si>
    <t>Janjian Visit</t>
  </si>
  <si>
    <t>Plan Bertemu W3 Januari</t>
  </si>
  <si>
    <t>PD Pratama</t>
  </si>
  <si>
    <t>Mitsui</t>
  </si>
  <si>
    <t>Plan Visit 16/6</t>
  </si>
  <si>
    <t>Gatot Sihombing</t>
  </si>
  <si>
    <t>Menunggu keputusan direksi atas investasi unit</t>
  </si>
  <si>
    <t>PT Budiyanto Kuswandari</t>
  </si>
  <si>
    <t>Setelah Lebaran</t>
  </si>
  <si>
    <t>Gaduh Marpaung, M.M.</t>
  </si>
  <si>
    <t>Cash - Setelah Lebaran</t>
  </si>
  <si>
    <t>PD Hariyah</t>
  </si>
  <si>
    <t>Cari Karoseri untuk Box ukuran 3.5 &amp; 4 m</t>
  </si>
  <si>
    <t>R.M. Taufan Waskita, S.E.</t>
  </si>
  <si>
    <t>Tunggu PO Cust &amp; Leasing</t>
  </si>
  <si>
    <t>PD Usada (Persero) Tbk</t>
  </si>
  <si>
    <t>PD Sitorus</t>
  </si>
  <si>
    <t>BJJ</t>
  </si>
  <si>
    <t>UD Aryani</t>
  </si>
  <si>
    <t>Tunggu kontrak, TOP 45 Hari
Revisi Spec</t>
  </si>
  <si>
    <t>T. Nalar Suryatmi, M.Pd</t>
  </si>
  <si>
    <t>Prospect Project PLN</t>
  </si>
  <si>
    <t>R.A. Winda Hutapea</t>
  </si>
  <si>
    <t>dr. Unjani Hakim</t>
  </si>
  <si>
    <t>Belum ada keputusan dari owner</t>
  </si>
  <si>
    <t>PT Kusumo Tbk</t>
  </si>
  <si>
    <t>Project dikerjain 3 kontraktor
- Subur Sukses Mandiri
- Senang Jaya
- SKM Cikande
Tunggu Meeting with BNPB</t>
  </si>
  <si>
    <t>Nadia Safitri</t>
  </si>
  <si>
    <t>Data Sudah Masuk, Tunggu Owner</t>
  </si>
  <si>
    <t>UD Utama</t>
  </si>
  <si>
    <t>Proses Negosiasi Discount
Pertimbangan KIR Kedua</t>
  </si>
  <si>
    <t>Marsudi Purwanti</t>
  </si>
  <si>
    <t>Plan Cash - Nego 250 Juta</t>
  </si>
  <si>
    <t>UD Permadi Namaga</t>
  </si>
  <si>
    <t>Martaka Kuswandari</t>
  </si>
  <si>
    <t>Umi Prastuti, S.Kom</t>
  </si>
  <si>
    <t>ACC &amp; ADIRA
Prospect</t>
  </si>
  <si>
    <t>UD Thamrin Santoso</t>
  </si>
  <si>
    <t>Paket 15 Jt, blm ada unit
Nego angsuran</t>
  </si>
  <si>
    <t>Ir. Indra Saefullah</t>
  </si>
  <si>
    <t>Paket 15 Jt, ACC</t>
  </si>
  <si>
    <t>Atma Wahyudin</t>
  </si>
  <si>
    <t>DP 200 JT</t>
  </si>
  <si>
    <t>PD Laksita (Persero) Tbk</t>
  </si>
  <si>
    <t>Perum Wastuti Nasyidah Tbk</t>
  </si>
  <si>
    <t>Perum Uwais Wulandari (Persero) Tbk</t>
  </si>
  <si>
    <t>Nunggu habis lebaran, wilayah Cilegon DP 20% - ACC</t>
  </si>
  <si>
    <t>Tri Haryanti</t>
  </si>
  <si>
    <t>Serang, Suspect</t>
  </si>
  <si>
    <t>PT Wijaya</t>
  </si>
  <si>
    <t>UD Hutagalung Kurniawan</t>
  </si>
  <si>
    <t>Menunggu kontrak project</t>
  </si>
  <si>
    <t>UD Kusumo Maulana</t>
  </si>
  <si>
    <t>DP 50 Juta - ACC
Nunggu info istri</t>
  </si>
  <si>
    <t>Eka Putra</t>
  </si>
  <si>
    <t>UD Agustina</t>
  </si>
  <si>
    <t>Kemba Mustofa, M.Kom.</t>
  </si>
  <si>
    <t>Lili Handayani</t>
  </si>
  <si>
    <t>UD Nainggolan</t>
  </si>
  <si>
    <t>ADVERTISING</t>
  </si>
  <si>
    <t>PT Pradipta</t>
  </si>
  <si>
    <t>Drs. Septi Sitorus, S.Farm</t>
  </si>
  <si>
    <t>UD Laksita Tbk</t>
  </si>
  <si>
    <t>Baru masuk hitungan, minta 3 &amp; 4 tahun - lg minta hitung"</t>
  </si>
  <si>
    <t>UD Purnawati Mustofa Tbk</t>
  </si>
  <si>
    <t>Paiman Rajata</t>
  </si>
  <si>
    <t>PD Wahyudin Suwarno</t>
  </si>
  <si>
    <t>Dt. Cakrajiya Thamrin, S.Pd</t>
  </si>
  <si>
    <t>Eli Safitri</t>
  </si>
  <si>
    <t>Dummy Isuzu-Cileungsi</t>
  </si>
  <si>
    <t>Perum Suwarno Najmudin</t>
  </si>
  <si>
    <t>CUSTOMER RO, PROSES LEASING</t>
  </si>
  <si>
    <t>CV Marpaung Prakasa</t>
  </si>
  <si>
    <t>SUDAH DIBERIKAN HITUNGAM, TUNGGU KEPUTUSAN</t>
  </si>
  <si>
    <t>Artanto Simanjuntak</t>
  </si>
  <si>
    <t>POS ACC DEPOK
SURVEY RABU TGL 11-06-2025</t>
  </si>
  <si>
    <t>R. Maida Rajata</t>
  </si>
  <si>
    <t>TUNGGU HASIL  SURVEY LEASING</t>
  </si>
  <si>
    <t>CV Putra (Persero) Tbk</t>
  </si>
  <si>
    <t>REQUEST DP 25JT</t>
  </si>
  <si>
    <t>Galiono Situmorang, S.E.I</t>
  </si>
  <si>
    <t>PLAN DP DAN TTD KONTRAK TGL 25 MEI 2025</t>
  </si>
  <si>
    <t>Melinda Namaga</t>
  </si>
  <si>
    <t>SUDAH DIKIRIMKAN PENAWARAN ANTARA FVR S ATAU FVR P</t>
  </si>
  <si>
    <t>Kasusra Sihombing</t>
  </si>
  <si>
    <t>PAMERAN REST AREA
TANDA JADI 1 JT, PROSES LEASING PERUBAHAN AKTE</t>
  </si>
  <si>
    <t>Viman Dongoran</t>
  </si>
  <si>
    <t>WINGBOX</t>
  </si>
  <si>
    <t>MASIH COMPARE DENGAN HINO, UD TRUCK</t>
  </si>
  <si>
    <t>Najwa Maulana</t>
  </si>
  <si>
    <t>FTR 90 S</t>
  </si>
  <si>
    <t>Jamalia Mangunsong</t>
  </si>
  <si>
    <t>DATABASE RO
SPK DAN COLLECT DATA</t>
  </si>
  <si>
    <t>Perum Mayasari</t>
  </si>
  <si>
    <t>MENUNGGU KEPUTUSAN MINGGU K2 JUNI</t>
  </si>
  <si>
    <t>TUNGGU HARGA FIX</t>
  </si>
  <si>
    <t>Drs. Mulyanto Maulana, M.Farm</t>
  </si>
  <si>
    <t>COURIER</t>
  </si>
  <si>
    <t>POS ACC CIKARANG - BIZPARK
SUDAH DIBERIKAN PENAWARAN, TUNGGU INFO DARI MANAGEMENT</t>
  </si>
  <si>
    <t>UD Kusumo Kuswandari (Persero) Tbk</t>
  </si>
  <si>
    <t>TUNGGU PENCAIRAN ASURANSI UNIT ACCIDDENT</t>
  </si>
  <si>
    <t>Mustika Puspasari</t>
  </si>
  <si>
    <t>TUNGU SUPPLAY UNIT</t>
  </si>
  <si>
    <t>UD Dongoran</t>
  </si>
  <si>
    <t>TUNGGU PEMENANG PROJECT</t>
  </si>
  <si>
    <t>Raina Prasetya</t>
  </si>
  <si>
    <t>TUNGGU APROVAL DIREKSI (PERBANDINGAN READY SANGGAR KARYA NIK 2024 DAN RTU IAMI)</t>
  </si>
  <si>
    <t>UD Iswahyudi Simbolon (Persero) Tbk</t>
  </si>
  <si>
    <t>DATABASE RO
TUNGGU KEPUTUSAN MANAGEMENT</t>
  </si>
  <si>
    <t>Perum Novitasari Prasetya</t>
  </si>
  <si>
    <t>TUNGGU PO LEASING CLIPAN DAN ASIA FINANCE</t>
  </si>
  <si>
    <t>KH. Estiawan Napitupulu, S.Ked</t>
  </si>
  <si>
    <t>30/0452025</t>
  </si>
  <si>
    <t>PO LEASING 6/5 DAN PROSES TAGIH FULL DP</t>
  </si>
  <si>
    <t>Mumpuni Irawan, M.TI.</t>
  </si>
  <si>
    <t>PAMERAN REST AREA
MINTA TES DRIVE TRAGA, ATUR JADWAL</t>
  </si>
  <si>
    <t>Febi Lestari</t>
  </si>
  <si>
    <t>DATABASE RO
TUNGGU TANDA TANGAN KOTRAK DENGAN USER</t>
  </si>
  <si>
    <t>Rahmi Suartini</t>
  </si>
  <si>
    <t>PAMERAN REST AREA
SCHEDULE VISIT</t>
  </si>
  <si>
    <t>UD Widodo</t>
  </si>
  <si>
    <t>SUDAH BOOKING FEE 5 JT, GANTI ATAS NAMA PEMOHON</t>
  </si>
  <si>
    <t>Nasrullah Aryani</t>
  </si>
  <si>
    <t>SUDAH DIBERIKAN HITUNGAN TUNGGU KEPUTUSAN</t>
  </si>
  <si>
    <t>Kiandra Wahyudin</t>
  </si>
  <si>
    <t>TUNGGU KEPUTUSAN, CUST MINTA DP 60 JT</t>
  </si>
  <si>
    <t>Edi Situmorang</t>
  </si>
  <si>
    <t>POS CIKARANG
TANDA JADI 10JT,  TUNGGU PO</t>
  </si>
  <si>
    <t>UD Hassanah (Persero) Tbk</t>
  </si>
  <si>
    <t>PD Agustina Handayani</t>
  </si>
  <si>
    <t>POS CIKARANG
TDP DAN PO SUDAH OK TUNGGU SUPPLY UNIT TRAGA HITAM</t>
  </si>
  <si>
    <t>Elisa Anggraini</t>
  </si>
  <si>
    <t>PAMERAN REST ARES
BOOKING UNIT 2 JT, ACC REJECTACC, SLIK ULANG DI MUF</t>
  </si>
  <si>
    <t>CV Rahmawati Rahimah (Persero) Tbk</t>
  </si>
  <si>
    <t>TUNGGU PROSES BIDDING</t>
  </si>
  <si>
    <t>CV Sihombing Kusmawati</t>
  </si>
  <si>
    <t>PLAN VISIT TGL 19/06</t>
  </si>
  <si>
    <t>Drs. Juli Haryanto, M.Farm</t>
  </si>
  <si>
    <t>COLLECT DATA LEASING</t>
  </si>
  <si>
    <t>PT Ardianto Wasita Tbk</t>
  </si>
  <si>
    <t>CV Puspita Hariyah (Persero) Tbk</t>
  </si>
  <si>
    <t>POS ACC DEPOK
VISIT TGL 17/6</t>
  </si>
  <si>
    <t>CV Wibowo Siregar</t>
  </si>
  <si>
    <t>PAMERAN REST AREA CBB 
DP MINIM</t>
  </si>
  <si>
    <t>drg. Artanto Sihombing</t>
  </si>
  <si>
    <t>TUNGGU APPROVAL DARI  MANAGEMENT</t>
  </si>
  <si>
    <t>PD Purwanti Tbk</t>
  </si>
  <si>
    <t>PT Adriansyah Mangunsong</t>
  </si>
  <si>
    <t>TUNGGU KEPUTUSAN MENGENAI TYPE (SEDANG DISESUAIKAN DENGAN UNIT YG DIBUTUHKAN)</t>
  </si>
  <si>
    <t>Ifa Uyainah</t>
  </si>
  <si>
    <t>TUNGGU KEPUTUSAN MANAGEMEN</t>
  </si>
  <si>
    <t>PT Yolanda Widiastuti Tbk</t>
  </si>
  <si>
    <t>PAMERAN REST AREA CBB
TRADE IN APV</t>
  </si>
  <si>
    <t>CV Lestari Yuliarti (Persero) Tbk</t>
  </si>
  <si>
    <t>PLAN SPK 17/6. POS ACC DEPOK</t>
  </si>
  <si>
    <t>Banawa Saefullah</t>
  </si>
  <si>
    <t>BBN KARAWANG, MASIH FU UNTUK JADI SPK</t>
  </si>
  <si>
    <t>Betania Rahimah</t>
  </si>
  <si>
    <t>MASIH DI FU TERKAIT PROJECT DI 2025</t>
  </si>
  <si>
    <t>Perum Laksmiwati Tbk</t>
  </si>
  <si>
    <t>REFERENSI DARI CUSTOMER RO, BARU DIKASIH PENAWARAN</t>
  </si>
  <si>
    <t>PD Lazuardi Tbk</t>
  </si>
  <si>
    <t>POS CIKARANG
MASIH FU SPK</t>
  </si>
  <si>
    <t>H. Kamal Budiyanto</t>
  </si>
  <si>
    <t>PENAWARAN HARGA. TUNGGU FINAL SPEK</t>
  </si>
  <si>
    <t>Tgk. Elisa Prastuti, S.Gz</t>
  </si>
  <si>
    <t>Galuh Hariyah</t>
  </si>
  <si>
    <t>PENAWARAN HARGA. COLLECT DATA</t>
  </si>
  <si>
    <t>Diana Tamba, S.E.</t>
  </si>
  <si>
    <t>PROJECT PT JOTUN, ESTIMASI PENGUMUMAN PEMENANG TENDER 15 JULI 2025</t>
  </si>
  <si>
    <t>UD Tarihoran</t>
  </si>
  <si>
    <t>25 June 2025</t>
  </si>
  <si>
    <t>UD Hardiansyah Siregar Tbk</t>
  </si>
  <si>
    <t>Dummy Isuzu-Ciputat</t>
  </si>
  <si>
    <t>Ir. Waluyo Hutagalung</t>
  </si>
  <si>
    <t>CUSTOMER REQUEST PROSES DI JUNI</t>
  </si>
  <si>
    <t>Sutan Pranata Utami</t>
  </si>
  <si>
    <t>PROSES LEASING/ REVISI PO</t>
  </si>
  <si>
    <t>PT Rahimah Marbun</t>
  </si>
  <si>
    <t>Proses Tender di Aman NTT</t>
  </si>
  <si>
    <t>Tunggu keputusan pemenang Tender W4</t>
  </si>
  <si>
    <t>Tgk. Teddy Sihotang</t>
  </si>
  <si>
    <t>PO DAR USER DONE, TUNGGU PO DARI IBT/MODA</t>
  </si>
  <si>
    <t>Hj. Wirda Sihombing, S.T.</t>
  </si>
  <si>
    <t>Tunggu konfirmasi pemenang tender W4</t>
  </si>
  <si>
    <t>Proses tender di palljaya</t>
  </si>
  <si>
    <t>PT Nasyidah Tbk</t>
  </si>
  <si>
    <t>PO USER DONE, TUNGGU PO DARI IBT. KURANG TTD DIREKTUR FINANCE</t>
  </si>
  <si>
    <t>R. Amalia Mandala, M.TI.</t>
  </si>
  <si>
    <t>Blind Van</t>
  </si>
  <si>
    <t>SUDAH KASI HARGA FINAL, TUNGGU APPROVAL DIREKTUR (PROGRAM CSR)</t>
  </si>
  <si>
    <t>BBN MATARAM DAN SULTENG</t>
  </si>
  <si>
    <t>CV Jailani (Persero) Tbk</t>
  </si>
  <si>
    <t>PO DONE, DP ESTIMASI MINGGU 4 MENUNGGU TTD KONTRAK DENGAN USER</t>
  </si>
  <si>
    <t>PELWIL BOGOR, NIK 24, OVER 7JT</t>
  </si>
  <si>
    <t>Perum Prasetya Nainggolan</t>
  </si>
  <si>
    <t xml:space="preserve">SUDAH KASI HARGA FINAL, TUNGGU KEPUTUSAN, PROSES TENDER USER DINAS KOMDIGI </t>
  </si>
  <si>
    <t>BBN GORONTALO</t>
  </si>
  <si>
    <t>PROJECT SHOPEE, REQ SURAT KESANGGUPAN SUPPLY UNIT</t>
  </si>
  <si>
    <t>Tunggu PO Dari Mitsui Surabaya</t>
  </si>
  <si>
    <t>PD Tampubolon</t>
  </si>
  <si>
    <t>SUDAH KASI HITUNGAN DP 20%, PLAN PEMBELIAN DI JUNI, TUNGGU LUNAS DI ACC</t>
  </si>
  <si>
    <t>Shakila Tarihoran</t>
  </si>
  <si>
    <t>PEMBELIAN VIA RENTAL. PROJECT AKAN DITENDERKAN KE IBP, TRAC, MODA, HARENT, ASSA</t>
  </si>
  <si>
    <t>PROSES TENDER DI JUNI</t>
  </si>
  <si>
    <t>Rendy Handayani</t>
  </si>
  <si>
    <t>PROSES TENDER DI USER, REQUEST DP 0%</t>
  </si>
  <si>
    <t>DP 0%, FIGHT ZIRANG</t>
  </si>
  <si>
    <t>Drs. Vanesa Siregar</t>
  </si>
  <si>
    <t>Nyana Sihombing</t>
  </si>
  <si>
    <t>Panca Lazuardi</t>
  </si>
  <si>
    <t>BBN RANGKAS, PENAWARAN SUDAH DI KASIH, TUNGGU KEPUTUSAN</t>
  </si>
  <si>
    <t>Cagak Megantara</t>
  </si>
  <si>
    <t>SUDAH KASI HARGA 285 NIK 24, FIGHT AAT PARUNG</t>
  </si>
  <si>
    <t>REQ TINGGI BAK 170</t>
  </si>
  <si>
    <t>UD Mahendra Pranowo</t>
  </si>
  <si>
    <t>Proses Tender Tapanuli Selatan</t>
  </si>
  <si>
    <t>PT Anggraini Kusumo</t>
  </si>
  <si>
    <t>SUDAH KASI HARGA, KEPUTUSAN MENUNGGU SPK DENGAN USER. 2 JULI CUST MEEETING DENGAN USER UNTUK BAHAS SPK</t>
  </si>
  <si>
    <t>FIGHT KZU</t>
  </si>
  <si>
    <t>PT Laksmiwati</t>
  </si>
  <si>
    <t>Penawaran Harga</t>
  </si>
  <si>
    <t>dr. Artanto Napitupulu, S.IP</t>
  </si>
  <si>
    <t>Putu Wahyuni</t>
  </si>
  <si>
    <t>Drs. Asmuni Halimah</t>
  </si>
  <si>
    <t>UNIT DIPAKE DI BABEL, KEBUTUHAN THAUN 10 UNIT, REQ DP 10JT</t>
  </si>
  <si>
    <t>UD Gunawan</t>
  </si>
  <si>
    <t>penawaran dan simulasi kredit sudah dikirimkan, tunggu direksi kembali ke indonesia</t>
  </si>
  <si>
    <t>SPPH RILIS, TUNGGU UNIT UNTUK DO</t>
  </si>
  <si>
    <t>PT Maheswara</t>
  </si>
  <si>
    <t>PROSES TENDER, DOKUMEN TENDER KURANG AKTA PENDIRIAN, PERUBAHAN, SK PENGESAHAN AKTA</t>
  </si>
  <si>
    <t>UNIT GXZ, FIGHT ACK, HINO, DAN FAW. TOP 120 HARI, TANPA DP</t>
  </si>
  <si>
    <t>R.A. Rini Pangestu</t>
  </si>
  <si>
    <t>SUDAH KASI PENAWARAN HARGA</t>
  </si>
  <si>
    <t>KEBUTUHAN DI JULI</t>
  </si>
  <si>
    <t>Mumpuni Tampubolon</t>
  </si>
  <si>
    <t>SPPH PROSES HO</t>
  </si>
  <si>
    <t>OVER 1.7JT FROM COO</t>
  </si>
  <si>
    <t>PT Maulana</t>
  </si>
  <si>
    <t>Tgk. Ratna Tampubolon, S.I.Kom</t>
  </si>
  <si>
    <t>Sabar Mardhiyah</t>
  </si>
  <si>
    <t>H. Luwar Permadi, M.TI.</t>
  </si>
  <si>
    <t>PT Prastuti</t>
  </si>
  <si>
    <t>Febi Suryono, S.E.</t>
  </si>
  <si>
    <t>REQUEST SPEK DAN HARGA</t>
  </si>
  <si>
    <t>BBN TERNATE</t>
  </si>
  <si>
    <t>Dr. Adhiarja Januar, S.Kom</t>
  </si>
  <si>
    <t>CUSTOMER LAGI PROSES PEMINDAHAN WORKSHOP KE TEMPAT YANG MEMUNGKINKAN KENDAARN MASUK</t>
  </si>
  <si>
    <t>UD Rahmawati Nashiruddin Tbk</t>
  </si>
  <si>
    <t>Information &amp; Communication</t>
  </si>
  <si>
    <t>PROSES PENGADAAN, SUDAH KASI HARGA DISKON 30</t>
  </si>
  <si>
    <t>FIGHT DEALER DISKON 45JT</t>
  </si>
  <si>
    <t>Yusuf Kurniawan, S.E.</t>
  </si>
  <si>
    <t>dr. Kezia Anggraini, S.Kom</t>
  </si>
  <si>
    <t>Proses Penawaran Harga</t>
  </si>
  <si>
    <t>Sutan Hasim Kusumo</t>
  </si>
  <si>
    <t>Tgk. Bancar Hastuti, S.IP</t>
  </si>
  <si>
    <t>proses penawaran harga</t>
  </si>
  <si>
    <t>R.M. Jumari Tarihoran</t>
  </si>
  <si>
    <t>PROSES  PENAWARAN</t>
  </si>
  <si>
    <t>Nilam Latupono</t>
  </si>
  <si>
    <t>GVZ 34 K HP</t>
  </si>
  <si>
    <t>SUDAH KASI PENAWARAN HARGA, RENCANA PEMBELIAN DI SEMESTER 2</t>
  </si>
  <si>
    <t>BBN PURWAKARTA</t>
  </si>
  <si>
    <t>UD Hasanah Rahimah Tbk</t>
  </si>
  <si>
    <t>PROSES PENAWARAN, BBN PALEMBANG, LAMPUNG, BOGOR. TUNGGU KEPUTUSAN</t>
  </si>
  <si>
    <t>CV Puspasari Wasita Tbk</t>
  </si>
  <si>
    <t>PROSES PENAWARAN</t>
  </si>
  <si>
    <t>CV Hidayat Kusmawati Tbk</t>
  </si>
  <si>
    <t>TUNGGU PO ADIRA</t>
  </si>
  <si>
    <t>PT Wulandari Lestari</t>
  </si>
  <si>
    <t>Bala Widodo, M.M.</t>
  </si>
  <si>
    <t>PT Megantara</t>
  </si>
  <si>
    <t>PD Rahayu Jailani (Persero) Tbk</t>
  </si>
  <si>
    <t>UD Napitupulu</t>
  </si>
  <si>
    <t>SUDAH KASI HARGA, BBN BOGOR.</t>
  </si>
  <si>
    <t>FIGHT ISUZU PARUNG</t>
  </si>
  <si>
    <t>CV Riyanti Tbk</t>
  </si>
  <si>
    <t>TUNGGU PO USER</t>
  </si>
  <si>
    <t>Daruna Anggraini</t>
  </si>
  <si>
    <t>Najwa Setiawan, M.Farm</t>
  </si>
  <si>
    <t>Dummy Isuzu-Daan Mogot</t>
  </si>
  <si>
    <t>Tgk. Usyi Yuniar</t>
  </si>
  <si>
    <t>PLAN DP TGL 20/06/25</t>
  </si>
  <si>
    <t>UD Kusmawati Widiastuti Tbk</t>
  </si>
  <si>
    <t>Giga</t>
  </si>
  <si>
    <t>Proses penawaran</t>
  </si>
  <si>
    <t>Oni Setiawan</t>
  </si>
  <si>
    <t>Pranawa Hasanah</t>
  </si>
  <si>
    <t>Proses leasing BJJ</t>
  </si>
  <si>
    <t>PT Ramadan</t>
  </si>
  <si>
    <t>Proses leasing</t>
  </si>
  <si>
    <t>Najwa Pradipta</t>
  </si>
  <si>
    <t>PT Januar Habibi</t>
  </si>
  <si>
    <t>Tanda jadi 5 jt</t>
  </si>
  <si>
    <t>PD Wastuti</t>
  </si>
  <si>
    <t>Proses leasing Maybank</t>
  </si>
  <si>
    <t>Cemani Wibowo</t>
  </si>
  <si>
    <t>Hj. Jane Mangunsong</t>
  </si>
  <si>
    <t>Sarah Oktaviani</t>
  </si>
  <si>
    <t>proses penawaran</t>
  </si>
  <si>
    <t>PD Pangestu Sihombing Tbk</t>
  </si>
  <si>
    <t>sedang tunggu Owner pulang dari LN</t>
  </si>
  <si>
    <t>Perum Rajata Namaga Tbk</t>
  </si>
  <si>
    <t>Dr. Kenes Budiyanto, S.Gz</t>
  </si>
  <si>
    <t>Dibandingkan dengan dealer Karaba</t>
  </si>
  <si>
    <t>Devi Winarno</t>
  </si>
  <si>
    <t>Plan ketemu tgl 18</t>
  </si>
  <si>
    <t>Iriana Waluyo</t>
  </si>
  <si>
    <t>Tunggu PO</t>
  </si>
  <si>
    <t>Michelle Firgantoro</t>
  </si>
  <si>
    <t>CV Puspita</t>
  </si>
  <si>
    <t>Plan SPK tgl 18</t>
  </si>
  <si>
    <t>UD Wibisono Laksita</t>
  </si>
  <si>
    <t>Plan spk tgl 14</t>
  </si>
  <si>
    <t>Dummy Isuzu-Harapan Indah</t>
  </si>
  <si>
    <t>Perum Namaga Pertiwi Tbk</t>
  </si>
  <si>
    <t>FTR T</t>
  </si>
  <si>
    <t>DONE RILIS MINUS UNIT BELUM TERSUPPLY</t>
  </si>
  <si>
    <t>Putri Manullang</t>
  </si>
  <si>
    <t>GVR J HP ABS</t>
  </si>
  <si>
    <t>TRACTOR HEAD</t>
  </si>
  <si>
    <t>SINHAN</t>
  </si>
  <si>
    <t>LOGISTIK</t>
  </si>
  <si>
    <t>FULL DP READY LOI LEASING READY TUNGGU PLAN CETAK KONTRAK</t>
  </si>
  <si>
    <t>LOI LEASING MINUS KONTRAK CETAK UNTUK NAIK SPPH</t>
  </si>
  <si>
    <t>Dt. Hartaka Saptono</t>
  </si>
  <si>
    <t>BOX BESI</t>
  </si>
  <si>
    <t>ACC/MITSUI</t>
  </si>
  <si>
    <t>PO LEASING DAN FULL DP READY SPPH HOLD TUNGGU SPPH JULI</t>
  </si>
  <si>
    <t>NAIK SPPH D HOLD TUNGGU SPPH JULI RILIS</t>
  </si>
  <si>
    <t>Rika Waluyo</t>
  </si>
  <si>
    <t>TRAGA PU</t>
  </si>
  <si>
    <t>BOX</t>
  </si>
  <si>
    <t>PLAN SPK TGL 24 JUNI DAN DO TGL 30 JUNI</t>
  </si>
  <si>
    <t>NAIK DP DARI 20% KE 25%</t>
  </si>
  <si>
    <t>PLAN SPK TGL 26 PLAN DO TGL 7 JULI</t>
  </si>
  <si>
    <t>Lantar Gunawan</t>
  </si>
  <si>
    <t>FVM U</t>
  </si>
  <si>
    <t>Total Logistic</t>
  </si>
  <si>
    <t>SPK TGL 16JUNI PLAN DO TGL 25 JUNI</t>
  </si>
  <si>
    <t>MINUS DP DAN PO LEASING</t>
  </si>
  <si>
    <t>Raihan Utama</t>
  </si>
  <si>
    <t>SPK TGL 17 JUNI PLAN DO TGL 26 JUNI</t>
  </si>
  <si>
    <t>CUS KECEWA DENGAN LEASING MITSUI KARNA TERLALU RIBET PROSES NYA DAN MINTA LANJUT PROSES DI ACC DENGAN DP 40%</t>
  </si>
  <si>
    <t>Yessi Padmasari</t>
  </si>
  <si>
    <t>PLAN PO 20/06 PLAN FULL DP 21/06 PLAN DO 23/06</t>
  </si>
  <si>
    <t xml:space="preserve">PO RADANA READY MINUS FULL DP </t>
  </si>
  <si>
    <t>UD Wibowo</t>
  </si>
  <si>
    <t>PLAN PO 20/05 PLAN FULL DP 21/05 PLAN DO 23/05</t>
  </si>
  <si>
    <t>PD Tampubolon (Persero) Tbk</t>
  </si>
  <si>
    <t>NMR HD 5.8</t>
  </si>
  <si>
    <t>MANUFACTURING</t>
  </si>
  <si>
    <t>PENDING KE BULAN JULI CUS MASIH DILUAR KOTA</t>
  </si>
  <si>
    <t>CV Prakasa Yuliarti</t>
  </si>
  <si>
    <t>FVM U E4</t>
  </si>
  <si>
    <t>SHIN HAN</t>
  </si>
  <si>
    <t>PLAN SPK 16/06/25 PLAN PO 24/06/25 PLAN DO 26/06/25</t>
  </si>
  <si>
    <t>PO LEASING SHINHAN DAN FULL DP READY DI AWAL BULAN JULI</t>
  </si>
  <si>
    <t>BELUM BISA DI SURVEY CUS MASIH SIBUK</t>
  </si>
  <si>
    <t>Tgk. Calista Sirait, S.E.</t>
  </si>
  <si>
    <t>DONE SPK 05/05/25, PLAN PO 20/05/25 PLAN FULL DP 23/05 PLAN DO 26/05</t>
  </si>
  <si>
    <t>PO LEASING READY, MINUS FULL DP</t>
  </si>
  <si>
    <t>Perum Simbolon</t>
  </si>
  <si>
    <t>NLR E4</t>
  </si>
  <si>
    <t>PLAN SPK 30/05 PLAN PO 02/06 PLAN DO 02/06</t>
  </si>
  <si>
    <t>TUNGGU PO DARI DIPO</t>
  </si>
  <si>
    <t>Jagaraga Wahyuni</t>
  </si>
  <si>
    <t>drg. Qori Mulyani, S.Farm</t>
  </si>
  <si>
    <t>Ayu Halimah</t>
  </si>
  <si>
    <t>NMR L</t>
  </si>
  <si>
    <t>PLAN SPK 21/05 PLAN PO DAN FULL DP 22/05 PLAN DO 23/05</t>
  </si>
  <si>
    <t>TUNGGU APPROVAL PO PERUSAHAAN</t>
  </si>
  <si>
    <t>Cut Jamalia Waluyo</t>
  </si>
  <si>
    <t>PLAN SPK 21/05 PLAN PO DAN FULL DP 22/05 PLAN DO 23/06</t>
  </si>
  <si>
    <t>drg. Janet Pertiwi</t>
  </si>
  <si>
    <t>D MAX SC</t>
  </si>
  <si>
    <t>PU</t>
  </si>
  <si>
    <t>NMR l E4</t>
  </si>
  <si>
    <t>PLAN SPK 21/03/25 PLAN PO 24/03/25 PLAN DO 27/04/25</t>
  </si>
  <si>
    <t>PROSES ANALISA DI BJJ</t>
  </si>
  <si>
    <t>UD Mandasari Mardhiyah</t>
  </si>
  <si>
    <t>KH. Mulyanto Sirait, S.E.</t>
  </si>
  <si>
    <t>PLAN SPK 25/04 Plan PO 29/04 Plan DO 30/04</t>
  </si>
  <si>
    <t xml:space="preserve">PROSES KOLEK DATA REKENING KORAN 3 BULAN TERAKHIR SENIN 6/01. LAGI CARI DATA LAIN KRN DATA KURANG BAGUS </t>
  </si>
  <si>
    <t>Tgk. Karimah Fujiati</t>
  </si>
  <si>
    <t>TAKARI / SANF</t>
  </si>
  <si>
    <t>PLAN SPK TGL 10 MEI</t>
  </si>
  <si>
    <t>PERBANDINGAN HARGA DGN DEALER KURANG REKENING KORAN</t>
  </si>
  <si>
    <t>PD Usada Hutagalung</t>
  </si>
  <si>
    <t>JANJI KETEMU KAMIS 14/05</t>
  </si>
  <si>
    <t>Drs. Gabriella Suwarno, S.T.</t>
  </si>
  <si>
    <t>FVR U E4</t>
  </si>
  <si>
    <t>WING BOX</t>
  </si>
  <si>
    <t>PLAN SPK 14/05 PLAN PO 27/05 PLAN DO 28/05</t>
  </si>
  <si>
    <t>RABU 15/05 JANJI KETEMU UNTUK DEALING HARGA</t>
  </si>
  <si>
    <t>Emin Pertiwi</t>
  </si>
  <si>
    <t>Wani Prasetyo</t>
  </si>
  <si>
    <t>FLAT DECK</t>
  </si>
  <si>
    <t>PLAN SPK 17/05 PLAN PO 27/05 PLAN DO 28/05</t>
  </si>
  <si>
    <t>MASIH BINGUNG TRAGA ATAU NLR LAGI KONDISIKAN DGN REGULASI PEMERINTAH UTK MASALAH KEUR NYA</t>
  </si>
  <si>
    <t>Puti Tina Prastuti</t>
  </si>
  <si>
    <t>PLAN SPK 28/05</t>
  </si>
  <si>
    <t>LAGI TGG KONTRAK DGN MITRANYA</t>
  </si>
  <si>
    <t>Perum Sirait</t>
  </si>
  <si>
    <t>DISTRIBUTOR KELAPA</t>
  </si>
  <si>
    <t>PLAN SPK 24/05 PLAN PO 27/05 PLAN DO 28/05</t>
  </si>
  <si>
    <t>SUDAH KIRIM SIMULASI KREDIT MASIH DIPERTIMBANGKAN</t>
  </si>
  <si>
    <t>Betania Purnawati</t>
  </si>
  <si>
    <t>ASIA</t>
  </si>
  <si>
    <t>LAGI BUAT APPOINTMENT</t>
  </si>
  <si>
    <t>PD Pranowo Situmorang (Persero) Tbk</t>
  </si>
  <si>
    <t>PICKUP</t>
  </si>
  <si>
    <t>PLAN SPK TGL 12 PLAN DO TGL 26/06/25</t>
  </si>
  <si>
    <t>KAPASITAS MINIM</t>
  </si>
  <si>
    <t>Perum Salahudin Tbk</t>
  </si>
  <si>
    <t>Kayun Sihotang, S.Kom</t>
  </si>
  <si>
    <t>TRAGA  BAK E4</t>
  </si>
  <si>
    <t>PLAN SPK 09/06/25 PLAN DO 16/06/25</t>
  </si>
  <si>
    <t>TUNGGU FEEDBACK CUSTOMER</t>
  </si>
  <si>
    <t>Lalita Ramadan</t>
  </si>
  <si>
    <t>TANKI</t>
  </si>
  <si>
    <t>General Transport</t>
  </si>
  <si>
    <t>PLAN SPK TGL 16/06/25 PLAN DO TGL 28/06/25</t>
  </si>
  <si>
    <t>NEGOSIASI HARGA BELUM DEALING</t>
  </si>
  <si>
    <t>Drs. Mutia Winarsih</t>
  </si>
  <si>
    <t>NMR 6.5</t>
  </si>
  <si>
    <t>DT</t>
  </si>
  <si>
    <t>Dr. Cemeti Budiyanto, M.TI.</t>
  </si>
  <si>
    <t>MASLAH UKURAN PANJANG BAKNYA CUSTOMER MINTA UKURAN DALAM 3 METER</t>
  </si>
  <si>
    <t>R. Ratih Mandasari, S.Kom</t>
  </si>
  <si>
    <t>PLAN SPK TGL 18/06/25 PLAN DO TGL 28/06/25</t>
  </si>
  <si>
    <t>MASIH NUNGGU KEPUTUSAN</t>
  </si>
  <si>
    <t>UD Uyainah Nasyidah Tbk</t>
  </si>
  <si>
    <t>NMR 5.8</t>
  </si>
  <si>
    <t>PLAN SPK 16/06/25 PLAN DO 27/06/25</t>
  </si>
  <si>
    <t>TGG KEPUTUSAN DARI OWNERNYA</t>
  </si>
  <si>
    <t>Perum Pangestu</t>
  </si>
  <si>
    <t>HARI INI KEPUTUSANNYA</t>
  </si>
  <si>
    <t>Malika Maulana</t>
  </si>
  <si>
    <t>NLR L E4</t>
  </si>
  <si>
    <t>BO</t>
  </si>
  <si>
    <t>PLAN SPK TGL 23 JUNI PLAN DO TGL 30 JUNI</t>
  </si>
  <si>
    <t>LAGI KUMPULIN TAGIHAN UNTUK DP</t>
  </si>
  <si>
    <t>Cakrawangsa Salahudin</t>
  </si>
  <si>
    <t>MASIH DI PERTIMBANGKAN KARNA TIDAK MAU NAIK DP</t>
  </si>
  <si>
    <t>PD Simanjuntak Haryanto (Persero) Tbk</t>
  </si>
  <si>
    <t>NLR</t>
  </si>
  <si>
    <t>CATERING/EO</t>
  </si>
  <si>
    <t>PLAN SPK TGL 21 JUNI PLAN DO TGL 30 JUNI</t>
  </si>
  <si>
    <t>JANJI KETEMU TGL 21 JUNI MASIH DI LUAR KOTA</t>
  </si>
  <si>
    <t>UD Suwarno Yuliarti (Persero) Tbk</t>
  </si>
  <si>
    <t>BOX ALUMUNIUM</t>
  </si>
  <si>
    <t>KOLEK DATA</t>
  </si>
  <si>
    <t>Perum Prakasa Tbk</t>
  </si>
  <si>
    <t>Transporter</t>
  </si>
  <si>
    <t>SPK TGL 16 JUNI PLAN DO TGL 28 JUNI</t>
  </si>
  <si>
    <t>Balijan Maryadi</t>
  </si>
  <si>
    <t>TINGGAL NUNGGU PO</t>
  </si>
  <si>
    <t>Alambana Prasasta</t>
  </si>
  <si>
    <t>RADANA</t>
  </si>
  <si>
    <t>SPK TGL 2 JUNI PLAN DO TGL 24 JUNI</t>
  </si>
  <si>
    <t>T. Jaiman Laksita, M.Pd</t>
  </si>
  <si>
    <t>MICROBUS LONG</t>
  </si>
  <si>
    <t>MICROBUS</t>
  </si>
  <si>
    <t>PARIWISATA</t>
  </si>
  <si>
    <t>PLAN SPK 24/06 PLAN PO DAN FULL DP 26/06</t>
  </si>
  <si>
    <t>PD Yuliarti Firgantoro (Persero) Tbk</t>
  </si>
  <si>
    <t>NLR  E4</t>
  </si>
  <si>
    <t>PLAN SPK 30 JUNI PLAN DO 30 JUNI</t>
  </si>
  <si>
    <t>UD Mansur Dabukke</t>
  </si>
  <si>
    <t>NAIK DP DARI DP 20% KE DP 22%</t>
  </si>
  <si>
    <t>PLAN SPK TGL 26 PLAN DO TGL 30</t>
  </si>
  <si>
    <t>KOLEK DATA CUSTOMER</t>
  </si>
  <si>
    <t>Simon Gunarto, M.Kom.</t>
  </si>
  <si>
    <t>PLAN  SPK TGL 01 PLAN DO TGL 15 JULI</t>
  </si>
  <si>
    <t>Dt. Asman Hutasoit, S.Psi</t>
  </si>
  <si>
    <t>PLAN SPK TGL 7 JULI PLAN DO TGL 16</t>
  </si>
  <si>
    <t>PT Wasita Tbk</t>
  </si>
  <si>
    <t>DONE SPK 07/07 PLAN PO DAN FULL DP 15/07 PLAN DO 16/07</t>
  </si>
  <si>
    <t>Dummy Isuzu-Sunter</t>
  </si>
  <si>
    <t>Maryadi Iswahyudi, S.Sos</t>
  </si>
  <si>
    <t xml:space="preserve">Retail </t>
  </si>
  <si>
    <t>MENUNGGU FULL DP ( Update akhir bln Finansial customer sdng terganggu )</t>
  </si>
  <si>
    <t>CV Kusumo Pertiwi</t>
  </si>
  <si>
    <t>Box Allumunium</t>
  </si>
  <si>
    <t xml:space="preserve">Transporter </t>
  </si>
  <si>
    <t>Olivia Lazuardi, M.TI.</t>
  </si>
  <si>
    <t>Box</t>
  </si>
  <si>
    <t>Kontraktor</t>
  </si>
  <si>
    <t>Radit Prastuti, M.TI.</t>
  </si>
  <si>
    <t>wing box</t>
  </si>
  <si>
    <t>Focus THR</t>
  </si>
  <si>
    <t>Najwa Iswahyudi</t>
  </si>
  <si>
    <t>DUMP TRUCK</t>
  </si>
  <si>
    <t>Prepare administrasi ( Maintance material, dll )</t>
  </si>
  <si>
    <t>Limar Maheswara</t>
  </si>
  <si>
    <t>Tangki</t>
  </si>
  <si>
    <t>H. Paiman Prakasa, S.Farm</t>
  </si>
  <si>
    <t xml:space="preserve">Mining </t>
  </si>
  <si>
    <t>CV Kurniawan Natsir</t>
  </si>
  <si>
    <t>Pick-up</t>
  </si>
  <si>
    <t>Fasilitas Perusahaan sdh ditentukan HILUX</t>
  </si>
  <si>
    <t>Endra Farida</t>
  </si>
  <si>
    <t xml:space="preserve">Mikrobus </t>
  </si>
  <si>
    <t xml:space="preserve">Tunggu PO dr ACC dan sudah tagih dp ke customer </t>
  </si>
  <si>
    <t>Hamima Rahmawati</t>
  </si>
  <si>
    <t xml:space="preserve">Tunggu Pembayaran 50 Persen di Hari Jumat </t>
  </si>
  <si>
    <t>PD Nasyidah</t>
  </si>
  <si>
    <t>Frezer</t>
  </si>
  <si>
    <t>Transpoerter</t>
  </si>
  <si>
    <t>Tira Kusumo</t>
  </si>
  <si>
    <t xml:space="preserve">Frezer </t>
  </si>
  <si>
    <t>Puji Anggraini</t>
  </si>
  <si>
    <t>Sabrina Prayoga</t>
  </si>
  <si>
    <t>CV Tarihoran Tbk</t>
  </si>
  <si>
    <t>Kartika Samosir, S.Ked</t>
  </si>
  <si>
    <t>ADA RENC PENAMBAHAN ( PROSES PENG DIREKSI )</t>
  </si>
  <si>
    <t>UD Puspasari Winarno</t>
  </si>
  <si>
    <t>BAK</t>
  </si>
  <si>
    <t>Rencana penambahan nya menunggu proses negosiasi dgn User ( Kuota &amp; tarif )</t>
  </si>
  <si>
    <t>UD Maheswara (Persero) Tbk</t>
  </si>
  <si>
    <t>Dr. Kayla Anggriawan, S.Sos</t>
  </si>
  <si>
    <t>NLR BL</t>
  </si>
  <si>
    <t>Acc</t>
  </si>
  <si>
    <t xml:space="preserve">Pariwisata </t>
  </si>
  <si>
    <t>ACC Minta Naik Dp</t>
  </si>
  <si>
    <t>Ilsa Iswahyudi</t>
  </si>
  <si>
    <t xml:space="preserve">Tunggu Keputusan Direktur </t>
  </si>
  <si>
    <t>UD Pranowo Marpaung</t>
  </si>
  <si>
    <t xml:space="preserve">Sanf </t>
  </si>
  <si>
    <t xml:space="preserve">Tunggu TTD Direktur Untuk PO nya </t>
  </si>
  <si>
    <t>UD Yuniar Wasita (Persero) Tbk</t>
  </si>
  <si>
    <t xml:space="preserve">Mau jual unit Lamanya </t>
  </si>
  <si>
    <t>Zelaya Hutapea</t>
  </si>
  <si>
    <t>NLR L</t>
  </si>
  <si>
    <t xml:space="preserve">Kurir </t>
  </si>
  <si>
    <t xml:space="preserve">Baru Perkenalan dan kasih penawran Harga </t>
  </si>
  <si>
    <t>Dr. Nadine Zulkarnain, S.Psi</t>
  </si>
  <si>
    <t xml:space="preserve">Sudah Kasih Hitungaa Tunggu Keputusan Direktur </t>
  </si>
  <si>
    <t>PT Marpaung Rajata (Persero) Tbk</t>
  </si>
  <si>
    <t>FVZ U HP</t>
  </si>
  <si>
    <t xml:space="preserve">New </t>
  </si>
  <si>
    <t xml:space="preserve">Cash </t>
  </si>
  <si>
    <t xml:space="preserve">Visit Customer </t>
  </si>
  <si>
    <t>PD Suartini Tbk</t>
  </si>
  <si>
    <t>Traga box</t>
  </si>
  <si>
    <t xml:space="preserve">bandingin Harga </t>
  </si>
  <si>
    <t>Talia Dabukke</t>
  </si>
  <si>
    <t>box</t>
  </si>
  <si>
    <t xml:space="preserve">kasih harga </t>
  </si>
  <si>
    <t>Dt. Maras Yuniar, S.E.</t>
  </si>
  <si>
    <t xml:space="preserve">Tangki </t>
  </si>
  <si>
    <t xml:space="preserve">Minta karoserinya pake tangki lama </t>
  </si>
  <si>
    <t>Ibun Yuniar, S.E.I</t>
  </si>
  <si>
    <t xml:space="preserve">Box Besi </t>
  </si>
  <si>
    <t xml:space="preserve">Rental </t>
  </si>
  <si>
    <t>Himawan Pangestu</t>
  </si>
  <si>
    <t xml:space="preserve">Traga </t>
  </si>
  <si>
    <t>Traga Pick-up</t>
  </si>
  <si>
    <t xml:space="preserve">Masih Pengajuan Ke atasan </t>
  </si>
  <si>
    <t>UD Permata (Persero) Tbk</t>
  </si>
  <si>
    <t>Rencana Jual Unit Lama untuk Ganti Unit Baru</t>
  </si>
  <si>
    <t>CV Prayoga</t>
  </si>
  <si>
    <t xml:space="preserve">Cathering </t>
  </si>
  <si>
    <t xml:space="preserve">Customer Walk In sudah Kasih harga </t>
  </si>
  <si>
    <t>H. Pranawa Yulianti</t>
  </si>
  <si>
    <t>Cek Slik di Acc sambil tunggu tagihan masuk untuk bayar Dp</t>
  </si>
  <si>
    <t>Perum Zulkarnain Simanjuntak</t>
  </si>
  <si>
    <t xml:space="preserve">Bak Besi </t>
  </si>
  <si>
    <t xml:space="preserve">Kontraktor </t>
  </si>
  <si>
    <t>Spk Sudah Tanda jadi Sudah Tinggal Tunggu PO Dan Total Dp</t>
  </si>
  <si>
    <t>PD Mansur Rajata (Persero) Tbk</t>
  </si>
  <si>
    <t xml:space="preserve">FVM U </t>
  </si>
  <si>
    <t>Kurir</t>
  </si>
  <si>
    <t xml:space="preserve">Sudah Kasih Harga Lg di Hitung dengan managenment </t>
  </si>
  <si>
    <t>UD Napitupulu (Persero) Tbk</t>
  </si>
  <si>
    <t xml:space="preserve">Manufacturing </t>
  </si>
  <si>
    <t>UD Najmudin Wijaya Tbk</t>
  </si>
  <si>
    <t>Mining</t>
  </si>
  <si>
    <t>Baru Kasih Penawaran, TUNGGU TENDER</t>
  </si>
  <si>
    <t>PT Damanik Puspita</t>
  </si>
  <si>
    <t>NMR HD 5,8</t>
  </si>
  <si>
    <t xml:space="preserve">Baru Ksih Penawaran </t>
  </si>
  <si>
    <t>Luwar Utami, S.H.</t>
  </si>
  <si>
    <t>Pickup</t>
  </si>
  <si>
    <t xml:space="preserve">Baru Tanya2 Haga </t>
  </si>
  <si>
    <t>Jail Napitupulu</t>
  </si>
  <si>
    <t xml:space="preserve">Masih Tanya2 Harga </t>
  </si>
  <si>
    <t>CV Hardiansyah Tbk</t>
  </si>
  <si>
    <t xml:space="preserve">DC Standar </t>
  </si>
  <si>
    <t xml:space="preserve">Double Cabin </t>
  </si>
  <si>
    <t>AGRICULTURE</t>
  </si>
  <si>
    <t>drg. Rahayu Rajata</t>
  </si>
  <si>
    <t xml:space="preserve">RETAIL </t>
  </si>
  <si>
    <t xml:space="preserve">Sudah Kasih Penawaran Harga </t>
  </si>
  <si>
    <t>PT Uwais Narpati</t>
  </si>
  <si>
    <t xml:space="preserve">MIKROBUS </t>
  </si>
  <si>
    <t>acc</t>
  </si>
  <si>
    <t xml:space="preserve">PARIWISATA </t>
  </si>
  <si>
    <t xml:space="preserve">SUDAH BERTEMU SUDAH KASIH HITUNGAN </t>
  </si>
  <si>
    <t>PT Novitasari</t>
  </si>
  <si>
    <t>NMR</t>
  </si>
  <si>
    <t xml:space="preserve">BOX ALUMUNIUM </t>
  </si>
  <si>
    <t xml:space="preserve">EKSPEDISI </t>
  </si>
  <si>
    <t xml:space="preserve">LG TUNGGU PERSETUJUAN MANAGEMENT </t>
  </si>
  <si>
    <t>PD Wulandari Lailasari (Persero) Tbk</t>
  </si>
  <si>
    <t xml:space="preserve">BAK BESI </t>
  </si>
  <si>
    <t>CV Nainggolan Santoso</t>
  </si>
  <si>
    <t xml:space="preserve">LOGISTIK </t>
  </si>
  <si>
    <t xml:space="preserve">MASIH PERBANDINAGN </t>
  </si>
  <si>
    <t>PD Wibowo (Persero) Tbk</t>
  </si>
  <si>
    <t xml:space="preserve">masih cek slik untuk spk </t>
  </si>
  <si>
    <t>Zamira Putra</t>
  </si>
  <si>
    <t xml:space="preserve">SUDAH KASIH HARGA DAN HITUNGAN KREDIT </t>
  </si>
  <si>
    <t>UD Wastuti Nainggolan</t>
  </si>
  <si>
    <t xml:space="preserve">Courier </t>
  </si>
  <si>
    <t>sudah kasih hitungan dan penawaran</t>
  </si>
  <si>
    <t>CV Wasita Maulana (Persero) Tbk</t>
  </si>
  <si>
    <t>Bak kayu</t>
  </si>
  <si>
    <t xml:space="preserve">Industrial transporter </t>
  </si>
  <si>
    <t>Baru Kasih Penawaran</t>
  </si>
  <si>
    <t>UD Prakasa Tbk</t>
  </si>
  <si>
    <t xml:space="preserve">NEW </t>
  </si>
  <si>
    <t>Logistik</t>
  </si>
  <si>
    <t xml:space="preserve">PROBLEM LEASING COLL 3 ( PROSES DI HI VIA ACC ) Proses leasing lain dgn kemampuan request cust dp hanya 20 jt </t>
  </si>
  <si>
    <t>UD Padmasari Yuliarti</t>
  </si>
  <si>
    <t>PT Anggriawan Halimah (Persero) Tbk</t>
  </si>
  <si>
    <t>dr. Talia Widodo, S.Kom</t>
  </si>
  <si>
    <t>Deal Harga, Tunggu Pembayaran</t>
  </si>
  <si>
    <t>Kiandra Anggraini, M.Ak</t>
  </si>
  <si>
    <t>PT Kuswoyo (Persero) Tbk</t>
  </si>
  <si>
    <t>TH</t>
  </si>
  <si>
    <t>Ganda Prakasa</t>
  </si>
  <si>
    <t>UD Sudiati Winarsih (Persero) Tbk</t>
  </si>
  <si>
    <t>Bak</t>
  </si>
  <si>
    <t>Dono Mayasari</t>
  </si>
  <si>
    <t>UD Widodo Winarsih Tbk</t>
  </si>
  <si>
    <t>Koperasi</t>
  </si>
  <si>
    <t>Perum Gunarto Prastuti</t>
  </si>
  <si>
    <t>UD Narpati Mardhiyah</t>
  </si>
  <si>
    <t>UD Hastuti Mustofa (Persero) Tbk</t>
  </si>
  <si>
    <t>Titin Nuraini</t>
  </si>
  <si>
    <t>Pu</t>
  </si>
  <si>
    <t>Dinda Rajata</t>
  </si>
  <si>
    <t>General transporter</t>
  </si>
  <si>
    <t>Galar Gunawan</t>
  </si>
  <si>
    <t>BOX FREEZER</t>
  </si>
  <si>
    <t>PD Setiawan Tarihoran</t>
  </si>
  <si>
    <t>Intan Saptono</t>
  </si>
  <si>
    <t>UD Lestari Maryadi</t>
  </si>
  <si>
    <t>BOX ALM</t>
  </si>
  <si>
    <t>PT Nainggolan Maryadi (Persero) Tbk</t>
  </si>
  <si>
    <t>Chiller</t>
  </si>
  <si>
    <t>Distributor Frozen Food</t>
  </si>
  <si>
    <t>KEBUTUHAN ANTARA BULAN INI ATAU BULAN DEPAN, PROSES KAROSERI DI BANDUNG</t>
  </si>
  <si>
    <t>CV Firgantoro Halimah</t>
  </si>
  <si>
    <t>PROSES LEASING BJJ</t>
  </si>
  <si>
    <t>Elisa Hastuti</t>
  </si>
  <si>
    <t>TUNGGU PO SAN F</t>
  </si>
  <si>
    <t>Calista Lailasari</t>
  </si>
  <si>
    <t>MANUFACTURE</t>
  </si>
  <si>
    <t>Ilyas Tamba</t>
  </si>
  <si>
    <t>MENUNGGU PENGUMUMAN LELANG</t>
  </si>
  <si>
    <t>PD Lailasari Kusumo (Persero) Tbk</t>
  </si>
  <si>
    <t>Gantar Iswahyudi</t>
  </si>
  <si>
    <t>Tractor Head</t>
  </si>
  <si>
    <t xml:space="preserve">Request DP Minim 5 Jt &amp; 15 Jt </t>
  </si>
  <si>
    <t>UD Najmudin Narpati</t>
  </si>
  <si>
    <t>PURCHASING SEDANG PENGAJUAN KE DM, KEPUTUSAN DI AWAL BULAN JUNI</t>
  </si>
  <si>
    <t>Perum Pertiwi</t>
  </si>
  <si>
    <t>TRAGA BLINDVAN</t>
  </si>
  <si>
    <t>Blindvan</t>
  </si>
  <si>
    <t>PD Hutagalung Prayoga</t>
  </si>
  <si>
    <t>PT Sitompul Dongoran Tbk</t>
  </si>
  <si>
    <t>Maman Maheswara, S.Sos</t>
  </si>
  <si>
    <t>Tractr Head</t>
  </si>
  <si>
    <t>Perum Kurniawan Tbk</t>
  </si>
  <si>
    <t>Alambana Hutapea</t>
  </si>
  <si>
    <t xml:space="preserve">Pick-up </t>
  </si>
  <si>
    <t>PD Hasanah Utami Tbk</t>
  </si>
  <si>
    <t>Pick up</t>
  </si>
  <si>
    <t>Hj. Agnes Sitompul</t>
  </si>
  <si>
    <t>Perum Hartati</t>
  </si>
  <si>
    <t>Perum Mustofa (Persero) Tbk</t>
  </si>
  <si>
    <t>Cut Wani Yuniar, S.Pd</t>
  </si>
  <si>
    <t>PT Hidayanto Tbk</t>
  </si>
  <si>
    <t>Wingbox</t>
  </si>
  <si>
    <t>PD Rajasa</t>
  </si>
  <si>
    <t>Digdaya Wacana</t>
  </si>
  <si>
    <t xml:space="preserve">Box </t>
  </si>
  <si>
    <t>MENUNGGU PO ACC, DATA SUDAH SUBMIT, SDA SUDAH</t>
  </si>
  <si>
    <t>Ajimat Pranowo</t>
  </si>
  <si>
    <t>Harsanto Waskita</t>
  </si>
  <si>
    <t>Contractor</t>
  </si>
  <si>
    <t>CV Lazuardi Tbk</t>
  </si>
  <si>
    <t>Wani Astuti</t>
  </si>
  <si>
    <t>Perum Mustofa Tbk</t>
  </si>
  <si>
    <t>Bakti Uwais, M.TI.</t>
  </si>
  <si>
    <t>MIXER</t>
  </si>
  <si>
    <t>ADA RENC PEMB ( KOMPER DGN HINO ) KEB OPS JABODETABEK</t>
  </si>
  <si>
    <t>Jindra Hassanah</t>
  </si>
  <si>
    <t>CONTRUCTION</t>
  </si>
  <si>
    <t>NEGOSIASI HARGA FIGHT DGN DEALER ( CUST REQUEST 1.070.000.000 )</t>
  </si>
  <si>
    <t>PD Santoso Pratiwi Tbk</t>
  </si>
  <si>
    <t>SUBMIT HARGA ( MENUNGGU APPROVED DIREKTUR )</t>
  </si>
  <si>
    <t>Praba Anggraini</t>
  </si>
  <si>
    <t>KOMPER DGN HINO</t>
  </si>
  <si>
    <t>Tgk. Luwes Nashiruddin, S.Farm</t>
  </si>
  <si>
    <t>SUBMIT HARGA ( MENUNGGU KESEPAKATAN SEWA DGN END USER )</t>
  </si>
  <si>
    <t>Irsad Iswahyudi, S.Gz</t>
  </si>
  <si>
    <t>KOMPARASI HARGA DENGAN MITSUBISHI</t>
  </si>
  <si>
    <t>Tgk. Jaiman Wastuti</t>
  </si>
  <si>
    <t>SEDANG MENUNGGU KEPUTUSAN MANAJEMEN</t>
  </si>
  <si>
    <t>Marsudi Mangunsong</t>
  </si>
  <si>
    <t>Paramita Usamah</t>
  </si>
  <si>
    <t>UD Hastuti</t>
  </si>
  <si>
    <t>PT Kuswandari Salahudin (Persero) Tbk</t>
  </si>
  <si>
    <t>UD Prayoga Nurdiyanti</t>
  </si>
  <si>
    <t>Ida Purnawati</t>
  </si>
  <si>
    <t>DISKUSI DENGAN ISTRINYA</t>
  </si>
  <si>
    <t>dr. Hendri Kuswoyo</t>
  </si>
  <si>
    <t>Dalam pertimbangan</t>
  </si>
  <si>
    <t>Salimah Purnawati</t>
  </si>
  <si>
    <t>AMROLL</t>
  </si>
  <si>
    <t>BBN KALTIM ( MENUNGGU APPROVED DIREKTUR ) FIGHT DGN DUTRO</t>
  </si>
  <si>
    <t>UD Rajasa (Persero) Tbk</t>
  </si>
  <si>
    <t xml:space="preserve">PROSES LEASING </t>
  </si>
  <si>
    <t>PICK UP</t>
  </si>
  <si>
    <t>SUBMIT DP 50 JT (DISKUSI DGN FAMILY )</t>
  </si>
  <si>
    <t>Elma Najmudin</t>
  </si>
  <si>
    <t>Government</t>
  </si>
  <si>
    <t>Project plat merah ( Pihak ketiga )</t>
  </si>
  <si>
    <t>drg. Aurora Hutasoit, S.Farm</t>
  </si>
  <si>
    <t>MENUNGGU KEP MANAJEMEN ( FIGHT DG DUTRO )</t>
  </si>
  <si>
    <t>UD Rahmawati Tbk</t>
  </si>
  <si>
    <t>Perum Saptono Siregar (Persero) Tbk</t>
  </si>
  <si>
    <t>Cengkal Hutapea</t>
  </si>
  <si>
    <t>Negosiasi dp ( Program Paket dp ringan angs 45 bln )</t>
  </si>
  <si>
    <t>PT Fujiati (Persero) Tbk</t>
  </si>
  <si>
    <t>DC</t>
  </si>
  <si>
    <t>SUDAH TANDA JADI SEDANG PROSES LEASING</t>
  </si>
  <si>
    <t>MENUNGGU TANDA JADI, PARALEL PROSES LEASING</t>
  </si>
  <si>
    <t>CV Yolanda</t>
  </si>
  <si>
    <t>FREIGHT FORWARDER</t>
  </si>
  <si>
    <t>ADARENC PEMB ( SDNG KALKULASI DP ) FIGHT DGN DUTRO &amp; DEALER</t>
  </si>
  <si>
    <t>PD Waskita Wahyuni Tbk</t>
  </si>
  <si>
    <t>ADA RENC PEMB ( MENUNGGU PEMENANG LELANG )</t>
  </si>
  <si>
    <t>Perum Susanti Tbk</t>
  </si>
  <si>
    <t xml:space="preserve">MENUNGGU UNIT LAMA TERJUAL </t>
  </si>
  <si>
    <t>UD Irawan Mahendra (Persero) Tbk</t>
  </si>
  <si>
    <t>SDNG DLM PERTIMBANGAN ( TRAGA / CARRY )</t>
  </si>
  <si>
    <t>Dadap Kusumo</t>
  </si>
  <si>
    <t>ADA RENC PEMB ( SUBMIT PROGRAM PAKET 15% )</t>
  </si>
  <si>
    <t>Catering</t>
  </si>
  <si>
    <t>SUDAH SPK, PROSES LEASING ACC SUBMIT DATA</t>
  </si>
  <si>
    <t>PD Yulianti Maulana</t>
  </si>
  <si>
    <t>BERIKAN HARGA, CUSTOMER KEBUTUHAN KURANG LEBIH 3-4 BULAN KE DEPAN</t>
  </si>
  <si>
    <t>PD Utami Nasyiah</t>
  </si>
  <si>
    <t xml:space="preserve">ADA RENC PEMB ( KOMPER DGN L300 ) </t>
  </si>
  <si>
    <t>Bakianto Sihombing</t>
  </si>
  <si>
    <t>drg. Cakrajiya Kusmawati, S.Farm</t>
  </si>
  <si>
    <t>PLAN PEMB BBN DENPASAR &amp; MAKASSAR</t>
  </si>
  <si>
    <t>PLAN PEMB BBN JAYAPURA &amp; JAMBI</t>
  </si>
  <si>
    <t>Okta Handayani</t>
  </si>
  <si>
    <t xml:space="preserve">Algiculture </t>
  </si>
  <si>
    <t>PD Damanik Hartati (Persero) Tbk</t>
  </si>
  <si>
    <t>UD Purnawati Wijaya</t>
  </si>
  <si>
    <t>UD Anggriawan</t>
  </si>
  <si>
    <t>Lasmono Astuti</t>
  </si>
  <si>
    <t>CUST MASIH BANDINGKAN HARGA</t>
  </si>
  <si>
    <t>Zizi Lailasari</t>
  </si>
  <si>
    <t>MENUNGGU KEPUTUSAN, PENYESUAIAN HARGA DENGAN BUDGET</t>
  </si>
  <si>
    <t>PT Laksita Tbk</t>
  </si>
  <si>
    <t>WB</t>
  </si>
  <si>
    <t>MENUNGGU PO</t>
  </si>
  <si>
    <t>Perum Rahayu Suryatmi Tbk</t>
  </si>
  <si>
    <t>DLM PERTIMBANGAN CASH / CREDIT</t>
  </si>
  <si>
    <t>Nasab Halim</t>
  </si>
  <si>
    <t>FIGHT DG DEALER &amp; CAB TGRNG</t>
  </si>
  <si>
    <t>Dt. Indra Permata</t>
  </si>
  <si>
    <t>FIGHT HARGA</t>
  </si>
  <si>
    <t>Perum Haryanto Tbk</t>
  </si>
  <si>
    <t>SDG PERTIMBANGAN USED CAR / NEW CAR</t>
  </si>
  <si>
    <t>Hamzah Kusmawati, S.IP</t>
  </si>
  <si>
    <t>KOMPER DGN L300</t>
  </si>
  <si>
    <t>Sarah Yuliarti</t>
  </si>
  <si>
    <t>PD Fujiati (Persero) Tbk</t>
  </si>
  <si>
    <t>HITUNG BUDGET DENGAN PENAWRAAN HARGA</t>
  </si>
  <si>
    <t>Edward Nababan</t>
  </si>
  <si>
    <t>KEBUTUHAN DALAM WAKTU DEKAT</t>
  </si>
  <si>
    <t>UD Farida Pradipta (Persero) Tbk</t>
  </si>
  <si>
    <t>Tractor head</t>
  </si>
  <si>
    <t>Dummy Isuzu-Tangerang</t>
  </si>
  <si>
    <t>Perum Wahyuni Tbk</t>
  </si>
  <si>
    <t xml:space="preserve">ANTARA KREDIT ATAU CASH </t>
  </si>
  <si>
    <t>Tasdik Sihombing</t>
  </si>
  <si>
    <t xml:space="preserve">PENAWARAN HARGA </t>
  </si>
  <si>
    <t>Menunggu keputusan owner (sementara proses penjualan Existing unit)</t>
  </si>
  <si>
    <t>PD Wulandari Yolanda Tbk</t>
  </si>
  <si>
    <t>Customer Masih negosiasi DP dan Angsuran dengan leasing, target angsuran under 20 jt, DP under 70 jt</t>
  </si>
  <si>
    <t>CV Oktaviani Pranowo Tbk</t>
  </si>
  <si>
    <t>masih menunggu kepastian kontrak dari bowheer</t>
  </si>
  <si>
    <t>USAHA DISTRIBUTOR MINYAK GORENG DALAM KEMASAN</t>
  </si>
  <si>
    <t xml:space="preserve">PROSES NEGOSIASI </t>
  </si>
  <si>
    <t>CV Manullang Sudiati</t>
  </si>
  <si>
    <t>Cinthia Agustina</t>
  </si>
  <si>
    <t>MENUNGGU KEPUTUSAN DARI CUSTOMER</t>
  </si>
  <si>
    <t>PLAN NEXT WEEK VISIT DENGAN SPV UNTUK REALISASI SPK</t>
  </si>
  <si>
    <t>UD Prakasa Pranowo (Persero) Tbk</t>
  </si>
  <si>
    <t xml:space="preserve">TUNGGU KEPUTUSAN DARI CUSTOMER </t>
  </si>
  <si>
    <t>UD Rajata</t>
  </si>
  <si>
    <t>CV Natsir (Persero) Tbk</t>
  </si>
  <si>
    <t>TUNGGU MEETING FINAL DAN KEPUTUSAN DIREKSI</t>
  </si>
  <si>
    <t>R. Gandi Astuti, S.IP</t>
  </si>
  <si>
    <t>R.A. Devi Purwanti</t>
  </si>
  <si>
    <t>MENUNGGU FULL PAYMENT DARI CUSTOMER</t>
  </si>
  <si>
    <t>PD Rajata Siregar</t>
  </si>
  <si>
    <t>VISIT DENGAN SPV UNTUK FINAL DEICISION</t>
  </si>
  <si>
    <t>Tgk. Pranawa Gunawan, M.Pd</t>
  </si>
  <si>
    <t>MENUNGGU CUSTOMER DARI LUAR KOTA UNTUK FINAL DEALIN DECISION</t>
  </si>
  <si>
    <t>Eka Mulyani</t>
  </si>
  <si>
    <t>PT Farida</t>
  </si>
  <si>
    <t>KEPUTUSAN FINAL MINGGU DEPAN</t>
  </si>
  <si>
    <t>PT Kurniawan Suryatmi (Persero) Tbk</t>
  </si>
  <si>
    <t>Perum Jailani</t>
  </si>
  <si>
    <t>PT Putra Tarihoran</t>
  </si>
  <si>
    <t>UD Handayani Mayasari</t>
  </si>
  <si>
    <t>Uchita Januar</t>
  </si>
  <si>
    <t>SUDAH PO TUNGGU DP FULL</t>
  </si>
  <si>
    <t>UD Sitorus Mandala</t>
  </si>
  <si>
    <t>menunggu po dari customer</t>
  </si>
  <si>
    <t>CV Farida</t>
  </si>
  <si>
    <t>Vivi Ardianto</t>
  </si>
  <si>
    <t>PD Siregar Suwarno</t>
  </si>
  <si>
    <t>PT Santoso Wahyudin</t>
  </si>
  <si>
    <t>UD Usamah Widiastuti (Persero) Tbk</t>
  </si>
  <si>
    <t>PENDING BULAN DEPAN</t>
  </si>
  <si>
    <t>Parman Nuraini</t>
  </si>
  <si>
    <t>MEETING DENGAN OWNER, MENUNGGU KEPASTIAN KONTRAK DARI WINGS</t>
  </si>
  <si>
    <t>Winda Pradana</t>
  </si>
  <si>
    <t>MEETING DENGAN OWNER, MENUNGGU KEPASTIAN KONTRAK DARI SEREA</t>
  </si>
  <si>
    <t>PD Zulkarnain Wasita</t>
  </si>
  <si>
    <t xml:space="preserve">PLAN FOLLOW UP KEMBALI DI JULI </t>
  </si>
  <si>
    <t>Zulaikha Maryati</t>
  </si>
  <si>
    <t>Ir. Gilang Dabukke, M.M.</t>
  </si>
  <si>
    <t>PT Maryati Hidayat</t>
  </si>
  <si>
    <t>UD Sihotang</t>
  </si>
  <si>
    <t xml:space="preserve">PROSES NEGOSIASI HARGA </t>
  </si>
  <si>
    <t>Vera Marbun</t>
  </si>
  <si>
    <t>PT Wijaya Firgantoro (Persero) Tbk</t>
  </si>
  <si>
    <t>Dummy Isuzu-Bandung</t>
  </si>
  <si>
    <t>FU ULANG DI 5/2 --&gt; KEBUTUHAN ADA - TUNGGU KONFIRMASI CUSTOMER - FU 14/5</t>
  </si>
  <si>
    <t>PD Zulaika Puspasari Tbk</t>
  </si>
  <si>
    <t>SDH KASI PENAWARAN, KANTOR BTH UNIT, RO MITSUBISHI,  BIASA SEWA, UNIT PU 2 DOUBLE 1</t>
  </si>
  <si>
    <t>Uli Sihotang, S.I.Kom</t>
  </si>
  <si>
    <t>FIGHT MITSUBISHI -  ANGKUTAN KARYAWAN UTK DI MAKASAR - LAGI MINTA PENAWARAN HARGA KAROSERI (15/4) - KALO HARGA COCOK REALISASI DI MEI'25 - MASIH BELI SECOND - FU 14/5</t>
  </si>
  <si>
    <t>UD Nuraini</t>
  </si>
  <si>
    <t>TAWARIN NIK 2024 (STOCK KARAWANG) - AMBIL SECOND</t>
  </si>
  <si>
    <t>R. Tira Waskita</t>
  </si>
  <si>
    <t>ci</t>
  </si>
  <si>
    <t>Syahrini Putra</t>
  </si>
  <si>
    <t>PEMBELIAN TUNAI BBN SURABAYA - ANGKUTAN SENDOK</t>
  </si>
  <si>
    <t>UD Yulianti Waskita (Persero) Tbk</t>
  </si>
  <si>
    <t>PENAWARAN HARGA - TUNGGU KEPUTUSAN</t>
  </si>
  <si>
    <t>Chelsea Firgantoro</t>
  </si>
  <si>
    <t>UNIT LAMA MAU DIJUAL KARENA TABRAKAN - MUNDUR MEI'25 - FU 14/5</t>
  </si>
  <si>
    <t>PD Mahendra Tbk</t>
  </si>
  <si>
    <t>PT Melani Puspasari</t>
  </si>
  <si>
    <t>PROSES KELENGKAPAN APLIKASI KREDIT CHASIS 2024 - KUPANG - CARI DOMILISI JAWA - KEPUTUSAN 29/4 - FU 14/5</t>
  </si>
  <si>
    <t>ANGKUTAN KACA - RO - TRADE IN HILUX SC 2011 SOLAR</t>
  </si>
  <si>
    <t>PT Namaga</t>
  </si>
  <si>
    <t>PENAWARAN HARGA - TARGET SPK MINGGU KE-2</t>
  </si>
  <si>
    <t>CV Sihombing Tbk</t>
  </si>
  <si>
    <t>R. Opan Halim</t>
  </si>
  <si>
    <t>UD Utami Tbk</t>
  </si>
  <si>
    <t>Ikin Salahudin</t>
  </si>
  <si>
    <t>Cut Mutia Sirait</t>
  </si>
  <si>
    <t>DO JUNI</t>
  </si>
  <si>
    <t>Reksa Prastuti</t>
  </si>
  <si>
    <t>DO MEI</t>
  </si>
  <si>
    <t>Hj. Salwa Nasyidah</t>
  </si>
  <si>
    <t>JANJIAN VISIT 5/5 - TERTARIK WARNA HITAM - TUNGGU KONFIRMASI CUSTOMER - ANGKUTAN PAKAN - AMBIL CARRY TIDAK MASUK DI CICILAN</t>
  </si>
  <si>
    <t>UD Salahudin Suryono</t>
  </si>
  <si>
    <t>PENAWARAN HARGA - TRADE IN L300 - CANCEL</t>
  </si>
  <si>
    <t>Purwanto Pertiwi, S.E.I</t>
  </si>
  <si>
    <t>PENAWARAN HARGA  13/05 - PLAN FU 15/05 - CANCEL</t>
  </si>
  <si>
    <t>Perum Prayoga Jailani Tbk</t>
  </si>
  <si>
    <t> 1</t>
  </si>
  <si>
    <t>UTK BAWA BUAH DR SUMATERA - MINTA DP DAN ANGS MURAH - PLAN VISIT 17/5</t>
  </si>
  <si>
    <t>Drs. Dadi Tarihoran</t>
  </si>
  <si>
    <t>Cinthia Maulana</t>
  </si>
  <si>
    <t>Lintang Zulkarnain, S.Pt</t>
  </si>
  <si>
    <t>PLAN KLIK E-CATALOGUE END MEI</t>
  </si>
  <si>
    <t>Aswani Anggraini</t>
  </si>
  <si>
    <t>GESER MEI</t>
  </si>
  <si>
    <t>PLAN KLIK E-CATALOGUE APRIL - SUDAH NAIK SIRUP</t>
  </si>
  <si>
    <t>PD Prabowo Hassanah</t>
  </si>
  <si>
    <t>PLAN KLIK E-CATALOGUE MEI -  VISIT 7/5</t>
  </si>
  <si>
    <t>UD Wastuti</t>
  </si>
  <si>
    <t>PLAN KLIK E-CATALOGUE MEI MINGGU KE 4</t>
  </si>
  <si>
    <t>dr. Lanjar Purwanti</t>
  </si>
  <si>
    <t>UD Padmasari Mandasari Tbk</t>
  </si>
  <si>
    <t>PENAWARAN HARGA 4/2</t>
  </si>
  <si>
    <t>Shakila Lestari</t>
  </si>
  <si>
    <t>PENAWARAN HARGA - MINGGU KE-2 DI VALID KAN</t>
  </si>
  <si>
    <t>CV Megantara Mayasari (Persero) Tbk</t>
  </si>
  <si>
    <t>TUNGGU PENAWARAN HARGA - PROJECT PHR RIAU</t>
  </si>
  <si>
    <t>Tania Haryanti</t>
  </si>
  <si>
    <t>Perum Nuraini Lazuardi</t>
  </si>
  <si>
    <t>PD Kusmawati Firmansyah</t>
  </si>
  <si>
    <t>Endah Purwanti, S.I.Kom</t>
  </si>
  <si>
    <t>Perum Wasita</t>
  </si>
  <si>
    <t>PT Uwais</t>
  </si>
  <si>
    <t>PLAN KLIK E-CATALOGUE JULI'25</t>
  </si>
  <si>
    <t>PT Nurdiyanti (Persero) Tbk</t>
  </si>
  <si>
    <t>Hardana Samosir</t>
  </si>
  <si>
    <t>PROSES E CATALOGUE</t>
  </si>
  <si>
    <t>UD Sihombing Tbk</t>
  </si>
  <si>
    <t>Prima Megantara</t>
  </si>
  <si>
    <t>PROSES AANWIJZING DONE - TUNGGU PENAWARAN HARGA (11/6)</t>
  </si>
  <si>
    <t>Purwanto Rahmawati</t>
  </si>
  <si>
    <t>MINTA PERBANDINGAN SPEC ARM ROLL &amp; DUMP - PLAN KLIK DI BULAN JUNI</t>
  </si>
  <si>
    <t>PT Samosir Suryono (Persero) Tbk</t>
  </si>
  <si>
    <t>USER : TNI</t>
  </si>
  <si>
    <t>PD Adriansyah Maheswara</t>
  </si>
  <si>
    <t>PLAN FEB'25 - SIRUP DONE</t>
  </si>
  <si>
    <t>Perum Saragih Pratiwi Tbk</t>
  </si>
  <si>
    <t>PLAN FEB'25 - SUDAH TAYANG</t>
  </si>
  <si>
    <t>Violet Waluyo</t>
  </si>
  <si>
    <t>TUNGGU JADWAL KETEMU --&gt; PLAN FEB'25</t>
  </si>
  <si>
    <t>Zahra Sudiati</t>
  </si>
  <si>
    <t>PROSES TAYANG - PLAN KLIK SEBELUM TGL 15 MEI - MINGGU KE 4</t>
  </si>
  <si>
    <t>Prabowo Mandala</t>
  </si>
  <si>
    <t>Ir. Jagaraga Hartati</t>
  </si>
  <si>
    <t>PLAN KLIK E-CATALOGUE MEI</t>
  </si>
  <si>
    <t>CV Simbolon Irawan Tbk</t>
  </si>
  <si>
    <t>PERUNTUKAN UNTUK TAMBANG / SWASTA</t>
  </si>
  <si>
    <t>Gina Widodo</t>
  </si>
  <si>
    <t>Perum Gunawan Tbk</t>
  </si>
  <si>
    <t xml:space="preserve">TENDER PLN </t>
  </si>
  <si>
    <t>Indah Yuliarti, S.Pt</t>
  </si>
  <si>
    <t>PT Pertiwi Usamah</t>
  </si>
  <si>
    <t>KH. Nugraha Saragih, M.Pd</t>
  </si>
  <si>
    <t>SIRUP SUDAH TAYANG</t>
  </si>
  <si>
    <t>Bancar Yuniar, M.Pd</t>
  </si>
  <si>
    <t>KEBUTUHAN MOBIL PELANGGAR PERDA DAN DAMKAR - SUDAH TAYANG DI SIRUP - BELUM BISA DI VISIT</t>
  </si>
  <si>
    <t>TGGU JUKNIS DR KEMENKES (APRIL) - VISIT 10/4 - SUDAH TURUN JUKNIS - - TUNGGU PANGGILAN BEAUTY SOUNDING TGL (UNDANGAN DIMIRIM TGL 19/5) - BEAUTY CONTEST 28/5 (DONE) - TUNGGU PANITIA PULANG HAJI MINGGU KE-4 JUNI - LOSS KE HI ACE</t>
  </si>
  <si>
    <t>PD Mardhiyah Budiyanto</t>
  </si>
  <si>
    <t>Maryanto Nasyidah</t>
  </si>
  <si>
    <t>Yono Budiyanto</t>
  </si>
  <si>
    <t>DP 150JT - LAGI BERHITUNG ANGSURAN  &amp; TENOR - PENGAJUAN A.N PT - SUDAH ADA 15 UNIT - FU VISIT ULANG - FOLLOW UP KAKAK NYA - KEBUTUHAN DI APRIL'25</t>
  </si>
  <si>
    <t>Winda Putra</t>
  </si>
  <si>
    <t>PLAN VISIT 10/4 - ADA PENGADAAN DUMP TRUCK - PEMBANDING HINO - KEBUTUHAN 5 UNIT - BELI HINO</t>
  </si>
  <si>
    <t>Radit Prastuti</t>
  </si>
  <si>
    <t>PENAWARAN HARGA - TDK ADA FEEDBACK</t>
  </si>
  <si>
    <t>PT Nasyidah Sudiati Tbk</t>
  </si>
  <si>
    <t>PRIVATE BUS</t>
  </si>
  <si>
    <t>KONFIRMASI STOCK - SUDAH KETEMU - PLAN 2 UNIT - ESTIMASI KETEMU TUNGGU JADWAL CUSTOMER - PLAN MEI</t>
  </si>
  <si>
    <t>Rini Gunawan</t>
  </si>
  <si>
    <t>PENAWARAN HARGA SUDAH MASUK - TUNGGU FEEDBACK - REQUEST SPEC KAROSERI HARTONO - PLAN SPK MINGGU KE-2 JUNI</t>
  </si>
  <si>
    <t>Zelda Damanik</t>
  </si>
  <si>
    <t>DISTRIBUTOR IKAN MAU DP 13JT - SUDAH ADA UNIT GRAND MAX - TGGU KABAR MAU AMBIL DP 17JT ATO DP 40JT - NGUNCI DI CICILAN 6JT - pending pembelian</t>
  </si>
  <si>
    <t>Perum Simanjuntak</t>
  </si>
  <si>
    <t>UD Iswahyudi Latupono (Persero) Tbk</t>
  </si>
  <si>
    <t>PERBANDINGAN HARGA BRAND LAIN - KEBUTUHAN SEGERA</t>
  </si>
  <si>
    <t>UD Megantara Najmudin</t>
  </si>
  <si>
    <t>PENAWARAN 02/7</t>
  </si>
  <si>
    <t>Vivi Irawan</t>
  </si>
  <si>
    <t>UNIT RTU ASTRA - TUNGGU PROSES SLIK DI ADIRA 11/6 - MUNDUR DI JULI'25</t>
  </si>
  <si>
    <t>UD Wasita Wastuti</t>
  </si>
  <si>
    <t>MINTA PROSES PAKE A,N KOPERASI</t>
  </si>
  <si>
    <t>PT Susanti Simbolon</t>
  </si>
  <si>
    <t>PENAWARAN SENIN, 28/4 - RO ADIRA - KEBUTUHAN UNIT READY DI JUNI - NGUNCI DI ISUZU - MINTA REVISI HITUNGAN ALL RISK 14/05 - PLAN VISIT 20/5 - PROSES TARIK DOKUMEN APLIKASI - NEXT : PENAWARAN KAROSERI SPEC LIMBAH (27/5) - TUNGGU DOKUMEN APLIKASI LEASING A.N PT - TUNGGU MEETING DIREKSI MINGGU KE-2 JUNI</t>
  </si>
  <si>
    <t>Akarsana Hakim</t>
  </si>
  <si>
    <t>PENAWARAN HARGA - FU SETELAH LEBARAN</t>
  </si>
  <si>
    <t>Kayla Januar</t>
  </si>
  <si>
    <t>PLAN CASH - TUNGGU KONFIRMASI CUSTOMER DI MINGGU KE-3 - NIK 2025 - FU 10/4 - BARU MASUK PERBANDINGAN VS MISTUBISHI - posisi masi di internal ho custo - OMSET TURUN PENDING PEMBELIAN</t>
  </si>
  <si>
    <t>CV Zulkarnain Tbk</t>
  </si>
  <si>
    <t>PROSES TRADE IN - VISIT &amp; KASIH KEPASTIAN 14/4 - TUNGGU SEWA UNIT SELESAI DI BULAN MEI'25</t>
  </si>
  <si>
    <t>PD Lazuardi (Persero) Tbk</t>
  </si>
  <si>
    <t>PROSES LEASING SUDAH SPK 23/4 - TUNGGU JADWAL SURVEY - MASIH MAJU MUNDUR KARENA MASIH ADA CICILAN - PLAN VISIT WEEK 3 14/5 - PENGIRIMAN SEDANG LESU UTK ANGKUTAN ATEJA</t>
  </si>
  <si>
    <t>CV Riyanti Rahmawati</t>
  </si>
  <si>
    <t>PD Melani Mayasari</t>
  </si>
  <si>
    <t>PT Santoso Halim Tbk</t>
  </si>
  <si>
    <t>MOKAS DONE - DP DONE - VISIT 3/5 - ESTIMASI PENCAIRAN 7/5 - FU 8/5 - VISIT 14/5 - CANCEL BELI BLIND VAN</t>
  </si>
  <si>
    <t>Puspa Wasita</t>
  </si>
  <si>
    <t>PD Dabukke</t>
  </si>
  <si>
    <t>PROSES BI CHECKING DI ACC 5/5 - BARU ADA KTP &amp; KK - PEMBAYARAN TIDAK BAGUS DI ADIRA</t>
  </si>
  <si>
    <t>Siska Pradipta</t>
  </si>
  <si>
    <t>T/I MOBIL TRAGA</t>
  </si>
  <si>
    <t>Embuh Puspasari</t>
  </si>
  <si>
    <t>NIK 2024 PROSES LEASING - ACC REJECT OVER RIDE DP 30% -  PARAREL LEASING LAIN - REJECT LEASING</t>
  </si>
  <si>
    <t>PENAWARAN TRAGA HITAM - VISIT 14/05-MINTA HIT DISAMAKAN DGN TH 2024</t>
  </si>
  <si>
    <t>Panji Mahendra, S.Pd</t>
  </si>
  <si>
    <t>KEPUTUSAN CUSTOMER JADI - MASIH TUNGGU APLIKASI - DOMISILI GARUT - BBN BANDUNG</t>
  </si>
  <si>
    <t>drg. Melinda Hutasoit</t>
  </si>
  <si>
    <t>Hj. Olivia Putra, S.E.I</t>
  </si>
  <si>
    <t>PEMBELLIAN DI AWAL JUNI'25 - PLAN SPK MINGGU 1 JUNI'25 - JADINYA KREDIT - PERBANDINGAN MITSUI VS KKB BCA</t>
  </si>
  <si>
    <t>Perum Narpati (Persero) Tbk</t>
  </si>
  <si>
    <t>REFERENSI - DOMISILI TASIK - MINTA BBN BANDUNG - DOKUMEN KURANG REK KORAN 3 BULAN - RO L300</t>
  </si>
  <si>
    <t>dr. Yono Puspita</t>
  </si>
  <si>
    <t>PT Adriansyah Hariyah Tbk</t>
  </si>
  <si>
    <t>PT Halim Laksmiwati</t>
  </si>
  <si>
    <t>Rahayu Ramadan</t>
  </si>
  <si>
    <t>PENAWARAN HARGA (27/5) - TUNGGU KONFIRMASI CUSTOMER</t>
  </si>
  <si>
    <t>Hj. Kezia Tampubolon, S.Kom</t>
  </si>
  <si>
    <t>PT Marpaung (Persero) Tbk</t>
  </si>
  <si>
    <t>NEGO HARGA 240</t>
  </si>
  <si>
    <t>R. Tari Puspita, S.T.</t>
  </si>
  <si>
    <t>SUDAH ADA PERMINTAAN DARI OWNER - TUNGGU ACC PURCHASING - VISIT 24/6 JAM 10.00</t>
  </si>
  <si>
    <t>CV Suryatmi Mayasari Tbk</t>
  </si>
  <si>
    <t>SUDAH ADA PERMINTAAN DARI OWNER - TUNGGU ACC PURCHASING</t>
  </si>
  <si>
    <t>UD Hartati Tbk</t>
  </si>
  <si>
    <t>BBN PANGANDARAN - USAHA DISTRIBUTOR PAKAIAN DEWASA - KONDISINYA TUNGGU KEPUTUSAN KAROSERI - KEPUTUSAN SETELAH IDUL ADHA - JUNI'25</t>
  </si>
  <si>
    <t>UD Siregar Pranowo</t>
  </si>
  <si>
    <t>PLAN VISIT 5/2 - TRIAL 2 UNIT BULAN MARET'25</t>
  </si>
  <si>
    <t>Rahayu Sitompul</t>
  </si>
  <si>
    <t>PROSES MASUK DP KE SANGGAR BULAN APRIL'25 - TUKER CHASSIS SANGGAR - ADA PROBLEM SOPIR - MASIH PENDING</t>
  </si>
  <si>
    <t>Vino Mansur</t>
  </si>
  <si>
    <t>PLAN VISIT 14/5 - PROSPECT BERJALAN - BARU BELI MESIN - REKAN PT DAS</t>
  </si>
  <si>
    <t>Virman Adriansyah, M.Ak</t>
  </si>
  <si>
    <t>SUDAH PENAWARAN HARGA - TUNGGU PERHITUNGAN PEMBAGIAM SAHAM - UNIT JULI HARUS SUDAH RUNNING - VISIT 3/6</t>
  </si>
  <si>
    <t>PT Anggriawan Wulandari (Persero) Tbk</t>
  </si>
  <si>
    <t>UNIT SELESAI KONTRAK TGL 12/6 - SUDAH BISA DI PROSES ULANG TRADE IN &amp; LEASING NYA</t>
  </si>
  <si>
    <t>Puti Lestari</t>
  </si>
  <si>
    <t>PENAWARAN HARGA JOIN VISIT DGN MODA</t>
  </si>
  <si>
    <t>dr. Kawaya Hutapea, S.Pt</t>
  </si>
  <si>
    <t>MINTA PENAWARAN HARGA - DATABASE</t>
  </si>
  <si>
    <t>PD Wulandari</t>
  </si>
  <si>
    <t>Garan Waluyo</t>
  </si>
  <si>
    <t>Ir. Kani Wibisono, S.E.</t>
  </si>
  <si>
    <t>ADA KEBUTUHAN UNTUK INDOFOOD SURABAYA</t>
  </si>
  <si>
    <t>Cut Dewi Hariyah, S.I.Kom</t>
  </si>
  <si>
    <t>PENJAJAKAN KEBUTUHAN DENGAN OWNER</t>
  </si>
  <si>
    <t>PD Anggriawan Prasetya</t>
  </si>
  <si>
    <t>JOIN VISIT</t>
  </si>
  <si>
    <t>UD Zulaika</t>
  </si>
  <si>
    <t>VISIT 9/5</t>
  </si>
  <si>
    <t>Kani Nababan, S.Pt</t>
  </si>
  <si>
    <t>FU &amp; REMINDER MODA UNTUK VISIT CUSTOMER</t>
  </si>
  <si>
    <t>Ir. Sari Sihombing, S.H.</t>
  </si>
  <si>
    <t>PD Tarihoran Firgantoro</t>
  </si>
  <si>
    <t>MALAM INI 22/4 MAU DI VISIT</t>
  </si>
  <si>
    <t>Nilam Sudiati</t>
  </si>
  <si>
    <t>TUNGGU 3 UNIT LUNAS - BARU PROSES - SUDAH KASIH HITUNGAN</t>
  </si>
  <si>
    <t>PT Napitupulu Uyainah</t>
  </si>
  <si>
    <t>MINTA PENAWARAN NIK 2025 - TEST DRIVE NMR HD 5.8 20/1 - VISIT 22/1 - PROSES SETELAH LEBARAN (CDD &amp; WINGBOX) - AWAL BULAN MEI MAU VISIT KE BANDUNG SEKALIAN AMBIL BPKB (DONE) - PENAWARAN 5 UNIT NMR L + 2 UNIT FVM UI HP - MINTA HITUNGAN BUNGA 0% DAN TENOR 3 TAHUN</t>
  </si>
  <si>
    <t>PT Setiawan Purnawati Tbk</t>
  </si>
  <si>
    <t>TANYA SIMULASI HITUNGAN KREDIT - FU SETELAH LEBARAN (WEEK 3) - VISIT 24/4</t>
  </si>
  <si>
    <t>Kusuma Nababan</t>
  </si>
  <si>
    <t>CHASSIS ONLY 20% - RO MITSUI - TUNGGU KEPUTUSAN FVZ U HP ATAU NMR 6.5 DARI PU - FU 14/5</t>
  </si>
  <si>
    <t>PT Rahmawati Mahendra</t>
  </si>
  <si>
    <t>SUDAH KASIH HITUNGAN - PERBANDINGAN L300 &amp; DEALER - TUNGGU KONFIRMASI CUSTOMER --&gt; DP 46JT &amp; CICILAN 6,3JT 4 TAHUN --&gt; SELISIH 12JT</t>
  </si>
  <si>
    <t>Bella Mahendra, S.T.</t>
  </si>
  <si>
    <t>Perum Saefullah Nababan</t>
  </si>
  <si>
    <t>SUDAH DIKASIH HITUNGAN - PLAN CASH ATAU KREDIT 1 TAHUN - TUNGGU KONFIRMASI OWNER</t>
  </si>
  <si>
    <t>Hj. Ayu Wastuti, M.Pd</t>
  </si>
  <si>
    <t>VIA WA DP 30JT ANGS 12.6JT + KAROSERI - SUMEDANG - PLAN VISIT 26/5 - BELI SECOND KARENA ANGSURAN</t>
  </si>
  <si>
    <t>FU 30/5 - SLOW RESPOND</t>
  </si>
  <si>
    <t>Syahrini Wulandari</t>
  </si>
  <si>
    <t>SUDAH DI VISIT - TUNGGU BERES ANGSURAN GRAND MAX AGUSTUS'25</t>
  </si>
  <si>
    <t>BBN BLORA</t>
  </si>
  <si>
    <t>drg. Ika Maheswara, M.TI.</t>
  </si>
  <si>
    <t>Education</t>
  </si>
  <si>
    <t>SUDAH DI KASIH HITUNGAN - DP 200JT - MASIH SURVEY PERBANDINGAN</t>
  </si>
  <si>
    <t>PD Tarihoran Maryati (Persero) Tbk</t>
  </si>
  <si>
    <t>TRADE IN L300 - MASIH DI LUAR PULAU</t>
  </si>
  <si>
    <t>Genta Hardiansyah, S.T.</t>
  </si>
  <si>
    <t>TUNGGU DANA DARI PROVINSI PLAN AKHIR BULAN - CUSTOMER (PAK HERI) MASIH DI JAKARTA - ANGGARAN AKAN DI REVISI DI SEMESTER 2 =- DANA TURUN BULAN JULI</t>
  </si>
  <si>
    <t>Perum Hassanah Sihotang (Persero) Tbk</t>
  </si>
  <si>
    <t>PENAWARAN HARGA - TUNGGU KONFIRMASI HO JAKARTA</t>
  </si>
  <si>
    <t>CV Sitorus Hutapea (Persero) Tbk</t>
  </si>
  <si>
    <t>TUNGGU DANA DARI PROVINSI PLAN AKHIR BULAN - CUSTOMER (PAK HERI) MASIH DI JAKARTA - ANGGARAN AKAN DI REVISI</t>
  </si>
  <si>
    <t>CV Sitompul Saragih</t>
  </si>
  <si>
    <t>RESCHEDULE VISIT NEXT WEEK - TUNGGU KONFIRMASI HO - FU VISIT 14/4</t>
  </si>
  <si>
    <t>Luis Utami</t>
  </si>
  <si>
    <t>DP 25% PENAWARAN - TUNGGU KEPUTUSAN ISTRI - PLAN VISIT 29/4 - BELI SECOND</t>
  </si>
  <si>
    <t>Alambana Kuswandari</t>
  </si>
  <si>
    <t>DONE SPK - DO DI MEI'25 - PLAN VISIT 27/5 - BARU MASUK 8JT - PLAN TARIK DP SISA 192JT (MINGGU KE-1 JUNI)</t>
  </si>
  <si>
    <t>Yani Dongoran</t>
  </si>
  <si>
    <t>SATU KONTRAK DENGAN 25 UNIT NMR - PLAN APRIL'25 - PLAN VISIT FU ULANG 22/4 - KEPUTUSAN MINGGU INI 3/5</t>
  </si>
  <si>
    <t>Hj. Juli Ramadan</t>
  </si>
  <si>
    <t>MASIH PERTIMBANGAN MITSUBISHI / ISUZU --&gt; JADINYA MITSUBISHI KARENA OWNER MITSUBISHI MINDED</t>
  </si>
  <si>
    <t>Balangga Kusmawati</t>
  </si>
  <si>
    <t>DATA LENGKAP - SUDAH PUNYA &gt;40 UNIT - TUNGGU KEPUTUSAN OWNER - TUNGGU JUAL ASSET</t>
  </si>
  <si>
    <t>Yusuf Siregar</t>
  </si>
  <si>
    <t>SUDAH KETEMU - MAU INVESTASI TRAVEL  - PLAN SPK WEEK 2 MEI - SECOND</t>
  </si>
  <si>
    <t>Cut Yuni Sitorus, M.TI.</t>
  </si>
  <si>
    <t>FINALISASI HITUNGAN - TENOR 1 TAHUN - TUNGGU BELI GUDANG DULU - CHASSIS ONLY - DP 50% - TENOR 1 TAHUN -PLAN SPK JUNI</t>
  </si>
  <si>
    <t>Sutan Warsa Hidayanto, M.Ak</t>
  </si>
  <si>
    <t>ANAK DARI SANTI SUSANTI -  PROSES NEGOSIASI DP 100JT MINTA ANGS 8JTAN BARU KETEMU ANGS DI 10JT</t>
  </si>
  <si>
    <t>Dr. Vanesa Kuswoyo</t>
  </si>
  <si>
    <t>Ivan Prastuti, S.IP</t>
  </si>
  <si>
    <t>REF DR H KAERUHMAN BISNIS JAGUNG- PENAWARAN HARGA 14/05 - AMBIL SECOND</t>
  </si>
  <si>
    <t>PT Firmansyah</t>
  </si>
  <si>
    <t>KONFRIMASI JUMAT, 27/6</t>
  </si>
  <si>
    <t>Iriana Haryanto</t>
  </si>
  <si>
    <t>PLAN SPK 13/6 &amp; PROSES APPROVAL LEASING - PROSES ULANG MITSUI - DP 20% TENOR 3 TAHUN</t>
  </si>
  <si>
    <t>R.M. Aswani Handayani, S.Gz</t>
  </si>
  <si>
    <t>TUNGGU KONFIRMASI CUSTOMER - CUSTOMER SUDAH VISIT KE CABANG - BARU BISA DI KONFIRMASI HARI SENIN, 23/6</t>
  </si>
  <si>
    <t>Rahmi Utami</t>
  </si>
  <si>
    <t>PENAWARAN HARGA KEBUTUHAN BULAN JUNI</t>
  </si>
  <si>
    <t>PT Jailani Wastuti (Persero) Tbk</t>
  </si>
  <si>
    <t xml:space="preserve">NEGOSIASI HARGA TRAGA - TUNGGU SELESAIKAN MOKAS GRANDMAX </t>
  </si>
  <si>
    <t>SUDAH DI KASIH HITUNGAN - TUNGGU KEPUTUSAN ORTU</t>
  </si>
  <si>
    <t>PT Safitri Zulkarnain (Persero) Tbk</t>
  </si>
  <si>
    <t>TRADE IN L300 - PLAN CASH - SUDAH DEAL TUNGGU TRADE IN - MASIH SELISIH MOBIL BEKAS 8-10JT - CARI MOKAS LAIN (DI IKLAN)</t>
  </si>
  <si>
    <t>PD Winarno</t>
  </si>
  <si>
    <t>MAU DIBUAT BLINDVAN MASIH PENAWARAN - BLM KASIH KEPUTUSAN - MASIH BERJALAN - BELUM ADA BUDGET</t>
  </si>
  <si>
    <t>PD Safitri Safitri (Persero) Tbk</t>
  </si>
  <si>
    <t>Sadina Wulandari</t>
  </si>
  <si>
    <t>Dt. Jaeman Maryati, S.Psi</t>
  </si>
  <si>
    <t>PENAWARAN HARGA - PROSES TENDER BULAN MEI'25 -- INCLUDE 1 UNIT NMR HD 6.5 --&gt; USER DI BANTEN - MUNDUR JUNI</t>
  </si>
  <si>
    <t>PT Jailani Budiman</t>
  </si>
  <si>
    <t>Puti Rika Nababan</t>
  </si>
  <si>
    <t>RO TRAGA TH 2019 - MAU ADA TOKO BESI BARU - PERTIMBANGAN BARU / SECOND</t>
  </si>
  <si>
    <t>R. Suci Melani</t>
  </si>
  <si>
    <t>Kamila Andriani</t>
  </si>
  <si>
    <t>PENAWARAN HARGA 9/5 - TUNGGU KEP OWNER (BBN BANDUNG / YOGYA) - USAHA MAKANAN RAMEN - KEPUTUSAN MINGGU KE-2 JUNI</t>
  </si>
  <si>
    <t>Perum Handayani Nashiruddin (Persero) Tbk</t>
  </si>
  <si>
    <t>PT Halim Mahendra</t>
  </si>
  <si>
    <t>Restu Fujiati</t>
  </si>
  <si>
    <t>TRADE IN NLR</t>
  </si>
  <si>
    <t>UD Padmasari (Persero) Tbk</t>
  </si>
  <si>
    <t>SUDAH MASUK PENAWARAN - TIDAK JADI BELI</t>
  </si>
  <si>
    <t>PLAN SPK HARI INI</t>
  </si>
  <si>
    <t>Icha Uwais</t>
  </si>
  <si>
    <t>MINTA OFF THE ROAD ATAU BBN PADANG - BELI GRANDMAX</t>
  </si>
  <si>
    <t>PT Prakasa Mayasari</t>
  </si>
  <si>
    <t>PENAWARAN HARGA PILIHANNYA BOX ALLUM ATO BLINDVAN</t>
  </si>
  <si>
    <t>CV Uyainah Pangestu</t>
  </si>
  <si>
    <t>SUDAH KASIH HARGA &amp; HITUNGAN - CUSTOMER RO PICK UP LOW - FU MINGGU KE 3 - PENDING PEMBELIAN</t>
  </si>
  <si>
    <t>MOBIL RESEARCH TUNGGU KONTRAK DR KEMENHAM - TGGU KONTRAK PLAN MIGDEP - MUNDUR KE JUNI'25</t>
  </si>
  <si>
    <t>Jaswadi Hastuti, M.Ak</t>
  </si>
  <si>
    <t>KEBUTUHAN 3-6 UNIT - STOCK ESTIMASI DI MEI'25 - TUNGGU KONTRAK DENGAN DLH &amp; NEGOSIASI HARGA - PLAN MEI'25</t>
  </si>
  <si>
    <t>Julia Prastuti, M.Farm</t>
  </si>
  <si>
    <t>FINALISASI SPEC - TINGGI 2 METER - PLAN VISIT 2/5 (DONE) - PLAN SPK 9/5 (5JT) - DP 50% TGL 20an Mei'25 - LUNAS SETELAH UNIT JADI - PLAN VISIT 14/05 - TUNGGU DANA MASUK - PLAN CASH</t>
  </si>
  <si>
    <t>PLAN VISIT &amp; SPK WEEK 4 : 22/4 - USAHA PLASTIK - DOMISILI JALAN RIAU BANDUNG - MASIH PERBANDINGAN HITUNGAN LEASING (KKB VS ACC) - PLAT KUNING KOPERASI - FU 26/4 - SUDAH OK ISUZU - KEPUTUSAN CASH / KREDIT - DISTRIBUTOR AIR MINUM PRESTINE &amp; CRYSTALINE - UDAH PUNYA 3 L300 &amp; 2 SS &amp; 1 GRANDMAX &amp; 3 CANTER - TEST DRIVE - PLAN VISIT 14/05</t>
  </si>
  <si>
    <t>CV Jailani Tbk</t>
  </si>
  <si>
    <t>SUDAH VISIT - PERBANDINGAN FTR T &amp; FVR S MENYESUAIKAN BARANG ANGKUTAN - FU SENIN 21/4 - TUNGGU PENCAIRAN DARI BANK - RANGE MEI / JUNI</t>
  </si>
  <si>
    <t>PD Prasetya</t>
  </si>
  <si>
    <t>JANJIAN VISIT CUST TGL 6/5 (DONE) - BELUM HOT - DONE VISIT 13/05 UTK PROJECT SIMULATOR GEMPA UNIT HARUS READY DI JULI - PENAWARAN HARGA DONE - TUNGGU KONFIRMASI CUSTOMER</t>
  </si>
  <si>
    <t>CV Pradana</t>
  </si>
  <si>
    <t>TUNGGU KONFIRMASI CUSTOMER - MINTA NEGO TURUN 10JT - VISIT 20/5 - MINTA HARGA 420JT (OVER CEO 15JT) - REQUEST COST STRUCTURE</t>
  </si>
  <si>
    <t>Sarah Prabowo</t>
  </si>
  <si>
    <t>SUDAH VISIT 8/5 - TUNGGU KEPUTUSAN CUSTOMER 9/5 - BELUM ADA HISTORY LEASING TAPI SUDAH ADA 1 UNIT CARRY CASH - USAHA JALAN KE-5 TAHUN - FU 14/5</t>
  </si>
  <si>
    <t>PD Sitompul Waluyo</t>
  </si>
  <si>
    <t>PROSES TRADE IN - PARALEL PROSES LEASING - PLAN APLIKASI IN ACC 6/6 (KURANG REK TABUNGAN) - DP 20% ADDB 4 TAHUN</t>
  </si>
  <si>
    <t>Heru Nashiruddin</t>
  </si>
  <si>
    <t>Cut Karen Anggriawan, S.Pt</t>
  </si>
  <si>
    <t>Ana Puspita</t>
  </si>
  <si>
    <t>Caket Siregar</t>
  </si>
  <si>
    <t>APLIKASI IN ACC - DONE SURVEY - PROSES ANALISA - ACC NAIK DP - PARALEL PROSES ADIRA (DOKUMEN LENGKAP)</t>
  </si>
  <si>
    <t>Febi Usamah</t>
  </si>
  <si>
    <t>APLIKASI IN ACC - TUNGGU SURVEY - PARALEL PROSES ADIRA</t>
  </si>
  <si>
    <t>dr. Aurora Dabukke</t>
  </si>
  <si>
    <t>PLAN PO MITSUI 25/6 &amp; FULL DP 24/6 - PLAN DO 26/6</t>
  </si>
  <si>
    <t>Dalimin Suryono</t>
  </si>
  <si>
    <t>SUDAH KASIH HITUNGAN - PLAN VISIT 13/5 - SUDAH ADA UNIT SEBELUM NYA 1 CANTER + 1 SS- KURANG UNIT AKHIR NYA SEWA - FU 14/5 - PLAN VISIT 15/5</t>
  </si>
  <si>
    <t>CV Saptono Natsir</t>
  </si>
  <si>
    <t>Perum Prasasta (Persero) Tbk</t>
  </si>
  <si>
    <t>Ajimin Nugroho</t>
  </si>
  <si>
    <t>TUNGGU PO &amp; PAYMENT WEEK 3 - - PROSES PARALEL SDA (10/4) - TARGET WEEK 3 UDAH KIRIM UNIT (TUNGGU UPDATE NPWP 16 DIGIT) - PROYEKSI DI BULAN  MEI</t>
  </si>
  <si>
    <t>Tgk. Cinthia Damanik, S.E.I</t>
  </si>
  <si>
    <t>CUSTOMER MASIH DI LUAR KOTA</t>
  </si>
  <si>
    <t>Safina Kusumo</t>
  </si>
  <si>
    <t>CV Samosir Tbk</t>
  </si>
  <si>
    <t>UD Wahyudin Wijayanti</t>
  </si>
  <si>
    <t>Wage Novitasari</t>
  </si>
  <si>
    <t>REJECT ACC - NAIK ULANG DP 25%</t>
  </si>
  <si>
    <t>PT Lazuardi Megantara (Persero) Tbk</t>
  </si>
  <si>
    <t>SUDAH VISIT OWNER &amp; KASIH HITUNGAN - AKAN DI KONFRIMASI TGL 21/4 - DP &gt;30% - OWNER (IPER) BELUM BISA DI TEMUIN</t>
  </si>
  <si>
    <t>Sutan Dadi Nasyidah, S.Sos</t>
  </si>
  <si>
    <t>PERBANDINGAN 4BAN &amp; 6 BAN --&gt; TUNGGU KONFIRMASI ORTIU</t>
  </si>
  <si>
    <t>Kasiyah Simanjuntak, M.Ak</t>
  </si>
  <si>
    <t>CUSTOMER WALK IN</t>
  </si>
  <si>
    <t>CV Gunawan Susanti (Persero) Tbk</t>
  </si>
  <si>
    <t>NEGOSIASI DI DP - ANGSURAN NGEJAR DI 5JT/BULAN - RO ACC - COBA PARALEL PROSES DI ACC - KUMPULIN DP UTK NGEJER ANGSURAN</t>
  </si>
  <si>
    <t>CV Simbolon (Persero) Tbk</t>
  </si>
  <si>
    <t>PROSES CEK SLIK DI ADIRA - KURANG REKTAB &amp; SHU</t>
  </si>
  <si>
    <t>Lasmono Setiawan</t>
  </si>
  <si>
    <t>SUDAH KASIH PENAWARAN HARGA- DOMISILI GARUT - PUPUK - DISKUSI DULU DENGAN SUAMINYA - FU 21/5</t>
  </si>
  <si>
    <t>Perum Padmasari Lestari</t>
  </si>
  <si>
    <t>Ozy Hutapea</t>
  </si>
  <si>
    <t>MINTA PENAWARAN HARGA 26/5 (DONE) - PENGAJUAN KE KANTOR PUSAT - ESTIMASI DI JUNI'25</t>
  </si>
  <si>
    <t>Perum Haryanto Marbun Tbk</t>
  </si>
  <si>
    <t>MASIH HITUNG-HITUNGAN - FOLLOW UP 24/6</t>
  </si>
  <si>
    <t>TUNGGU KONFIRMASI CUSTOMER</t>
  </si>
  <si>
    <t>Galur Wahyudin</t>
  </si>
  <si>
    <t>PENAWARAN HARGA 14/05</t>
  </si>
  <si>
    <t>H. Jayadi Lailasari</t>
  </si>
  <si>
    <t>NIK 2024 - APLIKASI IN ADIRA - PLAN SURVEY TUNGGU KONFIRMASI CUSTOMER MASIH DI LUAR KOTA (CMO : PENY) - DP 30% - PROSES LEASING APRIL'25 - BELUM RESPOND MASIH MUDIK</t>
  </si>
  <si>
    <t>UD Prastuti Wacana (Persero) Tbk</t>
  </si>
  <si>
    <t>JADINYA BELI HI ACE - MASIH ADA KEBUTUHAN ELF</t>
  </si>
  <si>
    <t>Darmaji Pangestu</t>
  </si>
  <si>
    <t>BUS</t>
  </si>
  <si>
    <t>CV Widodo Pratama Tbk</t>
  </si>
  <si>
    <t>NEGO HITUNGAN - VISIT 14/4 - RO ISO &amp; ACC - KEBUTUHAN  KAPANNYA TUNGGU KONFIRMASI CUSTOMER - FU WEEK 3 MEI 14/3 - LAGI KUNKER KE CINA</t>
  </si>
  <si>
    <t>Keisha Pertiwi</t>
  </si>
  <si>
    <t>7 UNIT : LAMPUNG 1u NLR L + PAYAKLUMBUH 1u TRAGA + ACEH 3u TRAGA + MANADO 2u TRAGA - PROSES PELWIL - TUNGGU JUKNIS 9/5 PRIORITAS 2 UNIT MANADO - FU VISIT SETELAH LEBARAN IDUL ADHA - ADA KEBUTUHAN UNTUK PAPUA 3 UNIT MICROBUS SHORT/LONG</t>
  </si>
  <si>
    <t>Warji Wahyudin</t>
  </si>
  <si>
    <t>NIK 2025 - KEBUTUHAN APRIL - TUNGGU DANA MASUK - KONDISI MARKET SEDANG TIDAK BAIK SEHINGGA PENDING PEMBELIAN</t>
  </si>
  <si>
    <t>PENAWARAN HARGA DP 20% - FU DENDY</t>
  </si>
  <si>
    <t>R. Ega Handayani, M.TI.</t>
  </si>
  <si>
    <t>DOMISILI LIMBANGAN GARUT - PENAWARAN HARGA - INFO CUSTO CALL 5 - USAHA KERAMIK - TGL 26 PENCAIRAN DR BANK</t>
  </si>
  <si>
    <t>Ghaliyati Padmasari</t>
  </si>
  <si>
    <t>COMPARE MITSUBISI</t>
  </si>
  <si>
    <t>Jaka Mulyani</t>
  </si>
  <si>
    <t>PENAWARAN HARGA 20/5</t>
  </si>
  <si>
    <t>dr. Maria Hartati</t>
  </si>
  <si>
    <t>TUNGGU KONFIRMASI KARISERI 24/6</t>
  </si>
  <si>
    <t>Mala Wasita</t>
  </si>
  <si>
    <t>KEPUTUSAN 24/6</t>
  </si>
  <si>
    <t>Wani Mandasari</t>
  </si>
  <si>
    <t>DEALING HARGA DONE - SURVEY DONE - TUNGGU LEGALITAS ISO &amp; MOU</t>
  </si>
  <si>
    <t>UD Wibowo (Persero) Tbk</t>
  </si>
  <si>
    <t>PROSES LEASING ACC - KURANG REKENING KORAN (11/6) - VERIFIKASI ACC 11/6 - SUDAH PUNYA 5 UNIT</t>
  </si>
  <si>
    <t>Ilyas Pradipta</t>
  </si>
  <si>
    <t>PENDING  DI AKHIR TAHUN</t>
  </si>
  <si>
    <t>Septi Hutagalung</t>
  </si>
  <si>
    <t>PT Sihombing (Persero) Tbk</t>
  </si>
  <si>
    <t>KEBUTUHAN BULAN DEPAN</t>
  </si>
  <si>
    <t>T. Wira Pradana, S.IP</t>
  </si>
  <si>
    <t>PENAWARAN HARGA - BBN PADANG JADINYA</t>
  </si>
  <si>
    <t>Bagus Tarihoran</t>
  </si>
  <si>
    <t>APLIKASI IN ACC KURANG REKENING 24/6 - DP 20%</t>
  </si>
  <si>
    <t>Kenes Pangestu</t>
  </si>
  <si>
    <t>AMBIL FORD DI JAKARTA</t>
  </si>
  <si>
    <t>CV Wulandari Tbk</t>
  </si>
  <si>
    <t>PLAN VISIT 14/05</t>
  </si>
  <si>
    <t>PENAWARAN HARGA &amp; TUNGGU KEPUTUSAN BANDUNG / JAKARTA</t>
  </si>
  <si>
    <t>Perum Mandala Palastri</t>
  </si>
  <si>
    <t>SUDAH KASIH HITUNGAN - COMPARE HITUNGAN DENGAN MITSUBISHI</t>
  </si>
  <si>
    <t>PT Salahudin Tbk</t>
  </si>
  <si>
    <t>SUDAH KASIH HITUNGAN - COMPARE HITUNGAN DENGAN MITSUBISHI - MASUK APLIKASI ACC 8/5 - PLAN SURVEY 9/5 (BANDUNG &amp; INDRAMAYU) - BELUM ADA UNIT TAPI SEWA - PUNYA PERAHU - DP 20% - PARAREL ASIA (COLL 1 &amp; OK SURVEY 21/5) - ASIA SURVEY RUMAH BANDUNG (23/5) - REKENING UPDATE FEB DONE KE ASIA - REVISI PENAWARAN KAROSERI (INCLUDE PPN) - PROSES LENGKAP TGL 26 DI ASIA - PUNYA KAPAL PENANGKAPAN IKAN - KIRIM KE MUARA BARU - PER SEKALI KIRIM 2JT - ESTIMASI PROFIT 10JT/BULAN - DP SETOR 50JT</t>
  </si>
  <si>
    <t>dr. Violet Waskita, S.Sos</t>
  </si>
  <si>
    <t>NIK 2025 - KEBUTUHAN &amp; PROSES DI SEMESTER 2</t>
  </si>
  <si>
    <t>VISIT 14/05</t>
  </si>
  <si>
    <t>KH. Wawan Maryadi</t>
  </si>
  <si>
    <t>TUNGGU PROSES PENGADAAN DI BULAN MEI - MENUNGGU FINALISASI CRANE - VISIT WEEK 2 MEI</t>
  </si>
  <si>
    <t>drg. Ghaliyati Pradana, S.Kom</t>
  </si>
  <si>
    <t>CV Maryati Rahmawati Tbk</t>
  </si>
  <si>
    <t>UD Hutasoit Sihotang (Persero) Tbk</t>
  </si>
  <si>
    <t>PD Pranowo Farida Tbk</t>
  </si>
  <si>
    <t>KEBUTUHAN JUNI'25 - ADA PEMBELIAN 7 UNIT BIG BUS</t>
  </si>
  <si>
    <t>UD Mandala</t>
  </si>
  <si>
    <t>R. Ina Anggriawan</t>
  </si>
  <si>
    <t>MINTA PENAWARAN HARGA - TUNGGU KONTRAK PERTAMINA</t>
  </si>
  <si>
    <t>Yessi Wahyuni</t>
  </si>
  <si>
    <t>NEGOSIASI HARGA - KEPUTUSAN SELASA 25/6</t>
  </si>
  <si>
    <t>dr. Jessica Prasetyo, S.Farm</t>
  </si>
  <si>
    <t>VISIT 6/5 - PEREMAJAAN MEI'25</t>
  </si>
  <si>
    <t>PD Nasyiah Salahudin Tbk</t>
  </si>
  <si>
    <t>Perum Firmansyah</t>
  </si>
  <si>
    <t>FVM 34 N</t>
  </si>
  <si>
    <t>MASIH TUNGGU SK PERTAMINA TURUN</t>
  </si>
  <si>
    <t>CV Sitompul Purnawati</t>
  </si>
  <si>
    <t>UTK ANGKUT PUPUK APLIKASI IN ASIA PLAN 18/5 - 15 PROSES BI CHECKING - TUNGGU ANAKNYA PULANG DARI BALI MINGGU KE-3 JUNI - MEMASTIKAN MUATAN DARI GARUT KE CIKAMPE BIAR GA KOSONG</t>
  </si>
  <si>
    <t>Raharja Suartini, M.Ak</t>
  </si>
  <si>
    <t>PD Putra Wijaya (Persero) Tbk</t>
  </si>
  <si>
    <t>TUNGGU PROSES PENGADAAN DI BULAN APRIL</t>
  </si>
  <si>
    <t>dr. Dacin Kusmawati</t>
  </si>
  <si>
    <t>Dummy Isuzu-Bogor</t>
  </si>
  <si>
    <t>Gambira Purnawati</t>
  </si>
  <si>
    <t>DONE DO</t>
  </si>
  <si>
    <t>Suci Sihombing</t>
  </si>
  <si>
    <t>Cawisono Jailani</t>
  </si>
  <si>
    <t>PT Suartini Lestari</t>
  </si>
  <si>
    <t>CV Napitupulu</t>
  </si>
  <si>
    <t>VISIT TGL 9,MASIH DISKUSI TERKAIT SITUASI KONDISI EKONOMI</t>
  </si>
  <si>
    <t>PD Suryono</t>
  </si>
  <si>
    <t>VISIT TGL 6</t>
  </si>
  <si>
    <t>Daruna Siregar</t>
  </si>
  <si>
    <t xml:space="preserve">RUNDINGAN DENGAN KELUARGA FU TGL </t>
  </si>
  <si>
    <t>PD Hakim</t>
  </si>
  <si>
    <t>VISIT TGL 13,MASIH MINTA HARGA DAN PENAWARAN</t>
  </si>
  <si>
    <t>Padma Anggriawan</t>
  </si>
  <si>
    <t>ATUR JADWAL KETEMU,TUNGGU KABAR DARI ORTU</t>
  </si>
  <si>
    <t>Gamanto Zulkarnain</t>
  </si>
  <si>
    <t>ATUR KETEMU TGL 23</t>
  </si>
  <si>
    <t>Endah Kusumo</t>
  </si>
  <si>
    <t>TUNGGU BALIK DARI RUMAH SAKIT</t>
  </si>
  <si>
    <t>Perum Andriani Kuswandari</t>
  </si>
  <si>
    <t>PENGAJUAN KE PUSAT,FIGHT DENGAN HILUX</t>
  </si>
  <si>
    <t>Betania Wibisono, S.Kom</t>
  </si>
  <si>
    <t>FIGHT HARGA DENGAN ASTRIDO DI ANGKA 240JT</t>
  </si>
  <si>
    <t>CV Saragih Astuti</t>
  </si>
  <si>
    <t>FU TGL 2 ,MASUKIN PENAWARAN TERBARU,COLLECT DATA,NOTE RESPON</t>
  </si>
  <si>
    <t>CV Suartini Permata Tbk</t>
  </si>
  <si>
    <t>FU TGL 5,BELUM RESPON DEADLINE TGL 9,no respon</t>
  </si>
  <si>
    <t>R.A. Olivia Haryanti</t>
  </si>
  <si>
    <t>PROSES ATUR SURVEY</t>
  </si>
  <si>
    <t>CV Ardianto (Persero) Tbk</t>
  </si>
  <si>
    <t>VISIT TGL 5,BELUM ADA KEPUTUSAN DAN URGENSI BELUM TERLALU BUTUH</t>
  </si>
  <si>
    <t>PT Wacana Suartini (Persero) Tbk</t>
  </si>
  <si>
    <t xml:space="preserve">FU TGL 5,FU ULANG TGL 9,PERHITUNGAN ANGGARAN </t>
  </si>
  <si>
    <t>Perum Lestari Tbk</t>
  </si>
  <si>
    <t xml:space="preserve">NEGOSIASI HARGA MNT ITUNGAN 1 THN  FU TGL 5,FU TGL 7,NOTE RESPON </t>
  </si>
  <si>
    <t>Perum Gunarto Iswahyudi Tbk</t>
  </si>
  <si>
    <t>PENDING TUNGGU IZIN GUDANG DARI PERTAMINA BELUM TURUN</t>
  </si>
  <si>
    <t>Pembatalan Sepihak oleh Customer</t>
  </si>
  <si>
    <t>UD Salahudin Wijaya (Persero) Tbk</t>
  </si>
  <si>
    <t>Hilda Nugroho</t>
  </si>
  <si>
    <t>PENAWARAN SUDAH MASUK,FU TGL 13,BELUM ADA KEPUTUSAN DARI MANAGEMENT,FU TGL 19,FU ULANG TGL 21,DEADLINE TGL 24</t>
  </si>
  <si>
    <t>PD Winarno Wahyuni (Persero) Tbk</t>
  </si>
  <si>
    <t>PLAN SPK TGL 20,TINGGAL TENTUIN TYPE UNIT,VISIT TGL 22</t>
  </si>
  <si>
    <t>PD Gunawan</t>
  </si>
  <si>
    <t>COLLECT DATA ,UNIT PAKE SANGGAR TUKAR BELI DARI SANGGAR,PROSES COLLECT DATA TGL 26</t>
  </si>
  <si>
    <t>Timbul Manullang</t>
  </si>
  <si>
    <t>FU TGL 5,PENDING PROJECT GAAGAL</t>
  </si>
  <si>
    <t>PERBANDINGAN HARGA DENGAN DEALER,LOSE DELER HARGA 243 BBN PANGANDARAN</t>
  </si>
  <si>
    <t>PD Zulkarnain Puspasari</t>
  </si>
  <si>
    <t>NEGOSIASI ANGSURAN,FIGHT DEALER, DP 70 ANG 12,4 X 47,AMBIL D DELER PAKE KPM ADIRA</t>
  </si>
  <si>
    <t>Gading Hutagalung</t>
  </si>
  <si>
    <t>ATUR JADWAL SURVEY,DONE SURVEY TUNGGU PO DAN PELUNASAN</t>
  </si>
  <si>
    <t xml:space="preserve">TRADE IN L300 2011 DAN NKR 55 2010,VISIT TGL 19,TUNGGU KEPUTUSAN OWNER </t>
  </si>
  <si>
    <t>Mila Marbun</t>
  </si>
  <si>
    <t>DONE PO RAKIT SPPH PLAN PELUNASAN TGL 29</t>
  </si>
  <si>
    <t>CV Mayasari (Persero) Tbk</t>
  </si>
  <si>
    <t>TUNGGU HASIL LELANG</t>
  </si>
  <si>
    <t>Aisyah Hidayanto</t>
  </si>
  <si>
    <t>Marsito Wulandari, M.M.</t>
  </si>
  <si>
    <t>ATUR JADWAL KETEMU,YBS MASIH BELUM BISA DITEMUI</t>
  </si>
  <si>
    <t>UD Wacana Nababan Tbk</t>
  </si>
  <si>
    <t>FU TGL 5</t>
  </si>
  <si>
    <t>Adikara Ramadan</t>
  </si>
  <si>
    <t>ATUR JADWAL KETEMU WILIAM,FU TGL 5</t>
  </si>
  <si>
    <t>Pangestu Hariyah, M.Kom.</t>
  </si>
  <si>
    <t>VISIT TGL 5,PEMBELIAN DI BULAN JULI</t>
  </si>
  <si>
    <t>PT Hutasoit Pudjiastuti (Persero) Tbk</t>
  </si>
  <si>
    <t>MASUK PENAWARAN</t>
  </si>
  <si>
    <t>Maida Mandala, M.Kom.</t>
  </si>
  <si>
    <t>MASSUKIN PENAWARAN</t>
  </si>
  <si>
    <t>CV Narpati (Persero) Tbk</t>
  </si>
  <si>
    <t>NEGOSIASI HARGA DAN ATUR JADWAL KETEMU</t>
  </si>
  <si>
    <t>Puti Elma Sihombing</t>
  </si>
  <si>
    <t>PROSES LIESING,ATUR JADWAL SURVEY,</t>
  </si>
  <si>
    <t>Kasusra Wijaya</t>
  </si>
  <si>
    <t>PENWAWARN,AKAN DIMEETINGKAN DI MGGU DEPAN</t>
  </si>
  <si>
    <t>PT Winarsih Anggriawan</t>
  </si>
  <si>
    <t>Empluk Mangunsong, M.M.</t>
  </si>
  <si>
    <t>VISIT TGL 15</t>
  </si>
  <si>
    <t>Elma Pratama</t>
  </si>
  <si>
    <t>TUNGGU PENCAIRAN DARI KUR BRI</t>
  </si>
  <si>
    <t>Ami Wulandari, M.Pd</t>
  </si>
  <si>
    <t>DONE SURVEY,BERESIN KEKURANGAN REKON DIMINTA 6 BULAN</t>
  </si>
  <si>
    <t>Ilyas Hardiansyah</t>
  </si>
  <si>
    <t>BELUM ADA HASIL PENYIMPANGAN,SPLIT ASIA SUDAH SURVEY,INFO SURVEY ULANG WITH BM,DONE SURVEY TUNGGU PO,MINTA KEKURANGAN NERACA KEUANGAN,TUNGGU HASIL ANALISA SUDAH TIDAK ADA KEKURANGAN</t>
  </si>
  <si>
    <t>PD Samosir</t>
  </si>
  <si>
    <t>SPLIT ACC DONE SURVAY PROSES ANALISA TUNGGU PO DAN PELUNASAN DP</t>
  </si>
  <si>
    <t>Dummy Isuzu-Cirebon</t>
  </si>
  <si>
    <t>Anastasia Rahimah</t>
  </si>
  <si>
    <t>TUNGGU PO &amp; PELUNASAN</t>
  </si>
  <si>
    <t>PT Waluyo</t>
  </si>
  <si>
    <t>CV Wahyudin Permadi</t>
  </si>
  <si>
    <t>PT Budiyanto Andriani</t>
  </si>
  <si>
    <t>PLAN VISIT TGL 30</t>
  </si>
  <si>
    <t>KEBUTUHAN MIXER 8 UNIT, DUMP 2 UNIT, MAJUIN KE SANF</t>
  </si>
  <si>
    <t>PT Sirait</t>
  </si>
  <si>
    <t>GESER KE AWAL MARET</t>
  </si>
  <si>
    <t>R.A. Sabrina Winarsih, S.Pt</t>
  </si>
  <si>
    <t>PT Widiastuti Marbun</t>
  </si>
  <si>
    <t>TUNGGU JADWAL SURVEY</t>
  </si>
  <si>
    <t>PT Agustina Mulyani</t>
  </si>
  <si>
    <t>TUNGGU OWNER PULANG DARI LUAR KOTA</t>
  </si>
  <si>
    <t>Rahman Simbolon</t>
  </si>
  <si>
    <t>PROSES NEGOSIASI ANGSURAN</t>
  </si>
  <si>
    <t>FIGHT DENGAN BAHANA, NGASIH HARGA 236.500.000 . ADA KEBUTUHAN 12 UNIT TRAGA DAN ELF, KARENA ADA PROJECT BARU MAKLOON PRODUCT OT CRYSTALINE MASIH NUNGGU KONFIRMASI SALES .</t>
  </si>
  <si>
    <t>Perum Widodo Aryani</t>
  </si>
  <si>
    <t>Daru Prabowo</t>
  </si>
  <si>
    <t>MENUNGGU BOS PULANG DARI CHINA KE INDONESIA</t>
  </si>
  <si>
    <t>UD Sinaga</t>
  </si>
  <si>
    <t>BELUM ADA KEPUTUSAN</t>
  </si>
  <si>
    <t>Aditya Wacana</t>
  </si>
  <si>
    <t>AMBIL L300</t>
  </si>
  <si>
    <t>Galih Budiman, S.Sos</t>
  </si>
  <si>
    <t>PROSES NAIK DP - NEGOSIASI CUSTOMER ULANG</t>
  </si>
  <si>
    <t>Jagapati Prasetya</t>
  </si>
  <si>
    <t>MUNDUR KE BULAN JULI / AGUSTUS</t>
  </si>
  <si>
    <t>UD Yulianti</t>
  </si>
  <si>
    <t>MUNDUR KE BULAN AGUSTUS</t>
  </si>
  <si>
    <t>PT Hidayat (Persero) Tbk</t>
  </si>
  <si>
    <t>UD Rahimah Mandasari (Persero) Tbk</t>
  </si>
  <si>
    <t>MINTA HARGA NETT 249</t>
  </si>
  <si>
    <t>Paulin Purnawati, S.E.</t>
  </si>
  <si>
    <t xml:space="preserve">TUNGGU KEPUTUSAN </t>
  </si>
  <si>
    <t>PT Rahimah Tbk</t>
  </si>
  <si>
    <t>Mursinin Wibisono, S.E.I</t>
  </si>
  <si>
    <t>TUNGGU FULL DP - PLAN MAY</t>
  </si>
  <si>
    <t>CV Usada Tbk</t>
  </si>
  <si>
    <t>PT Sitorus Budiyanto Tbk</t>
  </si>
  <si>
    <t>REJECT - BAD SLIK</t>
  </si>
  <si>
    <t>Perum Uyainah Pradipta (Persero) Tbk</t>
  </si>
  <si>
    <t>PT Susanti Maheswara</t>
  </si>
  <si>
    <t>TUNGGU ISTRI PULANG AGUSTUS</t>
  </si>
  <si>
    <t>Gilda Aryani</t>
  </si>
  <si>
    <t>TUNGGU DANA CAIR</t>
  </si>
  <si>
    <t>Perum Hutapea Halim</t>
  </si>
  <si>
    <t>GESER BULAN SEPTEMBER</t>
  </si>
  <si>
    <t>Hardi Mandasari</t>
  </si>
  <si>
    <t>TUNGGU UNIT  BELUM LAKU</t>
  </si>
  <si>
    <t>CV Maryadi Tbk</t>
  </si>
  <si>
    <t>TUNGGU DANA CAIR DARI BANK</t>
  </si>
  <si>
    <t>PT Prakasa Rahimah</t>
  </si>
  <si>
    <t>Ulya Sitompul</t>
  </si>
  <si>
    <t>MASIH TUNGGU NAMA DEBITUR 20/05</t>
  </si>
  <si>
    <t>UD Simanjuntak Yuniar</t>
  </si>
  <si>
    <t>Perum Agustina</t>
  </si>
  <si>
    <t>AMBIL UNIT SEWA</t>
  </si>
  <si>
    <t>PT Pradana Tbk</t>
  </si>
  <si>
    <t>TUNGGU NAMA DEBITUR</t>
  </si>
  <si>
    <t>Hesti Putra</t>
  </si>
  <si>
    <t>CV Prasetya</t>
  </si>
  <si>
    <t>TUNGGU KEPUTUSAN PLAN VISIT 19/05</t>
  </si>
  <si>
    <t>drg. Putri Sinaga</t>
  </si>
  <si>
    <t>TUNGGU KEPUTUSAN TGL 21/05</t>
  </si>
  <si>
    <t>Ilyas Usamah</t>
  </si>
  <si>
    <t>TUNGGU KEPUTUSAN 19/05</t>
  </si>
  <si>
    <t>Atmaja Lestari</t>
  </si>
  <si>
    <t>TUNGGU PROSES PEMBUATAN NPWP-POSISI DI NOTARIS</t>
  </si>
  <si>
    <t>Xanana Nababan</t>
  </si>
  <si>
    <t>NEGOSIASI HITUNGAN &amp; SKEMA</t>
  </si>
  <si>
    <t>Mahesa Megantara</t>
  </si>
  <si>
    <t>CV Iswahyudi Natsir</t>
  </si>
  <si>
    <t>TUNGGU DINAS KLIK LKPP</t>
  </si>
  <si>
    <t>Drs. Yance Putra</t>
  </si>
  <si>
    <t>TRADE IN GRANMAX 2013</t>
  </si>
  <si>
    <t>Jono Hutapea</t>
  </si>
  <si>
    <t>PD Saragih Marbun (Persero) Tbk</t>
  </si>
  <si>
    <t>APLIKASI IN ASIA 21/05</t>
  </si>
  <si>
    <t>PD Nugroho Sudiati</t>
  </si>
  <si>
    <t>Gadang Suwarno</t>
  </si>
  <si>
    <t>TUNGGU UNIT LAKU</t>
  </si>
  <si>
    <t>Dr. Siska Pangestu</t>
  </si>
  <si>
    <t>PLAN VISIT 24/05</t>
  </si>
  <si>
    <t>Zelda Laksmiwati</t>
  </si>
  <si>
    <t>Wasis Tarihoran</t>
  </si>
  <si>
    <t>Dummy Isuzu-Karawang</t>
  </si>
  <si>
    <t>Keisha Marbun</t>
  </si>
  <si>
    <t>Sudah submit penawaran, belum ada feed backnya lg/ belum dapat jadwal visit</t>
  </si>
  <si>
    <t>PD Anggraini Mayasari Tbk</t>
  </si>
  <si>
    <t>Hari ini dibuatkan penawaran dg SDA 35jt dengan tipe FVM U menunggu kabar dari sacho nya</t>
  </si>
  <si>
    <t>R.M. Reza Laksmiwati, S.Ked</t>
  </si>
  <si>
    <t>sudah kasih penawaran harga kredit, konsumen belum bisa ditemui lagi</t>
  </si>
  <si>
    <t>dr. Irsad Hutasoit, S.Pd</t>
  </si>
  <si>
    <t>Konsumen belum bisa di survey dan belum bisa dihubungi</t>
  </si>
  <si>
    <t>Perum Natsir Rajasa</t>
  </si>
  <si>
    <t>Konsumen belum melengkapi syarat leasing dan belum dapat jadwal visit customer</t>
  </si>
  <si>
    <t>PD Samosir Hasanah Tbk</t>
  </si>
  <si>
    <t>sudah kasih penawaran harga kredit/ konsumen rencana bayar DP tgl 27 May/sudah DO</t>
  </si>
  <si>
    <t>Putri Sudiati</t>
  </si>
  <si>
    <t>Proses approval Draft SPJB ke Legal/sudah DO</t>
  </si>
  <si>
    <t>Belinda Sitorus</t>
  </si>
  <si>
    <t>Sudah kasih penawaran harga cash</t>
  </si>
  <si>
    <t>PD Napitupulu Mangunsong</t>
  </si>
  <si>
    <t>Proses SPPH/ Belum dapat supply unit dan approval SDA/sudah DO</t>
  </si>
  <si>
    <t>Adhiarja Budiman</t>
  </si>
  <si>
    <t xml:space="preserve">Sudah kasih penawaran harga </t>
  </si>
  <si>
    <t>Drs. Titi Wahyudin, M.Kom.</t>
  </si>
  <si>
    <t>sudah kasih hitungan harga/ pending habis lebaran</t>
  </si>
  <si>
    <t>PD Widodo Wahyudin Tbk</t>
  </si>
  <si>
    <t>Sudah DO</t>
  </si>
  <si>
    <t>UD Yuniar Rahmawati (Persero) Tbk</t>
  </si>
  <si>
    <t>sudah kasih penawaran harga/beli unit second</t>
  </si>
  <si>
    <t>PT Maheswara Winarno (Persero) Tbk</t>
  </si>
  <si>
    <t>sudah kasih penawaran harga</t>
  </si>
  <si>
    <t>PD Rajasa Tampubolon</t>
  </si>
  <si>
    <t>Booking Fee 3JT/ proses collect data leasing/Reject Leasing</t>
  </si>
  <si>
    <t>H. Jindra Usada</t>
  </si>
  <si>
    <t>sudah kasih penawaran harga/ collect data kelengkapan kredit</t>
  </si>
  <si>
    <t>PT Yulianti Tbk</t>
  </si>
  <si>
    <t>Booking Fee 6JT/ Reject leasing ACC/ Proses Leasing ADIRA/ Reject karen konsumen Coll 5</t>
  </si>
  <si>
    <t>CV Prasasta Kuswandari (Persero) Tbk</t>
  </si>
  <si>
    <t>sudah kasih penawaran harga kredit/ rencana mau janjian suvey sama leasing terlebih dahulu</t>
  </si>
  <si>
    <t>PT Widiastuti (Persero) Tbk</t>
  </si>
  <si>
    <t>Proses Leasing/Proses SPPH/sudah DO</t>
  </si>
  <si>
    <t>CV Suartini (Persero) Tbk</t>
  </si>
  <si>
    <t>Booking Fee 3JT/ Collect Payment 100 JT Senin 19 May/ Proses SPPH/sudah DO</t>
  </si>
  <si>
    <t>PT Iswahyudi</t>
  </si>
  <si>
    <t>Sudah lunas cash keras konsumen minta 245JT Nett (Over CEO 6JT) Fight Dealer ACK /sudah DO</t>
  </si>
  <si>
    <t>Narji Winarno, S.Sos</t>
  </si>
  <si>
    <t>Konsumen minta harga 775 Juta karena sudah ada penawaran Dealer yg masuk</t>
  </si>
  <si>
    <t>Rini Hutapea, M.TI.</t>
  </si>
  <si>
    <t>Booking Fee 1JT/ Collect kelengkapan data kredit/ ganti nama menggunakan Suhendra namun konsumen belum melengkapi persyaratan kredit</t>
  </si>
  <si>
    <t>PD Marbun Aryani</t>
  </si>
  <si>
    <t>sudah kasih penawaran harga kredit/proses leasing</t>
  </si>
  <si>
    <t>UD Mardhiyah Tbk</t>
  </si>
  <si>
    <t>sudah kasih penawaran harga kredit</t>
  </si>
  <si>
    <t>PD Irawan (Persero) Tbk</t>
  </si>
  <si>
    <t>sudah kasih hitungan harga kredit DP 20% Tenor 3th</t>
  </si>
  <si>
    <t>CV Santoso (Persero) Tbk</t>
  </si>
  <si>
    <t>Lala Samosir, S.Ked</t>
  </si>
  <si>
    <t>Follow up collect Full DP Konsumen/Sudah DO</t>
  </si>
  <si>
    <t>Rahman Lestari</t>
  </si>
  <si>
    <t>Bakti Hidayat</t>
  </si>
  <si>
    <t>sudah kasih hitungan harga kredit</t>
  </si>
  <si>
    <t>Dummy Isuzu-Rancaekek</t>
  </si>
  <si>
    <t>H. Hamzah Novitasari, S.Farm</t>
  </si>
  <si>
    <t>Aprovaal Sppf</t>
  </si>
  <si>
    <t xml:space="preserve">Aprovaal spph </t>
  </si>
  <si>
    <t>Edward Astuti, S.E.</t>
  </si>
  <si>
    <t xml:space="preserve">Peremajaan Unit untuk muatan  Gas Area Garut  Hiswana Gas Garut </t>
  </si>
  <si>
    <t xml:space="preserve">NaiK Spph </t>
  </si>
  <si>
    <t>Hardi Nashiruddin</t>
  </si>
  <si>
    <t>Penambahaan unit elf untuk Segementasi Pariwisata</t>
  </si>
  <si>
    <t xml:space="preserve">Sudah Valid Satu Unit,  Tunggu dp untuk dua unit nya  pertanggal 22 </t>
  </si>
  <si>
    <t>Diana Napitupulu, M.Kom.</t>
  </si>
  <si>
    <t>Tunggu Hasil metinng dari bagian kendraan untuk kebutuhan unit caabang plaembang &amp; bandung kabupaten</t>
  </si>
  <si>
    <t>Penambahaan unit untuk Cabang</t>
  </si>
  <si>
    <t>Perum Kusumo Hartati</t>
  </si>
  <si>
    <t>Tunggu kontrak dari japfa</t>
  </si>
  <si>
    <t xml:space="preserve">Penambahan unit untuk kontrak baru </t>
  </si>
  <si>
    <t>CV Pangestu Halim</t>
  </si>
  <si>
    <t>Kebutuhaaan Penambahaan Unit Microbus , untuk segementasi Pariwisata</t>
  </si>
  <si>
    <t xml:space="preserve">Penawran Harga sudah via hitungan leasing ACC Bandung , Masih di FU Untuk penawaran harga </t>
  </si>
  <si>
    <t>Elvina Nababan, S.T.</t>
  </si>
  <si>
    <t xml:space="preserve">Sudah Masukdp 5 jt , Sisa DP Hari selasa </t>
  </si>
  <si>
    <t>PD Utami Oktaviani (Persero) Tbk</t>
  </si>
  <si>
    <t xml:space="preserve">Kebutuhaan unit untuk muatan gas elpiji ke pangkalan2 area garut </t>
  </si>
  <si>
    <t xml:space="preserve">Penawaraan Harga  Masuk Pertanggal 09/06/2025 via Leasing  ACC (Perhitungan) </t>
  </si>
  <si>
    <t>Hj. Eli Hutapea, S.Pd</t>
  </si>
  <si>
    <t>Penambahaan unit untuk 10 roda</t>
  </si>
  <si>
    <t>Penawaraan Harga  ,Masuk Pertanggal 02/06/2025 via leasing ACC (Perhitungan )</t>
  </si>
  <si>
    <t>Harja Maheswara</t>
  </si>
  <si>
    <t>Penambahaan armada baru untuk muatrtan ayam</t>
  </si>
  <si>
    <t>Penambahaan armada baru, Untuk Kontrak dengan Pabrik ( Customer Minta Harga , Dengan Harga Kemarin buka do NIK 2024 Nem Armada Ready Stock long)</t>
  </si>
  <si>
    <t>In proses leasing Acc Bandung 3, Tunggu rekening Tabungan 3 Bulan Terakhit</t>
  </si>
  <si>
    <t>Lanang Prakasa</t>
  </si>
  <si>
    <t>Penambahaan unit  untuk muataan GAS</t>
  </si>
  <si>
    <t xml:space="preserve">Sudah Keluar PO , DP sudah masuk Tungguu full payment </t>
  </si>
  <si>
    <t>PD Wulandari Januar (Persero) Tbk</t>
  </si>
  <si>
    <t>Penambahaan Kendaraan , untuk wiyaha jawa barat</t>
  </si>
  <si>
    <t>UD Ardianto</t>
  </si>
  <si>
    <t>Penambahaan unti, unutk segementasi  bahan bakar</t>
  </si>
  <si>
    <t xml:space="preserve">proses leasing SAN FINANCE ,  Perhitungaan naik dp negosiasi dengan cutsomer   </t>
  </si>
  <si>
    <t>Kebutahaann  , untuk muatan GAS 3KG</t>
  </si>
  <si>
    <t>Proses negosiasi ,</t>
  </si>
  <si>
    <t>PD Suartini</t>
  </si>
  <si>
    <t xml:space="preserve">Kebutuhaan  penambahan armada </t>
  </si>
  <si>
    <t xml:space="preserve">proses penawaran  Harga per tanggal 15 , 06, 2025 </t>
  </si>
  <si>
    <t>KH. Emas Laksita</t>
  </si>
  <si>
    <t>Penambhaan unit untuk kebutaahan muatan , vloume , yang lebih besar</t>
  </si>
  <si>
    <t xml:space="preserve">Penawaran  Harga , Unit  TRAGA  </t>
  </si>
  <si>
    <t>Usyi Sirait</t>
  </si>
  <si>
    <t xml:space="preserve">Penambahaan unit , kendaraan </t>
  </si>
  <si>
    <t xml:space="preserve">penawaran Harga </t>
  </si>
  <si>
    <t>UD Uwais Zulaika Tbk</t>
  </si>
  <si>
    <t xml:space="preserve">Penambahaan unit muatan amdk </t>
  </si>
  <si>
    <t>Penawaram Harga pertanggal 16-06-2025</t>
  </si>
  <si>
    <t>Yuliana Permadi</t>
  </si>
  <si>
    <t>Salwa Wacana</t>
  </si>
  <si>
    <t>Perum Hakim Tamba Tbk</t>
  </si>
  <si>
    <t>Penambahan Unit untuk pengiriman daging olahan</t>
  </si>
  <si>
    <t>PO Leasing sudah terbit, tunggu full payment customer</t>
  </si>
  <si>
    <t>PT Hasanah</t>
  </si>
  <si>
    <t>Penambahan Unit untuk pengiriman waring</t>
  </si>
  <si>
    <t>Penawaran harga, hitungan kredit , customer dengan kepala cabangh per tanggal 18.06.2025</t>
  </si>
  <si>
    <t>drg. Tari Mandala, S.Ked</t>
  </si>
  <si>
    <t>Penambahan unit untuk angkutan pariwisata</t>
  </si>
  <si>
    <t>Penawaran harga, hitungan kredit</t>
  </si>
  <si>
    <t>Puti Paris Setiawan</t>
  </si>
  <si>
    <t>Penambahan unit untuk pengiriman beras</t>
  </si>
  <si>
    <t>Umi Prayoga, S.I.Kom</t>
  </si>
  <si>
    <t>Penambahan unit untuk pengiriman sayur dan buah</t>
  </si>
  <si>
    <t>Penawaran harga, plan bertemu hari minggu 22/06/2025</t>
  </si>
  <si>
    <t>Raina Wahyuni</t>
  </si>
  <si>
    <t>Penawaran Harga pertanggal 17-06-25</t>
  </si>
  <si>
    <t>Dr. Oliva Zulkarnain, S.Kom</t>
  </si>
  <si>
    <t xml:space="preserve">Penambahaan unit, </t>
  </si>
  <si>
    <t xml:space="preserve">Penarikaan mandatori cutomer </t>
  </si>
  <si>
    <t>UD Budiyanto</t>
  </si>
  <si>
    <t>Penambahan unit untuk di Tambang</t>
  </si>
  <si>
    <t>Penawaran harga, negosiasi harga</t>
  </si>
  <si>
    <t>PT Simbolon Tbk</t>
  </si>
  <si>
    <t>Penambahan unit untuk armada pengiriman</t>
  </si>
  <si>
    <t>Proses leasing, dp 25 % ACC</t>
  </si>
  <si>
    <t>Perum Laksita Wacana</t>
  </si>
  <si>
    <t>Penambahan unit untuk operasional</t>
  </si>
  <si>
    <t>PT Winarno Sihombing (Persero) Tbk</t>
  </si>
  <si>
    <t>Dinda Nurdiyanti, M.Farm</t>
  </si>
  <si>
    <t>CV Hassanah Latupono Tbk</t>
  </si>
  <si>
    <t>Kayun Permadi, S.H.</t>
  </si>
  <si>
    <t>Penambaahn muatan untuk segementasi air kemasan (AMDK)</t>
  </si>
  <si>
    <t>Penawaerann harga sudah masuk Tanggla 10.06.2025</t>
  </si>
  <si>
    <t>CV Wahyuni Irawan</t>
  </si>
  <si>
    <t>Penawaerann harga sudah masuk Tanggal 10.06.2025</t>
  </si>
  <si>
    <t>Ibrahim Dabukke</t>
  </si>
  <si>
    <t>Kebutuhaan unit untuk segmentasi Pariwisata</t>
  </si>
  <si>
    <t xml:space="preserve">Penawaran Harga , </t>
  </si>
  <si>
    <t>UD Winarno Setiawan</t>
  </si>
  <si>
    <t>UD Widiastuti Kusmawati</t>
  </si>
  <si>
    <t>Penambahan Unit, FVM U Wingbox untuk Pengiriman Bumbu Indofood</t>
  </si>
  <si>
    <t>Rencana PO (LOI) , Keluar per tanggal 25/06/2025</t>
  </si>
  <si>
    <t>Bancar Widiastuti, S.E.I</t>
  </si>
  <si>
    <t xml:space="preserve">Peremajaan unit, NMR HD 5.8 </t>
  </si>
  <si>
    <t>Penawaran harga tanggal 27 Mei 2025 Hitungan Kredit , Minta DP 20%,Angs 12jtan 4tahun</t>
  </si>
  <si>
    <t>Ir. Olga Lestari</t>
  </si>
  <si>
    <t>Penambahan Unit, NMR HD 5.8 untuk angkutan Pupuk</t>
  </si>
  <si>
    <t>Penawaran Harga 03 Juni 2025, Hitungan Kredit,Aplikasi masuk tanggal 10 Juni 2025</t>
  </si>
  <si>
    <t>Penambahan unit, Traga Pick Up Untuk Angkutan Kain</t>
  </si>
  <si>
    <t>Penawaran Harga, hitungan Kredit, tunggu pembayaran dari Vendor</t>
  </si>
  <si>
    <t>UD Waluyo</t>
  </si>
  <si>
    <t>Penambahan unit, Traga Pick Up Untuk Angkutan Gas</t>
  </si>
  <si>
    <t>Penawaran Harga, hitungan Kredit, tunggu kontrak Kerja 19 Juni 2025</t>
  </si>
  <si>
    <t>Uli Wibowo, M.Pd</t>
  </si>
  <si>
    <t>Penambahan Unit, NLR BL E4, Microbus karoseri Hartono</t>
  </si>
  <si>
    <t>Penawaran Harga, Hitungan kredit.</t>
  </si>
  <si>
    <t>CV Prasetyo Rajata (Persero) Tbk</t>
  </si>
  <si>
    <t>Penawaran Harga, hitungan Kredit 2 tahun, tunggu Panen Bulan Juli</t>
  </si>
  <si>
    <t>Clara Kusumo</t>
  </si>
  <si>
    <t>Penambahan Unit, NMR HD 5.8 untuk angkutan Sayuran</t>
  </si>
  <si>
    <t xml:space="preserve">Penaawran Harga, Hitungan kredit 1 tahun, </t>
  </si>
  <si>
    <t>Ganep Rahayu</t>
  </si>
  <si>
    <t xml:space="preserve">Penawaran HARGA 08/06/2025  , Hitungan Kredit ( acc badnung 3) hitungan chasi only   (pLan kedua ketemu  hari kamis ) </t>
  </si>
  <si>
    <t>PT Pertiwi Uwais</t>
  </si>
  <si>
    <t xml:space="preserve">Penambahan Unit, NMR HD 5.8 </t>
  </si>
  <si>
    <t>Penawran Harga, Hitungan kredit</t>
  </si>
  <si>
    <t>UD Wibowo Permata</t>
  </si>
  <si>
    <t>Kebutuhaan Unit, untuk Penambaahan Armada</t>
  </si>
  <si>
    <t>Update PO Terbaru ,</t>
  </si>
  <si>
    <t>Ade Saragih, S.Gz</t>
  </si>
  <si>
    <t xml:space="preserve">Penambahaan unit </t>
  </si>
  <si>
    <t>Sudahb keluar PO</t>
  </si>
  <si>
    <t>PD Anggraini Simanjuntak</t>
  </si>
  <si>
    <t>Dummy Isuzu-Sukabumi</t>
  </si>
  <si>
    <t>CV Nurdiyanti (Persero) Tbk</t>
  </si>
  <si>
    <t>PD Anggriawan</t>
  </si>
  <si>
    <t>drg. Galih Maulana</t>
  </si>
  <si>
    <t>PENGAJUAN KE HO, visit tgl 7,BELUM TURUN,FU TGL 19</t>
  </si>
  <si>
    <t>COLL 5</t>
  </si>
  <si>
    <t>Limar Suryono</t>
  </si>
  <si>
    <t>FU TGL 5,FU TGL 9,PO MAYORA SUDAH TURUN CUMA PERHITUNGAN ANGSURAN MAU 10JT PERBULAN TUNGGU DANA DARI INVESTOR,FU TGL 19</t>
  </si>
  <si>
    <t>PT Rahimah Simanjuntak</t>
  </si>
  <si>
    <t xml:space="preserve">COLLECT DATA MASUK ACC,ATUR JADWAL SURVEY,DONE PO </t>
  </si>
  <si>
    <t>Ir. Natalia Usamah, S.Kom</t>
  </si>
  <si>
    <t>NEGOSIASI HARGA ,PLAN SPK TGL 17,FU TGL 19</t>
  </si>
  <si>
    <t>Icha Waluyo</t>
  </si>
  <si>
    <t>FU TGL 19</t>
  </si>
  <si>
    <t>Rusman Sitorus</t>
  </si>
  <si>
    <t>DONE SPK  COLLECT DATA,PROSES BI CHEKING</t>
  </si>
  <si>
    <t>CV Prasetyo Habibi</t>
  </si>
  <si>
    <t xml:space="preserve">COLLECT DATA,DONE SURVEY PROSES ANALISA DIARAHKAN ANGSURAN 4,5JT </t>
  </si>
  <si>
    <t>PD Wijaya Salahudin</t>
  </si>
  <si>
    <t>DONE SURVEY</t>
  </si>
  <si>
    <t>PT Pudjiastuti Wijaya</t>
  </si>
  <si>
    <t>BUDGET BARU ADA 50JT,collect DATA kelengkapan hari jumat,COLL 5</t>
  </si>
  <si>
    <t>PD Wastuti Tbk</t>
  </si>
  <si>
    <t>COLLECT DATA,SEDANG NEGO KE ACC TERKAIT PELUNASAN UNIT FORTUNER,VISIT KAMIS</t>
  </si>
  <si>
    <t>Usyi Wijaya</t>
  </si>
  <si>
    <t>FIGHT DENGAN DELER DP 5JT ANG 12,5 X 60 BULAN</t>
  </si>
  <si>
    <t>PT Nuraini Suryono Tbk</t>
  </si>
  <si>
    <t xml:space="preserve">VISIT TGL 9,RUNDINGAN DENGAN ISTRI DAN SUPIR,PENDING </t>
  </si>
  <si>
    <t>Febi Pudjiastuti, S.Sos</t>
  </si>
  <si>
    <t xml:space="preserve">TRADE IN GRANMAX 2017 2 UNIT,PENDING </t>
  </si>
  <si>
    <t>Cahyadi Sinaga</t>
  </si>
  <si>
    <t>MINTA HITUNGAN PLUS BOX</t>
  </si>
  <si>
    <t>KH. Laksana Habibi, S.Pd</t>
  </si>
  <si>
    <t>VISIT TGL 7</t>
  </si>
  <si>
    <t>CV Permata Mandala Tbk</t>
  </si>
  <si>
    <t>TUNGGU KEPUTUSAN SETELAH BALIK DR JAKARTA</t>
  </si>
  <si>
    <t>Novi Siregar, S.E.I</t>
  </si>
  <si>
    <t>FIGHT DENGAN ZIRANG TASIK DP 50JT ANG 12,5 X 48</t>
  </si>
  <si>
    <t>CV Napitupulu Yulianti</t>
  </si>
  <si>
    <t>VISIT TGL 5</t>
  </si>
  <si>
    <t>TIPE</t>
  </si>
  <si>
    <t>EUS PLAN</t>
  </si>
  <si>
    <t>ACT. DO</t>
  </si>
  <si>
    <t xml:space="preserve"> - </t>
  </si>
  <si>
    <t>TRAGA CHASIS</t>
  </si>
  <si>
    <t>TOTAL TRAGA</t>
  </si>
  <si>
    <t>TOTAL UNIT 4T</t>
  </si>
  <si>
    <t>TOTAL UNIT 6T</t>
  </si>
  <si>
    <t>TOTAL N SERIES</t>
  </si>
  <si>
    <t>TOTAL F SERIES</t>
  </si>
  <si>
    <t>TOTAL CV</t>
  </si>
  <si>
    <t>D-MAX R-MT (N)</t>
  </si>
  <si>
    <t>RF - 35 (4x4)</t>
  </si>
  <si>
    <t>TOTAL LCV</t>
  </si>
  <si>
    <t>GRAND TOTAL</t>
  </si>
  <si>
    <t>SUMBAGUT</t>
  </si>
  <si>
    <t>SUMBAGSEL</t>
  </si>
  <si>
    <t>DKI 1</t>
  </si>
  <si>
    <t>DKI 2</t>
  </si>
  <si>
    <t>JABAR</t>
  </si>
  <si>
    <t>IBB</t>
  </si>
  <si>
    <t>JATENG</t>
  </si>
  <si>
    <t>JATIM</t>
  </si>
  <si>
    <t>BALI</t>
  </si>
  <si>
    <t>KALIMANTAN</t>
  </si>
  <si>
    <t>SULAWESI</t>
  </si>
  <si>
    <t>IBT</t>
  </si>
  <si>
    <t>NASIONAL</t>
  </si>
  <si>
    <t>Description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</si>
  <si>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</si>
  <si>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</si>
  <si>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</si>
  <si>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</si>
  <si>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</si>
  <si>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</si>
  <si>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</si>
  <si>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</si>
  <si>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</si>
  <si>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</si>
  <si>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</si>
  <si>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</si>
  <si>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Target sales</t>
  </si>
  <si>
    <t>Satuan</t>
  </si>
  <si>
    <t>Total Sales</t>
  </si>
  <si>
    <t>Unit</t>
  </si>
  <si>
    <t>LCV Sales</t>
  </si>
  <si>
    <t>mu-X</t>
  </si>
  <si>
    <t>CV Sales</t>
  </si>
  <si>
    <t>Traga</t>
  </si>
  <si>
    <t>N-Series</t>
  </si>
  <si>
    <t>4ban</t>
  </si>
  <si>
    <t>6ban</t>
  </si>
  <si>
    <t>F+G Series</t>
  </si>
  <si>
    <t>4 X 2</t>
  </si>
  <si>
    <t>6 X 2</t>
  </si>
  <si>
    <t>6 X 4</t>
  </si>
  <si>
    <t>Financial Performance</t>
  </si>
  <si>
    <t xml:space="preserve">Revenue Unit </t>
  </si>
  <si>
    <t>IDR Mio</t>
  </si>
  <si>
    <t>(in Qty/
amount)</t>
  </si>
  <si>
    <t>Total CV Contribution</t>
  </si>
  <si>
    <t>xx%</t>
  </si>
  <si>
    <t>Total Unit Served</t>
  </si>
  <si>
    <t>Unit Served CV</t>
  </si>
  <si>
    <t>Unit Served LCV</t>
  </si>
  <si>
    <t>Unit Served General Repair</t>
  </si>
  <si>
    <t>Unit Served Body Repair</t>
  </si>
  <si>
    <t xml:space="preserve">Total Revenue </t>
  </si>
  <si>
    <t>Revenue CV</t>
  </si>
  <si>
    <t>Revenue LCV</t>
  </si>
  <si>
    <t>Revenue General Repair</t>
  </si>
  <si>
    <t>Revenue Body Repair</t>
  </si>
  <si>
    <t xml:space="preserve">Total Service Share </t>
  </si>
  <si>
    <t>%</t>
  </si>
  <si>
    <t>Service Share CV</t>
  </si>
  <si>
    <t>Service Share LCV</t>
  </si>
  <si>
    <t>BIB Performance</t>
  </si>
  <si>
    <t>BIB Unit Served</t>
  </si>
  <si>
    <t>BIB Revenue</t>
  </si>
  <si>
    <t>BIB Contribution to Unit Served</t>
  </si>
  <si>
    <t>BIB Productivity</t>
  </si>
  <si>
    <t>Unit/Day</t>
  </si>
  <si>
    <t>Stall Productivity</t>
  </si>
  <si>
    <t>Unit/Stall</t>
  </si>
  <si>
    <t>FR/JT</t>
  </si>
  <si>
    <t>Total GP</t>
  </si>
  <si>
    <t>GP CV</t>
  </si>
  <si>
    <t>GP LCV</t>
  </si>
  <si>
    <t>Total GPM</t>
  </si>
  <si>
    <t>GPM CV</t>
  </si>
  <si>
    <t>GPM LCV</t>
  </si>
  <si>
    <t>Total Revenue</t>
  </si>
  <si>
    <t xml:space="preserve">Revenue Part </t>
  </si>
  <si>
    <t xml:space="preserve">Revenue Service </t>
  </si>
  <si>
    <t>Total Gross Profit</t>
  </si>
  <si>
    <t>Gross Profit Unit</t>
  </si>
  <si>
    <t xml:space="preserve">Gross Profit Part </t>
  </si>
  <si>
    <t>Gross Profit Service</t>
  </si>
  <si>
    <t>Total Gross Profit Margin</t>
  </si>
  <si>
    <t xml:space="preserve">GPM Unit </t>
  </si>
  <si>
    <t xml:space="preserve">GPM Part </t>
  </si>
  <si>
    <t xml:space="preserve">GPM Service </t>
  </si>
  <si>
    <t>Total Opex</t>
  </si>
  <si>
    <t>Direct Opex</t>
  </si>
  <si>
    <t>Indirect Opex</t>
  </si>
  <si>
    <t>Total Opex Margin</t>
  </si>
  <si>
    <t>Direct Opex Margin</t>
  </si>
  <si>
    <t>Indirect Opex Margin</t>
  </si>
  <si>
    <t>Operating Profit</t>
  </si>
  <si>
    <t>NPBT</t>
  </si>
  <si>
    <t>Manpower Total</t>
  </si>
  <si>
    <t>Salesman</t>
  </si>
  <si>
    <t>MP</t>
  </si>
  <si>
    <t>Counter</t>
  </si>
  <si>
    <t>Total Mechanic (Stall + BIB)</t>
  </si>
  <si>
    <t>Mechanic Stall</t>
  </si>
  <si>
    <t>Mechanic BIB</t>
  </si>
  <si>
    <t>Manpower Productivity</t>
  </si>
  <si>
    <t>Salesman &amp; Counter</t>
  </si>
  <si>
    <t>Unit/MP</t>
  </si>
  <si>
    <t>FR/JT (%)</t>
  </si>
  <si>
    <t>Unit/day</t>
  </si>
  <si>
    <t xml:space="preserve">Total </t>
  </si>
  <si>
    <t>NPBT/MP</t>
  </si>
  <si>
    <t xml:space="preserve">Mechanic </t>
  </si>
  <si>
    <t>Average</t>
  </si>
  <si>
    <t>Average vs Last Year</t>
  </si>
  <si>
    <t>Salesman &amp; Counter yang archieve target</t>
  </si>
  <si>
    <t>Mechanic yang archieve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</si>
</sst>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0"/>
      <name val="Tahoma"/>
    </font>
    <font>
      <sz val="12"/>
      <color theme="1"/>
      <name val="Tahoma"/>
    </font>
    <font>
      <b/>
      <sz val="12"/>
      <color theme="1"/>
      <name val="Tahoma"/>
    </font>
    <font>
      <sz val="11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i/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2"/>
      <color theme="1"/>
      <name val="Tahoma"/>
      <family val="2"/>
    </font>
    <font>
      <b/>
      <i/>
      <sz val="11"/>
      <color theme="0"/>
      <name val="Tahoma"/>
      <family val="2"/>
    </font>
    <font>
      <b/>
      <i/>
      <sz val="12"/>
      <color theme="1"/>
      <name val="Tahoma"/>
      <family val="2"/>
    </font>
    <font>
      <i/>
      <sz val="12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FA7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156082"/>
        <bgColor rgb="FF000000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mediumGray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 tint="-4.9989318521683403E-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6" fillId="0" borderId="0" applyFont="0" applyFill="0" applyBorder="0" applyAlignment="0" applyProtection="0"/>
  </cellStyleXfs>
  <cellXfs count="32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9" fontId="0" fillId="0" borderId="8" xfId="2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1" fontId="3" fillId="9" borderId="11" xfId="1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9" fontId="4" fillId="0" borderId="13" xfId="2" applyFont="1" applyBorder="1" applyAlignment="1">
      <alignment horizontal="center" vertical="center" wrapText="1"/>
    </xf>
    <xf numFmtId="14" fontId="0" fillId="0" borderId="16" xfId="2" applyNumberFormat="1" applyFont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41" fontId="3" fillId="2" borderId="13" xfId="1" applyFon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9" fontId="4" fillId="0" borderId="9" xfId="2" applyFont="1" applyBorder="1" applyAlignment="1">
      <alignment horizontal="center" vertical="center" wrapText="1"/>
    </xf>
    <xf numFmtId="14" fontId="0" fillId="0" borderId="19" xfId="2" applyNumberFormat="1" applyFont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7" borderId="9" xfId="0" applyNumberFormat="1" applyFont="1" applyFill="1" applyBorder="1" applyAlignment="1">
      <alignment horizontal="center" vertical="center" wrapText="1"/>
    </xf>
    <xf numFmtId="1" fontId="3" fillId="11" borderId="9" xfId="0" applyNumberFormat="1" applyFont="1" applyFill="1" applyBorder="1" applyAlignment="1">
      <alignment horizontal="center" vertical="center" wrapText="1"/>
    </xf>
    <xf numFmtId="41" fontId="3" fillId="2" borderId="9" xfId="1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3" fillId="0" borderId="19" xfId="2" applyNumberFormat="1" applyFont="1" applyBorder="1" applyAlignment="1">
      <alignment horizontal="center" vertical="center" wrapText="1"/>
    </xf>
    <xf numFmtId="9" fontId="3" fillId="0" borderId="9" xfId="0" applyNumberFormat="1" applyFont="1" applyBorder="1" applyAlignment="1">
      <alignment horizontal="center" vertical="center" wrapText="1"/>
    </xf>
    <xf numFmtId="9" fontId="4" fillId="4" borderId="9" xfId="2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1" fillId="0" borderId="9" xfId="2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14" fontId="3" fillId="11" borderId="9" xfId="0" applyNumberFormat="1" applyFont="1" applyFill="1" applyBorder="1" applyAlignment="1">
      <alignment horizontal="center" vertical="center" wrapText="1"/>
    </xf>
    <xf numFmtId="41" fontId="0" fillId="0" borderId="0" xfId="1" applyFont="1"/>
    <xf numFmtId="9" fontId="4" fillId="0" borderId="22" xfId="2" applyFont="1" applyFill="1" applyBorder="1" applyAlignment="1">
      <alignment horizontal="center" vertical="center"/>
    </xf>
    <xf numFmtId="9" fontId="4" fillId="0" borderId="23" xfId="2" applyFont="1" applyFill="1" applyBorder="1" applyAlignment="1">
      <alignment horizontal="center" vertical="center"/>
    </xf>
    <xf numFmtId="9" fontId="4" fillId="0" borderId="23" xfId="2" applyFont="1" applyBorder="1" applyAlignment="1">
      <alignment horizontal="center" vertical="center"/>
    </xf>
    <xf numFmtId="9" fontId="3" fillId="6" borderId="1" xfId="0" applyNumberFormat="1" applyFont="1" applyFill="1" applyBorder="1" applyAlignment="1">
      <alignment horizontal="center" vertical="center"/>
    </xf>
    <xf numFmtId="0" fontId="0" fillId="0" borderId="24" xfId="0" applyBorder="1"/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3" fontId="7" fillId="12" borderId="26" xfId="0" applyNumberFormat="1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8" xfId="0" applyBorder="1"/>
    <xf numFmtId="0" fontId="7" fillId="12" borderId="26" xfId="0" applyFont="1" applyFill="1" applyBorder="1" applyAlignment="1">
      <alignment horizontal="center"/>
    </xf>
    <xf numFmtId="9" fontId="8" fillId="0" borderId="0" xfId="0" applyNumberFormat="1" applyFont="1" applyAlignment="1">
      <alignment vertical="center"/>
    </xf>
    <xf numFmtId="0" fontId="3" fillId="8" borderId="28" xfId="0" applyFont="1" applyFill="1" applyBorder="1" applyAlignment="1">
      <alignment vertical="center"/>
    </xf>
    <xf numFmtId="0" fontId="9" fillId="13" borderId="25" xfId="0" applyFont="1" applyFill="1" applyBorder="1" applyAlignment="1">
      <alignment horizontal="center" vertical="center"/>
    </xf>
    <xf numFmtId="41" fontId="3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13" borderId="27" xfId="0" applyFont="1" applyFill="1" applyBorder="1" applyAlignment="1">
      <alignment horizontal="center" vertical="center"/>
    </xf>
    <xf numFmtId="0" fontId="3" fillId="14" borderId="28" xfId="0" applyFont="1" applyFill="1" applyBorder="1" applyAlignment="1">
      <alignment vertical="center"/>
    </xf>
    <xf numFmtId="0" fontId="9" fillId="15" borderId="25" xfId="0" applyFont="1" applyFill="1" applyBorder="1" applyAlignment="1">
      <alignment horizontal="center" vertical="center"/>
    </xf>
    <xf numFmtId="3" fontId="9" fillId="15" borderId="27" xfId="0" applyNumberFormat="1" applyFont="1" applyFill="1" applyBorder="1" applyAlignment="1">
      <alignment horizontal="center" vertical="center"/>
    </xf>
    <xf numFmtId="0" fontId="9" fillId="15" borderId="27" xfId="0" applyFont="1" applyFill="1" applyBorder="1" applyAlignment="1">
      <alignment horizontal="center" vertical="center"/>
    </xf>
    <xf numFmtId="3" fontId="9" fillId="15" borderId="25" xfId="0" applyNumberFormat="1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vertical="center"/>
    </xf>
    <xf numFmtId="3" fontId="11" fillId="16" borderId="25" xfId="0" applyNumberFormat="1" applyFont="1" applyFill="1" applyBorder="1" applyAlignment="1">
      <alignment horizontal="center" vertical="center"/>
    </xf>
    <xf numFmtId="3" fontId="11" fillId="16" borderId="27" xfId="0" applyNumberFormat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17" borderId="21" xfId="0" applyFont="1" applyFill="1" applyBorder="1" applyAlignment="1">
      <alignment horizontal="center" vertical="center" wrapText="1"/>
    </xf>
    <xf numFmtId="0" fontId="2" fillId="18" borderId="21" xfId="0" applyFont="1" applyFill="1" applyBorder="1" applyAlignment="1">
      <alignment horizontal="center" vertical="center" wrapText="1"/>
    </xf>
    <xf numFmtId="0" fontId="2" fillId="19" borderId="21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vertical="center"/>
    </xf>
    <xf numFmtId="0" fontId="12" fillId="16" borderId="27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 wrapText="1"/>
    </xf>
    <xf numFmtId="0" fontId="13" fillId="20" borderId="31" xfId="3" applyFont="1" applyFill="1" applyBorder="1" applyAlignment="1">
      <alignment horizontal="center" vertical="center" wrapText="1"/>
    </xf>
    <xf numFmtId="0" fontId="13" fillId="20" borderId="32" xfId="3" applyFont="1" applyFill="1" applyBorder="1" applyAlignment="1">
      <alignment horizontal="center" vertical="center" wrapText="1"/>
    </xf>
    <xf numFmtId="0" fontId="13" fillId="20" borderId="33" xfId="3" applyFont="1" applyFill="1" applyBorder="1" applyAlignment="1">
      <alignment horizontal="center" vertical="center" wrapText="1"/>
    </xf>
    <xf numFmtId="0" fontId="13" fillId="21" borderId="0" xfId="3" applyFont="1" applyFill="1"/>
    <xf numFmtId="0" fontId="13" fillId="21" borderId="0" xfId="3" applyFont="1" applyFill="1" applyAlignment="1">
      <alignment horizontal="center"/>
    </xf>
    <xf numFmtId="0" fontId="14" fillId="21" borderId="0" xfId="3" applyFont="1" applyFill="1" applyAlignment="1">
      <alignment horizontal="center"/>
    </xf>
    <xf numFmtId="0" fontId="15" fillId="0" borderId="34" xfId="3" applyFont="1" applyBorder="1" applyAlignment="1">
      <alignment horizontal="left" indent="2"/>
    </xf>
    <xf numFmtId="0" fontId="15" fillId="0" borderId="6" xfId="3" applyFont="1" applyBorder="1" applyAlignment="1">
      <alignment horizontal="center"/>
    </xf>
    <xf numFmtId="0" fontId="15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left" indent="4"/>
    </xf>
    <xf numFmtId="0" fontId="14" fillId="0" borderId="37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left" indent="5"/>
    </xf>
    <xf numFmtId="0" fontId="14" fillId="0" borderId="38" xfId="3" applyFont="1" applyBorder="1" applyAlignment="1" applyProtection="1">
      <alignment horizontal="center"/>
      <protection locked="0"/>
    </xf>
    <xf numFmtId="0" fontId="14" fillId="0" borderId="39" xfId="3" applyFont="1" applyBorder="1" applyAlignment="1">
      <alignment horizontal="left" indent="5"/>
    </xf>
    <xf numFmtId="0" fontId="14" fillId="0" borderId="40" xfId="3" applyFont="1" applyBorder="1" applyAlignment="1">
      <alignment horizontal="center"/>
    </xf>
    <xf numFmtId="0" fontId="14" fillId="0" borderId="41" xfId="3" applyFont="1" applyBorder="1" applyAlignment="1" applyProtection="1">
      <alignment horizontal="center"/>
      <protection locked="0"/>
    </xf>
    <xf numFmtId="0" fontId="14" fillId="0" borderId="38" xfId="3" applyFont="1" applyBorder="1" applyAlignment="1">
      <alignment horizontal="center"/>
    </xf>
    <xf numFmtId="0" fontId="14" fillId="0" borderId="3" xfId="3" applyFont="1" applyBorder="1" applyAlignment="1">
      <alignment horizontal="left" indent="5"/>
    </xf>
    <xf numFmtId="0" fontId="14" fillId="0" borderId="5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left" indent="7"/>
    </xf>
    <xf numFmtId="0" fontId="14" fillId="0" borderId="44" xfId="3" applyFont="1" applyBorder="1" applyAlignment="1">
      <alignment horizontal="left" indent="7"/>
    </xf>
    <xf numFmtId="0" fontId="14" fillId="0" borderId="4" xfId="3" applyFont="1" applyBorder="1" applyAlignment="1">
      <alignment horizontal="center"/>
    </xf>
    <xf numFmtId="3" fontId="14" fillId="0" borderId="38" xfId="4" applyNumberFormat="1" applyFont="1" applyBorder="1" applyAlignment="1" applyProtection="1">
      <alignment horizontal="center"/>
      <protection locked="0"/>
    </xf>
    <xf numFmtId="0" fontId="14" fillId="0" borderId="45" xfId="3" applyFont="1" applyBorder="1" applyAlignment="1">
      <alignment horizontal="left" indent="4"/>
    </xf>
    <xf numFmtId="0" fontId="14" fillId="0" borderId="46" xfId="3" applyFont="1" applyBorder="1" applyAlignment="1">
      <alignment horizontal="center"/>
    </xf>
    <xf numFmtId="1" fontId="14" fillId="0" borderId="47" xfId="4" applyNumberFormat="1" applyFont="1" applyBorder="1" applyAlignment="1" applyProtection="1">
      <alignment horizontal="center"/>
      <protection locked="0"/>
    </xf>
    <xf numFmtId="1" fontId="14" fillId="0" borderId="38" xfId="4" applyNumberFormat="1" applyFont="1" applyBorder="1" applyAlignment="1" applyProtection="1">
      <alignment horizontal="center"/>
      <protection locked="0"/>
    </xf>
    <xf numFmtId="3" fontId="14" fillId="0" borderId="47" xfId="4" applyNumberFormat="1" applyFont="1" applyBorder="1" applyAlignment="1" applyProtection="1">
      <alignment horizontal="center"/>
      <protection locked="0"/>
    </xf>
    <xf numFmtId="0" fontId="14" fillId="0" borderId="48" xfId="3" applyFont="1" applyBorder="1" applyAlignment="1">
      <alignment horizontal="left" indent="5"/>
    </xf>
    <xf numFmtId="0" fontId="14" fillId="0" borderId="49" xfId="3" applyFont="1" applyBorder="1" applyAlignment="1">
      <alignment horizontal="left" indent="7"/>
    </xf>
    <xf numFmtId="0" fontId="14" fillId="0" borderId="50" xfId="3" applyFont="1" applyBorder="1" applyAlignment="1">
      <alignment horizontal="center"/>
    </xf>
    <xf numFmtId="0" fontId="19" fillId="20" borderId="31" xfId="3" applyFont="1" applyFill="1" applyBorder="1" applyAlignment="1">
      <alignment horizontal="center" vertical="center" wrapText="1"/>
    </xf>
    <xf numFmtId="0" fontId="19" fillId="20" borderId="32" xfId="3" applyFont="1" applyFill="1" applyBorder="1" applyAlignment="1">
      <alignment horizontal="center" vertical="center" wrapText="1"/>
    </xf>
    <xf numFmtId="0" fontId="19" fillId="20" borderId="33" xfId="3" applyFont="1" applyFill="1" applyBorder="1" applyAlignment="1">
      <alignment horizontal="center" vertical="center" wrapText="1"/>
    </xf>
    <xf numFmtId="0" fontId="21" fillId="18" borderId="51" xfId="3" applyFont="1" applyFill="1" applyBorder="1" applyAlignment="1">
      <alignment horizontal="center" vertical="center" wrapText="1"/>
    </xf>
    <xf numFmtId="0" fontId="19" fillId="6" borderId="52" xfId="3" applyFont="1" applyFill="1" applyBorder="1" applyAlignment="1">
      <alignment horizontal="center" vertical="center" wrapText="1"/>
    </xf>
    <xf numFmtId="0" fontId="19" fillId="6" borderId="53" xfId="3" applyFont="1" applyFill="1" applyBorder="1" applyAlignment="1">
      <alignment horizontal="center" vertical="center" wrapText="1"/>
    </xf>
    <xf numFmtId="0" fontId="20" fillId="0" borderId="34" xfId="3" applyFont="1" applyBorder="1" applyAlignment="1">
      <alignment horizontal="left" indent="2"/>
    </xf>
    <xf numFmtId="0" fontId="20" fillId="0" borderId="6" xfId="3" applyFont="1" applyBorder="1" applyAlignment="1">
      <alignment horizontal="center"/>
    </xf>
    <xf numFmtId="0" fontId="20" fillId="0" borderId="35" xfId="3" applyFont="1" applyBorder="1" applyAlignment="1">
      <alignment horizontal="center"/>
    </xf>
    <xf numFmtId="1" fontId="22" fillId="0" borderId="35" xfId="4" applyNumberFormat="1" applyFont="1" applyBorder="1" applyAlignment="1">
      <alignment horizontal="center"/>
    </xf>
    <xf numFmtId="164" fontId="22" fillId="0" borderId="35" xfId="4" applyNumberFormat="1" applyFont="1" applyBorder="1" applyAlignment="1">
      <alignment horizontal="center"/>
    </xf>
    <xf numFmtId="0" fontId="17" fillId="0" borderId="36" xfId="3" applyFont="1" applyBorder="1" applyAlignment="1">
      <alignment horizontal="left" indent="4"/>
    </xf>
    <xf numFmtId="0" fontId="17" fillId="0" borderId="37" xfId="3" applyFont="1" applyBorder="1" applyAlignment="1">
      <alignment horizontal="center"/>
    </xf>
    <xf numFmtId="0" fontId="17" fillId="0" borderId="35" xfId="3" applyFont="1" applyBorder="1" applyAlignment="1">
      <alignment horizontal="center"/>
    </xf>
    <xf numFmtId="1" fontId="18" fillId="0" borderId="35" xfId="4" applyNumberFormat="1" applyFont="1" applyBorder="1" applyAlignment="1">
      <alignment horizontal="center"/>
    </xf>
    <xf numFmtId="164" fontId="18" fillId="0" borderId="35" xfId="4" applyNumberFormat="1" applyFont="1" applyBorder="1" applyAlignment="1">
      <alignment horizontal="center"/>
    </xf>
    <xf numFmtId="0" fontId="17" fillId="0" borderId="36" xfId="3" applyFont="1" applyBorder="1" applyAlignment="1">
      <alignment horizontal="left" indent="5"/>
    </xf>
    <xf numFmtId="0" fontId="17" fillId="0" borderId="38" xfId="3" applyFont="1" applyBorder="1" applyAlignment="1" applyProtection="1">
      <alignment horizontal="center"/>
      <protection locked="0"/>
    </xf>
    <xf numFmtId="1" fontId="18" fillId="0" borderId="38" xfId="4" applyNumberFormat="1" applyFont="1" applyBorder="1" applyAlignment="1" applyProtection="1">
      <alignment horizontal="center"/>
      <protection locked="0"/>
    </xf>
    <xf numFmtId="164" fontId="18" fillId="0" borderId="38" xfId="4" applyNumberFormat="1" applyFont="1" applyBorder="1" applyAlignment="1" applyProtection="1">
      <alignment horizontal="center"/>
      <protection locked="0"/>
    </xf>
    <xf numFmtId="0" fontId="17" fillId="0" borderId="39" xfId="3" applyFont="1" applyBorder="1" applyAlignment="1">
      <alignment horizontal="left" indent="5"/>
    </xf>
    <xf numFmtId="0" fontId="17" fillId="0" borderId="40" xfId="3" applyFont="1" applyBorder="1" applyAlignment="1">
      <alignment horizontal="center"/>
    </xf>
    <xf numFmtId="0" fontId="17" fillId="0" borderId="41" xfId="3" applyFont="1" applyBorder="1" applyAlignment="1" applyProtection="1">
      <alignment horizontal="center"/>
      <protection locked="0"/>
    </xf>
    <xf numFmtId="1" fontId="18" fillId="0" borderId="41" xfId="4" applyNumberFormat="1" applyFont="1" applyBorder="1" applyAlignment="1" applyProtection="1">
      <alignment horizontal="center"/>
      <protection locked="0"/>
    </xf>
    <xf numFmtId="164" fontId="18" fillId="0" borderId="41" xfId="4" applyNumberFormat="1" applyFont="1" applyBorder="1" applyAlignment="1" applyProtection="1">
      <alignment horizontal="center"/>
      <protection locked="0"/>
    </xf>
    <xf numFmtId="0" fontId="17" fillId="0" borderId="38" xfId="3" applyFont="1" applyBorder="1" applyAlignment="1">
      <alignment horizontal="center"/>
    </xf>
    <xf numFmtId="1" fontId="18" fillId="0" borderId="38" xfId="4" applyNumberFormat="1" applyFont="1" applyBorder="1" applyAlignment="1">
      <alignment horizontal="center"/>
    </xf>
    <xf numFmtId="164" fontId="18" fillId="0" borderId="38" xfId="4" applyNumberFormat="1" applyFont="1" applyBorder="1" applyAlignment="1">
      <alignment horizontal="center"/>
    </xf>
    <xf numFmtId="0" fontId="17" fillId="0" borderId="3" xfId="3" applyFont="1" applyBorder="1" applyAlignment="1">
      <alignment horizontal="left" indent="5"/>
    </xf>
    <xf numFmtId="0" fontId="17" fillId="0" borderId="5" xfId="3" applyFont="1" applyBorder="1" applyAlignment="1">
      <alignment horizontal="center"/>
    </xf>
    <xf numFmtId="0" fontId="17" fillId="0" borderId="42" xfId="3" applyFont="1" applyBorder="1" applyAlignment="1">
      <alignment horizontal="center"/>
    </xf>
    <xf numFmtId="1" fontId="18" fillId="0" borderId="54" xfId="4" applyNumberFormat="1" applyFont="1" applyBorder="1" applyAlignment="1">
      <alignment horizontal="center"/>
    </xf>
    <xf numFmtId="164" fontId="18" fillId="0" borderId="54" xfId="4" applyNumberFormat="1" applyFont="1" applyBorder="1" applyAlignment="1">
      <alignment horizontal="center"/>
    </xf>
    <xf numFmtId="0" fontId="17" fillId="0" borderId="43" xfId="3" applyFont="1" applyBorder="1" applyAlignment="1">
      <alignment horizontal="left" indent="7"/>
    </xf>
    <xf numFmtId="1" fontId="18" fillId="0" borderId="55" xfId="4" applyNumberFormat="1" applyFont="1" applyBorder="1" applyAlignment="1" applyProtection="1">
      <alignment horizontal="center"/>
      <protection locked="0"/>
    </xf>
    <xf numFmtId="164" fontId="18" fillId="0" borderId="55" xfId="4" applyNumberFormat="1" applyFont="1" applyBorder="1" applyAlignment="1" applyProtection="1">
      <alignment horizontal="center"/>
      <protection locked="0"/>
    </xf>
    <xf numFmtId="0" fontId="17" fillId="0" borderId="44" xfId="3" applyFont="1" applyBorder="1" applyAlignment="1">
      <alignment horizontal="left" indent="7"/>
    </xf>
    <xf numFmtId="0" fontId="17" fillId="0" borderId="4" xfId="3" applyFont="1" applyBorder="1" applyAlignment="1">
      <alignment horizontal="center"/>
    </xf>
    <xf numFmtId="1" fontId="18" fillId="0" borderId="56" xfId="4" applyNumberFormat="1" applyFont="1" applyBorder="1" applyAlignment="1" applyProtection="1">
      <alignment horizontal="center"/>
      <protection locked="0"/>
    </xf>
    <xf numFmtId="164" fontId="18" fillId="0" borderId="56" xfId="4" applyNumberFormat="1" applyFont="1" applyBorder="1" applyAlignment="1" applyProtection="1">
      <alignment horizontal="center"/>
      <protection locked="0"/>
    </xf>
    <xf numFmtId="0" fontId="20" fillId="0" borderId="5" xfId="3" applyFont="1" applyBorder="1" applyAlignment="1">
      <alignment horizontal="left" indent="2"/>
    </xf>
    <xf numFmtId="0" fontId="20" fillId="0" borderId="37" xfId="3" applyFont="1" applyBorder="1" applyAlignment="1">
      <alignment horizontal="center"/>
    </xf>
    <xf numFmtId="9" fontId="20" fillId="0" borderId="5" xfId="4" applyFont="1" applyBorder="1" applyAlignment="1" applyProtection="1">
      <alignment horizontal="center"/>
      <protection locked="0"/>
    </xf>
    <xf numFmtId="1" fontId="22" fillId="10" borderId="5" xfId="4" applyNumberFormat="1" applyFont="1" applyFill="1" applyBorder="1" applyAlignment="1" applyProtection="1">
      <alignment horizontal="center"/>
      <protection locked="0"/>
    </xf>
    <xf numFmtId="164" fontId="22" fillId="0" borderId="57" xfId="4" applyNumberFormat="1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>
      <alignment horizontal="left" indent="5"/>
    </xf>
    <xf numFmtId="9" fontId="17" fillId="0" borderId="37" xfId="4" applyFont="1" applyBorder="1" applyAlignment="1" applyProtection="1">
      <alignment horizontal="center"/>
      <protection locked="0"/>
    </xf>
    <xf numFmtId="1" fontId="18" fillId="10" borderId="37" xfId="4" applyNumberFormat="1" applyFont="1" applyFill="1" applyBorder="1" applyAlignment="1" applyProtection="1">
      <alignment horizontal="center"/>
      <protection locked="0"/>
    </xf>
    <xf numFmtId="164" fontId="18" fillId="0" borderId="37" xfId="4" applyNumberFormat="1" applyFont="1" applyBorder="1" applyAlignment="1" applyProtection="1">
      <alignment horizontal="center" vertical="center"/>
      <protection locked="0"/>
    </xf>
    <xf numFmtId="164" fontId="18" fillId="0" borderId="4" xfId="4" applyNumberFormat="1" applyFont="1" applyBorder="1" applyAlignment="1" applyProtection="1">
      <alignment horizontal="center" vertical="center"/>
      <protection locked="0"/>
    </xf>
    <xf numFmtId="0" fontId="20" fillId="0" borderId="5" xfId="3" applyFont="1" applyBorder="1" applyAlignment="1">
      <alignment horizontal="center"/>
    </xf>
    <xf numFmtId="3" fontId="20" fillId="0" borderId="5" xfId="3" applyNumberFormat="1" applyFont="1" applyBorder="1" applyAlignment="1">
      <alignment horizontal="center"/>
    </xf>
    <xf numFmtId="1" fontId="18" fillId="0" borderId="5" xfId="4" applyNumberFormat="1" applyFont="1" applyBorder="1" applyAlignment="1">
      <alignment horizontal="center"/>
    </xf>
    <xf numFmtId="164" fontId="22" fillId="0" borderId="5" xfId="4" applyNumberFormat="1" applyFont="1" applyBorder="1" applyAlignment="1">
      <alignment horizontal="center"/>
    </xf>
    <xf numFmtId="0" fontId="17" fillId="22" borderId="37" xfId="3" applyFont="1" applyFill="1" applyBorder="1" applyAlignment="1">
      <alignment horizontal="left" indent="3"/>
    </xf>
    <xf numFmtId="0" fontId="17" fillId="0" borderId="37" xfId="3" applyFont="1" applyBorder="1" applyAlignment="1" applyProtection="1">
      <alignment horizontal="center"/>
      <protection locked="0"/>
    </xf>
    <xf numFmtId="1" fontId="18" fillId="0" borderId="37" xfId="4" applyNumberFormat="1" applyFont="1" applyBorder="1" applyAlignment="1" applyProtection="1">
      <alignment horizontal="center"/>
      <protection locked="0"/>
    </xf>
    <xf numFmtId="164" fontId="18" fillId="0" borderId="37" xfId="4" applyNumberFormat="1" applyFont="1" applyBorder="1" applyAlignment="1" applyProtection="1">
      <alignment horizontal="center"/>
      <protection locked="0"/>
    </xf>
    <xf numFmtId="0" fontId="17" fillId="22" borderId="4" xfId="3" applyFont="1" applyFill="1" applyBorder="1" applyAlignment="1">
      <alignment horizontal="left" indent="3"/>
    </xf>
    <xf numFmtId="0" fontId="17" fillId="0" borderId="5" xfId="3" applyFont="1" applyBorder="1" applyAlignment="1" applyProtection="1">
      <alignment horizontal="left" indent="3"/>
      <protection locked="0"/>
    </xf>
    <xf numFmtId="0" fontId="17" fillId="0" borderId="5" xfId="3" applyFont="1" applyBorder="1" applyAlignment="1" applyProtection="1">
      <alignment horizontal="center"/>
      <protection locked="0"/>
    </xf>
    <xf numFmtId="1" fontId="18" fillId="0" borderId="5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center"/>
      <protection locked="0"/>
    </xf>
    <xf numFmtId="0" fontId="17" fillId="0" borderId="1" xfId="3" applyFont="1" applyBorder="1" applyAlignment="1" applyProtection="1">
      <alignment horizontal="left" indent="3"/>
      <protection locked="0"/>
    </xf>
    <xf numFmtId="0" fontId="17" fillId="0" borderId="1" xfId="3" applyFont="1" applyBorder="1" applyAlignment="1" applyProtection="1">
      <alignment horizontal="center"/>
      <protection locked="0"/>
    </xf>
    <xf numFmtId="1" fontId="18" fillId="0" borderId="1" xfId="4" applyNumberFormat="1" applyFont="1" applyBorder="1" applyAlignment="1" applyProtection="1">
      <alignment horizontal="center"/>
      <protection locked="0"/>
    </xf>
    <xf numFmtId="164" fontId="18" fillId="0" borderId="1" xfId="4" applyNumberFormat="1" applyFont="1" applyBorder="1" applyAlignment="1" applyProtection="1">
      <alignment horizontal="center"/>
      <protection locked="0"/>
    </xf>
    <xf numFmtId="0" fontId="20" fillId="0" borderId="37" xfId="3" applyFont="1" applyBorder="1" applyAlignment="1">
      <alignment horizontal="left" indent="2"/>
    </xf>
    <xf numFmtId="3" fontId="20" fillId="0" borderId="37" xfId="3" applyNumberFormat="1" applyFont="1" applyBorder="1" applyAlignment="1">
      <alignment horizontal="center"/>
    </xf>
    <xf numFmtId="164" fontId="22" fillId="0" borderId="37" xfId="4" applyNumberFormat="1" applyFont="1" applyBorder="1" applyAlignment="1">
      <alignment horizontal="center"/>
    </xf>
    <xf numFmtId="0" fontId="17" fillId="22" borderId="37" xfId="3" applyFont="1" applyFill="1" applyBorder="1" applyAlignment="1" applyProtection="1">
      <alignment horizontal="left" indent="3"/>
      <protection locked="0"/>
    </xf>
    <xf numFmtId="0" fontId="17" fillId="22" borderId="4" xfId="3" applyFont="1" applyFill="1" applyBorder="1" applyAlignment="1" applyProtection="1">
      <alignment horizontal="left" indent="3"/>
      <protection locked="0"/>
    </xf>
    <xf numFmtId="0" fontId="17" fillId="0" borderId="4" xfId="3" applyFont="1" applyBorder="1" applyAlignment="1" applyProtection="1">
      <alignment horizontal="center"/>
      <protection locked="0"/>
    </xf>
    <xf numFmtId="3" fontId="17" fillId="0" borderId="5" xfId="3" applyNumberFormat="1" applyFont="1" applyBorder="1" applyAlignment="1" applyProtection="1">
      <alignment horizontal="center"/>
      <protection locked="0"/>
    </xf>
    <xf numFmtId="3" fontId="17" fillId="0" borderId="6" xfId="3" applyNumberFormat="1" applyFont="1" applyBorder="1" applyAlignment="1" applyProtection="1">
      <alignment horizontal="center"/>
      <protection locked="0"/>
    </xf>
    <xf numFmtId="9" fontId="20" fillId="0" borderId="35" xfId="4" applyFont="1" applyBorder="1" applyAlignment="1" applyProtection="1">
      <alignment horizontal="center"/>
      <protection locked="0"/>
    </xf>
    <xf numFmtId="1" fontId="18" fillId="23" borderId="38" xfId="4" applyNumberFormat="1" applyFont="1" applyFill="1" applyBorder="1" applyAlignment="1" applyProtection="1">
      <alignment horizontal="center"/>
      <protection locked="0"/>
    </xf>
    <xf numFmtId="164" fontId="22" fillId="0" borderId="38" xfId="4" applyNumberFormat="1" applyFont="1" applyBorder="1" applyAlignment="1" applyProtection="1">
      <alignment horizontal="center"/>
      <protection locked="0"/>
    </xf>
    <xf numFmtId="0" fontId="17" fillId="0" borderId="37" xfId="3" applyFont="1" applyBorder="1" applyAlignment="1">
      <alignment horizontal="left" indent="3"/>
    </xf>
    <xf numFmtId="9" fontId="17" fillId="0" borderId="38" xfId="4" applyFont="1" applyBorder="1" applyAlignment="1" applyProtection="1">
      <alignment horizontal="center"/>
      <protection locked="0"/>
    </xf>
    <xf numFmtId="0" fontId="17" fillId="0" borderId="4" xfId="3" applyFont="1" applyBorder="1" applyAlignment="1">
      <alignment horizontal="left" indent="3"/>
    </xf>
    <xf numFmtId="0" fontId="17" fillId="0" borderId="43" xfId="3" applyFont="1" applyBorder="1" applyAlignment="1">
      <alignment horizontal="left" indent="2"/>
    </xf>
    <xf numFmtId="0" fontId="17" fillId="24" borderId="5" xfId="3" applyFont="1" applyFill="1" applyBorder="1" applyAlignment="1">
      <alignment horizontal="center"/>
    </xf>
    <xf numFmtId="0" fontId="17" fillId="24" borderId="35" xfId="3" applyFont="1" applyFill="1" applyBorder="1" applyAlignment="1">
      <alignment horizontal="center"/>
    </xf>
    <xf numFmtId="1" fontId="18" fillId="24" borderId="35" xfId="4" applyNumberFormat="1" applyFont="1" applyFill="1" applyBorder="1" applyAlignment="1">
      <alignment horizontal="center"/>
    </xf>
    <xf numFmtId="164" fontId="18" fillId="24" borderId="35" xfId="4" applyNumberFormat="1" applyFont="1" applyFill="1" applyBorder="1" applyAlignment="1">
      <alignment horizontal="center"/>
    </xf>
    <xf numFmtId="0" fontId="17" fillId="0" borderId="43" xfId="3" applyFont="1" applyBorder="1" applyAlignment="1">
      <alignment horizontal="left" indent="3"/>
    </xf>
    <xf numFmtId="3" fontId="17" fillId="0" borderId="38" xfId="3" applyNumberFormat="1" applyFont="1" applyBorder="1" applyAlignment="1" applyProtection="1">
      <alignment horizontal="center"/>
      <protection locked="0"/>
    </xf>
    <xf numFmtId="1" fontId="18" fillId="10" borderId="38" xfId="4" applyNumberFormat="1" applyFont="1" applyFill="1" applyBorder="1" applyAlignment="1" applyProtection="1">
      <alignment horizontal="center"/>
      <protection locked="0"/>
    </xf>
    <xf numFmtId="9" fontId="17" fillId="0" borderId="41" xfId="4" applyFont="1" applyBorder="1" applyAlignment="1" applyProtection="1">
      <alignment horizontal="center"/>
      <protection locked="0"/>
    </xf>
    <xf numFmtId="165" fontId="17" fillId="0" borderId="55" xfId="4" applyNumberFormat="1" applyFont="1" applyBorder="1" applyAlignment="1" applyProtection="1">
      <alignment horizontal="center"/>
      <protection locked="0"/>
    </xf>
    <xf numFmtId="165" fontId="17" fillId="0" borderId="59" xfId="4" applyNumberFormat="1" applyFont="1" applyBorder="1" applyAlignment="1" applyProtection="1">
      <alignment horizontal="center"/>
      <protection locked="0"/>
    </xf>
    <xf numFmtId="165" fontId="17" fillId="0" borderId="38" xfId="4" applyNumberFormat="1" applyFont="1" applyBorder="1" applyAlignment="1" applyProtection="1">
      <alignment horizontal="center"/>
      <protection locked="0"/>
    </xf>
    <xf numFmtId="165" fontId="17" fillId="0" borderId="36" xfId="4" applyNumberFormat="1" applyFont="1" applyBorder="1" applyAlignment="1" applyProtection="1">
      <alignment horizontal="center"/>
      <protection locked="0"/>
    </xf>
    <xf numFmtId="0" fontId="17" fillId="0" borderId="34" xfId="3" applyFont="1" applyBorder="1" applyAlignment="1">
      <alignment horizontal="left" indent="2"/>
    </xf>
    <xf numFmtId="0" fontId="17" fillId="0" borderId="60" xfId="3" applyFont="1" applyBorder="1" applyAlignment="1">
      <alignment horizontal="center"/>
    </xf>
    <xf numFmtId="0" fontId="17" fillId="0" borderId="2" xfId="3" applyFont="1" applyBorder="1" applyAlignment="1" applyProtection="1">
      <alignment horizontal="center"/>
      <protection locked="0"/>
    </xf>
    <xf numFmtId="1" fontId="18" fillId="0" borderId="2" xfId="4" applyNumberFormat="1" applyFont="1" applyBorder="1" applyAlignment="1" applyProtection="1">
      <alignment horizontal="center"/>
      <protection locked="0"/>
    </xf>
    <xf numFmtId="164" fontId="18" fillId="0" borderId="2" xfId="4" applyNumberFormat="1" applyFont="1" applyBorder="1" applyAlignment="1" applyProtection="1">
      <alignment horizontal="center"/>
      <protection locked="0"/>
    </xf>
    <xf numFmtId="9" fontId="17" fillId="0" borderId="2" xfId="4" applyFont="1" applyBorder="1" applyAlignment="1" applyProtection="1">
      <alignment horizontal="center"/>
      <protection locked="0"/>
    </xf>
    <xf numFmtId="1" fontId="18" fillId="10" borderId="2" xfId="4" applyNumberFormat="1" applyFont="1" applyFill="1" applyBorder="1" applyAlignment="1" applyProtection="1">
      <alignment horizontal="center"/>
      <protection locked="0"/>
    </xf>
    <xf numFmtId="3" fontId="17" fillId="0" borderId="37" xfId="3" applyNumberFormat="1" applyFont="1" applyBorder="1" applyAlignment="1" applyProtection="1">
      <alignment horizontal="center"/>
      <protection locked="0"/>
    </xf>
    <xf numFmtId="0" fontId="17" fillId="0" borderId="4" xfId="3" applyFont="1" applyBorder="1" applyAlignment="1">
      <alignment horizontal="left" indent="5"/>
    </xf>
    <xf numFmtId="9" fontId="20" fillId="0" borderId="5" xfId="4" applyFont="1" applyBorder="1" applyAlignment="1" applyProtection="1">
      <alignment horizontal="center"/>
    </xf>
    <xf numFmtId="1" fontId="18" fillId="10" borderId="5" xfId="4" applyNumberFormat="1" applyFont="1" applyFill="1" applyBorder="1" applyAlignment="1">
      <alignment horizontal="center"/>
    </xf>
    <xf numFmtId="0" fontId="17" fillId="0" borderId="37" xfId="3" applyFont="1" applyBorder="1" applyAlignment="1">
      <alignment horizontal="left" indent="4"/>
    </xf>
    <xf numFmtId="9" fontId="17" fillId="0" borderId="37" xfId="4" applyFont="1" applyBorder="1" applyAlignment="1" applyProtection="1">
      <alignment horizontal="center"/>
    </xf>
    <xf numFmtId="1" fontId="18" fillId="10" borderId="37" xfId="4" applyNumberFormat="1" applyFont="1" applyFill="1" applyBorder="1" applyAlignment="1">
      <alignment horizontal="center"/>
    </xf>
    <xf numFmtId="164" fontId="18" fillId="0" borderId="37" xfId="4" applyNumberFormat="1" applyFont="1" applyBorder="1" applyAlignment="1">
      <alignment horizontal="center"/>
    </xf>
    <xf numFmtId="0" fontId="17" fillId="0" borderId="4" xfId="3" applyFont="1" applyBorder="1" applyAlignment="1">
      <alignment horizontal="left" indent="4"/>
    </xf>
    <xf numFmtId="0" fontId="20" fillId="0" borderId="20" xfId="3" applyFont="1" applyBorder="1" applyAlignment="1">
      <alignment horizontal="left" indent="1"/>
    </xf>
    <xf numFmtId="0" fontId="20" fillId="0" borderId="57" xfId="3" applyFont="1" applyBorder="1" applyAlignment="1">
      <alignment horizontal="center"/>
    </xf>
    <xf numFmtId="3" fontId="20" fillId="0" borderId="35" xfId="3" applyNumberFormat="1" applyFont="1" applyBorder="1" applyAlignment="1">
      <alignment horizontal="center"/>
    </xf>
    <xf numFmtId="3" fontId="17" fillId="0" borderId="38" xfId="4" applyNumberFormat="1" applyFont="1" applyBorder="1" applyAlignment="1" applyProtection="1">
      <alignment horizontal="center"/>
      <protection locked="0"/>
    </xf>
    <xf numFmtId="0" fontId="17" fillId="0" borderId="45" xfId="3" applyFont="1" applyBorder="1" applyAlignment="1">
      <alignment horizontal="left" indent="4"/>
    </xf>
    <xf numFmtId="0" fontId="17" fillId="0" borderId="46" xfId="3" applyFont="1" applyBorder="1" applyAlignment="1">
      <alignment horizontal="center"/>
    </xf>
    <xf numFmtId="3" fontId="17" fillId="0" borderId="47" xfId="4" applyNumberFormat="1" applyFont="1" applyBorder="1" applyAlignment="1" applyProtection="1">
      <alignment horizontal="center"/>
      <protection locked="0"/>
    </xf>
    <xf numFmtId="1" fontId="17" fillId="0" borderId="47" xfId="4" applyNumberFormat="1" applyFont="1" applyBorder="1" applyAlignment="1" applyProtection="1">
      <alignment horizontal="center"/>
      <protection locked="0"/>
    </xf>
    <xf numFmtId="1" fontId="17" fillId="0" borderId="38" xfId="4" applyNumberFormat="1" applyFont="1" applyBorder="1" applyAlignment="1" applyProtection="1">
      <alignment horizontal="center"/>
      <protection locked="0"/>
    </xf>
    <xf numFmtId="0" fontId="17" fillId="0" borderId="48" xfId="3" applyFont="1" applyBorder="1" applyAlignment="1">
      <alignment horizontal="left" indent="5"/>
    </xf>
    <xf numFmtId="0" fontId="17" fillId="0" borderId="39" xfId="3" applyFont="1" applyBorder="1" applyAlignment="1">
      <alignment horizontal="left" indent="4"/>
    </xf>
    <xf numFmtId="3" fontId="20" fillId="0" borderId="42" xfId="3" applyNumberFormat="1" applyFont="1" applyBorder="1" applyAlignment="1">
      <alignment horizontal="center"/>
    </xf>
    <xf numFmtId="0" fontId="17" fillId="0" borderId="43" xfId="3" applyFont="1" applyBorder="1" applyAlignment="1">
      <alignment horizontal="left" indent="4"/>
    </xf>
    <xf numFmtId="0" fontId="17" fillId="0" borderId="43" xfId="3" applyFont="1" applyBorder="1" applyAlignment="1">
      <alignment horizontal="center"/>
    </xf>
    <xf numFmtId="3" fontId="17" fillId="0" borderId="43" xfId="4" applyNumberFormat="1" applyFont="1" applyBorder="1" applyAlignment="1" applyProtection="1">
      <alignment horizontal="center"/>
      <protection locked="0"/>
    </xf>
    <xf numFmtId="1" fontId="18" fillId="10" borderId="58" xfId="4" applyNumberFormat="1" applyFont="1" applyFill="1" applyBorder="1" applyAlignment="1" applyProtection="1">
      <alignment horizontal="center"/>
      <protection locked="0"/>
    </xf>
    <xf numFmtId="1" fontId="18" fillId="10" borderId="61" xfId="4" applyNumberFormat="1" applyFont="1" applyFill="1" applyBorder="1" applyAlignment="1" applyProtection="1">
      <alignment horizontal="center"/>
      <protection locked="0"/>
    </xf>
    <xf numFmtId="164" fontId="18" fillId="0" borderId="61" xfId="4" applyNumberFormat="1" applyFont="1" applyBorder="1" applyAlignment="1" applyProtection="1">
      <alignment horizontal="center"/>
      <protection locked="0"/>
    </xf>
    <xf numFmtId="3" fontId="17" fillId="0" borderId="41" xfId="4" applyNumberFormat="1" applyFont="1" applyBorder="1" applyAlignment="1" applyProtection="1">
      <alignment horizontal="center"/>
      <protection locked="0"/>
    </xf>
    <xf numFmtId="1" fontId="18" fillId="10" borderId="4" xfId="4" applyNumberFormat="1" applyFont="1" applyFill="1" applyBorder="1" applyAlignment="1" applyProtection="1">
      <alignment horizontal="center"/>
      <protection locked="0"/>
    </xf>
    <xf numFmtId="1" fontId="18" fillId="10" borderId="62" xfId="4" applyNumberFormat="1" applyFont="1" applyFill="1" applyBorder="1" applyAlignment="1" applyProtection="1">
      <alignment horizontal="center"/>
      <protection locked="0"/>
    </xf>
    <xf numFmtId="164" fontId="18" fillId="0" borderId="4" xfId="4" applyNumberFormat="1" applyFont="1" applyBorder="1" applyAlignment="1" applyProtection="1">
      <alignment horizontal="center"/>
      <protection locked="0"/>
    </xf>
    <xf numFmtId="9" fontId="20" fillId="0" borderId="35" xfId="4" applyFont="1" applyBorder="1" applyAlignment="1">
      <alignment horizontal="center"/>
    </xf>
    <xf numFmtId="1" fontId="18" fillId="10" borderId="63" xfId="4" applyNumberFormat="1" applyFont="1" applyFill="1" applyBorder="1" applyAlignment="1">
      <alignment horizontal="center"/>
    </xf>
    <xf numFmtId="164" fontId="22" fillId="0" borderId="63" xfId="4" applyNumberFormat="1" applyFont="1" applyBorder="1" applyAlignment="1">
      <alignment horizontal="center"/>
    </xf>
    <xf numFmtId="9" fontId="17" fillId="0" borderId="38" xfId="4" applyFont="1" applyBorder="1" applyAlignment="1">
      <alignment horizontal="center"/>
    </xf>
    <xf numFmtId="1" fontId="18" fillId="10" borderId="61" xfId="4" applyNumberFormat="1" applyFont="1" applyFill="1" applyBorder="1" applyAlignment="1">
      <alignment horizontal="center"/>
    </xf>
    <xf numFmtId="164" fontId="18" fillId="0" borderId="61" xfId="4" applyNumberFormat="1" applyFont="1" applyBorder="1" applyAlignment="1">
      <alignment horizontal="center"/>
    </xf>
    <xf numFmtId="9" fontId="17" fillId="0" borderId="41" xfId="4" applyFont="1" applyBorder="1" applyAlignment="1">
      <alignment horizontal="center"/>
    </xf>
    <xf numFmtId="1" fontId="18" fillId="10" borderId="4" xfId="4" applyNumberFormat="1" applyFont="1" applyFill="1" applyBorder="1" applyAlignment="1">
      <alignment horizontal="center"/>
    </xf>
    <xf numFmtId="1" fontId="18" fillId="10" borderId="62" xfId="4" applyNumberFormat="1" applyFont="1" applyFill="1" applyBorder="1" applyAlignment="1">
      <alignment horizontal="center"/>
    </xf>
    <xf numFmtId="164" fontId="18" fillId="0" borderId="4" xfId="4" applyNumberFormat="1" applyFont="1" applyBorder="1" applyAlignment="1">
      <alignment horizontal="center"/>
    </xf>
    <xf numFmtId="164" fontId="18" fillId="0" borderId="62" xfId="4" applyNumberFormat="1" applyFont="1" applyBorder="1" applyAlignment="1">
      <alignment horizontal="center"/>
    </xf>
    <xf numFmtId="3" fontId="20" fillId="0" borderId="38" xfId="3" applyNumberFormat="1" applyFont="1" applyBorder="1" applyAlignment="1">
      <alignment horizontal="center"/>
    </xf>
    <xf numFmtId="164" fontId="22" fillId="0" borderId="38" xfId="4" applyNumberFormat="1" applyFont="1" applyBorder="1" applyAlignment="1">
      <alignment horizontal="center" vertical="center"/>
    </xf>
    <xf numFmtId="0" fontId="17" fillId="0" borderId="58" xfId="3" applyFont="1" applyBorder="1" applyAlignment="1">
      <alignment horizontal="center"/>
    </xf>
    <xf numFmtId="3" fontId="17" fillId="0" borderId="64" xfId="4" applyNumberFormat="1" applyFont="1" applyBorder="1" applyAlignment="1" applyProtection="1">
      <alignment horizontal="center"/>
      <protection locked="0"/>
    </xf>
    <xf numFmtId="1" fontId="18" fillId="0" borderId="4" xfId="4" applyNumberFormat="1" applyFont="1" applyBorder="1" applyAlignment="1" applyProtection="1">
      <alignment horizontal="center"/>
      <protection locked="0"/>
    </xf>
    <xf numFmtId="164" fontId="18" fillId="0" borderId="65" xfId="4" applyNumberFormat="1" applyFont="1" applyBorder="1" applyAlignment="1" applyProtection="1">
      <alignment horizontal="center"/>
      <protection locked="0"/>
    </xf>
    <xf numFmtId="9" fontId="20" fillId="0" borderId="38" xfId="4" applyFont="1" applyBorder="1" applyAlignment="1">
      <alignment horizontal="center"/>
    </xf>
    <xf numFmtId="1" fontId="18" fillId="10" borderId="38" xfId="4" applyNumberFormat="1" applyFont="1" applyFill="1" applyBorder="1" applyAlignment="1">
      <alignment horizontal="center"/>
    </xf>
    <xf numFmtId="0" fontId="17" fillId="0" borderId="39" xfId="3" applyFont="1" applyBorder="1" applyAlignment="1">
      <alignment horizontal="left" indent="1"/>
    </xf>
    <xf numFmtId="0" fontId="17" fillId="0" borderId="1" xfId="3" applyFont="1" applyBorder="1" applyAlignment="1">
      <alignment horizontal="center"/>
    </xf>
    <xf numFmtId="3" fontId="17" fillId="0" borderId="66" xfId="3" applyNumberFormat="1" applyFont="1" applyBorder="1" applyAlignment="1" applyProtection="1">
      <alignment horizontal="center"/>
      <protection locked="0"/>
    </xf>
    <xf numFmtId="0" fontId="20" fillId="0" borderId="34" xfId="3" applyFont="1" applyBorder="1" applyAlignment="1">
      <alignment horizontal="left" indent="1"/>
    </xf>
    <xf numFmtId="0" fontId="20" fillId="0" borderId="1" xfId="3" applyFont="1" applyBorder="1" applyAlignment="1">
      <alignment horizontal="center"/>
    </xf>
    <xf numFmtId="3" fontId="20" fillId="0" borderId="2" xfId="3" applyNumberFormat="1" applyFont="1" applyBorder="1" applyAlignment="1">
      <alignment horizontal="center"/>
    </xf>
    <xf numFmtId="1" fontId="18" fillId="0" borderId="1" xfId="4" applyNumberFormat="1" applyFont="1" applyBorder="1" applyAlignment="1">
      <alignment horizontal="center"/>
    </xf>
    <xf numFmtId="164" fontId="22" fillId="0" borderId="1" xfId="4" applyNumberFormat="1" applyFont="1" applyBorder="1" applyAlignment="1">
      <alignment horizontal="center"/>
    </xf>
    <xf numFmtId="0" fontId="17" fillId="0" borderId="20" xfId="3" applyFont="1" applyBorder="1" applyAlignment="1">
      <alignment horizontal="left" indent="2"/>
    </xf>
    <xf numFmtId="0" fontId="17" fillId="24" borderId="5" xfId="3" applyFont="1" applyFill="1" applyBorder="1" applyAlignment="1" applyProtection="1">
      <alignment horizontal="center"/>
      <protection locked="0"/>
    </xf>
    <xf numFmtId="1" fontId="18" fillId="24" borderId="5" xfId="4" applyNumberFormat="1" applyFont="1" applyFill="1" applyBorder="1" applyAlignment="1" applyProtection="1">
      <alignment horizontal="center"/>
      <protection locked="0"/>
    </xf>
    <xf numFmtId="164" fontId="18" fillId="24" borderId="5" xfId="4" applyNumberFormat="1" applyFont="1" applyFill="1" applyBorder="1" applyAlignment="1" applyProtection="1">
      <alignment horizontal="center"/>
      <protection locked="0"/>
    </xf>
    <xf numFmtId="1" fontId="17" fillId="0" borderId="37" xfId="3" applyNumberFormat="1" applyFont="1" applyBorder="1" applyAlignment="1" applyProtection="1">
      <alignment horizontal="center"/>
      <protection locked="0"/>
    </xf>
    <xf numFmtId="1" fontId="23" fillId="10" borderId="37" xfId="4" applyNumberFormat="1" applyFont="1" applyFill="1" applyBorder="1" applyAlignment="1" applyProtection="1">
      <alignment horizontal="center"/>
      <protection locked="0"/>
    </xf>
    <xf numFmtId="0" fontId="17" fillId="0" borderId="3" xfId="3" applyFont="1" applyBorder="1" applyAlignment="1">
      <alignment horizontal="left" indent="2"/>
    </xf>
    <xf numFmtId="0" fontId="17" fillId="0" borderId="44" xfId="3" applyFont="1" applyBorder="1" applyAlignment="1">
      <alignment horizontal="left" indent="4"/>
    </xf>
    <xf numFmtId="0" fontId="17" fillId="0" borderId="43" xfId="3" applyFont="1" applyBorder="1" applyAlignment="1" applyProtection="1">
      <alignment horizontal="center"/>
      <protection locked="0"/>
    </xf>
    <xf numFmtId="9" fontId="17" fillId="0" borderId="43" xfId="4" applyFont="1" applyBorder="1" applyAlignment="1" applyProtection="1">
      <alignment horizontal="center"/>
      <protection locked="0"/>
    </xf>
    <xf numFmtId="0" fontId="17" fillId="0" borderId="3" xfId="3" applyFont="1" applyBorder="1" applyAlignment="1" applyProtection="1">
      <alignment horizontal="center"/>
      <protection locked="0"/>
    </xf>
    <xf numFmtId="9" fontId="17" fillId="0" borderId="44" xfId="4" applyFont="1" applyBorder="1" applyAlignment="1" applyProtection="1">
      <alignment horizontal="center"/>
      <protection locked="0"/>
    </xf>
    <xf numFmtId="0" fontId="19" fillId="20" borderId="29" xfId="3" applyFont="1" applyFill="1" applyBorder="1" applyAlignment="1">
      <alignment vertical="center"/>
    </xf>
    <xf numFmtId="0" fontId="19" fillId="20" borderId="30" xfId="3" applyFont="1" applyFill="1" applyBorder="1" applyAlignment="1">
      <alignment vertical="center"/>
    </xf>
    <xf numFmtId="0" fontId="3" fillId="5" borderId="2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9" fontId="5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13" fillId="20" borderId="29" xfId="3" applyFont="1" applyFill="1" applyBorder="1" applyAlignment="1">
      <alignment vertical="center"/>
    </xf>
    <xf numFmtId="0" fontId="13" fillId="20" borderId="30" xfId="3" applyFont="1" applyFill="1" applyBorder="1" applyAlignment="1">
      <alignment vertical="center"/>
    </xf>
    <xf numFmtId="0" fontId="13" fillId="21" borderId="0" xfId="3" applyFont="1" applyFill="1" applyAlignment="1">
      <alignment horizontal="left"/>
    </xf>
    <xf numFmtId="0" fontId="17" fillId="0" borderId="37" xfId="3" applyFont="1" applyBorder="1" applyAlignment="1">
      <alignment horizontal="left" vertical="top" indent="4"/>
    </xf>
    <xf numFmtId="0" fontId="17" fillId="0" borderId="4" xfId="3" applyFont="1" applyBorder="1" applyAlignment="1">
      <alignment horizontal="left" vertical="top" indent="4"/>
    </xf>
    <xf numFmtId="0" fontId="17" fillId="0" borderId="5" xfId="3" applyFont="1" applyBorder="1" applyAlignment="1">
      <alignment horizontal="left" vertical="top" indent="4"/>
    </xf>
  </cellXfs>
  <cellStyles count="5">
    <cellStyle name="Comma [0]" xfId="1" builtinId="6"/>
    <cellStyle name="Normal" xfId="0" builtinId="0"/>
    <cellStyle name="Normal 4 2" xfId="3" xr:uid="{64D2FA15-33E5-41EA-B1FB-4740FCA162D6}"/>
    <cellStyle name="Percent" xfId="2" builtinId="5"/>
    <cellStyle name="Percent 2" xfId="4" xr:uid="{108993C2-3739-4472-82CD-8B9980EA7119}"/>
  </cellStyles>
  <dxfs count="2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/>
      </border>
    </dxf>
    <dxf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numFmt numFmtId="166" formatCode="m/d/yy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  <color theme="1" tint="4.9989318521683403E-2"/>
      </font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font>
        <b/>
      </font>
      <fill>
        <patternFill patternType="solid">
          <fgColor indexed="64"/>
          <bgColor rgb="FFFFFFA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numFmt numFmtId="166" formatCode="m/d/yyyy"/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/>
      </border>
    </dxf>
    <dxf>
      <numFmt numFmtId="166" formatCode="m/d/yyyy"/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/>
      </border>
    </dxf>
    <dxf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border outline="0">
        <right style="thin">
          <color rgb="FFD0D0D0"/>
        </right>
        <bottom style="thin">
          <color rgb="FFD0D0D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1" xr16:uid="{64002B99-6B01-494C-BF08-F2BBE9109472}" autoFormatId="16" applyNumberFormats="0" applyBorderFormats="0" applyFontFormats="0" applyPatternFormats="0" applyAlignmentFormats="0" applyWidthHeightFormats="0">
  <queryTableRefresh nextId="103">
    <queryTableFields count="25">
      <queryTableField id="1" name="Tanggal Input" tableColumnId="1"/>
      <queryTableField id="2" name="Nama Cabang" tableColumnId="2"/>
      <queryTableField id="3" name="Nama Customer" tableColumnId="3"/>
      <queryTableField id="4" name="TYPE" tableColumnId="4"/>
      <queryTableField id="5" name="VARIANT" tableColumnId="5"/>
      <queryTableField id="6" name="Qty Unit Prospect" tableColumnId="6"/>
      <queryTableField id="7" name="LEVEL VALIDASI" tableColumnId="7"/>
      <queryTableField id="8" name="APLIKASI UNIT" tableColumnId="8"/>
      <queryTableField id="9" name="KATEGORI PEMBELIAN" tableColumnId="9"/>
      <queryTableField id="10" name="RO/NEW" tableColumnId="10"/>
      <queryTableField id="11" name="Leasing / CASH" tableColumnId="11"/>
      <queryTableField id="12" name="SEGMENTASI" tableColumnId="12"/>
      <queryTableField id="13" name="Aplikasi in leasing" tableColumnId="13"/>
      <queryTableField id="14" name="SPK" tableColumnId="14"/>
      <queryTableField id="15" name="PO Leasing" tableColumnId="15"/>
      <queryTableField id="16" name="Full DP" tableColumnId="16"/>
      <queryTableField id="17" name="Tgl Plan DO" tableColumnId="17"/>
      <queryTableField id="18" name="Keterangan Prospect to SPK" tableColumnId="18"/>
      <queryTableField id="19" name="Keterangan (Note/Handicap)" tableColumnId="19"/>
      <queryTableField id="20" name="Actual DO" tableColumnId="20"/>
      <queryTableField id="21" name="Drop Prospek" tableColumnId="21"/>
      <queryTableField id="22" name="Drop SPK" tableColumnId="22"/>
      <queryTableField id="23" name="Reject Leasing" tableColumnId="23"/>
      <queryTableField id="24" name="REASON PROSPEK BATAL JADI SPK" tableColumnId="24"/>
      <queryTableField id="25" name="REASON SPK BATAL JADI DO" tableColumnId="25"/>
    </queryTableFields>
    <queryTableDeletedFields count="2">
      <deletedField name="REASON PROSPEK BELUM JADI SPK"/>
      <deletedField name="REASON SPK BELUM JADI D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2B67F-E4FB-45A0-8F5E-540CA5F4D20E}" name="MASTER_SF3" displayName="MASTER_SF3" ref="A1:Y2899" tableType="queryTable" totalsRowShown="0" headerRowDxfId="269" tableBorderDxfId="268">
  <autoFilter ref="A1:Y2899" xr:uid="{F33546BE-721E-493A-8C38-AAEF56A8488C}"/>
  <sortState xmlns:xlrd2="http://schemas.microsoft.com/office/spreadsheetml/2017/richdata2" ref="A2:Y2899">
    <sortCondition descending="1" ref="N1:N2899"/>
  </sortState>
  <tableColumns count="25">
    <tableColumn id="1" xr3:uid="{B5A6B6C3-B866-49D4-BFA4-038B9F3C59E7}" uniqueName="1" name="Tanggal Input" queryTableFieldId="1" dataDxfId="267" totalsRowDxfId="266"/>
    <tableColumn id="2" xr3:uid="{4070A236-3267-4369-B91A-7A2A24FFC210}" uniqueName="2" name="Nama Cabang" queryTableFieldId="2" dataDxfId="265" totalsRowDxfId="264"/>
    <tableColumn id="3" xr3:uid="{E0298E55-FAE8-4A61-987A-BF05C2C4EB7C}" uniqueName="3" name="Nama Customer" queryTableFieldId="3" dataDxfId="263" totalsRowDxfId="262"/>
    <tableColumn id="4" xr3:uid="{D49E2F36-898C-4070-B891-265EE730FFD4}" uniqueName="4" name="TYPE" queryTableFieldId="4" dataDxfId="261" totalsRowDxfId="260"/>
    <tableColumn id="5" xr3:uid="{A9B0D4D8-31DE-47D5-9DE3-5D09652BF8D7}" uniqueName="5" name="VARIANT" queryTableFieldId="5" dataDxfId="259" totalsRowDxfId="258"/>
    <tableColumn id="6" xr3:uid="{9B529F0A-CBDA-4399-BC7F-99503CED2656}" uniqueName="6" name="Qty Unit Prospect" queryTableFieldId="6" dataDxfId="257" totalsRowDxfId="256"/>
    <tableColumn id="7" xr3:uid="{5FB55334-7243-4D32-87EC-3CD6676A8E44}" uniqueName="7" name="LEVEL VALIDASI" queryTableFieldId="7" dataDxfId="255" totalsRowDxfId="254" dataCellStyle="Percent"/>
    <tableColumn id="8" xr3:uid="{13746AF2-8C08-437A-96D0-11241051D92B}" uniqueName="8" name="APLIKASI UNIT" queryTableFieldId="8" dataDxfId="253" totalsRowDxfId="252"/>
    <tableColumn id="9" xr3:uid="{BA9F9A52-86D5-4FCD-A26B-89DD04F1FC1B}" uniqueName="9" name="KATEGORI PEMBELIAN" queryTableFieldId="9" dataDxfId="251" totalsRowDxfId="250"/>
    <tableColumn id="10" xr3:uid="{AD0F01D5-EB68-40FE-927B-03B54CEA83A3}" uniqueName="10" name="RO/NEW" queryTableFieldId="10" dataDxfId="249" totalsRowDxfId="248"/>
    <tableColumn id="11" xr3:uid="{80D23093-5303-4FE2-A56F-1D5615BB80F1}" uniqueName="11" name="Leasing / CASH" queryTableFieldId="11" dataDxfId="247" totalsRowDxfId="246"/>
    <tableColumn id="12" xr3:uid="{A57E21CC-E3A4-411C-9E91-881B975497D5}" uniqueName="12" name="SEGMENTASI" queryTableFieldId="12" dataDxfId="245" totalsRowDxfId="244"/>
    <tableColumn id="13" xr3:uid="{F24D6D4F-82A0-4BEE-919D-B801A27A3285}" uniqueName="13" name="Aplikasi in leasing" queryTableFieldId="13" dataDxfId="243" totalsRowDxfId="242"/>
    <tableColumn id="14" xr3:uid="{BFAC3C2C-31D6-4A48-8582-ED4FF816BF20}" uniqueName="14" name="SPK" queryTableFieldId="14" dataDxfId="241" totalsRowDxfId="240"/>
    <tableColumn id="15" xr3:uid="{4A717DF7-7945-478C-9E61-B96125FCC853}" uniqueName="15" name="PO Leasing" queryTableFieldId="15" dataDxfId="239" totalsRowDxfId="238"/>
    <tableColumn id="16" xr3:uid="{C12D0295-096F-4FE6-8952-ADF53DE63552}" uniqueName="16" name="Full DP" queryTableFieldId="16" dataDxfId="237" totalsRowDxfId="236"/>
    <tableColumn id="17" xr3:uid="{97C2E005-F45A-4873-833D-EC5760D3B68E}" uniqueName="17" name="Tgl Plan DO" queryTableFieldId="17" dataDxfId="235" totalsRowDxfId="234"/>
    <tableColumn id="18" xr3:uid="{801F40CB-FB70-45AD-86BB-0F86DEA92A17}" uniqueName="18" name="Keterangan Prospect to SPK" queryTableFieldId="18" dataDxfId="233" totalsRowDxfId="232"/>
    <tableColumn id="19" xr3:uid="{ECEACD0F-D8D1-4D94-AA5E-C38221E244C0}" uniqueName="19" name="Keterangan (Note/Handicap)" queryTableFieldId="19" dataDxfId="231" totalsRowDxfId="230"/>
    <tableColumn id="20" xr3:uid="{6B11D508-25B0-4A35-9867-D17DA8C0A8FC}" uniqueName="20" name="Actual DO" queryTableFieldId="20" dataDxfId="229" totalsRowDxfId="228"/>
    <tableColumn id="21" xr3:uid="{8B20070E-4520-4607-89E3-E6377BAD0F47}" uniqueName="21" name="Drop Prospek" queryTableFieldId="21" dataDxfId="227" totalsRowDxfId="226" totalsRowCellStyle="Comma [0]"/>
    <tableColumn id="22" xr3:uid="{CCF18BFB-D8F7-4390-AEE5-8282A3E9737D}" uniqueName="22" name="Drop SPK" queryTableFieldId="22" dataDxfId="225" totalsRowDxfId="224" totalsRowCellStyle="Comma [0]"/>
    <tableColumn id="23" xr3:uid="{04F87F73-97F1-4BFF-826F-1F9477AB657A}" uniqueName="23" name="Reject Leasing" queryTableFieldId="23" dataDxfId="223" totalsRowDxfId="222" totalsRowCellStyle="Comma [0]"/>
    <tableColumn id="24" xr3:uid="{3AFEF4DC-EDA6-4CFD-BD4C-AB6C88EBE7C6}" uniqueName="24" name="REASON PROSPEK BATAL JADI SPK" queryTableFieldId="24" dataDxfId="221" totalsRowDxfId="220"/>
    <tableColumn id="25" xr3:uid="{EF18AD6F-B27F-463E-8C09-0C9AF23E351F}" uniqueName="25" name="REASON SPK BATAL JADI DO" queryTableFieldId="25" dataDxfId="219" totalsRowDxfId="2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7543-52B3-4831-AFD4-4ECEBF320C34}">
  <dimension ref="A1:BY3662"/>
  <sheetViews>
    <sheetView topLeftCell="A2733" workbookViewId="0">
      <selection activeCell="A2733" sqref="A1:XFD1048576"/>
    </sheetView>
  </sheetViews>
  <sheetFormatPr defaultColWidth="10.42578125" defaultRowHeight="30" customHeight="1" x14ac:dyDescent="0.25"/>
  <cols>
    <col min="1" max="1" width="20.28515625" style="57" customWidth="1"/>
    <col min="2" max="2" width="32.85546875" style="58" customWidth="1"/>
    <col min="3" max="3" width="43.140625" style="8" customWidth="1"/>
    <col min="4" max="4" width="16.85546875" style="57" customWidth="1"/>
    <col min="5" max="5" width="16.85546875" style="8" customWidth="1"/>
    <col min="6" max="6" width="16.85546875" style="59" customWidth="1"/>
    <col min="7" max="7" width="16.85546875" style="38" customWidth="1"/>
    <col min="8" max="8" width="16.85546875" style="60" customWidth="1"/>
    <col min="9" max="9" width="16.85546875" style="8" customWidth="1"/>
    <col min="10" max="10" width="16.85546875" style="61" customWidth="1"/>
    <col min="11" max="11" width="16.85546875" style="62" customWidth="1"/>
    <col min="12" max="12" width="16.85546875" style="63" customWidth="1"/>
    <col min="13" max="14" width="16.85546875" style="46" customWidth="1"/>
    <col min="15" max="15" width="16.85546875" style="64" customWidth="1"/>
    <col min="16" max="16" width="15.85546875" style="64" bestFit="1" customWidth="1"/>
    <col min="17" max="17" width="31.5703125" style="34" bestFit="1" customWidth="1"/>
    <col min="18" max="19" width="38.5703125" style="65" customWidth="1"/>
    <col min="20" max="20" width="14.5703125" style="66" customWidth="1"/>
    <col min="21" max="22" width="14.5703125" style="45" customWidth="1"/>
    <col min="23" max="23" width="14.5703125" style="31" customWidth="1"/>
    <col min="24" max="24" width="38.5703125" style="65" customWidth="1"/>
    <col min="25" max="28" width="38.5703125" style="55" customWidth="1"/>
    <col min="29" max="36" width="38.5703125" style="55" hidden="1" customWidth="1"/>
    <col min="37" max="45" width="38.5703125" style="55" customWidth="1"/>
    <col min="46" max="51" width="38.5703125" style="55" hidden="1" customWidth="1"/>
    <col min="52" max="60" width="38.5703125" style="55" customWidth="1"/>
    <col min="61" max="61" width="26.5703125" style="65" customWidth="1"/>
    <col min="62" max="62" width="35.7109375" style="36" customWidth="1"/>
    <col min="63" max="63" width="39.5703125" style="36" customWidth="1"/>
    <col min="64" max="64" width="15.140625" style="1" customWidth="1"/>
    <col min="65" max="66" width="16.85546875" style="1" customWidth="1"/>
    <col min="67" max="67" width="15.5703125" style="1" customWidth="1"/>
    <col min="68" max="68" width="39" style="1" customWidth="1"/>
    <col min="69" max="69" width="40.85546875" style="1" customWidth="1"/>
    <col min="70" max="70" width="35.85546875" style="1" customWidth="1"/>
    <col min="71" max="71" width="31.7109375" style="1" customWidth="1"/>
    <col min="72" max="72" width="34.7109375" style="1" customWidth="1"/>
    <col min="73" max="73" width="29.42578125" style="1" customWidth="1"/>
    <col min="74" max="74" width="40.42578125" style="1" customWidth="1"/>
    <col min="75" max="76" width="10.42578125" style="1"/>
    <col min="77" max="77" width="16.85546875" style="1" hidden="1" customWidth="1"/>
    <col min="78" max="16384" width="10.42578125" style="1"/>
  </cols>
  <sheetData>
    <row r="1" spans="1:63" ht="41.1" customHeight="1" x14ac:dyDescent="0.25">
      <c r="A1" s="2" t="s">
        <v>8</v>
      </c>
      <c r="B1" s="3" t="s">
        <v>9</v>
      </c>
      <c r="C1" s="3" t="s">
        <v>10</v>
      </c>
      <c r="D1" s="4" t="s">
        <v>11</v>
      </c>
      <c r="E1" s="5" t="s">
        <v>12</v>
      </c>
      <c r="F1" s="6" t="s">
        <v>13</v>
      </c>
      <c r="G1" s="7" t="s">
        <v>14</v>
      </c>
      <c r="H1" s="5" t="s">
        <v>15</v>
      </c>
      <c r="I1" s="5" t="s">
        <v>16</v>
      </c>
      <c r="J1" s="3" t="s">
        <v>17</v>
      </c>
      <c r="K1" s="8" t="s">
        <v>18</v>
      </c>
      <c r="L1" s="9" t="s">
        <v>19</v>
      </c>
      <c r="M1" s="10" t="s">
        <v>20</v>
      </c>
      <c r="N1" s="11" t="s">
        <v>0</v>
      </c>
      <c r="O1" s="5" t="s">
        <v>21</v>
      </c>
      <c r="P1" s="12" t="s">
        <v>22</v>
      </c>
      <c r="Q1" s="13" t="s">
        <v>23</v>
      </c>
      <c r="R1" s="14" t="s">
        <v>24</v>
      </c>
      <c r="S1" s="14" t="s">
        <v>25</v>
      </c>
      <c r="T1" s="15" t="s">
        <v>26</v>
      </c>
      <c r="U1" s="16" t="s">
        <v>27</v>
      </c>
      <c r="V1" s="16" t="s">
        <v>28</v>
      </c>
      <c r="W1" s="16" t="s">
        <v>29</v>
      </c>
      <c r="X1" s="17" t="s">
        <v>30</v>
      </c>
      <c r="Y1" s="18" t="s">
        <v>31</v>
      </c>
      <c r="Z1"/>
      <c r="AA1"/>
      <c r="AB1"/>
      <c r="AC1"/>
      <c r="AD1"/>
      <c r="AE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30" customHeight="1" x14ac:dyDescent="0.25">
      <c r="A2" s="19">
        <v>45810</v>
      </c>
      <c r="B2" s="20" t="s">
        <v>32</v>
      </c>
      <c r="C2" s="1" t="s">
        <v>33</v>
      </c>
      <c r="D2" s="21" t="s">
        <v>34</v>
      </c>
      <c r="E2" s="22"/>
      <c r="F2" s="23">
        <v>1</v>
      </c>
      <c r="G2" s="24">
        <v>0.1</v>
      </c>
      <c r="H2" s="22"/>
      <c r="I2" s="22"/>
      <c r="J2" s="20"/>
      <c r="K2" s="22"/>
      <c r="L2" s="25"/>
      <c r="M2" s="23"/>
      <c r="N2" s="26"/>
      <c r="O2" s="27" t="b">
        <v>0</v>
      </c>
      <c r="P2" s="28" t="b">
        <v>0</v>
      </c>
      <c r="Q2" s="29"/>
      <c r="R2" s="24"/>
      <c r="S2" s="22" t="s">
        <v>35</v>
      </c>
      <c r="T2" s="30">
        <v>3</v>
      </c>
      <c r="U2" s="31"/>
      <c r="V2" s="31"/>
      <c r="X2" s="32"/>
      <c r="Y2" s="33"/>
      <c r="Z2"/>
      <c r="AA2"/>
      <c r="AB2"/>
      <c r="AC2"/>
      <c r="AD2"/>
      <c r="AE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30" customHeight="1" x14ac:dyDescent="0.25">
      <c r="A3" s="34">
        <v>45726</v>
      </c>
      <c r="B3" s="35" t="s">
        <v>36</v>
      </c>
      <c r="C3" s="1" t="s">
        <v>37</v>
      </c>
      <c r="D3" s="36" t="s">
        <v>34</v>
      </c>
      <c r="E3" s="8" t="s">
        <v>38</v>
      </c>
      <c r="F3" s="37">
        <v>3</v>
      </c>
      <c r="G3" s="38">
        <v>1</v>
      </c>
      <c r="H3" s="8" t="s">
        <v>39</v>
      </c>
      <c r="I3" s="8" t="s">
        <v>1</v>
      </c>
      <c r="J3" s="35" t="s">
        <v>40</v>
      </c>
      <c r="K3" s="8" t="s">
        <v>41</v>
      </c>
      <c r="L3" s="39" t="s">
        <v>42</v>
      </c>
      <c r="M3" s="37">
        <v>3</v>
      </c>
      <c r="N3" s="40">
        <v>3</v>
      </c>
      <c r="O3" s="41" t="b">
        <v>0</v>
      </c>
      <c r="P3" s="42" t="b">
        <v>0</v>
      </c>
      <c r="Q3" s="43"/>
      <c r="R3" s="38" t="s">
        <v>43</v>
      </c>
      <c r="S3" s="8" t="s">
        <v>44</v>
      </c>
      <c r="T3" s="44">
        <v>3</v>
      </c>
      <c r="W3" s="45"/>
      <c r="X3" s="46"/>
      <c r="Y3" s="47"/>
      <c r="Z3"/>
      <c r="AA3"/>
      <c r="AB3"/>
      <c r="AC3"/>
      <c r="AD3"/>
      <c r="AE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30" customHeight="1" x14ac:dyDescent="0.25">
      <c r="A4" s="34">
        <v>45845</v>
      </c>
      <c r="B4" s="35" t="s">
        <v>45</v>
      </c>
      <c r="C4" s="1" t="s">
        <v>46</v>
      </c>
      <c r="D4" s="36" t="s">
        <v>4</v>
      </c>
      <c r="E4" s="8" t="s">
        <v>47</v>
      </c>
      <c r="F4" s="37">
        <v>1</v>
      </c>
      <c r="G4" s="38">
        <v>1</v>
      </c>
      <c r="H4" s="8" t="s">
        <v>48</v>
      </c>
      <c r="I4" s="8" t="s">
        <v>2</v>
      </c>
      <c r="J4" s="35" t="s">
        <v>40</v>
      </c>
      <c r="K4" s="8" t="s">
        <v>49</v>
      </c>
      <c r="L4" s="39" t="s">
        <v>50</v>
      </c>
      <c r="M4" s="37"/>
      <c r="N4" s="40">
        <v>1</v>
      </c>
      <c r="O4" s="41" t="b">
        <v>0</v>
      </c>
      <c r="P4" s="42" t="b">
        <v>1</v>
      </c>
      <c r="Q4" s="43"/>
      <c r="R4" s="38" t="s">
        <v>44</v>
      </c>
      <c r="S4" s="8"/>
      <c r="T4" s="44">
        <v>1</v>
      </c>
      <c r="W4" s="45"/>
      <c r="X4" s="46"/>
      <c r="Y4" s="47"/>
      <c r="Z4"/>
      <c r="AA4"/>
      <c r="AB4"/>
      <c r="AC4"/>
      <c r="AD4"/>
      <c r="AE4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30" customHeight="1" x14ac:dyDescent="0.25">
      <c r="A5" s="34">
        <v>45838</v>
      </c>
      <c r="B5" s="35" t="s">
        <v>36</v>
      </c>
      <c r="C5" s="1" t="s">
        <v>51</v>
      </c>
      <c r="D5" s="36" t="s">
        <v>34</v>
      </c>
      <c r="E5" s="8" t="s">
        <v>38</v>
      </c>
      <c r="F5" s="37">
        <v>1</v>
      </c>
      <c r="G5" s="38">
        <v>1</v>
      </c>
      <c r="H5" s="8" t="s">
        <v>39</v>
      </c>
      <c r="I5" s="8" t="s">
        <v>2</v>
      </c>
      <c r="J5" s="35" t="s">
        <v>40</v>
      </c>
      <c r="K5" s="8" t="s">
        <v>49</v>
      </c>
      <c r="L5" s="39" t="s">
        <v>42</v>
      </c>
      <c r="M5" s="37"/>
      <c r="N5" s="40">
        <v>1</v>
      </c>
      <c r="O5" s="41"/>
      <c r="P5" s="42"/>
      <c r="Q5" s="43">
        <v>45840</v>
      </c>
      <c r="R5" s="38"/>
      <c r="S5" s="8"/>
      <c r="T5" s="44">
        <v>1</v>
      </c>
      <c r="W5" s="45"/>
      <c r="X5" s="46"/>
      <c r="Y5" s="47"/>
      <c r="Z5"/>
      <c r="AA5"/>
      <c r="AB5"/>
      <c r="AC5"/>
      <c r="AD5"/>
      <c r="AE5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30" customHeight="1" x14ac:dyDescent="0.25">
      <c r="A6" s="34">
        <v>45815</v>
      </c>
      <c r="B6" s="35" t="s">
        <v>52</v>
      </c>
      <c r="C6" s="1" t="s">
        <v>53</v>
      </c>
      <c r="D6" s="36" t="s">
        <v>34</v>
      </c>
      <c r="E6" s="8" t="s">
        <v>54</v>
      </c>
      <c r="F6" s="37">
        <v>1</v>
      </c>
      <c r="G6" s="38">
        <v>1</v>
      </c>
      <c r="H6" s="8" t="s">
        <v>55</v>
      </c>
      <c r="I6" s="8" t="s">
        <v>2</v>
      </c>
      <c r="J6" s="35" t="s">
        <v>40</v>
      </c>
      <c r="K6" s="8" t="s">
        <v>41</v>
      </c>
      <c r="L6" s="39" t="s">
        <v>56</v>
      </c>
      <c r="M6" s="37">
        <v>1</v>
      </c>
      <c r="N6" s="40">
        <v>1</v>
      </c>
      <c r="O6" s="41" t="b">
        <v>0</v>
      </c>
      <c r="P6" s="42" t="b">
        <v>0</v>
      </c>
      <c r="Q6" s="43">
        <v>45840</v>
      </c>
      <c r="R6" s="38" t="s">
        <v>44</v>
      </c>
      <c r="S6" s="8" t="s">
        <v>44</v>
      </c>
      <c r="T6" s="44">
        <v>1</v>
      </c>
      <c r="W6" s="45"/>
      <c r="X6" s="46"/>
      <c r="Y6" s="47"/>
      <c r="Z6"/>
      <c r="AA6"/>
      <c r="AB6"/>
      <c r="AC6"/>
      <c r="AD6"/>
      <c r="AE6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30" customHeight="1" x14ac:dyDescent="0.25">
      <c r="A7" s="34">
        <v>45810</v>
      </c>
      <c r="B7" s="35" t="s">
        <v>32</v>
      </c>
      <c r="C7" s="1" t="s">
        <v>57</v>
      </c>
      <c r="D7" s="36" t="s">
        <v>4</v>
      </c>
      <c r="E7" s="8" t="s">
        <v>47</v>
      </c>
      <c r="F7" s="37">
        <v>3</v>
      </c>
      <c r="G7" s="38">
        <v>0.1</v>
      </c>
      <c r="H7" s="8" t="s">
        <v>48</v>
      </c>
      <c r="J7" s="35"/>
      <c r="K7" s="8"/>
      <c r="L7" s="39"/>
      <c r="M7" s="37"/>
      <c r="N7" s="40"/>
      <c r="O7" s="41" t="b">
        <v>0</v>
      </c>
      <c r="P7" s="42" t="b">
        <v>0</v>
      </c>
      <c r="Q7" s="43"/>
      <c r="R7" s="38"/>
      <c r="S7" s="8" t="s">
        <v>58</v>
      </c>
      <c r="T7" s="48"/>
      <c r="W7" s="45"/>
      <c r="X7" s="46"/>
      <c r="Y7" s="47"/>
      <c r="Z7"/>
      <c r="AA7"/>
      <c r="AB7"/>
      <c r="AC7"/>
      <c r="AD7"/>
      <c r="AE7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30" customHeight="1" x14ac:dyDescent="0.25">
      <c r="A8" s="34">
        <v>45810</v>
      </c>
      <c r="B8" s="35" t="s">
        <v>32</v>
      </c>
      <c r="C8" s="1" t="s">
        <v>59</v>
      </c>
      <c r="D8" s="36" t="s">
        <v>4</v>
      </c>
      <c r="E8" s="8" t="s">
        <v>47</v>
      </c>
      <c r="F8" s="37">
        <v>2</v>
      </c>
      <c r="G8" s="38">
        <v>0.1</v>
      </c>
      <c r="H8" s="8" t="s">
        <v>48</v>
      </c>
      <c r="J8" s="35"/>
      <c r="K8" s="8"/>
      <c r="L8" s="39"/>
      <c r="M8" s="37"/>
      <c r="N8" s="40"/>
      <c r="O8" s="41" t="b">
        <v>0</v>
      </c>
      <c r="P8" s="42" t="b">
        <v>0</v>
      </c>
      <c r="Q8" s="43"/>
      <c r="R8" s="38"/>
      <c r="S8" s="8" t="s">
        <v>60</v>
      </c>
      <c r="T8" s="48"/>
      <c r="W8" s="45"/>
      <c r="X8" s="46"/>
      <c r="Y8" s="47"/>
      <c r="Z8"/>
      <c r="AA8"/>
      <c r="AB8"/>
      <c r="AC8"/>
      <c r="AD8"/>
      <c r="AE8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30" customHeight="1" x14ac:dyDescent="0.25">
      <c r="A9" s="34">
        <v>45810</v>
      </c>
      <c r="B9" s="35" t="s">
        <v>32</v>
      </c>
      <c r="C9" s="1" t="s">
        <v>61</v>
      </c>
      <c r="D9" s="36" t="s">
        <v>34</v>
      </c>
      <c r="F9" s="37">
        <v>1</v>
      </c>
      <c r="G9" s="38">
        <v>0.1</v>
      </c>
      <c r="H9" s="8"/>
      <c r="J9" s="35"/>
      <c r="K9" s="8"/>
      <c r="L9" s="39"/>
      <c r="M9" s="37"/>
      <c r="N9" s="40"/>
      <c r="O9" s="41" t="b">
        <v>0</v>
      </c>
      <c r="P9" s="42" t="b">
        <v>0</v>
      </c>
      <c r="Q9" s="43"/>
      <c r="R9" s="38"/>
      <c r="S9" s="8" t="s">
        <v>58</v>
      </c>
      <c r="T9" s="48"/>
      <c r="W9" s="45"/>
      <c r="X9" s="46"/>
      <c r="Y9" s="47"/>
      <c r="Z9"/>
      <c r="AA9"/>
      <c r="AB9"/>
      <c r="AC9"/>
      <c r="AD9"/>
      <c r="AE9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30" customHeight="1" x14ac:dyDescent="0.25">
      <c r="A10" s="34">
        <v>45810</v>
      </c>
      <c r="B10" s="35" t="s">
        <v>32</v>
      </c>
      <c r="C10" s="1" t="s">
        <v>62</v>
      </c>
      <c r="D10" s="36" t="s">
        <v>34</v>
      </c>
      <c r="F10" s="37">
        <v>1</v>
      </c>
      <c r="G10" s="38">
        <v>0.1</v>
      </c>
      <c r="H10" s="8"/>
      <c r="J10" s="35"/>
      <c r="K10" s="8"/>
      <c r="L10" s="39"/>
      <c r="M10" s="37"/>
      <c r="N10" s="40"/>
      <c r="O10" s="41" t="b">
        <v>0</v>
      </c>
      <c r="P10" s="42" t="b">
        <v>0</v>
      </c>
      <c r="Q10" s="43"/>
      <c r="R10" s="38"/>
      <c r="S10" s="8" t="s">
        <v>63</v>
      </c>
      <c r="T10" s="48"/>
      <c r="W10" s="45"/>
      <c r="X10" s="46"/>
      <c r="Y10" s="47"/>
      <c r="Z10"/>
      <c r="AA10"/>
      <c r="AB10"/>
      <c r="AC10"/>
      <c r="AD10"/>
      <c r="AE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30" customHeight="1" x14ac:dyDescent="0.25">
      <c r="A11" s="34">
        <v>45810</v>
      </c>
      <c r="B11" s="35" t="s">
        <v>32</v>
      </c>
      <c r="C11" s="1" t="s">
        <v>64</v>
      </c>
      <c r="D11" s="36" t="s">
        <v>34</v>
      </c>
      <c r="F11" s="37">
        <v>1</v>
      </c>
      <c r="G11" s="38">
        <v>0.1</v>
      </c>
      <c r="H11" s="8"/>
      <c r="J11" s="35"/>
      <c r="K11" s="8"/>
      <c r="L11" s="39"/>
      <c r="M11" s="37"/>
      <c r="N11" s="40"/>
      <c r="O11" s="41" t="b">
        <v>0</v>
      </c>
      <c r="P11" s="42" t="b">
        <v>0</v>
      </c>
      <c r="Q11" s="43"/>
      <c r="R11" s="38"/>
      <c r="S11" s="8" t="s">
        <v>65</v>
      </c>
      <c r="T11" s="48"/>
      <c r="W11" s="45"/>
      <c r="X11" s="46"/>
      <c r="Y11" s="47"/>
      <c r="Z11"/>
      <c r="AA11"/>
      <c r="AB11"/>
      <c r="AC11"/>
      <c r="AD11"/>
      <c r="AE1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30" customHeight="1" x14ac:dyDescent="0.25">
      <c r="A12" s="34">
        <v>45810</v>
      </c>
      <c r="B12" s="35" t="s">
        <v>32</v>
      </c>
      <c r="C12" s="1" t="s">
        <v>66</v>
      </c>
      <c r="D12" s="36" t="s">
        <v>34</v>
      </c>
      <c r="F12" s="37">
        <v>1</v>
      </c>
      <c r="G12" s="38">
        <v>0.1</v>
      </c>
      <c r="H12" s="8"/>
      <c r="J12" s="35"/>
      <c r="K12" s="8"/>
      <c r="L12" s="39"/>
      <c r="M12" s="37"/>
      <c r="N12" s="40"/>
      <c r="O12" s="41" t="b">
        <v>0</v>
      </c>
      <c r="P12" s="42" t="b">
        <v>0</v>
      </c>
      <c r="Q12" s="43"/>
      <c r="R12" s="38"/>
      <c r="S12" s="8" t="s">
        <v>67</v>
      </c>
      <c r="T12" s="48"/>
      <c r="W12" s="45"/>
      <c r="X12" s="46"/>
      <c r="Y12" s="47"/>
      <c r="Z12"/>
      <c r="AA12"/>
      <c r="AB12"/>
      <c r="AC12"/>
      <c r="AD12"/>
      <c r="AE1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30" customHeight="1" x14ac:dyDescent="0.25">
      <c r="A13" s="34">
        <v>45810</v>
      </c>
      <c r="B13" s="35" t="s">
        <v>32</v>
      </c>
      <c r="C13" s="1" t="s">
        <v>68</v>
      </c>
      <c r="D13" s="36" t="s">
        <v>4</v>
      </c>
      <c r="E13" s="8" t="s">
        <v>47</v>
      </c>
      <c r="F13" s="37">
        <v>1</v>
      </c>
      <c r="G13" s="38">
        <v>0.1</v>
      </c>
      <c r="H13" s="8" t="s">
        <v>48</v>
      </c>
      <c r="J13" s="35"/>
      <c r="K13" s="8"/>
      <c r="L13" s="39"/>
      <c r="M13" s="37"/>
      <c r="N13" s="40"/>
      <c r="O13" s="41" t="b">
        <v>0</v>
      </c>
      <c r="P13" s="42" t="b">
        <v>0</v>
      </c>
      <c r="Q13" s="43"/>
      <c r="R13" s="38"/>
      <c r="S13" s="8" t="s">
        <v>69</v>
      </c>
      <c r="T13" s="48"/>
      <c r="W13" s="45"/>
      <c r="X13" s="46"/>
      <c r="Y13" s="47"/>
      <c r="Z13"/>
      <c r="AA13"/>
      <c r="AB13"/>
      <c r="AC13"/>
      <c r="AD13"/>
      <c r="AE13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30" customHeight="1" x14ac:dyDescent="0.25">
      <c r="A14" s="34">
        <v>45811</v>
      </c>
      <c r="B14" s="35" t="s">
        <v>32</v>
      </c>
      <c r="C14" s="1" t="s">
        <v>70</v>
      </c>
      <c r="D14" s="36" t="s">
        <v>34</v>
      </c>
      <c r="E14" s="8" t="s">
        <v>71</v>
      </c>
      <c r="F14" s="37">
        <v>1</v>
      </c>
      <c r="G14" s="38">
        <v>0.1</v>
      </c>
      <c r="H14" s="8"/>
      <c r="J14" s="35"/>
      <c r="K14" s="8"/>
      <c r="L14" s="39"/>
      <c r="M14" s="37"/>
      <c r="N14" s="40"/>
      <c r="O14" s="41" t="b">
        <v>0</v>
      </c>
      <c r="P14" s="42" t="b">
        <v>0</v>
      </c>
      <c r="Q14" s="43"/>
      <c r="R14" s="38"/>
      <c r="S14" s="8"/>
      <c r="T14" s="48"/>
      <c r="W14" s="45"/>
      <c r="X14" s="46"/>
      <c r="Y14" s="47"/>
      <c r="Z14"/>
      <c r="AA14"/>
      <c r="AB14"/>
      <c r="AC14"/>
      <c r="AD14"/>
      <c r="AE14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30" customHeight="1" x14ac:dyDescent="0.25">
      <c r="A15" s="34">
        <v>45813</v>
      </c>
      <c r="B15" s="35" t="s">
        <v>32</v>
      </c>
      <c r="C15" s="1" t="s">
        <v>72</v>
      </c>
      <c r="D15" s="36" t="s">
        <v>34</v>
      </c>
      <c r="E15" s="8" t="s">
        <v>71</v>
      </c>
      <c r="F15" s="37">
        <v>1</v>
      </c>
      <c r="G15" s="38">
        <v>0.5</v>
      </c>
      <c r="H15" s="8"/>
      <c r="J15" s="35"/>
      <c r="K15" s="8"/>
      <c r="L15" s="39"/>
      <c r="M15" s="37"/>
      <c r="N15" s="40">
        <v>1</v>
      </c>
      <c r="O15" s="41" t="b">
        <v>0</v>
      </c>
      <c r="P15" s="42" t="b">
        <v>0</v>
      </c>
      <c r="Q15" s="43"/>
      <c r="R15" s="38"/>
      <c r="S15" s="8"/>
      <c r="T15" s="48"/>
      <c r="W15" s="45"/>
      <c r="X15" s="46"/>
      <c r="Y15" s="47"/>
      <c r="Z15"/>
      <c r="AA15"/>
      <c r="AB15"/>
      <c r="AC15"/>
      <c r="AD15"/>
      <c r="AE15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30" customHeight="1" x14ac:dyDescent="0.25">
      <c r="A16" s="34">
        <v>45814</v>
      </c>
      <c r="B16" s="35" t="s">
        <v>32</v>
      </c>
      <c r="C16" s="1" t="s">
        <v>73</v>
      </c>
      <c r="D16" s="36" t="s">
        <v>74</v>
      </c>
      <c r="E16" s="8" t="s">
        <v>75</v>
      </c>
      <c r="F16" s="37">
        <v>1</v>
      </c>
      <c r="G16" s="38">
        <v>0.1</v>
      </c>
      <c r="H16" s="8"/>
      <c r="J16" s="35"/>
      <c r="K16" s="8"/>
      <c r="L16" s="39"/>
      <c r="M16" s="37"/>
      <c r="N16" s="40"/>
      <c r="O16" s="41" t="b">
        <v>0</v>
      </c>
      <c r="P16" s="42" t="b">
        <v>0</v>
      </c>
      <c r="Q16" s="43"/>
      <c r="R16" s="38"/>
      <c r="S16" s="8"/>
      <c r="T16" s="48"/>
      <c r="W16" s="45"/>
      <c r="X16" s="46"/>
      <c r="Y16" s="47"/>
      <c r="Z16"/>
      <c r="AA16"/>
      <c r="AB16"/>
      <c r="AC16"/>
      <c r="AD16"/>
      <c r="AE16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30" customHeight="1" x14ac:dyDescent="0.25">
      <c r="A17" s="34">
        <v>45814</v>
      </c>
      <c r="B17" s="35" t="s">
        <v>32</v>
      </c>
      <c r="C17" s="1" t="s">
        <v>76</v>
      </c>
      <c r="D17" s="36" t="s">
        <v>4</v>
      </c>
      <c r="E17" s="8" t="s">
        <v>47</v>
      </c>
      <c r="F17" s="37">
        <v>1</v>
      </c>
      <c r="G17" s="38">
        <v>0.1</v>
      </c>
      <c r="H17" s="8" t="s">
        <v>48</v>
      </c>
      <c r="J17" s="35"/>
      <c r="K17" s="8"/>
      <c r="L17" s="39"/>
      <c r="M17" s="37"/>
      <c r="N17" s="40"/>
      <c r="O17" s="41" t="b">
        <v>0</v>
      </c>
      <c r="P17" s="42" t="b">
        <v>0</v>
      </c>
      <c r="Q17" s="43"/>
      <c r="R17" s="38"/>
      <c r="S17" s="8"/>
      <c r="T17" s="48"/>
      <c r="W17" s="45"/>
      <c r="X17" s="46"/>
      <c r="Y17" s="47"/>
      <c r="Z17"/>
      <c r="AA17"/>
      <c r="AB17"/>
      <c r="AC17"/>
      <c r="AD17"/>
      <c r="AE1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30" customHeight="1" x14ac:dyDescent="0.25">
      <c r="A18" s="34">
        <v>45814</v>
      </c>
      <c r="B18" s="35" t="s">
        <v>32</v>
      </c>
      <c r="C18" s="1" t="s">
        <v>77</v>
      </c>
      <c r="D18" s="36" t="s">
        <v>34</v>
      </c>
      <c r="E18" s="8" t="s">
        <v>38</v>
      </c>
      <c r="F18" s="37">
        <v>1</v>
      </c>
      <c r="G18" s="38">
        <v>0.1</v>
      </c>
      <c r="H18" s="8"/>
      <c r="J18" s="35"/>
      <c r="K18" s="8"/>
      <c r="L18" s="39"/>
      <c r="M18" s="37"/>
      <c r="N18" s="40"/>
      <c r="O18" s="41" t="b">
        <v>0</v>
      </c>
      <c r="P18" s="42" t="b">
        <v>0</v>
      </c>
      <c r="Q18" s="43"/>
      <c r="R18" s="38"/>
      <c r="S18" s="8"/>
      <c r="T18" s="48"/>
      <c r="W18" s="45"/>
      <c r="X18" s="46"/>
      <c r="Y18" s="47"/>
      <c r="Z18"/>
      <c r="AA18"/>
      <c r="AB18"/>
      <c r="AC18"/>
      <c r="AD18"/>
      <c r="AE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30" customHeight="1" x14ac:dyDescent="0.25">
      <c r="A19" s="34">
        <v>45814</v>
      </c>
      <c r="B19" s="35" t="s">
        <v>32</v>
      </c>
      <c r="C19" s="1" t="s">
        <v>78</v>
      </c>
      <c r="D19" s="36" t="s">
        <v>34</v>
      </c>
      <c r="E19" s="8" t="s">
        <v>38</v>
      </c>
      <c r="F19" s="37">
        <v>1</v>
      </c>
      <c r="G19" s="38">
        <v>0.1</v>
      </c>
      <c r="H19" s="8"/>
      <c r="J19" s="35"/>
      <c r="K19" s="8"/>
      <c r="L19" s="39"/>
      <c r="M19" s="37"/>
      <c r="N19" s="40"/>
      <c r="O19" s="41" t="b">
        <v>0</v>
      </c>
      <c r="P19" s="42" t="b">
        <v>0</v>
      </c>
      <c r="Q19" s="43"/>
      <c r="R19" s="38"/>
      <c r="S19" s="8"/>
      <c r="T19" s="48"/>
      <c r="W19" s="45"/>
      <c r="X19" s="46"/>
      <c r="Y19" s="47"/>
      <c r="Z19"/>
      <c r="AA19"/>
      <c r="AB19"/>
      <c r="AC19"/>
      <c r="AD19"/>
      <c r="AE19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30" customHeight="1" x14ac:dyDescent="0.25">
      <c r="A20" s="34">
        <v>45814</v>
      </c>
      <c r="B20" s="35" t="s">
        <v>32</v>
      </c>
      <c r="C20" s="1" t="s">
        <v>79</v>
      </c>
      <c r="D20" s="36" t="s">
        <v>4</v>
      </c>
      <c r="E20" s="8" t="s">
        <v>80</v>
      </c>
      <c r="F20" s="37">
        <v>1</v>
      </c>
      <c r="G20" s="38">
        <v>0.25</v>
      </c>
      <c r="H20" s="8" t="s">
        <v>48</v>
      </c>
      <c r="J20" s="35"/>
      <c r="K20" s="8"/>
      <c r="L20" s="39"/>
      <c r="M20" s="37"/>
      <c r="N20" s="40">
        <v>1</v>
      </c>
      <c r="O20" s="41" t="b">
        <v>0</v>
      </c>
      <c r="P20" s="42" t="b">
        <v>0</v>
      </c>
      <c r="Q20" s="43"/>
      <c r="R20" s="38"/>
      <c r="S20" s="8"/>
      <c r="T20" s="48"/>
      <c r="W20" s="45"/>
      <c r="X20" s="46"/>
      <c r="Y20" s="47"/>
      <c r="Z20"/>
      <c r="AA20"/>
      <c r="AB20"/>
      <c r="AC20"/>
      <c r="AD20"/>
      <c r="AE20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30" customHeight="1" x14ac:dyDescent="0.25">
      <c r="A21" s="34">
        <v>45814</v>
      </c>
      <c r="B21" s="35" t="s">
        <v>32</v>
      </c>
      <c r="C21" s="1" t="s">
        <v>81</v>
      </c>
      <c r="D21" s="36" t="s">
        <v>74</v>
      </c>
      <c r="E21" s="8" t="s">
        <v>75</v>
      </c>
      <c r="F21" s="37">
        <v>1</v>
      </c>
      <c r="G21" s="38">
        <v>0.1</v>
      </c>
      <c r="H21" s="8"/>
      <c r="J21" s="35"/>
      <c r="K21" s="8"/>
      <c r="L21" s="39"/>
      <c r="M21" s="37"/>
      <c r="N21" s="40"/>
      <c r="O21" s="41" t="b">
        <v>0</v>
      </c>
      <c r="P21" s="42" t="b">
        <v>0</v>
      </c>
      <c r="Q21" s="43"/>
      <c r="R21" s="38"/>
      <c r="S21" s="8"/>
      <c r="T21" s="48"/>
      <c r="W21" s="45"/>
      <c r="X21" s="46"/>
      <c r="Y21" s="47"/>
      <c r="Z21"/>
      <c r="AA21"/>
      <c r="AB21"/>
      <c r="AC21"/>
      <c r="AD21"/>
      <c r="AE2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30" customHeight="1" x14ac:dyDescent="0.25">
      <c r="A22" s="34">
        <v>45818</v>
      </c>
      <c r="B22" s="35" t="s">
        <v>32</v>
      </c>
      <c r="C22" s="1" t="s">
        <v>82</v>
      </c>
      <c r="D22" s="36" t="s">
        <v>34</v>
      </c>
      <c r="E22" s="8" t="s">
        <v>71</v>
      </c>
      <c r="F22" s="37">
        <v>1</v>
      </c>
      <c r="G22" s="38">
        <v>0.1</v>
      </c>
      <c r="H22" s="8"/>
      <c r="J22" s="35"/>
      <c r="K22" s="8"/>
      <c r="L22" s="39"/>
      <c r="M22" s="37"/>
      <c r="N22" s="40"/>
      <c r="O22" s="41" t="b">
        <v>0</v>
      </c>
      <c r="P22" s="42" t="b">
        <v>0</v>
      </c>
      <c r="Q22" s="43"/>
      <c r="R22" s="38"/>
      <c r="S22" s="8"/>
      <c r="T22" s="48"/>
      <c r="W22" s="45"/>
      <c r="X22" s="46"/>
      <c r="Y22" s="47"/>
      <c r="Z22"/>
      <c r="AA22"/>
      <c r="AB22"/>
      <c r="AC22"/>
      <c r="AD22"/>
      <c r="AE2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30" customHeight="1" x14ac:dyDescent="0.25">
      <c r="A23" s="34">
        <v>45818</v>
      </c>
      <c r="B23" s="35" t="s">
        <v>32</v>
      </c>
      <c r="C23" s="1" t="s">
        <v>83</v>
      </c>
      <c r="D23" s="36" t="s">
        <v>34</v>
      </c>
      <c r="E23" s="8" t="s">
        <v>38</v>
      </c>
      <c r="F23" s="37">
        <v>1</v>
      </c>
      <c r="G23" s="38">
        <v>0.25</v>
      </c>
      <c r="H23" s="8"/>
      <c r="J23" s="35"/>
      <c r="K23" s="8"/>
      <c r="L23" s="39"/>
      <c r="M23" s="37"/>
      <c r="N23" s="40">
        <v>1</v>
      </c>
      <c r="O23" s="41" t="b">
        <v>0</v>
      </c>
      <c r="P23" s="42" t="b">
        <v>0</v>
      </c>
      <c r="Q23" s="43"/>
      <c r="R23" s="38"/>
      <c r="S23" s="8"/>
      <c r="T23" s="48"/>
      <c r="W23" s="45"/>
      <c r="X23" s="46"/>
      <c r="Y23" s="47"/>
      <c r="Z23"/>
      <c r="AA23"/>
      <c r="AB23"/>
      <c r="AC23"/>
      <c r="AD23"/>
      <c r="AE23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30" customHeight="1" x14ac:dyDescent="0.25">
      <c r="A24" s="34">
        <v>45820</v>
      </c>
      <c r="B24" s="35" t="s">
        <v>32</v>
      </c>
      <c r="C24" s="1" t="s">
        <v>84</v>
      </c>
      <c r="D24" s="36" t="s">
        <v>3</v>
      </c>
      <c r="E24" s="8" t="s">
        <v>85</v>
      </c>
      <c r="F24" s="37">
        <v>1</v>
      </c>
      <c r="G24" s="38">
        <v>0.5</v>
      </c>
      <c r="H24" s="8"/>
      <c r="J24" s="35"/>
      <c r="K24" s="8"/>
      <c r="L24" s="39"/>
      <c r="M24" s="37"/>
      <c r="N24" s="40">
        <v>1</v>
      </c>
      <c r="O24" s="41" t="b">
        <v>0</v>
      </c>
      <c r="P24" s="42" t="b">
        <v>0</v>
      </c>
      <c r="Q24" s="43"/>
      <c r="R24" s="38"/>
      <c r="S24" s="8"/>
      <c r="T24" s="48"/>
      <c r="W24" s="45"/>
      <c r="X24" s="46"/>
      <c r="Y24" s="47"/>
      <c r="Z24"/>
      <c r="AA24"/>
      <c r="AB24"/>
      <c r="AC24"/>
      <c r="AD24"/>
      <c r="AE24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30" customHeight="1" x14ac:dyDescent="0.25">
      <c r="A25" s="34">
        <v>45820</v>
      </c>
      <c r="B25" s="35" t="s">
        <v>32</v>
      </c>
      <c r="C25" s="1" t="s">
        <v>86</v>
      </c>
      <c r="D25" s="36" t="s">
        <v>4</v>
      </c>
      <c r="E25" s="8" t="s">
        <v>47</v>
      </c>
      <c r="F25" s="37">
        <v>1</v>
      </c>
      <c r="G25" s="38">
        <v>0.1</v>
      </c>
      <c r="H25" s="8" t="s">
        <v>48</v>
      </c>
      <c r="J25" s="35"/>
      <c r="K25" s="8"/>
      <c r="L25" s="39"/>
      <c r="M25" s="37"/>
      <c r="N25" s="40"/>
      <c r="O25" s="41" t="b">
        <v>0</v>
      </c>
      <c r="P25" s="42" t="b">
        <v>0</v>
      </c>
      <c r="Q25" s="43"/>
      <c r="R25" s="38"/>
      <c r="S25" s="8"/>
      <c r="T25" s="48"/>
      <c r="W25" s="45"/>
      <c r="X25" s="46"/>
      <c r="Y25" s="47"/>
      <c r="Z25"/>
      <c r="AA25"/>
      <c r="AB25"/>
      <c r="AC25"/>
      <c r="AD25"/>
      <c r="AE25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30" customHeight="1" x14ac:dyDescent="0.25">
      <c r="A26" s="34">
        <v>45824</v>
      </c>
      <c r="B26" s="35" t="s">
        <v>32</v>
      </c>
      <c r="C26" s="1" t="s">
        <v>87</v>
      </c>
      <c r="D26" s="36" t="s">
        <v>34</v>
      </c>
      <c r="E26" s="8" t="s">
        <v>38</v>
      </c>
      <c r="F26" s="37">
        <v>1</v>
      </c>
      <c r="G26" s="38">
        <v>0.1</v>
      </c>
      <c r="H26" s="8"/>
      <c r="J26" s="35"/>
      <c r="K26" s="8"/>
      <c r="L26" s="39"/>
      <c r="M26" s="37"/>
      <c r="N26" s="40"/>
      <c r="O26" s="41" t="b">
        <v>0</v>
      </c>
      <c r="P26" s="42" t="b">
        <v>0</v>
      </c>
      <c r="Q26" s="43"/>
      <c r="R26" s="38"/>
      <c r="S26" s="8"/>
      <c r="T26" s="48"/>
      <c r="W26" s="45"/>
      <c r="X26" s="46"/>
      <c r="Y26" s="47"/>
      <c r="Z26"/>
      <c r="AA26"/>
      <c r="AB26"/>
      <c r="AC26"/>
      <c r="AD26"/>
      <c r="AE26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30" customHeight="1" x14ac:dyDescent="0.25">
      <c r="A27" s="34">
        <v>45824</v>
      </c>
      <c r="B27" s="35" t="s">
        <v>32</v>
      </c>
      <c r="C27" s="1" t="s">
        <v>88</v>
      </c>
      <c r="D27" s="36" t="s">
        <v>4</v>
      </c>
      <c r="E27" s="8" t="s">
        <v>47</v>
      </c>
      <c r="F27" s="37">
        <v>1</v>
      </c>
      <c r="G27" s="38">
        <v>0.1</v>
      </c>
      <c r="H27" s="8" t="s">
        <v>48</v>
      </c>
      <c r="J27" s="35"/>
      <c r="K27" s="8"/>
      <c r="L27" s="39"/>
      <c r="M27" s="37"/>
      <c r="N27" s="40"/>
      <c r="O27" s="41" t="b">
        <v>0</v>
      </c>
      <c r="P27" s="42" t="b">
        <v>0</v>
      </c>
      <c r="Q27" s="43"/>
      <c r="R27" s="38"/>
      <c r="S27" s="8"/>
      <c r="T27" s="48"/>
      <c r="W27" s="45"/>
      <c r="X27" s="46"/>
      <c r="Y27" s="47"/>
      <c r="Z27"/>
      <c r="AA27"/>
      <c r="AB27"/>
      <c r="AC27"/>
      <c r="AD27"/>
      <c r="AE27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30" customHeight="1" x14ac:dyDescent="0.25">
      <c r="A28" s="34">
        <v>45825</v>
      </c>
      <c r="B28" s="35" t="s">
        <v>32</v>
      </c>
      <c r="C28" s="1" t="s">
        <v>89</v>
      </c>
      <c r="D28" s="36" t="s">
        <v>4</v>
      </c>
      <c r="E28" s="8" t="s">
        <v>47</v>
      </c>
      <c r="F28" s="37">
        <v>1</v>
      </c>
      <c r="G28" s="38">
        <v>0.1</v>
      </c>
      <c r="H28" s="8" t="s">
        <v>48</v>
      </c>
      <c r="J28" s="35"/>
      <c r="K28" s="8"/>
      <c r="L28" s="39"/>
      <c r="M28" s="37"/>
      <c r="N28" s="40"/>
      <c r="O28" s="41" t="b">
        <v>0</v>
      </c>
      <c r="P28" s="42" t="b">
        <v>0</v>
      </c>
      <c r="Q28" s="43"/>
      <c r="R28" s="38"/>
      <c r="S28" s="8"/>
      <c r="T28" s="48"/>
      <c r="W28" s="45"/>
      <c r="X28" s="46"/>
      <c r="Y28" s="47"/>
      <c r="Z28"/>
      <c r="AA28"/>
      <c r="AB28"/>
      <c r="AC28"/>
      <c r="AD28"/>
      <c r="AE2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30" customHeight="1" x14ac:dyDescent="0.25">
      <c r="A29" s="34" t="s">
        <v>90</v>
      </c>
      <c r="B29" s="35" t="s">
        <v>45</v>
      </c>
      <c r="C29" s="1" t="s">
        <v>91</v>
      </c>
      <c r="D29" s="36" t="s">
        <v>4</v>
      </c>
      <c r="E29" s="8" t="s">
        <v>47</v>
      </c>
      <c r="F29" s="37">
        <v>1</v>
      </c>
      <c r="G29" s="38" t="s">
        <v>7</v>
      </c>
      <c r="H29" s="8" t="s">
        <v>48</v>
      </c>
      <c r="I29" s="8" t="s">
        <v>2</v>
      </c>
      <c r="J29" s="35" t="s">
        <v>40</v>
      </c>
      <c r="K29" s="8" t="s">
        <v>92</v>
      </c>
      <c r="L29" s="39" t="s">
        <v>50</v>
      </c>
      <c r="M29" s="37"/>
      <c r="N29" s="40"/>
      <c r="O29" s="41" t="b">
        <v>0</v>
      </c>
      <c r="P29" s="42" t="b">
        <v>0</v>
      </c>
      <c r="Q29" s="43"/>
      <c r="R29" s="38" t="s">
        <v>93</v>
      </c>
      <c r="S29" s="8"/>
      <c r="T29" s="48"/>
      <c r="U29" s="45">
        <v>1</v>
      </c>
      <c r="W29" s="45"/>
      <c r="X29" s="46" t="s">
        <v>94</v>
      </c>
      <c r="Y29" s="47"/>
      <c r="Z29"/>
      <c r="AA29"/>
      <c r="AB29"/>
      <c r="AC29"/>
      <c r="AD29"/>
      <c r="AE29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30" customHeight="1" x14ac:dyDescent="0.25">
      <c r="A30" s="34">
        <v>45755</v>
      </c>
      <c r="B30" s="35" t="s">
        <v>45</v>
      </c>
      <c r="C30" s="1" t="s">
        <v>95</v>
      </c>
      <c r="D30" s="36" t="s">
        <v>4</v>
      </c>
      <c r="E30" s="8" t="s">
        <v>47</v>
      </c>
      <c r="F30" s="37">
        <v>1</v>
      </c>
      <c r="G30" s="38">
        <v>0.1</v>
      </c>
      <c r="H30" s="8" t="s">
        <v>48</v>
      </c>
      <c r="I30" s="8" t="s">
        <v>2</v>
      </c>
      <c r="J30" s="35" t="s">
        <v>40</v>
      </c>
      <c r="K30" s="8" t="s">
        <v>49</v>
      </c>
      <c r="L30" s="39" t="s">
        <v>50</v>
      </c>
      <c r="M30" s="37"/>
      <c r="N30" s="40"/>
      <c r="O30" s="41" t="b">
        <v>0</v>
      </c>
      <c r="P30" s="42" t="b">
        <v>0</v>
      </c>
      <c r="Q30" s="43"/>
      <c r="R30" s="38" t="s">
        <v>96</v>
      </c>
      <c r="S30" s="8" t="s">
        <v>97</v>
      </c>
      <c r="T30" s="48"/>
      <c r="W30" s="45"/>
      <c r="X30" s="46"/>
      <c r="Y30" s="47"/>
      <c r="Z30"/>
      <c r="AA30"/>
      <c r="AB30"/>
      <c r="AC30"/>
      <c r="AD30"/>
      <c r="AE30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30" customHeight="1" x14ac:dyDescent="0.25">
      <c r="A31" s="34">
        <v>45755</v>
      </c>
      <c r="B31" s="35" t="s">
        <v>45</v>
      </c>
      <c r="C31" s="1" t="s">
        <v>98</v>
      </c>
      <c r="D31" s="36" t="s">
        <v>4</v>
      </c>
      <c r="E31" s="8" t="s">
        <v>47</v>
      </c>
      <c r="F31" s="37">
        <v>1</v>
      </c>
      <c r="G31" s="38" t="s">
        <v>7</v>
      </c>
      <c r="H31" s="8" t="s">
        <v>48</v>
      </c>
      <c r="I31" s="8" t="s">
        <v>2</v>
      </c>
      <c r="J31" s="35" t="s">
        <v>40</v>
      </c>
      <c r="K31" s="8" t="s">
        <v>99</v>
      </c>
      <c r="L31" s="39" t="s">
        <v>100</v>
      </c>
      <c r="M31" s="37"/>
      <c r="N31" s="40"/>
      <c r="O31" s="41" t="b">
        <v>0</v>
      </c>
      <c r="P31" s="42" t="b">
        <v>0</v>
      </c>
      <c r="Q31" s="43"/>
      <c r="R31" s="38" t="s">
        <v>101</v>
      </c>
      <c r="S31" s="8"/>
      <c r="T31" s="48"/>
      <c r="U31" s="45">
        <v>1</v>
      </c>
      <c r="W31" s="45"/>
      <c r="X31" s="46" t="s">
        <v>102</v>
      </c>
      <c r="Y31" s="47"/>
      <c r="Z31"/>
      <c r="AA31"/>
      <c r="AB31"/>
      <c r="AC31"/>
      <c r="AD31"/>
      <c r="AE3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30" customHeight="1" x14ac:dyDescent="0.25">
      <c r="A32" s="34"/>
      <c r="B32" s="35" t="s">
        <v>45</v>
      </c>
      <c r="C32" s="1" t="s">
        <v>103</v>
      </c>
      <c r="D32" s="36" t="s">
        <v>4</v>
      </c>
      <c r="E32" s="8" t="s">
        <v>47</v>
      </c>
      <c r="F32" s="37">
        <v>1</v>
      </c>
      <c r="G32" s="38">
        <v>0.1</v>
      </c>
      <c r="H32" s="8" t="s">
        <v>48</v>
      </c>
      <c r="I32" s="8" t="s">
        <v>2</v>
      </c>
      <c r="J32" s="35" t="s">
        <v>40</v>
      </c>
      <c r="K32" s="8" t="s">
        <v>92</v>
      </c>
      <c r="L32" s="39" t="s">
        <v>50</v>
      </c>
      <c r="M32" s="37"/>
      <c r="N32" s="40"/>
      <c r="O32" s="41" t="b">
        <v>0</v>
      </c>
      <c r="P32" s="42" t="b">
        <v>0</v>
      </c>
      <c r="Q32" s="43"/>
      <c r="R32" s="38" t="s">
        <v>104</v>
      </c>
      <c r="S32" s="8" t="s">
        <v>105</v>
      </c>
      <c r="T32" s="48"/>
      <c r="W32" s="45"/>
      <c r="X32" s="46"/>
      <c r="Y32" s="47"/>
      <c r="Z32"/>
      <c r="AA32"/>
      <c r="AB32"/>
      <c r="AC32"/>
      <c r="AD32"/>
      <c r="AE32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30" customHeight="1" x14ac:dyDescent="0.25">
      <c r="A33" s="34">
        <v>45779</v>
      </c>
      <c r="B33" s="35" t="s">
        <v>45</v>
      </c>
      <c r="C33" s="1" t="s">
        <v>106</v>
      </c>
      <c r="D33" s="36" t="s">
        <v>4</v>
      </c>
      <c r="E33" s="8" t="s">
        <v>47</v>
      </c>
      <c r="F33" s="37">
        <v>1</v>
      </c>
      <c r="G33" s="38" t="s">
        <v>7</v>
      </c>
      <c r="H33" s="8" t="s">
        <v>48</v>
      </c>
      <c r="I33" s="8" t="s">
        <v>2</v>
      </c>
      <c r="J33" s="35" t="s">
        <v>40</v>
      </c>
      <c r="K33" s="8"/>
      <c r="L33" s="39" t="s">
        <v>100</v>
      </c>
      <c r="M33" s="37"/>
      <c r="N33" s="40"/>
      <c r="O33" s="41" t="b">
        <v>0</v>
      </c>
      <c r="P33" s="42" t="b">
        <v>0</v>
      </c>
      <c r="Q33" s="43"/>
      <c r="R33" s="38" t="s">
        <v>107</v>
      </c>
      <c r="S33" s="8" t="s">
        <v>108</v>
      </c>
      <c r="T33" s="48"/>
      <c r="U33" s="45">
        <v>1</v>
      </c>
      <c r="W33" s="45"/>
      <c r="X33" s="46"/>
      <c r="Y33" s="47"/>
      <c r="Z33"/>
      <c r="AA33"/>
      <c r="AB33"/>
      <c r="AC33"/>
      <c r="AD33"/>
      <c r="AE33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30" customHeight="1" x14ac:dyDescent="0.25">
      <c r="A34" s="34">
        <v>45779</v>
      </c>
      <c r="B34" s="35" t="s">
        <v>45</v>
      </c>
      <c r="C34" s="1" t="s">
        <v>109</v>
      </c>
      <c r="D34" s="36" t="s">
        <v>74</v>
      </c>
      <c r="E34" s="8" t="s">
        <v>110</v>
      </c>
      <c r="F34" s="37">
        <v>1</v>
      </c>
      <c r="G34" s="38" t="s">
        <v>7</v>
      </c>
      <c r="H34" s="8" t="s">
        <v>111</v>
      </c>
      <c r="I34" s="8" t="s">
        <v>2</v>
      </c>
      <c r="J34" s="35" t="s">
        <v>40</v>
      </c>
      <c r="K34" s="8"/>
      <c r="L34" s="39" t="s">
        <v>50</v>
      </c>
      <c r="M34" s="37"/>
      <c r="N34" s="40"/>
      <c r="O34" s="41" t="b">
        <v>0</v>
      </c>
      <c r="P34" s="42" t="b">
        <v>0</v>
      </c>
      <c r="Q34" s="43"/>
      <c r="R34" s="38" t="s">
        <v>112</v>
      </c>
      <c r="S34" s="8" t="s">
        <v>113</v>
      </c>
      <c r="T34" s="48"/>
      <c r="U34" s="45">
        <v>1</v>
      </c>
      <c r="W34" s="45"/>
      <c r="X34" s="46"/>
      <c r="Y34" s="47"/>
      <c r="Z34"/>
      <c r="AA34"/>
      <c r="AB34"/>
      <c r="AC34"/>
      <c r="AD34"/>
      <c r="AE34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30" customHeight="1" x14ac:dyDescent="0.25">
      <c r="A35" s="34">
        <v>45780</v>
      </c>
      <c r="B35" s="35" t="s">
        <v>45</v>
      </c>
      <c r="C35" s="1" t="s">
        <v>114</v>
      </c>
      <c r="D35" s="36" t="s">
        <v>4</v>
      </c>
      <c r="E35" s="8" t="s">
        <v>47</v>
      </c>
      <c r="F35" s="37">
        <v>1</v>
      </c>
      <c r="G35" s="38" t="s">
        <v>7</v>
      </c>
      <c r="H35" s="8" t="s">
        <v>48</v>
      </c>
      <c r="I35" s="8" t="s">
        <v>2</v>
      </c>
      <c r="J35" s="35" t="s">
        <v>40</v>
      </c>
      <c r="K35" s="8"/>
      <c r="L35" s="39" t="s">
        <v>50</v>
      </c>
      <c r="M35" s="37"/>
      <c r="N35" s="40"/>
      <c r="O35" s="41" t="b">
        <v>0</v>
      </c>
      <c r="P35" s="42" t="b">
        <v>0</v>
      </c>
      <c r="Q35" s="43"/>
      <c r="R35" s="38" t="s">
        <v>115</v>
      </c>
      <c r="S35" s="8"/>
      <c r="T35" s="48"/>
      <c r="U35" s="45">
        <v>1</v>
      </c>
      <c r="W35" s="45"/>
      <c r="X35" s="46" t="s">
        <v>102</v>
      </c>
      <c r="Y35" s="47"/>
      <c r="Z35"/>
      <c r="AA35"/>
      <c r="AB35"/>
      <c r="AC35"/>
      <c r="AD35"/>
      <c r="AE35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30" customHeight="1" x14ac:dyDescent="0.25">
      <c r="A36" s="34">
        <v>45780</v>
      </c>
      <c r="B36" s="35" t="s">
        <v>45</v>
      </c>
      <c r="C36" s="1" t="s">
        <v>116</v>
      </c>
      <c r="D36" s="36" t="s">
        <v>4</v>
      </c>
      <c r="E36" s="8" t="s">
        <v>47</v>
      </c>
      <c r="F36" s="37">
        <v>1</v>
      </c>
      <c r="G36" s="38" t="s">
        <v>7</v>
      </c>
      <c r="H36" s="8" t="s">
        <v>48</v>
      </c>
      <c r="I36" s="8" t="s">
        <v>2</v>
      </c>
      <c r="J36" s="35" t="s">
        <v>40</v>
      </c>
      <c r="K36" s="8"/>
      <c r="L36" s="39" t="s">
        <v>100</v>
      </c>
      <c r="M36" s="37"/>
      <c r="N36" s="40"/>
      <c r="O36" s="41" t="b">
        <v>0</v>
      </c>
      <c r="P36" s="42" t="b">
        <v>0</v>
      </c>
      <c r="Q36" s="43"/>
      <c r="R36" s="38" t="s">
        <v>117</v>
      </c>
      <c r="S36" s="8" t="s">
        <v>118</v>
      </c>
      <c r="T36" s="48"/>
      <c r="U36" s="45">
        <v>1</v>
      </c>
      <c r="W36" s="45"/>
      <c r="X36" s="46"/>
      <c r="Y36" s="47"/>
      <c r="Z36"/>
      <c r="AA36"/>
      <c r="AB36"/>
      <c r="AC36"/>
      <c r="AD36"/>
      <c r="AE36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30" customHeight="1" x14ac:dyDescent="0.25">
      <c r="A37" s="34">
        <v>45780</v>
      </c>
      <c r="B37" s="35" t="s">
        <v>45</v>
      </c>
      <c r="C37" s="1" t="s">
        <v>119</v>
      </c>
      <c r="D37" s="36" t="s">
        <v>4</v>
      </c>
      <c r="E37" s="8" t="s">
        <v>47</v>
      </c>
      <c r="F37" s="37">
        <v>1</v>
      </c>
      <c r="G37" s="38" t="s">
        <v>7</v>
      </c>
      <c r="H37" s="8" t="s">
        <v>48</v>
      </c>
      <c r="I37" s="8" t="s">
        <v>2</v>
      </c>
      <c r="J37" s="35" t="s">
        <v>40</v>
      </c>
      <c r="K37" s="8"/>
      <c r="L37" s="39" t="s">
        <v>50</v>
      </c>
      <c r="M37" s="37"/>
      <c r="N37" s="40"/>
      <c r="O37" s="41" t="b">
        <v>0</v>
      </c>
      <c r="P37" s="42" t="b">
        <v>0</v>
      </c>
      <c r="Q37" s="43"/>
      <c r="R37" s="38" t="s">
        <v>120</v>
      </c>
      <c r="S37" s="8" t="s">
        <v>121</v>
      </c>
      <c r="T37" s="48"/>
      <c r="U37" s="45">
        <v>1</v>
      </c>
      <c r="W37" s="45"/>
      <c r="X37" s="46"/>
      <c r="Y37" s="47"/>
      <c r="Z37"/>
      <c r="AA37"/>
      <c r="AB37"/>
      <c r="AC37"/>
      <c r="AD37"/>
      <c r="AE37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30" customHeight="1" x14ac:dyDescent="0.25">
      <c r="A38" s="34">
        <v>45783</v>
      </c>
      <c r="B38" s="35" t="s">
        <v>45</v>
      </c>
      <c r="C38" s="1" t="s">
        <v>122</v>
      </c>
      <c r="D38" s="36" t="s">
        <v>4</v>
      </c>
      <c r="E38" s="8" t="s">
        <v>47</v>
      </c>
      <c r="F38" s="37">
        <v>1</v>
      </c>
      <c r="G38" s="38" t="s">
        <v>7</v>
      </c>
      <c r="H38" s="8" t="s">
        <v>48</v>
      </c>
      <c r="I38" s="8" t="s">
        <v>2</v>
      </c>
      <c r="J38" s="35" t="s">
        <v>40</v>
      </c>
      <c r="K38" s="8"/>
      <c r="L38" s="39" t="s">
        <v>100</v>
      </c>
      <c r="M38" s="37"/>
      <c r="N38" s="40"/>
      <c r="O38" s="41" t="b">
        <v>0</v>
      </c>
      <c r="P38" s="42" t="b">
        <v>0</v>
      </c>
      <c r="Q38" s="43"/>
      <c r="R38" s="38" t="s">
        <v>123</v>
      </c>
      <c r="S38" s="8" t="s">
        <v>121</v>
      </c>
      <c r="T38" s="48"/>
      <c r="U38" s="45">
        <v>1</v>
      </c>
      <c r="W38" s="45"/>
      <c r="X38" s="46"/>
      <c r="Y38" s="47"/>
      <c r="Z38"/>
      <c r="AA38"/>
      <c r="AB38"/>
      <c r="AC38"/>
      <c r="AD38"/>
      <c r="AE3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30" customHeight="1" x14ac:dyDescent="0.25">
      <c r="A39" s="34">
        <v>45784</v>
      </c>
      <c r="B39" s="35" t="s">
        <v>45</v>
      </c>
      <c r="C39" s="1" t="s">
        <v>124</v>
      </c>
      <c r="D39" s="36" t="s">
        <v>34</v>
      </c>
      <c r="E39" s="8" t="s">
        <v>71</v>
      </c>
      <c r="F39" s="37">
        <v>1</v>
      </c>
      <c r="G39" s="38" t="s">
        <v>7</v>
      </c>
      <c r="H39" s="8" t="s">
        <v>55</v>
      </c>
      <c r="I39" s="8" t="s">
        <v>2</v>
      </c>
      <c r="J39" s="35" t="s">
        <v>40</v>
      </c>
      <c r="K39" s="8"/>
      <c r="L39" s="39" t="s">
        <v>100</v>
      </c>
      <c r="M39" s="37"/>
      <c r="N39" s="40"/>
      <c r="O39" s="41" t="b">
        <v>0</v>
      </c>
      <c r="P39" s="42" t="b">
        <v>0</v>
      </c>
      <c r="Q39" s="43"/>
      <c r="R39" s="38" t="s">
        <v>125</v>
      </c>
      <c r="S39" s="8" t="s">
        <v>126</v>
      </c>
      <c r="T39" s="48"/>
      <c r="U39" s="45">
        <v>1</v>
      </c>
      <c r="W39" s="45"/>
      <c r="X39" s="46"/>
      <c r="Y39" s="47"/>
      <c r="Z39"/>
      <c r="AA39"/>
      <c r="AB39"/>
      <c r="AC39"/>
      <c r="AD39"/>
      <c r="AE3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30" customHeight="1" x14ac:dyDescent="0.25">
      <c r="A40" s="34">
        <v>45790</v>
      </c>
      <c r="B40" s="35" t="s">
        <v>45</v>
      </c>
      <c r="C40" s="1" t="s">
        <v>127</v>
      </c>
      <c r="D40" s="36" t="s">
        <v>4</v>
      </c>
      <c r="E40" s="8" t="s">
        <v>47</v>
      </c>
      <c r="F40" s="37">
        <v>1</v>
      </c>
      <c r="G40" s="38" t="s">
        <v>7</v>
      </c>
      <c r="H40" s="8" t="s">
        <v>48</v>
      </c>
      <c r="I40" s="8" t="s">
        <v>2</v>
      </c>
      <c r="J40" s="35" t="s">
        <v>40</v>
      </c>
      <c r="K40" s="8"/>
      <c r="L40" s="39" t="s">
        <v>128</v>
      </c>
      <c r="M40" s="37"/>
      <c r="N40" s="40"/>
      <c r="O40" s="41" t="b">
        <v>0</v>
      </c>
      <c r="P40" s="42" t="b">
        <v>0</v>
      </c>
      <c r="Q40" s="43"/>
      <c r="R40" s="38" t="s">
        <v>129</v>
      </c>
      <c r="S40" s="8" t="s">
        <v>121</v>
      </c>
      <c r="T40" s="48"/>
      <c r="U40" s="45">
        <v>1</v>
      </c>
      <c r="W40" s="45"/>
      <c r="X40" s="46"/>
      <c r="Y40" s="47"/>
      <c r="Z40"/>
      <c r="AA40"/>
      <c r="AB40"/>
      <c r="AC40"/>
      <c r="AD40"/>
      <c r="AE40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30" customHeight="1" x14ac:dyDescent="0.25">
      <c r="A41" s="34">
        <v>45790</v>
      </c>
      <c r="B41" s="35" t="s">
        <v>45</v>
      </c>
      <c r="C41" s="1" t="s">
        <v>130</v>
      </c>
      <c r="D41" s="36" t="s">
        <v>74</v>
      </c>
      <c r="E41" s="8" t="s">
        <v>110</v>
      </c>
      <c r="F41" s="37">
        <v>1</v>
      </c>
      <c r="G41" s="38" t="s">
        <v>7</v>
      </c>
      <c r="H41" s="8" t="s">
        <v>111</v>
      </c>
      <c r="I41" s="8" t="s">
        <v>2</v>
      </c>
      <c r="J41" s="35" t="s">
        <v>40</v>
      </c>
      <c r="K41" s="8"/>
      <c r="L41" s="39" t="s">
        <v>50</v>
      </c>
      <c r="M41" s="37"/>
      <c r="N41" s="40"/>
      <c r="O41" s="41" t="b">
        <v>0</v>
      </c>
      <c r="P41" s="42" t="b">
        <v>0</v>
      </c>
      <c r="Q41" s="43"/>
      <c r="R41" s="38" t="s">
        <v>131</v>
      </c>
      <c r="S41" s="8" t="s">
        <v>121</v>
      </c>
      <c r="T41" s="48"/>
      <c r="U41" s="45">
        <v>1</v>
      </c>
      <c r="W41" s="45"/>
      <c r="X41" s="46"/>
      <c r="Y41" s="47"/>
      <c r="Z41"/>
      <c r="AA41"/>
      <c r="AB41"/>
      <c r="AC41"/>
      <c r="AD41"/>
      <c r="AE4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30" customHeight="1" x14ac:dyDescent="0.25">
      <c r="A42" s="34">
        <v>45791</v>
      </c>
      <c r="B42" s="35" t="s">
        <v>45</v>
      </c>
      <c r="C42" s="1" t="s">
        <v>132</v>
      </c>
      <c r="D42" s="36" t="s">
        <v>34</v>
      </c>
      <c r="E42" s="8" t="s">
        <v>133</v>
      </c>
      <c r="F42" s="37">
        <v>1</v>
      </c>
      <c r="G42" s="38" t="s">
        <v>7</v>
      </c>
      <c r="H42" s="8" t="s">
        <v>55</v>
      </c>
      <c r="I42" s="8" t="s">
        <v>2</v>
      </c>
      <c r="J42" s="35" t="s">
        <v>40</v>
      </c>
      <c r="K42" s="8"/>
      <c r="L42" s="39"/>
      <c r="M42" s="37"/>
      <c r="N42" s="40"/>
      <c r="O42" s="41" t="b">
        <v>0</v>
      </c>
      <c r="P42" s="42" t="b">
        <v>0</v>
      </c>
      <c r="Q42" s="43"/>
      <c r="R42" s="38" t="s">
        <v>134</v>
      </c>
      <c r="S42" s="8" t="s">
        <v>135</v>
      </c>
      <c r="T42" s="48"/>
      <c r="U42" s="45">
        <v>1</v>
      </c>
      <c r="W42" s="45"/>
      <c r="X42" s="46"/>
      <c r="Y42" s="47"/>
      <c r="Z42"/>
      <c r="AA42"/>
      <c r="AB42"/>
      <c r="AC42"/>
      <c r="AD42"/>
      <c r="AE4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30" customHeight="1" x14ac:dyDescent="0.25">
      <c r="A43" s="34">
        <v>45791</v>
      </c>
      <c r="B43" s="35" t="s">
        <v>45</v>
      </c>
      <c r="C43" s="1" t="s">
        <v>136</v>
      </c>
      <c r="D43" s="36" t="s">
        <v>4</v>
      </c>
      <c r="E43" s="8" t="s">
        <v>47</v>
      </c>
      <c r="F43" s="37">
        <v>1</v>
      </c>
      <c r="G43" s="38" t="s">
        <v>7</v>
      </c>
      <c r="H43" s="8" t="s">
        <v>48</v>
      </c>
      <c r="I43" s="8" t="s">
        <v>2</v>
      </c>
      <c r="J43" s="35" t="s">
        <v>40</v>
      </c>
      <c r="K43" s="8"/>
      <c r="L43" s="39"/>
      <c r="M43" s="37"/>
      <c r="N43" s="40"/>
      <c r="O43" s="41" t="b">
        <v>0</v>
      </c>
      <c r="P43" s="42" t="b">
        <v>0</v>
      </c>
      <c r="Q43" s="43"/>
      <c r="R43" s="38" t="s">
        <v>137</v>
      </c>
      <c r="S43" s="8"/>
      <c r="T43" s="48"/>
      <c r="U43" s="45">
        <v>1</v>
      </c>
      <c r="W43" s="45"/>
      <c r="X43" s="46"/>
      <c r="Y43" s="47"/>
      <c r="Z43"/>
      <c r="AA43"/>
      <c r="AB43"/>
      <c r="AC43"/>
      <c r="AD43"/>
      <c r="AE43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30" customHeight="1" x14ac:dyDescent="0.25">
      <c r="A44" s="34">
        <v>45792</v>
      </c>
      <c r="B44" s="35" t="s">
        <v>45</v>
      </c>
      <c r="C44" s="1" t="s">
        <v>138</v>
      </c>
      <c r="D44" s="36" t="s">
        <v>34</v>
      </c>
      <c r="E44" s="8" t="s">
        <v>71</v>
      </c>
      <c r="F44" s="37">
        <v>1</v>
      </c>
      <c r="G44" s="38" t="s">
        <v>7</v>
      </c>
      <c r="H44" s="8" t="s">
        <v>55</v>
      </c>
      <c r="I44" s="8" t="s">
        <v>2</v>
      </c>
      <c r="J44" s="35" t="s">
        <v>40</v>
      </c>
      <c r="K44" s="8"/>
      <c r="L44" s="39" t="s">
        <v>56</v>
      </c>
      <c r="M44" s="37"/>
      <c r="N44" s="40"/>
      <c r="O44" s="41" t="b">
        <v>0</v>
      </c>
      <c r="P44" s="42" t="b">
        <v>0</v>
      </c>
      <c r="Q44" s="43"/>
      <c r="R44" s="38" t="s">
        <v>139</v>
      </c>
      <c r="S44" s="8"/>
      <c r="T44" s="48"/>
      <c r="U44" s="45">
        <v>1</v>
      </c>
      <c r="W44" s="45"/>
      <c r="X44" s="46"/>
      <c r="Y44" s="47"/>
      <c r="Z44"/>
      <c r="AA44"/>
      <c r="AB44"/>
      <c r="AC44"/>
      <c r="AD44"/>
      <c r="AE44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30" customHeight="1" x14ac:dyDescent="0.25">
      <c r="A45" s="34">
        <v>45794</v>
      </c>
      <c r="B45" s="35" t="s">
        <v>45</v>
      </c>
      <c r="C45" s="1" t="s">
        <v>140</v>
      </c>
      <c r="D45" s="36" t="s">
        <v>4</v>
      </c>
      <c r="E45" s="8" t="s">
        <v>47</v>
      </c>
      <c r="F45" s="37">
        <v>1</v>
      </c>
      <c r="G45" s="38" t="s">
        <v>7</v>
      </c>
      <c r="H45" s="8" t="s">
        <v>48</v>
      </c>
      <c r="I45" s="8" t="s">
        <v>2</v>
      </c>
      <c r="J45" s="35" t="s">
        <v>40</v>
      </c>
      <c r="K45" s="8"/>
      <c r="L45" s="39" t="s">
        <v>50</v>
      </c>
      <c r="M45" s="37"/>
      <c r="N45" s="40"/>
      <c r="O45" s="41" t="b">
        <v>0</v>
      </c>
      <c r="P45" s="42" t="b">
        <v>0</v>
      </c>
      <c r="Q45" s="43"/>
      <c r="R45" s="38" t="s">
        <v>141</v>
      </c>
      <c r="S45" s="8" t="s">
        <v>121</v>
      </c>
      <c r="T45" s="48"/>
      <c r="U45" s="45">
        <v>1</v>
      </c>
      <c r="W45" s="45"/>
      <c r="X45" s="46"/>
      <c r="Y45" s="47"/>
      <c r="Z45"/>
      <c r="AA45"/>
      <c r="AB45"/>
      <c r="AC45"/>
      <c r="AD45"/>
      <c r="AE45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30" customHeight="1" x14ac:dyDescent="0.25">
      <c r="A46" s="34">
        <v>45794</v>
      </c>
      <c r="B46" s="35" t="s">
        <v>45</v>
      </c>
      <c r="C46" s="1" t="s">
        <v>142</v>
      </c>
      <c r="D46" s="36" t="s">
        <v>4</v>
      </c>
      <c r="E46" s="8" t="s">
        <v>47</v>
      </c>
      <c r="F46" s="37">
        <v>1</v>
      </c>
      <c r="G46" s="38" t="s">
        <v>7</v>
      </c>
      <c r="H46" s="8" t="s">
        <v>48</v>
      </c>
      <c r="I46" s="8" t="s">
        <v>2</v>
      </c>
      <c r="J46" s="35" t="s">
        <v>40</v>
      </c>
      <c r="K46" s="8"/>
      <c r="L46" s="39" t="s">
        <v>100</v>
      </c>
      <c r="M46" s="37"/>
      <c r="N46" s="40"/>
      <c r="O46" s="41" t="b">
        <v>0</v>
      </c>
      <c r="P46" s="42" t="b">
        <v>0</v>
      </c>
      <c r="Q46" s="43"/>
      <c r="R46" s="38" t="s">
        <v>143</v>
      </c>
      <c r="S46" s="8"/>
      <c r="T46" s="48"/>
      <c r="U46" s="45">
        <v>1</v>
      </c>
      <c r="W46" s="45"/>
      <c r="X46" s="46"/>
      <c r="Y46" s="47"/>
      <c r="Z46"/>
      <c r="AA46"/>
      <c r="AB46"/>
      <c r="AC46"/>
      <c r="AD46"/>
      <c r="AE46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30" customHeight="1" x14ac:dyDescent="0.25">
      <c r="A47" s="34">
        <v>45798</v>
      </c>
      <c r="B47" s="35" t="s">
        <v>45</v>
      </c>
      <c r="C47" s="1" t="s">
        <v>144</v>
      </c>
      <c r="D47" s="36" t="s">
        <v>74</v>
      </c>
      <c r="E47" s="8" t="s">
        <v>145</v>
      </c>
      <c r="F47" s="37">
        <v>1</v>
      </c>
      <c r="G47" s="38">
        <v>0.1</v>
      </c>
      <c r="H47" s="8" t="s">
        <v>146</v>
      </c>
      <c r="I47" s="8" t="s">
        <v>2</v>
      </c>
      <c r="J47" s="35" t="s">
        <v>147</v>
      </c>
      <c r="K47" s="8"/>
      <c r="L47" s="39" t="s">
        <v>42</v>
      </c>
      <c r="M47" s="37"/>
      <c r="N47" s="40"/>
      <c r="O47" s="41" t="b">
        <v>0</v>
      </c>
      <c r="P47" s="42" t="b">
        <v>0</v>
      </c>
      <c r="Q47" s="43"/>
      <c r="R47" s="38" t="s">
        <v>148</v>
      </c>
      <c r="S47" s="8" t="s">
        <v>149</v>
      </c>
      <c r="T47" s="48"/>
      <c r="W47" s="45"/>
      <c r="X47" s="46"/>
      <c r="Y47" s="47"/>
      <c r="Z47"/>
      <c r="AA47"/>
      <c r="AB47"/>
      <c r="AC47"/>
      <c r="AD47"/>
      <c r="AE47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30" customHeight="1" x14ac:dyDescent="0.25">
      <c r="A48" s="34">
        <v>45799</v>
      </c>
      <c r="B48" s="35" t="s">
        <v>45</v>
      </c>
      <c r="C48" s="1" t="s">
        <v>150</v>
      </c>
      <c r="D48" s="36" t="s">
        <v>4</v>
      </c>
      <c r="E48" s="8" t="s">
        <v>47</v>
      </c>
      <c r="F48" s="37">
        <v>1</v>
      </c>
      <c r="G48" s="38">
        <v>0.1</v>
      </c>
      <c r="H48" s="8" t="s">
        <v>48</v>
      </c>
      <c r="I48" s="8" t="s">
        <v>2</v>
      </c>
      <c r="J48" s="35" t="s">
        <v>40</v>
      </c>
      <c r="K48" s="8" t="s">
        <v>41</v>
      </c>
      <c r="L48" s="39" t="s">
        <v>100</v>
      </c>
      <c r="M48" s="37"/>
      <c r="N48" s="40"/>
      <c r="O48" s="41" t="b">
        <v>0</v>
      </c>
      <c r="P48" s="42" t="b">
        <v>0</v>
      </c>
      <c r="Q48" s="43"/>
      <c r="R48" s="38" t="s">
        <v>151</v>
      </c>
      <c r="S48" s="8" t="s">
        <v>152</v>
      </c>
      <c r="T48" s="48"/>
      <c r="W48" s="45"/>
      <c r="X48" s="46"/>
      <c r="Y48" s="47"/>
      <c r="Z48"/>
      <c r="AA48"/>
      <c r="AB48"/>
      <c r="AC48"/>
      <c r="AD48"/>
      <c r="AE4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30" customHeight="1" x14ac:dyDescent="0.25">
      <c r="A49" s="34">
        <v>45804</v>
      </c>
      <c r="B49" s="35" t="s">
        <v>45</v>
      </c>
      <c r="C49" s="1" t="s">
        <v>153</v>
      </c>
      <c r="D49" s="36" t="s">
        <v>74</v>
      </c>
      <c r="E49" s="8" t="s">
        <v>154</v>
      </c>
      <c r="F49" s="37">
        <v>1</v>
      </c>
      <c r="G49" s="38">
        <v>0.1</v>
      </c>
      <c r="H49" s="8" t="s">
        <v>155</v>
      </c>
      <c r="I49" s="8" t="s">
        <v>2</v>
      </c>
      <c r="J49" s="35" t="s">
        <v>40</v>
      </c>
      <c r="K49" s="8" t="s">
        <v>92</v>
      </c>
      <c r="L49" s="39" t="s">
        <v>56</v>
      </c>
      <c r="M49" s="37"/>
      <c r="N49" s="40"/>
      <c r="O49" s="41" t="b">
        <v>0</v>
      </c>
      <c r="P49" s="42" t="b">
        <v>0</v>
      </c>
      <c r="Q49" s="43"/>
      <c r="R49" s="38" t="s">
        <v>156</v>
      </c>
      <c r="S49" s="8"/>
      <c r="T49" s="48"/>
      <c r="W49" s="45"/>
      <c r="X49" s="46"/>
      <c r="Y49" s="47"/>
      <c r="Z49"/>
      <c r="AA49"/>
      <c r="AB49"/>
      <c r="AC49"/>
      <c r="AD49"/>
      <c r="AE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30" customHeight="1" x14ac:dyDescent="0.25">
      <c r="A50" s="34">
        <v>45810</v>
      </c>
      <c r="B50" s="35" t="s">
        <v>45</v>
      </c>
      <c r="C50" s="1" t="s">
        <v>157</v>
      </c>
      <c r="D50" s="36" t="s">
        <v>34</v>
      </c>
      <c r="E50" s="8" t="s">
        <v>54</v>
      </c>
      <c r="F50" s="37">
        <v>1</v>
      </c>
      <c r="G50" s="38" t="s">
        <v>7</v>
      </c>
      <c r="H50" s="8" t="s">
        <v>158</v>
      </c>
      <c r="I50" s="8" t="s">
        <v>2</v>
      </c>
      <c r="J50" s="35" t="s">
        <v>40</v>
      </c>
      <c r="K50" s="8"/>
      <c r="L50" s="39" t="s">
        <v>159</v>
      </c>
      <c r="M50" s="37"/>
      <c r="N50" s="40"/>
      <c r="O50" s="41" t="b">
        <v>0</v>
      </c>
      <c r="P50" s="42" t="b">
        <v>0</v>
      </c>
      <c r="Q50" s="43"/>
      <c r="R50" s="38"/>
      <c r="S50" s="8" t="s">
        <v>160</v>
      </c>
      <c r="T50" s="48"/>
      <c r="U50" s="45">
        <v>1</v>
      </c>
      <c r="W50" s="45"/>
      <c r="X50" s="46"/>
      <c r="Y50" s="47"/>
      <c r="Z50"/>
      <c r="AA50"/>
      <c r="AB50"/>
      <c r="AC50"/>
      <c r="AD50"/>
      <c r="AE5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30" customHeight="1" x14ac:dyDescent="0.25">
      <c r="A51" s="34">
        <v>45810</v>
      </c>
      <c r="B51" s="35" t="s">
        <v>45</v>
      </c>
      <c r="C51" s="1" t="s">
        <v>161</v>
      </c>
      <c r="D51" s="36" t="s">
        <v>4</v>
      </c>
      <c r="E51" s="8" t="s">
        <v>47</v>
      </c>
      <c r="F51" s="37">
        <v>1</v>
      </c>
      <c r="G51" s="38" t="s">
        <v>7</v>
      </c>
      <c r="H51" s="8" t="s">
        <v>48</v>
      </c>
      <c r="I51" s="8" t="s">
        <v>2</v>
      </c>
      <c r="J51" s="35" t="s">
        <v>40</v>
      </c>
      <c r="K51" s="8"/>
      <c r="L51" s="39" t="s">
        <v>128</v>
      </c>
      <c r="M51" s="37"/>
      <c r="N51" s="40"/>
      <c r="O51" s="41" t="b">
        <v>0</v>
      </c>
      <c r="P51" s="42" t="b">
        <v>0</v>
      </c>
      <c r="Q51" s="43"/>
      <c r="R51" s="38"/>
      <c r="S51" s="8" t="s">
        <v>121</v>
      </c>
      <c r="T51" s="48"/>
      <c r="U51" s="45">
        <v>1</v>
      </c>
      <c r="W51" s="45"/>
      <c r="X51" s="46"/>
      <c r="Y51" s="47"/>
      <c r="Z51"/>
      <c r="AA51"/>
      <c r="AB51"/>
      <c r="AC51"/>
      <c r="AD51"/>
      <c r="AE5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30" customHeight="1" x14ac:dyDescent="0.25">
      <c r="A52" s="34">
        <v>45810</v>
      </c>
      <c r="B52" s="35" t="s">
        <v>45</v>
      </c>
      <c r="C52" s="1" t="s">
        <v>162</v>
      </c>
      <c r="D52" s="36" t="s">
        <v>4</v>
      </c>
      <c r="E52" s="8" t="s">
        <v>47</v>
      </c>
      <c r="F52" s="37">
        <v>1</v>
      </c>
      <c r="G52" s="38">
        <v>0.1</v>
      </c>
      <c r="H52" s="8" t="s">
        <v>48</v>
      </c>
      <c r="I52" s="8" t="s">
        <v>2</v>
      </c>
      <c r="J52" s="35" t="s">
        <v>40</v>
      </c>
      <c r="K52" s="8" t="s">
        <v>41</v>
      </c>
      <c r="L52" s="39" t="s">
        <v>50</v>
      </c>
      <c r="M52" s="37"/>
      <c r="N52" s="40"/>
      <c r="O52" s="41" t="b">
        <v>0</v>
      </c>
      <c r="P52" s="42" t="b">
        <v>0</v>
      </c>
      <c r="Q52" s="43"/>
      <c r="R52" s="38" t="s">
        <v>163</v>
      </c>
      <c r="S52" s="8" t="s">
        <v>164</v>
      </c>
      <c r="T52" s="48"/>
      <c r="W52" s="45"/>
      <c r="X52" s="46"/>
      <c r="Y52" s="47"/>
      <c r="Z52"/>
      <c r="AA52"/>
      <c r="AB52"/>
      <c r="AC52"/>
      <c r="AD52"/>
      <c r="AE52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30" customHeight="1" x14ac:dyDescent="0.25">
      <c r="A53" s="34">
        <v>45811</v>
      </c>
      <c r="B53" s="35" t="s">
        <v>45</v>
      </c>
      <c r="C53" s="1" t="s">
        <v>165</v>
      </c>
      <c r="D53" s="36" t="s">
        <v>4</v>
      </c>
      <c r="E53" s="8" t="s">
        <v>47</v>
      </c>
      <c r="F53" s="37">
        <v>1</v>
      </c>
      <c r="G53" s="38">
        <v>0.1</v>
      </c>
      <c r="H53" s="8" t="s">
        <v>48</v>
      </c>
      <c r="I53" s="8" t="s">
        <v>2</v>
      </c>
      <c r="J53" s="35" t="s">
        <v>40</v>
      </c>
      <c r="K53" s="8" t="s">
        <v>49</v>
      </c>
      <c r="L53" s="39" t="s">
        <v>50</v>
      </c>
      <c r="M53" s="37"/>
      <c r="N53" s="40"/>
      <c r="O53" s="41" t="b">
        <v>0</v>
      </c>
      <c r="P53" s="42" t="b">
        <v>0</v>
      </c>
      <c r="Q53" s="43"/>
      <c r="R53" s="38" t="s">
        <v>166</v>
      </c>
      <c r="S53" s="8"/>
      <c r="T53" s="48"/>
      <c r="W53" s="45"/>
      <c r="X53" s="46"/>
      <c r="Y53" s="47"/>
      <c r="Z53"/>
      <c r="AA53"/>
      <c r="AB53"/>
      <c r="AC53"/>
      <c r="AD53"/>
      <c r="AE53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30" customHeight="1" x14ac:dyDescent="0.25">
      <c r="A54" s="34">
        <v>45811</v>
      </c>
      <c r="B54" s="35" t="s">
        <v>45</v>
      </c>
      <c r="C54" s="1" t="s">
        <v>167</v>
      </c>
      <c r="D54" s="36" t="s">
        <v>4</v>
      </c>
      <c r="E54" s="8" t="s">
        <v>47</v>
      </c>
      <c r="F54" s="37">
        <v>1</v>
      </c>
      <c r="G54" s="38" t="s">
        <v>7</v>
      </c>
      <c r="H54" s="8" t="s">
        <v>48</v>
      </c>
      <c r="I54" s="8" t="s">
        <v>2</v>
      </c>
      <c r="J54" s="35" t="s">
        <v>40</v>
      </c>
      <c r="K54" s="8"/>
      <c r="L54" s="39" t="s">
        <v>128</v>
      </c>
      <c r="M54" s="37"/>
      <c r="N54" s="40"/>
      <c r="O54" s="41" t="b">
        <v>0</v>
      </c>
      <c r="P54" s="42" t="b">
        <v>0</v>
      </c>
      <c r="Q54" s="43"/>
      <c r="R54" s="38" t="s">
        <v>168</v>
      </c>
      <c r="S54" s="8"/>
      <c r="T54" s="48"/>
      <c r="U54" s="45">
        <v>1</v>
      </c>
      <c r="W54" s="45"/>
      <c r="X54" s="46" t="s">
        <v>102</v>
      </c>
      <c r="Y54" s="47"/>
      <c r="Z54"/>
      <c r="AA54"/>
      <c r="AB54"/>
      <c r="AC54"/>
      <c r="AD54"/>
      <c r="AE54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30" customHeight="1" x14ac:dyDescent="0.25">
      <c r="A55" s="34">
        <v>45812</v>
      </c>
      <c r="B55" s="35" t="s">
        <v>45</v>
      </c>
      <c r="C55" s="1" t="s">
        <v>169</v>
      </c>
      <c r="D55" s="36" t="s">
        <v>4</v>
      </c>
      <c r="E55" s="8" t="s">
        <v>47</v>
      </c>
      <c r="F55" s="37">
        <v>1</v>
      </c>
      <c r="G55" s="38" t="s">
        <v>170</v>
      </c>
      <c r="H55" s="8" t="s">
        <v>48</v>
      </c>
      <c r="I55" s="8" t="s">
        <v>2</v>
      </c>
      <c r="J55" s="35" t="s">
        <v>40</v>
      </c>
      <c r="K55" s="8"/>
      <c r="L55" s="39" t="s">
        <v>128</v>
      </c>
      <c r="M55" s="37"/>
      <c r="N55" s="40"/>
      <c r="O55" s="41" t="b">
        <v>0</v>
      </c>
      <c r="P55" s="42" t="b">
        <v>0</v>
      </c>
      <c r="Q55" s="43"/>
      <c r="R55" s="38"/>
      <c r="S55" s="8" t="s">
        <v>121</v>
      </c>
      <c r="T55" s="48"/>
      <c r="U55" s="45">
        <v>1</v>
      </c>
      <c r="W55" s="45"/>
      <c r="X55" s="46"/>
      <c r="Y55" s="47"/>
      <c r="Z55"/>
      <c r="AA55"/>
      <c r="AB55"/>
      <c r="AC55"/>
      <c r="AD55"/>
      <c r="AE55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30" customHeight="1" x14ac:dyDescent="0.25">
      <c r="A56" s="34">
        <v>45812</v>
      </c>
      <c r="B56" s="35" t="s">
        <v>45</v>
      </c>
      <c r="C56" s="1" t="s">
        <v>171</v>
      </c>
      <c r="D56" s="36" t="s">
        <v>4</v>
      </c>
      <c r="E56" s="8" t="s">
        <v>47</v>
      </c>
      <c r="F56" s="37">
        <v>1</v>
      </c>
      <c r="G56" s="38" t="s">
        <v>7</v>
      </c>
      <c r="H56" s="8" t="s">
        <v>48</v>
      </c>
      <c r="I56" s="8" t="s">
        <v>2</v>
      </c>
      <c r="J56" s="35" t="s">
        <v>40</v>
      </c>
      <c r="K56" s="8"/>
      <c r="L56" s="39" t="s">
        <v>50</v>
      </c>
      <c r="M56" s="37"/>
      <c r="N56" s="40"/>
      <c r="O56" s="41" t="b">
        <v>0</v>
      </c>
      <c r="P56" s="42" t="b">
        <v>0</v>
      </c>
      <c r="Q56" s="43"/>
      <c r="R56" s="38"/>
      <c r="S56" s="8" t="s">
        <v>172</v>
      </c>
      <c r="T56" s="48"/>
      <c r="U56" s="45">
        <v>1</v>
      </c>
      <c r="W56" s="45"/>
      <c r="X56" s="46"/>
      <c r="Y56" s="47"/>
      <c r="Z56"/>
      <c r="AA56"/>
      <c r="AB56"/>
      <c r="AC56"/>
      <c r="AD56"/>
      <c r="AE56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30" customHeight="1" x14ac:dyDescent="0.25">
      <c r="A57" s="34">
        <v>45812</v>
      </c>
      <c r="B57" s="35" t="s">
        <v>45</v>
      </c>
      <c r="C57" s="1" t="s">
        <v>173</v>
      </c>
      <c r="D57" s="36" t="s">
        <v>4</v>
      </c>
      <c r="E57" s="8" t="s">
        <v>47</v>
      </c>
      <c r="F57" s="37">
        <v>1</v>
      </c>
      <c r="G57" s="38" t="s">
        <v>7</v>
      </c>
      <c r="H57" s="8" t="s">
        <v>48</v>
      </c>
      <c r="I57" s="8" t="s">
        <v>2</v>
      </c>
      <c r="J57" s="35" t="s">
        <v>40</v>
      </c>
      <c r="K57" s="8"/>
      <c r="L57" s="39" t="s">
        <v>56</v>
      </c>
      <c r="M57" s="37"/>
      <c r="N57" s="40"/>
      <c r="O57" s="41" t="b">
        <v>0</v>
      </c>
      <c r="P57" s="42" t="b">
        <v>0</v>
      </c>
      <c r="Q57" s="43"/>
      <c r="R57" s="38"/>
      <c r="S57" s="8" t="s">
        <v>174</v>
      </c>
      <c r="T57" s="48"/>
      <c r="U57" s="45">
        <v>1</v>
      </c>
      <c r="W57" s="45"/>
      <c r="X57" s="46"/>
      <c r="Y57" s="47"/>
      <c r="Z57"/>
      <c r="AA57"/>
      <c r="AB57"/>
      <c r="AC57"/>
      <c r="AD57"/>
      <c r="AE57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30" customHeight="1" x14ac:dyDescent="0.25">
      <c r="A58" s="34">
        <v>45812</v>
      </c>
      <c r="B58" s="35" t="s">
        <v>45</v>
      </c>
      <c r="C58" s="1" t="s">
        <v>175</v>
      </c>
      <c r="D58" s="36" t="s">
        <v>4</v>
      </c>
      <c r="E58" s="8" t="s">
        <v>47</v>
      </c>
      <c r="F58" s="37">
        <v>1</v>
      </c>
      <c r="G58" s="38" t="s">
        <v>7</v>
      </c>
      <c r="H58" s="8" t="s">
        <v>48</v>
      </c>
      <c r="I58" s="8" t="s">
        <v>2</v>
      </c>
      <c r="J58" s="35" t="s">
        <v>40</v>
      </c>
      <c r="K58" s="8"/>
      <c r="L58" s="39" t="s">
        <v>128</v>
      </c>
      <c r="M58" s="37"/>
      <c r="N58" s="40"/>
      <c r="O58" s="41" t="b">
        <v>0</v>
      </c>
      <c r="P58" s="42" t="b">
        <v>0</v>
      </c>
      <c r="Q58" s="43"/>
      <c r="R58" s="38"/>
      <c r="S58" s="8" t="s">
        <v>121</v>
      </c>
      <c r="T58" s="48"/>
      <c r="U58" s="45">
        <v>1</v>
      </c>
      <c r="W58" s="45"/>
      <c r="X58" s="46"/>
      <c r="Y58" s="47"/>
      <c r="Z58"/>
      <c r="AA58"/>
      <c r="AB58"/>
      <c r="AC58"/>
      <c r="AD58"/>
      <c r="AE58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30" customHeight="1" x14ac:dyDescent="0.25">
      <c r="A59" s="34">
        <v>45812</v>
      </c>
      <c r="B59" s="35" t="s">
        <v>45</v>
      </c>
      <c r="C59" s="1" t="s">
        <v>176</v>
      </c>
      <c r="D59" s="36" t="s">
        <v>4</v>
      </c>
      <c r="E59" s="8" t="s">
        <v>47</v>
      </c>
      <c r="F59" s="37">
        <v>1</v>
      </c>
      <c r="G59" s="38" t="s">
        <v>7</v>
      </c>
      <c r="H59" s="8" t="s">
        <v>48</v>
      </c>
      <c r="I59" s="8" t="s">
        <v>2</v>
      </c>
      <c r="J59" s="35" t="s">
        <v>40</v>
      </c>
      <c r="K59" s="8" t="s">
        <v>49</v>
      </c>
      <c r="L59" s="39" t="s">
        <v>50</v>
      </c>
      <c r="M59" s="37"/>
      <c r="N59" s="40"/>
      <c r="O59" s="41" t="b">
        <v>0</v>
      </c>
      <c r="P59" s="42" t="b">
        <v>0</v>
      </c>
      <c r="Q59" s="43"/>
      <c r="R59" s="38" t="s">
        <v>177</v>
      </c>
      <c r="S59" s="8"/>
      <c r="T59" s="48"/>
      <c r="W59" s="45"/>
      <c r="X59" s="46"/>
      <c r="Y59" s="47"/>
      <c r="Z59"/>
      <c r="AA59"/>
      <c r="AB59"/>
      <c r="AC59"/>
      <c r="AD59"/>
      <c r="AE5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30" customHeight="1" x14ac:dyDescent="0.25">
      <c r="A60" s="34">
        <v>45812</v>
      </c>
      <c r="B60" s="35" t="s">
        <v>45</v>
      </c>
      <c r="C60" s="1" t="s">
        <v>178</v>
      </c>
      <c r="D60" s="36" t="s">
        <v>4</v>
      </c>
      <c r="E60" s="8" t="s">
        <v>179</v>
      </c>
      <c r="F60" s="37">
        <v>1</v>
      </c>
      <c r="G60" s="38" t="s">
        <v>170</v>
      </c>
      <c r="H60" s="8" t="s">
        <v>146</v>
      </c>
      <c r="I60" s="8" t="s">
        <v>2</v>
      </c>
      <c r="J60" s="35" t="s">
        <v>147</v>
      </c>
      <c r="K60" s="8" t="s">
        <v>49</v>
      </c>
      <c r="L60" s="39" t="s">
        <v>50</v>
      </c>
      <c r="M60" s="37"/>
      <c r="N60" s="40"/>
      <c r="O60" s="41" t="b">
        <v>0</v>
      </c>
      <c r="P60" s="42" t="b">
        <v>0</v>
      </c>
      <c r="Q60" s="43"/>
      <c r="R60" s="38" t="s">
        <v>180</v>
      </c>
      <c r="S60" s="8"/>
      <c r="T60" s="48"/>
      <c r="U60" s="45">
        <v>1</v>
      </c>
      <c r="W60" s="45"/>
      <c r="X60" s="46"/>
      <c r="Y60" s="47"/>
      <c r="Z60"/>
      <c r="AA60"/>
      <c r="AB60"/>
      <c r="AC60"/>
      <c r="AD60"/>
      <c r="AE6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30" customHeight="1" x14ac:dyDescent="0.25">
      <c r="A61" s="34">
        <v>45812</v>
      </c>
      <c r="B61" s="35" t="s">
        <v>45</v>
      </c>
      <c r="C61" s="1" t="s">
        <v>181</v>
      </c>
      <c r="D61" s="36" t="s">
        <v>4</v>
      </c>
      <c r="E61" s="8" t="s">
        <v>47</v>
      </c>
      <c r="F61" s="37">
        <v>1</v>
      </c>
      <c r="G61" s="38" t="s">
        <v>7</v>
      </c>
      <c r="H61" s="8" t="s">
        <v>48</v>
      </c>
      <c r="I61" s="8" t="s">
        <v>2</v>
      </c>
      <c r="J61" s="35" t="s">
        <v>40</v>
      </c>
      <c r="K61" s="8"/>
      <c r="L61" s="39" t="s">
        <v>50</v>
      </c>
      <c r="M61" s="37"/>
      <c r="N61" s="40"/>
      <c r="O61" s="41" t="b">
        <v>0</v>
      </c>
      <c r="P61" s="42" t="b">
        <v>0</v>
      </c>
      <c r="Q61" s="43"/>
      <c r="R61" s="38" t="s">
        <v>108</v>
      </c>
      <c r="S61" s="8"/>
      <c r="T61" s="48"/>
      <c r="U61" s="45">
        <v>1</v>
      </c>
      <c r="W61" s="45"/>
      <c r="X61" s="46" t="s">
        <v>182</v>
      </c>
      <c r="Y61" s="47"/>
      <c r="Z61"/>
      <c r="AA61"/>
      <c r="AB61"/>
      <c r="AC61"/>
      <c r="AD61"/>
      <c r="AE6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30" customHeight="1" x14ac:dyDescent="0.25">
      <c r="A62" s="34">
        <v>45813</v>
      </c>
      <c r="B62" s="35" t="s">
        <v>45</v>
      </c>
      <c r="C62" s="1" t="s">
        <v>183</v>
      </c>
      <c r="D62" s="36" t="s">
        <v>4</v>
      </c>
      <c r="E62" s="8" t="s">
        <v>47</v>
      </c>
      <c r="F62" s="37">
        <v>1</v>
      </c>
      <c r="G62" s="38" t="s">
        <v>7</v>
      </c>
      <c r="H62" s="8" t="s">
        <v>48</v>
      </c>
      <c r="I62" s="8" t="s">
        <v>2</v>
      </c>
      <c r="J62" s="35" t="s">
        <v>40</v>
      </c>
      <c r="K62" s="8"/>
      <c r="L62" s="39" t="s">
        <v>50</v>
      </c>
      <c r="M62" s="37"/>
      <c r="N62" s="40"/>
      <c r="O62" s="41" t="b">
        <v>0</v>
      </c>
      <c r="P62" s="42" t="b">
        <v>0</v>
      </c>
      <c r="Q62" s="43"/>
      <c r="R62" s="38"/>
      <c r="S62" s="8" t="s">
        <v>184</v>
      </c>
      <c r="T62" s="48"/>
      <c r="W62" s="45"/>
      <c r="X62" s="46"/>
      <c r="Y62" s="47"/>
      <c r="Z62"/>
      <c r="AA62"/>
      <c r="AB62"/>
      <c r="AC62"/>
      <c r="AD62"/>
      <c r="AE62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30" customHeight="1" x14ac:dyDescent="0.25">
      <c r="A63" s="34">
        <v>45815</v>
      </c>
      <c r="B63" s="35" t="s">
        <v>45</v>
      </c>
      <c r="C63" s="1" t="s">
        <v>185</v>
      </c>
      <c r="D63" s="36" t="s">
        <v>4</v>
      </c>
      <c r="E63" s="8" t="s">
        <v>47</v>
      </c>
      <c r="F63" s="37">
        <v>1</v>
      </c>
      <c r="G63" s="38">
        <v>0.1</v>
      </c>
      <c r="H63" s="8" t="s">
        <v>48</v>
      </c>
      <c r="I63" s="8" t="s">
        <v>2</v>
      </c>
      <c r="J63" s="35" t="s">
        <v>40</v>
      </c>
      <c r="K63" s="8" t="s">
        <v>92</v>
      </c>
      <c r="L63" s="39" t="s">
        <v>50</v>
      </c>
      <c r="M63" s="37"/>
      <c r="N63" s="40"/>
      <c r="O63" s="41" t="b">
        <v>0</v>
      </c>
      <c r="P63" s="42" t="b">
        <v>0</v>
      </c>
      <c r="Q63" s="43"/>
      <c r="R63" s="38" t="s">
        <v>186</v>
      </c>
      <c r="S63" s="8" t="s">
        <v>187</v>
      </c>
      <c r="T63" s="48"/>
      <c r="W63" s="45"/>
      <c r="X63" s="46"/>
      <c r="Y63" s="47"/>
      <c r="Z63"/>
      <c r="AA63"/>
      <c r="AB63"/>
      <c r="AC63"/>
      <c r="AD63"/>
      <c r="AE63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30" customHeight="1" x14ac:dyDescent="0.25">
      <c r="A64" s="34">
        <v>45817</v>
      </c>
      <c r="B64" s="35" t="s">
        <v>45</v>
      </c>
      <c r="C64" s="1" t="s">
        <v>188</v>
      </c>
      <c r="D64" s="36" t="s">
        <v>4</v>
      </c>
      <c r="E64" s="8" t="s">
        <v>47</v>
      </c>
      <c r="F64" s="37">
        <v>1</v>
      </c>
      <c r="G64" s="38" t="s">
        <v>7</v>
      </c>
      <c r="H64" s="8" t="s">
        <v>48</v>
      </c>
      <c r="I64" s="8" t="s">
        <v>2</v>
      </c>
      <c r="J64" s="35" t="s">
        <v>40</v>
      </c>
      <c r="K64" s="8"/>
      <c r="L64" s="39" t="s">
        <v>50</v>
      </c>
      <c r="M64" s="37"/>
      <c r="N64" s="40"/>
      <c r="O64" s="41" t="b">
        <v>0</v>
      </c>
      <c r="P64" s="42" t="b">
        <v>0</v>
      </c>
      <c r="Q64" s="43"/>
      <c r="R64" s="38"/>
      <c r="S64" s="8" t="s">
        <v>121</v>
      </c>
      <c r="T64" s="48"/>
      <c r="U64" s="45">
        <v>1</v>
      </c>
      <c r="W64" s="45"/>
      <c r="X64" s="46"/>
      <c r="Y64" s="47"/>
      <c r="Z64"/>
      <c r="AA64"/>
      <c r="AB64"/>
      <c r="AC64"/>
      <c r="AD64"/>
      <c r="AE6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30" customHeight="1" x14ac:dyDescent="0.25">
      <c r="A65" s="34">
        <v>45817</v>
      </c>
      <c r="B65" s="35" t="s">
        <v>45</v>
      </c>
      <c r="C65" s="1" t="s">
        <v>189</v>
      </c>
      <c r="D65" s="36" t="s">
        <v>4</v>
      </c>
      <c r="E65" s="8" t="s">
        <v>47</v>
      </c>
      <c r="F65" s="37">
        <v>1</v>
      </c>
      <c r="G65" s="38" t="s">
        <v>7</v>
      </c>
      <c r="H65" s="8" t="s">
        <v>48</v>
      </c>
      <c r="I65" s="8" t="s">
        <v>2</v>
      </c>
      <c r="J65" s="35" t="s">
        <v>40</v>
      </c>
      <c r="K65" s="8" t="s">
        <v>49</v>
      </c>
      <c r="L65" s="39" t="s">
        <v>50</v>
      </c>
      <c r="M65" s="37"/>
      <c r="N65" s="40"/>
      <c r="O65" s="41" t="b">
        <v>0</v>
      </c>
      <c r="P65" s="42" t="b">
        <v>0</v>
      </c>
      <c r="Q65" s="43"/>
      <c r="R65" s="38" t="s">
        <v>190</v>
      </c>
      <c r="S65" s="8"/>
      <c r="T65" s="48"/>
      <c r="W65" s="45"/>
      <c r="X65" s="46"/>
      <c r="Y65" s="47"/>
      <c r="Z65"/>
      <c r="AA65"/>
      <c r="AB65"/>
      <c r="AC65"/>
      <c r="AD65"/>
      <c r="AE6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30" customHeight="1" x14ac:dyDescent="0.25">
      <c r="A66" s="34">
        <v>45817</v>
      </c>
      <c r="B66" s="35" t="s">
        <v>45</v>
      </c>
      <c r="C66" s="1" t="s">
        <v>191</v>
      </c>
      <c r="D66" s="36" t="s">
        <v>34</v>
      </c>
      <c r="E66" s="8" t="s">
        <v>54</v>
      </c>
      <c r="F66" s="37">
        <v>1</v>
      </c>
      <c r="G66" s="38" t="s">
        <v>7</v>
      </c>
      <c r="H66" s="8" t="s">
        <v>158</v>
      </c>
      <c r="I66" s="8" t="s">
        <v>2</v>
      </c>
      <c r="J66" s="35" t="s">
        <v>40</v>
      </c>
      <c r="K66" s="8"/>
      <c r="L66" s="39" t="s">
        <v>159</v>
      </c>
      <c r="M66" s="37"/>
      <c r="N66" s="40"/>
      <c r="O66" s="41" t="b">
        <v>0</v>
      </c>
      <c r="P66" s="42" t="b">
        <v>0</v>
      </c>
      <c r="Q66" s="43"/>
      <c r="R66" s="38"/>
      <c r="S66" s="8" t="s">
        <v>192</v>
      </c>
      <c r="T66" s="48"/>
      <c r="U66" s="45">
        <v>1</v>
      </c>
      <c r="W66" s="45"/>
      <c r="X66" s="46"/>
      <c r="Y66" s="47"/>
      <c r="Z66"/>
      <c r="AA66"/>
      <c r="AB66"/>
      <c r="AC66"/>
      <c r="AD66"/>
      <c r="AE66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30" customHeight="1" x14ac:dyDescent="0.25">
      <c r="A67" s="34">
        <v>45818</v>
      </c>
      <c r="B67" s="35" t="s">
        <v>45</v>
      </c>
      <c r="C67" s="1" t="s">
        <v>193</v>
      </c>
      <c r="D67" s="36" t="s">
        <v>34</v>
      </c>
      <c r="E67" s="8" t="s">
        <v>194</v>
      </c>
      <c r="F67" s="37">
        <v>1</v>
      </c>
      <c r="G67" s="38" t="s">
        <v>7</v>
      </c>
      <c r="H67" s="8" t="s">
        <v>155</v>
      </c>
      <c r="I67" s="8" t="s">
        <v>2</v>
      </c>
      <c r="J67" s="35" t="s">
        <v>40</v>
      </c>
      <c r="K67" s="8"/>
      <c r="L67" s="39" t="s">
        <v>56</v>
      </c>
      <c r="M67" s="37"/>
      <c r="N67" s="40"/>
      <c r="O67" s="41" t="b">
        <v>0</v>
      </c>
      <c r="P67" s="42" t="b">
        <v>0</v>
      </c>
      <c r="Q67" s="43"/>
      <c r="R67" s="38" t="s">
        <v>195</v>
      </c>
      <c r="S67" s="8"/>
      <c r="T67" s="48"/>
      <c r="W67" s="45"/>
      <c r="X67" s="46"/>
      <c r="Y67" s="47"/>
      <c r="Z67"/>
      <c r="AA67"/>
      <c r="AB67"/>
      <c r="AC67"/>
      <c r="AD67"/>
      <c r="AE67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30" customHeight="1" x14ac:dyDescent="0.25">
      <c r="A68" s="34">
        <v>45818</v>
      </c>
      <c r="B68" s="35" t="s">
        <v>45</v>
      </c>
      <c r="C68" s="1" t="s">
        <v>196</v>
      </c>
      <c r="D68" s="36" t="s">
        <v>5</v>
      </c>
      <c r="E68" s="8" t="s">
        <v>197</v>
      </c>
      <c r="F68" s="37">
        <v>1</v>
      </c>
      <c r="G68" s="38" t="s">
        <v>7</v>
      </c>
      <c r="H68" s="8" t="s">
        <v>198</v>
      </c>
      <c r="I68" s="8" t="s">
        <v>2</v>
      </c>
      <c r="J68" s="35" t="s">
        <v>40</v>
      </c>
      <c r="K68" s="8"/>
      <c r="L68" s="39" t="s">
        <v>128</v>
      </c>
      <c r="M68" s="37"/>
      <c r="N68" s="40"/>
      <c r="O68" s="41" t="b">
        <v>0</v>
      </c>
      <c r="P68" s="42" t="b">
        <v>0</v>
      </c>
      <c r="Q68" s="43"/>
      <c r="R68" s="38" t="s">
        <v>199</v>
      </c>
      <c r="S68" s="8"/>
      <c r="T68" s="48"/>
      <c r="U68" s="45">
        <v>1</v>
      </c>
      <c r="W68" s="45"/>
      <c r="X68" s="46" t="s">
        <v>182</v>
      </c>
      <c r="Y68" s="47"/>
      <c r="Z68"/>
      <c r="AA68"/>
      <c r="AB68"/>
      <c r="AC68"/>
      <c r="AD68"/>
      <c r="AE68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30" customHeight="1" x14ac:dyDescent="0.25">
      <c r="A69" s="34">
        <v>45819</v>
      </c>
      <c r="B69" s="35" t="s">
        <v>45</v>
      </c>
      <c r="C69" s="1" t="s">
        <v>200</v>
      </c>
      <c r="D69" s="36" t="s">
        <v>4</v>
      </c>
      <c r="E69" s="8" t="s">
        <v>47</v>
      </c>
      <c r="F69" s="37">
        <v>1</v>
      </c>
      <c r="G69" s="38" t="s">
        <v>7</v>
      </c>
      <c r="H69" s="8" t="s">
        <v>48</v>
      </c>
      <c r="I69" s="8" t="s">
        <v>2</v>
      </c>
      <c r="J69" s="35" t="s">
        <v>40</v>
      </c>
      <c r="K69" s="8"/>
      <c r="L69" s="39" t="s">
        <v>50</v>
      </c>
      <c r="M69" s="37"/>
      <c r="N69" s="40"/>
      <c r="O69" s="41" t="b">
        <v>0</v>
      </c>
      <c r="P69" s="42" t="b">
        <v>0</v>
      </c>
      <c r="Q69" s="43"/>
      <c r="R69" s="38"/>
      <c r="S69" s="8" t="s">
        <v>121</v>
      </c>
      <c r="T69" s="48"/>
      <c r="U69" s="45">
        <v>1</v>
      </c>
      <c r="W69" s="45"/>
      <c r="X69" s="46"/>
      <c r="Y69" s="47"/>
      <c r="Z69"/>
      <c r="AA69"/>
      <c r="AB69"/>
      <c r="AC69"/>
      <c r="AD69"/>
      <c r="AE69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30" customHeight="1" x14ac:dyDescent="0.25">
      <c r="A70" s="34">
        <v>45819</v>
      </c>
      <c r="B70" s="35" t="s">
        <v>45</v>
      </c>
      <c r="C70" s="1" t="s">
        <v>201</v>
      </c>
      <c r="D70" s="36" t="s">
        <v>74</v>
      </c>
      <c r="E70" s="8" t="s">
        <v>110</v>
      </c>
      <c r="F70" s="37">
        <v>1</v>
      </c>
      <c r="G70" s="38" t="s">
        <v>7</v>
      </c>
      <c r="H70" s="8" t="s">
        <v>111</v>
      </c>
      <c r="I70" s="8" t="s">
        <v>2</v>
      </c>
      <c r="J70" s="35" t="s">
        <v>40</v>
      </c>
      <c r="K70" s="8"/>
      <c r="L70" s="39" t="s">
        <v>50</v>
      </c>
      <c r="M70" s="37"/>
      <c r="N70" s="40"/>
      <c r="O70" s="41" t="b">
        <v>0</v>
      </c>
      <c r="P70" s="42" t="b">
        <v>0</v>
      </c>
      <c r="Q70" s="43"/>
      <c r="R70" s="38"/>
      <c r="S70" s="8" t="s">
        <v>121</v>
      </c>
      <c r="T70" s="48"/>
      <c r="U70" s="45">
        <v>1</v>
      </c>
      <c r="W70" s="45"/>
      <c r="X70" s="46"/>
      <c r="Y70" s="47"/>
      <c r="Z70"/>
      <c r="AA70"/>
      <c r="AB70"/>
      <c r="AC70"/>
      <c r="AD70"/>
      <c r="AE7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30" customHeight="1" x14ac:dyDescent="0.25">
      <c r="A71" s="34">
        <v>45819</v>
      </c>
      <c r="B71" s="35" t="s">
        <v>45</v>
      </c>
      <c r="C71" s="1" t="s">
        <v>202</v>
      </c>
      <c r="D71" s="36" t="s">
        <v>4</v>
      </c>
      <c r="E71" s="8" t="s">
        <v>47</v>
      </c>
      <c r="F71" s="37">
        <v>1</v>
      </c>
      <c r="G71" s="38" t="s">
        <v>7</v>
      </c>
      <c r="H71" s="8" t="s">
        <v>48</v>
      </c>
      <c r="I71" s="8" t="s">
        <v>2</v>
      </c>
      <c r="J71" s="35" t="s">
        <v>40</v>
      </c>
      <c r="K71" s="8"/>
      <c r="L71" s="39" t="s">
        <v>50</v>
      </c>
      <c r="M71" s="37"/>
      <c r="N71" s="40"/>
      <c r="O71" s="41" t="b">
        <v>0</v>
      </c>
      <c r="P71" s="42" t="b">
        <v>0</v>
      </c>
      <c r="Q71" s="43"/>
      <c r="R71" s="38" t="s">
        <v>203</v>
      </c>
      <c r="S71" s="8"/>
      <c r="T71" s="48"/>
      <c r="U71" s="45">
        <v>1</v>
      </c>
      <c r="W71" s="45"/>
      <c r="X71" s="46"/>
      <c r="Y71" s="47"/>
      <c r="Z71"/>
      <c r="AA71"/>
      <c r="AB71"/>
      <c r="AC71"/>
      <c r="AD71"/>
      <c r="AE7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30" customHeight="1" x14ac:dyDescent="0.25">
      <c r="A72" s="34">
        <v>45819</v>
      </c>
      <c r="B72" s="35" t="s">
        <v>45</v>
      </c>
      <c r="C72" s="1" t="s">
        <v>204</v>
      </c>
      <c r="D72" s="36" t="s">
        <v>4</v>
      </c>
      <c r="E72" s="8" t="s">
        <v>47</v>
      </c>
      <c r="F72" s="37">
        <v>1</v>
      </c>
      <c r="G72" s="38" t="s">
        <v>7</v>
      </c>
      <c r="H72" s="8" t="s">
        <v>48</v>
      </c>
      <c r="I72" s="8" t="s">
        <v>2</v>
      </c>
      <c r="J72" s="35" t="s">
        <v>40</v>
      </c>
      <c r="K72" s="8"/>
      <c r="L72" s="39" t="s">
        <v>50</v>
      </c>
      <c r="M72" s="37"/>
      <c r="N72" s="40"/>
      <c r="O72" s="41" t="b">
        <v>0</v>
      </c>
      <c r="P72" s="42" t="b">
        <v>0</v>
      </c>
      <c r="Q72" s="43"/>
      <c r="R72" s="38" t="s">
        <v>203</v>
      </c>
      <c r="S72" s="8"/>
      <c r="T72" s="48"/>
      <c r="U72" s="45">
        <v>1</v>
      </c>
      <c r="W72" s="45"/>
      <c r="X72" s="46"/>
      <c r="Y72" s="47"/>
      <c r="Z72"/>
      <c r="AA72"/>
      <c r="AB72"/>
      <c r="AC72"/>
      <c r="AD72"/>
      <c r="AE72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30" customHeight="1" x14ac:dyDescent="0.25">
      <c r="A73" s="34">
        <v>45819</v>
      </c>
      <c r="B73" s="35" t="s">
        <v>45</v>
      </c>
      <c r="C73" s="1" t="s">
        <v>205</v>
      </c>
      <c r="D73" s="36" t="s">
        <v>74</v>
      </c>
      <c r="E73" s="8" t="s">
        <v>145</v>
      </c>
      <c r="F73" s="37">
        <v>1</v>
      </c>
      <c r="G73" s="38">
        <v>0.1</v>
      </c>
      <c r="H73" s="8" t="s">
        <v>146</v>
      </c>
      <c r="I73" s="8" t="s">
        <v>2</v>
      </c>
      <c r="J73" s="35" t="s">
        <v>40</v>
      </c>
      <c r="K73" s="8" t="s">
        <v>206</v>
      </c>
      <c r="L73" s="39" t="s">
        <v>207</v>
      </c>
      <c r="M73" s="37"/>
      <c r="N73" s="40"/>
      <c r="O73" s="41" t="b">
        <v>0</v>
      </c>
      <c r="P73" s="42" t="b">
        <v>0</v>
      </c>
      <c r="Q73" s="43"/>
      <c r="R73" s="38" t="s">
        <v>208</v>
      </c>
      <c r="S73" s="8" t="s">
        <v>209</v>
      </c>
      <c r="T73" s="48"/>
      <c r="W73" s="45"/>
      <c r="X73" s="46"/>
      <c r="Y73" s="47"/>
      <c r="Z73"/>
      <c r="AA73"/>
      <c r="AB73"/>
      <c r="AC73"/>
      <c r="AD73"/>
      <c r="AE73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30" customHeight="1" x14ac:dyDescent="0.25">
      <c r="A74" s="34">
        <v>45819</v>
      </c>
      <c r="B74" s="35" t="s">
        <v>45</v>
      </c>
      <c r="C74" s="1" t="s">
        <v>210</v>
      </c>
      <c r="D74" s="36" t="s">
        <v>34</v>
      </c>
      <c r="E74" s="8" t="s">
        <v>71</v>
      </c>
      <c r="F74" s="37">
        <v>1</v>
      </c>
      <c r="G74" s="38" t="s">
        <v>7</v>
      </c>
      <c r="H74" s="8" t="s">
        <v>55</v>
      </c>
      <c r="I74" s="8" t="s">
        <v>2</v>
      </c>
      <c r="J74" s="35" t="s">
        <v>40</v>
      </c>
      <c r="K74" s="8"/>
      <c r="L74" s="39" t="s">
        <v>100</v>
      </c>
      <c r="M74" s="37"/>
      <c r="N74" s="40"/>
      <c r="O74" s="41" t="b">
        <v>0</v>
      </c>
      <c r="P74" s="42" t="b">
        <v>0</v>
      </c>
      <c r="Q74" s="43"/>
      <c r="R74" s="38"/>
      <c r="S74" s="8" t="s">
        <v>121</v>
      </c>
      <c r="T74" s="48"/>
      <c r="U74" s="45">
        <v>1</v>
      </c>
      <c r="W74" s="45"/>
      <c r="X74" s="46"/>
      <c r="Y74" s="47"/>
      <c r="Z74"/>
      <c r="AA74"/>
      <c r="AB74"/>
      <c r="AC74"/>
      <c r="AD74"/>
      <c r="AE74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30" customHeight="1" x14ac:dyDescent="0.25">
      <c r="A75" s="34">
        <v>45819</v>
      </c>
      <c r="B75" s="35" t="s">
        <v>45</v>
      </c>
      <c r="C75" s="1" t="s">
        <v>211</v>
      </c>
      <c r="D75" s="36" t="s">
        <v>34</v>
      </c>
      <c r="E75" s="8" t="s">
        <v>54</v>
      </c>
      <c r="F75" s="37">
        <v>1</v>
      </c>
      <c r="G75" s="38" t="s">
        <v>7</v>
      </c>
      <c r="H75" s="8" t="s">
        <v>158</v>
      </c>
      <c r="I75" s="8" t="s">
        <v>2</v>
      </c>
      <c r="J75" s="35" t="s">
        <v>40</v>
      </c>
      <c r="K75" s="8"/>
      <c r="L75" s="39" t="s">
        <v>159</v>
      </c>
      <c r="M75" s="37"/>
      <c r="N75" s="40"/>
      <c r="O75" s="41" t="b">
        <v>0</v>
      </c>
      <c r="P75" s="42" t="b">
        <v>0</v>
      </c>
      <c r="Q75" s="43"/>
      <c r="R75" s="38" t="s">
        <v>212</v>
      </c>
      <c r="S75" s="8"/>
      <c r="T75" s="48"/>
      <c r="U75" s="45">
        <v>1</v>
      </c>
      <c r="W75" s="45"/>
      <c r="X75" s="46" t="s">
        <v>213</v>
      </c>
      <c r="Y75" s="47"/>
      <c r="Z75"/>
      <c r="AA75"/>
      <c r="AB75"/>
      <c r="AC75"/>
      <c r="AD75"/>
      <c r="AE75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30" customHeight="1" x14ac:dyDescent="0.25">
      <c r="A76" s="34">
        <v>45819</v>
      </c>
      <c r="B76" s="35" t="s">
        <v>45</v>
      </c>
      <c r="C76" s="1" t="s">
        <v>214</v>
      </c>
      <c r="D76" s="36" t="s">
        <v>34</v>
      </c>
      <c r="E76" s="8" t="s">
        <v>54</v>
      </c>
      <c r="F76" s="37">
        <v>1</v>
      </c>
      <c r="G76" s="38" t="s">
        <v>7</v>
      </c>
      <c r="H76" s="8" t="s">
        <v>158</v>
      </c>
      <c r="I76" s="8" t="s">
        <v>2</v>
      </c>
      <c r="J76" s="35" t="s">
        <v>40</v>
      </c>
      <c r="K76" s="8"/>
      <c r="L76" s="39" t="s">
        <v>159</v>
      </c>
      <c r="M76" s="37"/>
      <c r="N76" s="40"/>
      <c r="O76" s="41" t="b">
        <v>0</v>
      </c>
      <c r="P76" s="42" t="b">
        <v>0</v>
      </c>
      <c r="Q76" s="43"/>
      <c r="R76" s="38"/>
      <c r="S76" s="8" t="s">
        <v>215</v>
      </c>
      <c r="T76" s="48"/>
      <c r="U76" s="45">
        <v>1</v>
      </c>
      <c r="W76" s="45"/>
      <c r="X76" s="46"/>
      <c r="Y76" s="47"/>
      <c r="Z76"/>
      <c r="AA76"/>
      <c r="AB76"/>
      <c r="AC76"/>
      <c r="AD76"/>
      <c r="AE76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30" customHeight="1" x14ac:dyDescent="0.25">
      <c r="A77" s="34">
        <v>45839</v>
      </c>
      <c r="B77" s="35" t="s">
        <v>45</v>
      </c>
      <c r="C77" s="1" t="s">
        <v>216</v>
      </c>
      <c r="D77" s="36" t="s">
        <v>4</v>
      </c>
      <c r="E77" s="8" t="s">
        <v>47</v>
      </c>
      <c r="F77" s="37">
        <v>1</v>
      </c>
      <c r="G77" s="38" t="s">
        <v>7</v>
      </c>
      <c r="H77" s="8"/>
      <c r="I77" s="8" t="s">
        <v>2</v>
      </c>
      <c r="J77" s="35" t="s">
        <v>40</v>
      </c>
      <c r="K77" s="8"/>
      <c r="L77" s="39" t="s">
        <v>50</v>
      </c>
      <c r="M77" s="37"/>
      <c r="N77" s="40"/>
      <c r="O77" s="41" t="b">
        <v>0</v>
      </c>
      <c r="P77" s="42" t="b">
        <v>0</v>
      </c>
      <c r="Q77" s="43"/>
      <c r="R77" s="38" t="s">
        <v>180</v>
      </c>
      <c r="S77" s="8" t="s">
        <v>217</v>
      </c>
      <c r="T77" s="48"/>
      <c r="W77" s="45"/>
      <c r="X77" s="46"/>
      <c r="Y77" s="47"/>
      <c r="Z77"/>
      <c r="AA77"/>
      <c r="AB77"/>
      <c r="AC77"/>
      <c r="AD77"/>
      <c r="AE77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30" customHeight="1" x14ac:dyDescent="0.25">
      <c r="A78" s="34">
        <v>45841</v>
      </c>
      <c r="B78" s="35" t="s">
        <v>45</v>
      </c>
      <c r="C78" s="1" t="s">
        <v>218</v>
      </c>
      <c r="D78" s="36" t="s">
        <v>34</v>
      </c>
      <c r="E78" s="8" t="s">
        <v>54</v>
      </c>
      <c r="F78" s="37">
        <v>1</v>
      </c>
      <c r="G78" s="38">
        <v>0.1</v>
      </c>
      <c r="H78" s="8" t="s">
        <v>158</v>
      </c>
      <c r="I78" s="8" t="s">
        <v>2</v>
      </c>
      <c r="J78" s="35" t="s">
        <v>40</v>
      </c>
      <c r="K78" s="8" t="s">
        <v>41</v>
      </c>
      <c r="L78" s="39" t="s">
        <v>159</v>
      </c>
      <c r="M78" s="37"/>
      <c r="N78" s="40"/>
      <c r="O78" s="41" t="b">
        <v>0</v>
      </c>
      <c r="P78" s="42" t="b">
        <v>0</v>
      </c>
      <c r="Q78" s="43"/>
      <c r="R78" s="38" t="s">
        <v>219</v>
      </c>
      <c r="S78" s="8"/>
      <c r="T78" s="48"/>
      <c r="W78" s="45"/>
      <c r="X78" s="46"/>
      <c r="Y78" s="47"/>
      <c r="Z78"/>
      <c r="AA78"/>
      <c r="AB78"/>
      <c r="AC78"/>
      <c r="AD78"/>
      <c r="AE78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30" customHeight="1" x14ac:dyDescent="0.25">
      <c r="A79" s="34">
        <v>45841</v>
      </c>
      <c r="B79" s="35" t="s">
        <v>45</v>
      </c>
      <c r="C79" s="1" t="s">
        <v>220</v>
      </c>
      <c r="D79" s="36" t="s">
        <v>4</v>
      </c>
      <c r="E79" s="8" t="s">
        <v>47</v>
      </c>
      <c r="F79" s="37">
        <v>1</v>
      </c>
      <c r="G79" s="38">
        <v>0.1</v>
      </c>
      <c r="H79" s="8" t="s">
        <v>48</v>
      </c>
      <c r="I79" s="8" t="s">
        <v>2</v>
      </c>
      <c r="J79" s="35" t="s">
        <v>40</v>
      </c>
      <c r="K79" s="8" t="s">
        <v>41</v>
      </c>
      <c r="L79" s="39" t="s">
        <v>50</v>
      </c>
      <c r="M79" s="37"/>
      <c r="N79" s="40"/>
      <c r="O79" s="41" t="b">
        <v>0</v>
      </c>
      <c r="P79" s="42" t="b">
        <v>0</v>
      </c>
      <c r="Q79" s="43"/>
      <c r="R79" s="38" t="s">
        <v>221</v>
      </c>
      <c r="S79" s="8" t="s">
        <v>222</v>
      </c>
      <c r="T79" s="48"/>
      <c r="W79" s="45"/>
      <c r="X79" s="46"/>
      <c r="Y79" s="47"/>
      <c r="Z79"/>
      <c r="AA79"/>
      <c r="AB79"/>
      <c r="AC79"/>
      <c r="AD79"/>
      <c r="AE79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30" customHeight="1" x14ac:dyDescent="0.25">
      <c r="A80" s="34">
        <v>45842</v>
      </c>
      <c r="B80" s="35" t="s">
        <v>45</v>
      </c>
      <c r="C80" s="1" t="s">
        <v>223</v>
      </c>
      <c r="D80" s="36"/>
      <c r="F80" s="37">
        <v>1</v>
      </c>
      <c r="G80" s="38" t="s">
        <v>7</v>
      </c>
      <c r="H80" s="8"/>
      <c r="I80" s="8" t="s">
        <v>2</v>
      </c>
      <c r="J80" s="35" t="s">
        <v>40</v>
      </c>
      <c r="K80" s="8"/>
      <c r="L80" s="39" t="s">
        <v>100</v>
      </c>
      <c r="M80" s="37"/>
      <c r="N80" s="40"/>
      <c r="O80" s="41" t="b">
        <v>0</v>
      </c>
      <c r="P80" s="42" t="b">
        <v>0</v>
      </c>
      <c r="Q80" s="43"/>
      <c r="R80" s="38" t="s">
        <v>224</v>
      </c>
      <c r="S80" s="8" t="s">
        <v>180</v>
      </c>
      <c r="T80" s="48"/>
      <c r="W80" s="45"/>
      <c r="X80" s="46"/>
      <c r="Y80" s="47"/>
      <c r="Z80"/>
      <c r="AA80"/>
      <c r="AB80"/>
      <c r="AC80"/>
      <c r="AD80"/>
      <c r="AE8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30" customHeight="1" x14ac:dyDescent="0.25">
      <c r="A81" s="34">
        <v>45845</v>
      </c>
      <c r="B81" s="35" t="s">
        <v>45</v>
      </c>
      <c r="C81" s="1" t="s">
        <v>225</v>
      </c>
      <c r="D81" s="36" t="s">
        <v>34</v>
      </c>
      <c r="E81" s="8" t="s">
        <v>71</v>
      </c>
      <c r="F81" s="37">
        <v>1</v>
      </c>
      <c r="G81" s="38" t="s">
        <v>7</v>
      </c>
      <c r="H81" s="8" t="s">
        <v>226</v>
      </c>
      <c r="I81" s="8" t="s">
        <v>2</v>
      </c>
      <c r="J81" s="35" t="s">
        <v>40</v>
      </c>
      <c r="K81" s="8"/>
      <c r="L81" s="39" t="s">
        <v>56</v>
      </c>
      <c r="M81" s="37"/>
      <c r="N81" s="40"/>
      <c r="O81" s="41" t="b">
        <v>0</v>
      </c>
      <c r="P81" s="42" t="b">
        <v>0</v>
      </c>
      <c r="Q81" s="43"/>
      <c r="R81" s="38" t="s">
        <v>227</v>
      </c>
      <c r="S81" s="8" t="s">
        <v>228</v>
      </c>
      <c r="T81" s="48"/>
      <c r="W81" s="45"/>
      <c r="X81" s="46"/>
      <c r="Y81" s="47"/>
      <c r="Z81"/>
      <c r="AA81"/>
      <c r="AB81"/>
      <c r="AC81"/>
      <c r="AD81"/>
      <c r="AE8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30" customHeight="1" x14ac:dyDescent="0.25">
      <c r="A82" s="34">
        <v>45846</v>
      </c>
      <c r="B82" s="35" t="s">
        <v>45</v>
      </c>
      <c r="C82" s="1" t="s">
        <v>229</v>
      </c>
      <c r="D82" s="36" t="s">
        <v>4</v>
      </c>
      <c r="E82" s="8" t="s">
        <v>47</v>
      </c>
      <c r="F82" s="37">
        <v>1</v>
      </c>
      <c r="G82" s="38">
        <v>0.1</v>
      </c>
      <c r="H82" s="8" t="s">
        <v>48</v>
      </c>
      <c r="I82" s="8" t="s">
        <v>2</v>
      </c>
      <c r="J82" s="35" t="s">
        <v>40</v>
      </c>
      <c r="K82" s="8" t="s">
        <v>92</v>
      </c>
      <c r="L82" s="39" t="s">
        <v>56</v>
      </c>
      <c r="M82" s="37"/>
      <c r="N82" s="40"/>
      <c r="O82" s="41" t="b">
        <v>0</v>
      </c>
      <c r="P82" s="42" t="b">
        <v>0</v>
      </c>
      <c r="Q82" s="43"/>
      <c r="R82" s="38" t="s">
        <v>230</v>
      </c>
      <c r="S82" s="8"/>
      <c r="T82" s="48"/>
      <c r="W82" s="45"/>
      <c r="X82" s="46"/>
      <c r="Y82" s="47"/>
      <c r="Z82"/>
      <c r="AA82"/>
      <c r="AB82"/>
      <c r="AC82"/>
      <c r="AD82"/>
      <c r="AE82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30" customHeight="1" x14ac:dyDescent="0.25">
      <c r="A83" s="34">
        <v>45780</v>
      </c>
      <c r="B83" s="35" t="s">
        <v>231</v>
      </c>
      <c r="C83" s="1" t="s">
        <v>232</v>
      </c>
      <c r="D83" s="36" t="s">
        <v>4</v>
      </c>
      <c r="E83" s="8" t="s">
        <v>47</v>
      </c>
      <c r="F83" s="37">
        <v>1</v>
      </c>
      <c r="G83" s="38" t="s">
        <v>170</v>
      </c>
      <c r="H83" s="8" t="s">
        <v>48</v>
      </c>
      <c r="I83" s="8" t="s">
        <v>2</v>
      </c>
      <c r="J83" s="35" t="s">
        <v>40</v>
      </c>
      <c r="K83" s="8" t="s">
        <v>41</v>
      </c>
      <c r="L83" s="39" t="s">
        <v>50</v>
      </c>
      <c r="M83" s="37"/>
      <c r="N83" s="40">
        <v>1</v>
      </c>
      <c r="O83" s="41" t="b">
        <v>0</v>
      </c>
      <c r="P83" s="42" t="b">
        <v>0</v>
      </c>
      <c r="Q83" s="43"/>
      <c r="R83" s="38" t="s">
        <v>233</v>
      </c>
      <c r="S83" s="8" t="s">
        <v>234</v>
      </c>
      <c r="T83" s="48"/>
      <c r="U83" s="45">
        <v>1</v>
      </c>
      <c r="W83" s="45"/>
      <c r="X83" s="46" t="s">
        <v>235</v>
      </c>
      <c r="Y83" s="47"/>
      <c r="Z83"/>
      <c r="AA83"/>
      <c r="AB83"/>
      <c r="AC83"/>
      <c r="AD83"/>
      <c r="AE83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30" customHeight="1" x14ac:dyDescent="0.25">
      <c r="A84" s="34">
        <v>45786</v>
      </c>
      <c r="B84" s="35" t="s">
        <v>231</v>
      </c>
      <c r="C84" s="1" t="s">
        <v>236</v>
      </c>
      <c r="D84" s="36" t="s">
        <v>34</v>
      </c>
      <c r="E84" s="8" t="s">
        <v>71</v>
      </c>
      <c r="F84" s="37">
        <v>1</v>
      </c>
      <c r="G84" s="38" t="s">
        <v>170</v>
      </c>
      <c r="H84" s="8" t="s">
        <v>237</v>
      </c>
      <c r="I84" s="8" t="s">
        <v>2</v>
      </c>
      <c r="J84" s="35" t="s">
        <v>40</v>
      </c>
      <c r="K84" s="8" t="s">
        <v>238</v>
      </c>
      <c r="L84" s="39" t="s">
        <v>239</v>
      </c>
      <c r="M84" s="37"/>
      <c r="N84" s="40">
        <v>1</v>
      </c>
      <c r="O84" s="41" t="b">
        <v>0</v>
      </c>
      <c r="P84" s="42" t="b">
        <v>0</v>
      </c>
      <c r="Q84" s="43"/>
      <c r="R84" s="38" t="s">
        <v>240</v>
      </c>
      <c r="S84" s="8" t="s">
        <v>241</v>
      </c>
      <c r="T84" s="48"/>
      <c r="U84" s="45">
        <v>1</v>
      </c>
      <c r="W84" s="45"/>
      <c r="X84" s="46" t="s">
        <v>213</v>
      </c>
      <c r="Y84" s="47"/>
      <c r="Z84"/>
      <c r="AA84"/>
      <c r="AB84"/>
      <c r="AC84"/>
      <c r="AD84"/>
      <c r="AE84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30" customHeight="1" x14ac:dyDescent="0.25">
      <c r="A85" s="34">
        <v>45804</v>
      </c>
      <c r="B85" s="35" t="s">
        <v>231</v>
      </c>
      <c r="C85" s="1" t="s">
        <v>242</v>
      </c>
      <c r="D85" s="36" t="s">
        <v>4</v>
      </c>
      <c r="E85" s="8" t="s">
        <v>47</v>
      </c>
      <c r="F85" s="37">
        <v>1</v>
      </c>
      <c r="G85" s="38" t="s">
        <v>170</v>
      </c>
      <c r="H85" s="8" t="s">
        <v>48</v>
      </c>
      <c r="I85" s="8" t="s">
        <v>2</v>
      </c>
      <c r="J85" s="35" t="s">
        <v>40</v>
      </c>
      <c r="K85" s="8" t="s">
        <v>41</v>
      </c>
      <c r="L85" s="39" t="s">
        <v>50</v>
      </c>
      <c r="M85" s="37"/>
      <c r="N85" s="40"/>
      <c r="O85" s="41" t="b">
        <v>0</v>
      </c>
      <c r="P85" s="42" t="b">
        <v>0</v>
      </c>
      <c r="Q85" s="43"/>
      <c r="R85" s="38" t="s">
        <v>243</v>
      </c>
      <c r="S85" s="8" t="s">
        <v>244</v>
      </c>
      <c r="T85" s="48"/>
      <c r="U85" s="45">
        <v>1</v>
      </c>
      <c r="W85" s="45"/>
      <c r="X85" s="46" t="s">
        <v>94</v>
      </c>
      <c r="Y85" s="47"/>
      <c r="Z85"/>
      <c r="AA85"/>
      <c r="AB85"/>
      <c r="AC85"/>
      <c r="AD85"/>
      <c r="AE85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30" customHeight="1" x14ac:dyDescent="0.25">
      <c r="A86" s="34">
        <v>45813</v>
      </c>
      <c r="B86" s="35" t="s">
        <v>231</v>
      </c>
      <c r="C86" s="1" t="s">
        <v>245</v>
      </c>
      <c r="D86" s="36" t="s">
        <v>3</v>
      </c>
      <c r="E86" s="8" t="s">
        <v>246</v>
      </c>
      <c r="F86" s="37">
        <v>2</v>
      </c>
      <c r="G86" s="38" t="s">
        <v>170</v>
      </c>
      <c r="H86" s="8" t="s">
        <v>247</v>
      </c>
      <c r="I86" s="8" t="s">
        <v>2</v>
      </c>
      <c r="J86" s="35" t="s">
        <v>40</v>
      </c>
      <c r="K86" s="8" t="s">
        <v>248</v>
      </c>
      <c r="L86" s="39" t="s">
        <v>56</v>
      </c>
      <c r="M86" s="37"/>
      <c r="N86" s="40">
        <v>1</v>
      </c>
      <c r="O86" s="41" t="b">
        <v>0</v>
      </c>
      <c r="P86" s="42" t="b">
        <v>0</v>
      </c>
      <c r="Q86" s="43"/>
      <c r="R86" s="38" t="s">
        <v>249</v>
      </c>
      <c r="S86" s="8" t="s">
        <v>250</v>
      </c>
      <c r="T86" s="48"/>
      <c r="U86" s="45">
        <v>1</v>
      </c>
      <c r="W86" s="45"/>
      <c r="X86" s="46" t="s">
        <v>182</v>
      </c>
      <c r="Y86" s="47"/>
      <c r="Z86"/>
      <c r="AA86"/>
      <c r="AB86"/>
      <c r="AC86"/>
      <c r="AD86"/>
      <c r="AE86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30" customHeight="1" x14ac:dyDescent="0.25">
      <c r="A87" s="34">
        <v>45817</v>
      </c>
      <c r="B87" s="35" t="s">
        <v>231</v>
      </c>
      <c r="C87" s="1" t="s">
        <v>251</v>
      </c>
      <c r="D87" s="36" t="s">
        <v>3</v>
      </c>
      <c r="E87" s="8" t="s">
        <v>246</v>
      </c>
      <c r="F87" s="37">
        <v>1</v>
      </c>
      <c r="G87" s="38" t="s">
        <v>170</v>
      </c>
      <c r="H87" s="8" t="s">
        <v>247</v>
      </c>
      <c r="I87" s="8" t="s">
        <v>2</v>
      </c>
      <c r="J87" s="35" t="s">
        <v>40</v>
      </c>
      <c r="K87" s="8" t="s">
        <v>49</v>
      </c>
      <c r="L87" s="39" t="s">
        <v>56</v>
      </c>
      <c r="M87" s="37"/>
      <c r="N87" s="40"/>
      <c r="O87" s="41" t="b">
        <v>0</v>
      </c>
      <c r="P87" s="42" t="b">
        <v>0</v>
      </c>
      <c r="Q87" s="43"/>
      <c r="R87" s="38" t="s">
        <v>252</v>
      </c>
      <c r="S87" s="8" t="s">
        <v>253</v>
      </c>
      <c r="T87" s="48"/>
      <c r="U87" s="45">
        <v>1</v>
      </c>
      <c r="W87" s="45"/>
      <c r="X87" s="46" t="s">
        <v>254</v>
      </c>
      <c r="Y87" s="47"/>
      <c r="Z87"/>
      <c r="AA87"/>
      <c r="AB87"/>
      <c r="AC87"/>
      <c r="AD87"/>
      <c r="AE87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30" customHeight="1" x14ac:dyDescent="0.25">
      <c r="A88" s="34">
        <v>45818</v>
      </c>
      <c r="B88" s="35" t="s">
        <v>231</v>
      </c>
      <c r="C88" s="1" t="s">
        <v>255</v>
      </c>
      <c r="D88" s="36" t="s">
        <v>4</v>
      </c>
      <c r="E88" s="8" t="s">
        <v>47</v>
      </c>
      <c r="F88" s="37">
        <v>1</v>
      </c>
      <c r="G88" s="38" t="s">
        <v>170</v>
      </c>
      <c r="H88" s="8" t="s">
        <v>256</v>
      </c>
      <c r="I88" s="8" t="s">
        <v>2</v>
      </c>
      <c r="J88" s="35" t="s">
        <v>40</v>
      </c>
      <c r="K88" s="8" t="s">
        <v>49</v>
      </c>
      <c r="L88" s="39" t="s">
        <v>128</v>
      </c>
      <c r="M88" s="37"/>
      <c r="N88" s="40"/>
      <c r="O88" s="41" t="b">
        <v>0</v>
      </c>
      <c r="P88" s="42" t="b">
        <v>0</v>
      </c>
      <c r="Q88" s="43"/>
      <c r="R88" s="38" t="s">
        <v>257</v>
      </c>
      <c r="S88" s="8" t="s">
        <v>258</v>
      </c>
      <c r="T88" s="48"/>
      <c r="U88" s="45">
        <v>1</v>
      </c>
      <c r="W88" s="45"/>
      <c r="X88" s="46" t="s">
        <v>259</v>
      </c>
      <c r="Y88" s="47"/>
      <c r="Z88"/>
      <c r="AA88"/>
      <c r="AB88"/>
      <c r="AC88"/>
      <c r="AD88"/>
      <c r="AE88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30" customHeight="1" x14ac:dyDescent="0.25">
      <c r="A89" s="34">
        <v>45820</v>
      </c>
      <c r="B89" s="35" t="s">
        <v>231</v>
      </c>
      <c r="C89" s="1" t="s">
        <v>260</v>
      </c>
      <c r="D89" s="36" t="s">
        <v>4</v>
      </c>
      <c r="E89" s="8" t="s">
        <v>47</v>
      </c>
      <c r="F89" s="37">
        <v>1</v>
      </c>
      <c r="G89" s="38" t="s">
        <v>170</v>
      </c>
      <c r="H89" s="8" t="s">
        <v>48</v>
      </c>
      <c r="I89" s="8" t="s">
        <v>2</v>
      </c>
      <c r="J89" s="35" t="s">
        <v>40</v>
      </c>
      <c r="K89" s="8" t="s">
        <v>41</v>
      </c>
      <c r="L89" s="39" t="s">
        <v>128</v>
      </c>
      <c r="M89" s="37"/>
      <c r="N89" s="40"/>
      <c r="O89" s="41" t="b">
        <v>0</v>
      </c>
      <c r="P89" s="42" t="b">
        <v>0</v>
      </c>
      <c r="Q89" s="43"/>
      <c r="R89" s="38" t="s">
        <v>261</v>
      </c>
      <c r="S89" s="8" t="s">
        <v>262</v>
      </c>
      <c r="T89" s="48"/>
      <c r="U89" s="45">
        <v>1</v>
      </c>
      <c r="W89" s="45"/>
      <c r="X89" s="46" t="s">
        <v>263</v>
      </c>
      <c r="Y89" s="47"/>
      <c r="Z89"/>
      <c r="AA89"/>
      <c r="AB89"/>
      <c r="AC89"/>
      <c r="AD89"/>
      <c r="AE8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30" customHeight="1" x14ac:dyDescent="0.25">
      <c r="A90" s="34">
        <v>45821</v>
      </c>
      <c r="B90" s="35" t="s">
        <v>231</v>
      </c>
      <c r="C90" s="1" t="s">
        <v>264</v>
      </c>
      <c r="D90" s="36" t="s">
        <v>74</v>
      </c>
      <c r="E90" s="8" t="s">
        <v>154</v>
      </c>
      <c r="F90" s="37">
        <v>1</v>
      </c>
      <c r="G90" s="38" t="s">
        <v>170</v>
      </c>
      <c r="H90" s="8" t="s">
        <v>265</v>
      </c>
      <c r="I90" s="8" t="s">
        <v>2</v>
      </c>
      <c r="J90" s="35" t="s">
        <v>40</v>
      </c>
      <c r="K90" s="8" t="s">
        <v>49</v>
      </c>
      <c r="L90" s="39" t="s">
        <v>50</v>
      </c>
      <c r="M90" s="37"/>
      <c r="N90" s="40"/>
      <c r="O90" s="41" t="b">
        <v>0</v>
      </c>
      <c r="P90" s="42" t="b">
        <v>0</v>
      </c>
      <c r="Q90" s="43"/>
      <c r="R90" s="38" t="s">
        <v>266</v>
      </c>
      <c r="S90" s="8" t="s">
        <v>267</v>
      </c>
      <c r="T90" s="48"/>
      <c r="U90" s="45">
        <v>1</v>
      </c>
      <c r="W90" s="45"/>
      <c r="X90" s="46" t="s">
        <v>259</v>
      </c>
      <c r="Y90" s="47"/>
      <c r="Z90"/>
      <c r="AA90"/>
      <c r="AB90"/>
      <c r="AC90"/>
      <c r="AD90"/>
      <c r="AE9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30" customHeight="1" x14ac:dyDescent="0.25">
      <c r="A91" s="34">
        <v>45825</v>
      </c>
      <c r="B91" s="35" t="s">
        <v>231</v>
      </c>
      <c r="C91" s="1" t="s">
        <v>268</v>
      </c>
      <c r="D91" s="36" t="s">
        <v>4</v>
      </c>
      <c r="E91" s="8" t="s">
        <v>47</v>
      </c>
      <c r="F91" s="37">
        <v>1</v>
      </c>
      <c r="G91" s="38">
        <v>0.1</v>
      </c>
      <c r="H91" s="8" t="s">
        <v>48</v>
      </c>
      <c r="I91" s="8" t="s">
        <v>2</v>
      </c>
      <c r="J91" s="35" t="s">
        <v>40</v>
      </c>
      <c r="K91" s="8" t="s">
        <v>41</v>
      </c>
      <c r="L91" s="39" t="s">
        <v>50</v>
      </c>
      <c r="M91" s="37"/>
      <c r="N91" s="40"/>
      <c r="O91" s="41" t="b">
        <v>0</v>
      </c>
      <c r="P91" s="42" t="b">
        <v>0</v>
      </c>
      <c r="Q91" s="43"/>
      <c r="R91" s="38" t="s">
        <v>269</v>
      </c>
      <c r="S91" s="8"/>
      <c r="T91" s="48"/>
      <c r="W91" s="45"/>
      <c r="X91" s="46"/>
      <c r="Y91" s="47"/>
      <c r="Z91"/>
      <c r="AA91"/>
      <c r="AB91"/>
      <c r="AC91"/>
      <c r="AD91"/>
      <c r="AE9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30" customHeight="1" x14ac:dyDescent="0.25">
      <c r="A92" s="34">
        <v>45825</v>
      </c>
      <c r="B92" s="35" t="s">
        <v>231</v>
      </c>
      <c r="C92" s="1" t="s">
        <v>270</v>
      </c>
      <c r="D92" s="36" t="s">
        <v>3</v>
      </c>
      <c r="E92" s="8" t="s">
        <v>246</v>
      </c>
      <c r="F92" s="37">
        <v>5</v>
      </c>
      <c r="G92" s="38">
        <v>0.1</v>
      </c>
      <c r="H92" s="8" t="s">
        <v>247</v>
      </c>
      <c r="I92" s="8" t="s">
        <v>2</v>
      </c>
      <c r="J92" s="35" t="s">
        <v>40</v>
      </c>
      <c r="K92" s="8" t="s">
        <v>99</v>
      </c>
      <c r="L92" s="39" t="s">
        <v>56</v>
      </c>
      <c r="M92" s="37"/>
      <c r="N92" s="40"/>
      <c r="O92" s="41" t="b">
        <v>0</v>
      </c>
      <c r="P92" s="42" t="b">
        <v>0</v>
      </c>
      <c r="Q92" s="43"/>
      <c r="R92" s="38" t="s">
        <v>271</v>
      </c>
      <c r="S92" s="8" t="s">
        <v>272</v>
      </c>
      <c r="T92" s="48"/>
      <c r="W92" s="45"/>
      <c r="X92" s="46"/>
      <c r="Y92" s="47"/>
      <c r="Z92"/>
      <c r="AA92"/>
      <c r="AB92"/>
      <c r="AC92"/>
      <c r="AD92"/>
      <c r="AE92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30" customHeight="1" x14ac:dyDescent="0.25">
      <c r="A93" s="34">
        <v>45825</v>
      </c>
      <c r="B93" s="35" t="s">
        <v>231</v>
      </c>
      <c r="C93" s="1" t="s">
        <v>273</v>
      </c>
      <c r="D93" s="36" t="s">
        <v>4</v>
      </c>
      <c r="E93" s="8" t="s">
        <v>47</v>
      </c>
      <c r="F93" s="37">
        <v>1</v>
      </c>
      <c r="G93" s="38">
        <v>0.1</v>
      </c>
      <c r="H93" s="8" t="s">
        <v>48</v>
      </c>
      <c r="I93" s="8" t="s">
        <v>2</v>
      </c>
      <c r="J93" s="35" t="s">
        <v>40</v>
      </c>
      <c r="K93" s="8" t="s">
        <v>49</v>
      </c>
      <c r="L93" s="39" t="s">
        <v>274</v>
      </c>
      <c r="M93" s="37"/>
      <c r="N93" s="40"/>
      <c r="O93" s="41" t="b">
        <v>0</v>
      </c>
      <c r="P93" s="42" t="b">
        <v>0</v>
      </c>
      <c r="Q93" s="43"/>
      <c r="R93" s="38" t="s">
        <v>275</v>
      </c>
      <c r="S93" s="8" t="s">
        <v>276</v>
      </c>
      <c r="T93" s="48"/>
      <c r="W93" s="45"/>
      <c r="X93" s="46"/>
      <c r="Y93" s="47"/>
      <c r="Z93"/>
      <c r="AA93"/>
      <c r="AB93"/>
      <c r="AC93"/>
      <c r="AD93"/>
      <c r="AE93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30" customHeight="1" x14ac:dyDescent="0.25">
      <c r="A94" s="34">
        <v>45826</v>
      </c>
      <c r="B94" s="35" t="s">
        <v>231</v>
      </c>
      <c r="C94" s="1" t="s">
        <v>277</v>
      </c>
      <c r="D94" s="36" t="s">
        <v>4</v>
      </c>
      <c r="E94" s="8" t="s">
        <v>47</v>
      </c>
      <c r="F94" s="37">
        <v>1</v>
      </c>
      <c r="G94" s="38" t="s">
        <v>170</v>
      </c>
      <c r="H94" s="8" t="s">
        <v>256</v>
      </c>
      <c r="I94" s="8" t="s">
        <v>2</v>
      </c>
      <c r="J94" s="35" t="s">
        <v>40</v>
      </c>
      <c r="K94" s="8" t="s">
        <v>41</v>
      </c>
      <c r="L94" s="39" t="s">
        <v>50</v>
      </c>
      <c r="M94" s="37"/>
      <c r="N94" s="40"/>
      <c r="O94" s="41" t="b">
        <v>0</v>
      </c>
      <c r="P94" s="42" t="b">
        <v>0</v>
      </c>
      <c r="Q94" s="43"/>
      <c r="R94" s="38" t="s">
        <v>278</v>
      </c>
      <c r="S94" s="8" t="s">
        <v>279</v>
      </c>
      <c r="T94" s="48"/>
      <c r="U94" s="45">
        <v>1</v>
      </c>
      <c r="W94" s="45"/>
      <c r="X94" s="46" t="s">
        <v>263</v>
      </c>
      <c r="Y94" s="47"/>
      <c r="Z94"/>
      <c r="AA94"/>
      <c r="AB94"/>
      <c r="AC94"/>
      <c r="AD94"/>
      <c r="AE94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30" customHeight="1" x14ac:dyDescent="0.25">
      <c r="A95" s="34">
        <v>45828</v>
      </c>
      <c r="B95" s="35" t="s">
        <v>231</v>
      </c>
      <c r="C95" s="1" t="s">
        <v>280</v>
      </c>
      <c r="D95" s="36" t="s">
        <v>4</v>
      </c>
      <c r="E95" s="8" t="s">
        <v>47</v>
      </c>
      <c r="F95" s="37">
        <v>1</v>
      </c>
      <c r="G95" s="38" t="s">
        <v>170</v>
      </c>
      <c r="H95" s="8" t="s">
        <v>256</v>
      </c>
      <c r="I95" s="8" t="s">
        <v>2</v>
      </c>
      <c r="J95" s="35" t="s">
        <v>40</v>
      </c>
      <c r="K95" s="8" t="s">
        <v>41</v>
      </c>
      <c r="L95" s="39" t="s">
        <v>50</v>
      </c>
      <c r="M95" s="37"/>
      <c r="N95" s="40"/>
      <c r="O95" s="41" t="b">
        <v>0</v>
      </c>
      <c r="P95" s="42" t="b">
        <v>0</v>
      </c>
      <c r="Q95" s="43"/>
      <c r="R95" s="38" t="s">
        <v>281</v>
      </c>
      <c r="S95" s="8" t="s">
        <v>282</v>
      </c>
      <c r="T95" s="48"/>
      <c r="U95" s="45">
        <v>1</v>
      </c>
      <c r="W95" s="45"/>
      <c r="X95" s="46" t="s">
        <v>213</v>
      </c>
      <c r="Y95" s="47"/>
      <c r="Z95"/>
      <c r="AA95"/>
      <c r="AB95"/>
      <c r="AC95"/>
      <c r="AD95"/>
      <c r="AE95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30" customHeight="1" x14ac:dyDescent="0.25">
      <c r="A96" s="34">
        <v>45828</v>
      </c>
      <c r="B96" s="35" t="s">
        <v>231</v>
      </c>
      <c r="C96" s="1" t="s">
        <v>283</v>
      </c>
      <c r="D96" s="36" t="s">
        <v>4</v>
      </c>
      <c r="E96" s="8" t="s">
        <v>47</v>
      </c>
      <c r="F96" s="37">
        <v>1</v>
      </c>
      <c r="G96" s="38">
        <v>0.1</v>
      </c>
      <c r="H96" s="8" t="s">
        <v>256</v>
      </c>
      <c r="I96" s="8" t="s">
        <v>2</v>
      </c>
      <c r="J96" s="35" t="s">
        <v>40</v>
      </c>
      <c r="K96" s="8" t="s">
        <v>41</v>
      </c>
      <c r="L96" s="39" t="s">
        <v>50</v>
      </c>
      <c r="M96" s="37"/>
      <c r="N96" s="40"/>
      <c r="O96" s="41" t="b">
        <v>0</v>
      </c>
      <c r="P96" s="42" t="b">
        <v>0</v>
      </c>
      <c r="Q96" s="43"/>
      <c r="R96" s="38" t="s">
        <v>284</v>
      </c>
      <c r="S96" s="8"/>
      <c r="T96" s="48"/>
      <c r="W96" s="45"/>
      <c r="X96" s="46"/>
      <c r="Y96" s="47"/>
      <c r="Z96"/>
      <c r="AA96"/>
      <c r="AB96"/>
      <c r="AC96"/>
      <c r="AD96"/>
      <c r="AE96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30" customHeight="1" x14ac:dyDescent="0.25">
      <c r="A97" s="34">
        <v>45828</v>
      </c>
      <c r="B97" s="35" t="s">
        <v>231</v>
      </c>
      <c r="C97" s="1" t="s">
        <v>285</v>
      </c>
      <c r="D97" s="36" t="s">
        <v>34</v>
      </c>
      <c r="E97" s="8" t="s">
        <v>54</v>
      </c>
      <c r="F97" s="37">
        <v>2</v>
      </c>
      <c r="G97" s="38">
        <v>0.1</v>
      </c>
      <c r="H97" s="8" t="s">
        <v>158</v>
      </c>
      <c r="I97" s="8" t="s">
        <v>2</v>
      </c>
      <c r="J97" s="35" t="s">
        <v>40</v>
      </c>
      <c r="K97" s="8" t="s">
        <v>41</v>
      </c>
      <c r="L97" s="39" t="s">
        <v>247</v>
      </c>
      <c r="M97" s="37"/>
      <c r="N97" s="40"/>
      <c r="O97" s="41" t="b">
        <v>0</v>
      </c>
      <c r="P97" s="42" t="b">
        <v>0</v>
      </c>
      <c r="Q97" s="43"/>
      <c r="R97" s="38" t="s">
        <v>286</v>
      </c>
      <c r="S97" s="8"/>
      <c r="T97" s="48"/>
      <c r="W97" s="45"/>
      <c r="X97" s="46"/>
      <c r="Y97" s="47"/>
      <c r="Z97"/>
      <c r="AA97"/>
      <c r="AB97"/>
      <c r="AC97"/>
      <c r="AD97"/>
      <c r="AE97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30" customHeight="1" x14ac:dyDescent="0.25">
      <c r="A98" s="34">
        <v>45828</v>
      </c>
      <c r="B98" s="35" t="s">
        <v>231</v>
      </c>
      <c r="C98" s="1" t="s">
        <v>287</v>
      </c>
      <c r="D98" s="36" t="s">
        <v>4</v>
      </c>
      <c r="E98" s="8" t="s">
        <v>47</v>
      </c>
      <c r="F98" s="37">
        <v>1</v>
      </c>
      <c r="G98" s="38" t="s">
        <v>170</v>
      </c>
      <c r="H98" s="8" t="s">
        <v>48</v>
      </c>
      <c r="I98" s="8" t="s">
        <v>2</v>
      </c>
      <c r="J98" s="35" t="s">
        <v>40</v>
      </c>
      <c r="K98" s="8" t="s">
        <v>41</v>
      </c>
      <c r="L98" s="39" t="s">
        <v>50</v>
      </c>
      <c r="M98" s="37"/>
      <c r="N98" s="40"/>
      <c r="O98" s="41" t="b">
        <v>0</v>
      </c>
      <c r="P98" s="42" t="b">
        <v>0</v>
      </c>
      <c r="Q98" s="43"/>
      <c r="R98" s="38" t="s">
        <v>288</v>
      </c>
      <c r="S98" s="8" t="s">
        <v>289</v>
      </c>
      <c r="T98" s="48"/>
      <c r="U98" s="45">
        <v>1</v>
      </c>
      <c r="W98" s="45"/>
      <c r="X98" s="46" t="s">
        <v>235</v>
      </c>
      <c r="Y98" s="47"/>
      <c r="Z98"/>
      <c r="AA98"/>
      <c r="AB98"/>
      <c r="AC98"/>
      <c r="AD98"/>
      <c r="AE98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30" customHeight="1" x14ac:dyDescent="0.25">
      <c r="A99" s="34">
        <v>45828</v>
      </c>
      <c r="B99" s="35" t="s">
        <v>231</v>
      </c>
      <c r="C99" s="1" t="s">
        <v>290</v>
      </c>
      <c r="D99" s="36" t="s">
        <v>34</v>
      </c>
      <c r="E99" s="8" t="s">
        <v>71</v>
      </c>
      <c r="F99" s="37">
        <v>1</v>
      </c>
      <c r="G99" s="38" t="s">
        <v>170</v>
      </c>
      <c r="H99" s="8" t="s">
        <v>55</v>
      </c>
      <c r="I99" s="8" t="s">
        <v>2</v>
      </c>
      <c r="J99" s="35" t="s">
        <v>40</v>
      </c>
      <c r="K99" s="8" t="s">
        <v>41</v>
      </c>
      <c r="L99" s="39" t="s">
        <v>50</v>
      </c>
      <c r="M99" s="37"/>
      <c r="N99" s="40"/>
      <c r="O99" s="41" t="b">
        <v>0</v>
      </c>
      <c r="P99" s="42" t="b">
        <v>0</v>
      </c>
      <c r="Q99" s="43"/>
      <c r="R99" s="38" t="s">
        <v>291</v>
      </c>
      <c r="S99" s="8"/>
      <c r="T99" s="48"/>
      <c r="U99" s="45">
        <v>1</v>
      </c>
      <c r="W99" s="45"/>
      <c r="X99" s="46" t="s">
        <v>235</v>
      </c>
      <c r="Y99" s="47"/>
      <c r="Z99"/>
      <c r="AA99"/>
      <c r="AB99"/>
      <c r="AC99"/>
      <c r="AD99"/>
      <c r="AE9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30" customHeight="1" x14ac:dyDescent="0.25">
      <c r="A100" s="34">
        <v>45829</v>
      </c>
      <c r="B100" s="35" t="s">
        <v>231</v>
      </c>
      <c r="C100" s="1" t="s">
        <v>292</v>
      </c>
      <c r="D100" s="36" t="s">
        <v>3</v>
      </c>
      <c r="E100" s="8" t="s">
        <v>293</v>
      </c>
      <c r="F100" s="37">
        <v>20</v>
      </c>
      <c r="G100" s="38">
        <v>0.1</v>
      </c>
      <c r="H100" s="8" t="s">
        <v>158</v>
      </c>
      <c r="I100" s="8" t="s">
        <v>1</v>
      </c>
      <c r="J100" s="35" t="s">
        <v>40</v>
      </c>
      <c r="K100" s="8" t="s">
        <v>294</v>
      </c>
      <c r="L100" s="39" t="s">
        <v>159</v>
      </c>
      <c r="M100" s="37"/>
      <c r="N100" s="40"/>
      <c r="O100" s="41" t="b">
        <v>0</v>
      </c>
      <c r="P100" s="42" t="b">
        <v>0</v>
      </c>
      <c r="Q100" s="43"/>
      <c r="R100" s="38" t="s">
        <v>295</v>
      </c>
      <c r="S100" s="8"/>
      <c r="T100" s="48"/>
      <c r="W100" s="45"/>
      <c r="X100" s="46"/>
      <c r="Y100" s="47"/>
      <c r="Z100"/>
      <c r="AA100"/>
      <c r="AB100"/>
      <c r="AC100"/>
      <c r="AD100"/>
      <c r="AE10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30" customHeight="1" x14ac:dyDescent="0.25">
      <c r="A101" s="34">
        <v>45829</v>
      </c>
      <c r="B101" s="35" t="s">
        <v>231</v>
      </c>
      <c r="C101" s="1" t="s">
        <v>296</v>
      </c>
      <c r="D101" s="36" t="s">
        <v>34</v>
      </c>
      <c r="E101" s="8" t="s">
        <v>54</v>
      </c>
      <c r="F101" s="37">
        <v>20</v>
      </c>
      <c r="G101" s="38">
        <v>0.1</v>
      </c>
      <c r="H101" s="8" t="s">
        <v>158</v>
      </c>
      <c r="I101" s="8" t="s">
        <v>1</v>
      </c>
      <c r="J101" s="35" t="s">
        <v>40</v>
      </c>
      <c r="K101" s="8" t="s">
        <v>294</v>
      </c>
      <c r="L101" s="39" t="s">
        <v>159</v>
      </c>
      <c r="M101" s="37"/>
      <c r="N101" s="40"/>
      <c r="O101" s="41" t="b">
        <v>0</v>
      </c>
      <c r="P101" s="42" t="b">
        <v>0</v>
      </c>
      <c r="Q101" s="43"/>
      <c r="R101" s="38" t="s">
        <v>295</v>
      </c>
      <c r="S101" s="8"/>
      <c r="T101" s="48"/>
      <c r="W101" s="45"/>
      <c r="X101" s="46"/>
      <c r="Y101" s="47"/>
      <c r="Z101"/>
      <c r="AA101"/>
      <c r="AB101"/>
      <c r="AC101"/>
      <c r="AD101"/>
      <c r="AE10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30" customHeight="1" x14ac:dyDescent="0.25">
      <c r="A102" s="34">
        <v>45831</v>
      </c>
      <c r="B102" s="35" t="s">
        <v>231</v>
      </c>
      <c r="C102" s="1" t="s">
        <v>297</v>
      </c>
      <c r="D102" s="36" t="s">
        <v>34</v>
      </c>
      <c r="E102" s="8" t="s">
        <v>71</v>
      </c>
      <c r="F102" s="37">
        <v>1</v>
      </c>
      <c r="G102" s="38" t="s">
        <v>7</v>
      </c>
      <c r="H102" s="8" t="s">
        <v>111</v>
      </c>
      <c r="I102" s="8" t="s">
        <v>2</v>
      </c>
      <c r="J102" s="35" t="s">
        <v>40</v>
      </c>
      <c r="K102" s="8" t="s">
        <v>41</v>
      </c>
      <c r="L102" s="39" t="s">
        <v>50</v>
      </c>
      <c r="M102" s="37"/>
      <c r="N102" s="40"/>
      <c r="O102" s="41" t="b">
        <v>0</v>
      </c>
      <c r="P102" s="42" t="b">
        <v>0</v>
      </c>
      <c r="Q102" s="43"/>
      <c r="R102" s="38" t="s">
        <v>298</v>
      </c>
      <c r="S102" s="8"/>
      <c r="T102" s="48"/>
      <c r="U102" s="45">
        <v>1</v>
      </c>
      <c r="W102" s="45"/>
      <c r="X102" s="46" t="s">
        <v>235</v>
      </c>
      <c r="Y102" s="47"/>
      <c r="Z102"/>
      <c r="AA102"/>
      <c r="AB102"/>
      <c r="AC102"/>
      <c r="AD102"/>
      <c r="AE10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30" customHeight="1" x14ac:dyDescent="0.25">
      <c r="A103" s="34">
        <v>45831</v>
      </c>
      <c r="B103" s="35" t="s">
        <v>231</v>
      </c>
      <c r="C103" s="1" t="s">
        <v>299</v>
      </c>
      <c r="D103" s="36" t="s">
        <v>4</v>
      </c>
      <c r="E103" s="8" t="s">
        <v>47</v>
      </c>
      <c r="F103" s="37">
        <v>1</v>
      </c>
      <c r="G103" s="38">
        <v>0.1</v>
      </c>
      <c r="H103" s="8" t="s">
        <v>48</v>
      </c>
      <c r="I103" s="8" t="s">
        <v>2</v>
      </c>
      <c r="J103" s="35" t="s">
        <v>40</v>
      </c>
      <c r="K103" s="8" t="s">
        <v>41</v>
      </c>
      <c r="L103" s="39" t="s">
        <v>50</v>
      </c>
      <c r="M103" s="37"/>
      <c r="N103" s="40"/>
      <c r="O103" s="41" t="b">
        <v>0</v>
      </c>
      <c r="P103" s="42" t="b">
        <v>0</v>
      </c>
      <c r="Q103" s="43"/>
      <c r="R103" s="38" t="s">
        <v>300</v>
      </c>
      <c r="S103" s="8"/>
      <c r="T103" s="48"/>
      <c r="W103" s="45"/>
      <c r="X103" s="46"/>
      <c r="Y103" s="47"/>
      <c r="Z103"/>
      <c r="AA103"/>
      <c r="AB103"/>
      <c r="AC103"/>
      <c r="AD103"/>
      <c r="AE103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30" customHeight="1" x14ac:dyDescent="0.25">
      <c r="A104" s="34">
        <v>45831</v>
      </c>
      <c r="B104" s="35" t="s">
        <v>231</v>
      </c>
      <c r="C104" s="1" t="s">
        <v>301</v>
      </c>
      <c r="D104" s="36" t="s">
        <v>3</v>
      </c>
      <c r="E104" s="8" t="s">
        <v>293</v>
      </c>
      <c r="F104" s="37">
        <v>5</v>
      </c>
      <c r="G104" s="38">
        <v>0.1</v>
      </c>
      <c r="H104" s="8" t="s">
        <v>158</v>
      </c>
      <c r="I104" s="8" t="s">
        <v>2</v>
      </c>
      <c r="J104" s="35" t="s">
        <v>40</v>
      </c>
      <c r="K104" s="8" t="s">
        <v>294</v>
      </c>
      <c r="L104" s="39" t="s">
        <v>274</v>
      </c>
      <c r="M104" s="37"/>
      <c r="N104" s="40"/>
      <c r="O104" s="41" t="b">
        <v>0</v>
      </c>
      <c r="P104" s="42" t="b">
        <v>0</v>
      </c>
      <c r="Q104" s="43"/>
      <c r="R104" s="38" t="s">
        <v>302</v>
      </c>
      <c r="S104" s="8"/>
      <c r="T104" s="48"/>
      <c r="W104" s="45"/>
      <c r="X104" s="46"/>
      <c r="Y104" s="47"/>
      <c r="Z104"/>
      <c r="AA104"/>
      <c r="AB104"/>
      <c r="AC104"/>
      <c r="AD104"/>
      <c r="AE104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30" customHeight="1" x14ac:dyDescent="0.25">
      <c r="A105" s="34">
        <v>45831</v>
      </c>
      <c r="B105" s="35" t="s">
        <v>231</v>
      </c>
      <c r="C105" s="1" t="s">
        <v>303</v>
      </c>
      <c r="D105" s="36" t="s">
        <v>34</v>
      </c>
      <c r="E105" s="8" t="s">
        <v>54</v>
      </c>
      <c r="F105" s="37">
        <v>5</v>
      </c>
      <c r="G105" s="38">
        <v>0.1</v>
      </c>
      <c r="H105" s="8" t="s">
        <v>158</v>
      </c>
      <c r="I105" s="8" t="s">
        <v>2</v>
      </c>
      <c r="J105" s="35" t="s">
        <v>40</v>
      </c>
      <c r="K105" s="8" t="s">
        <v>41</v>
      </c>
      <c r="L105" s="39" t="s">
        <v>274</v>
      </c>
      <c r="M105" s="37"/>
      <c r="N105" s="40"/>
      <c r="O105" s="41" t="b">
        <v>0</v>
      </c>
      <c r="P105" s="42" t="b">
        <v>0</v>
      </c>
      <c r="Q105" s="43"/>
      <c r="R105" s="38" t="s">
        <v>302</v>
      </c>
      <c r="S105" s="8"/>
      <c r="T105" s="48"/>
      <c r="W105" s="45"/>
      <c r="X105" s="46"/>
      <c r="Y105" s="47"/>
      <c r="Z105"/>
      <c r="AA105"/>
      <c r="AB105"/>
      <c r="AC105"/>
      <c r="AD105"/>
      <c r="AE105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30" customHeight="1" x14ac:dyDescent="0.25">
      <c r="A106" s="34">
        <v>45831</v>
      </c>
      <c r="B106" s="35" t="s">
        <v>231</v>
      </c>
      <c r="C106" s="1" t="s">
        <v>304</v>
      </c>
      <c r="D106" s="36" t="s">
        <v>34</v>
      </c>
      <c r="E106" s="8" t="s">
        <v>133</v>
      </c>
      <c r="F106" s="37">
        <v>1</v>
      </c>
      <c r="G106" s="38" t="s">
        <v>170</v>
      </c>
      <c r="H106" s="8" t="s">
        <v>155</v>
      </c>
      <c r="I106" s="8" t="s">
        <v>2</v>
      </c>
      <c r="J106" s="35" t="s">
        <v>40</v>
      </c>
      <c r="K106" s="8" t="s">
        <v>206</v>
      </c>
      <c r="L106" s="39" t="s">
        <v>305</v>
      </c>
      <c r="M106" s="37"/>
      <c r="N106" s="40"/>
      <c r="O106" s="41" t="b">
        <v>0</v>
      </c>
      <c r="P106" s="42" t="b">
        <v>0</v>
      </c>
      <c r="Q106" s="43"/>
      <c r="R106" s="38" t="s">
        <v>306</v>
      </c>
      <c r="S106" s="8"/>
      <c r="T106" s="48"/>
      <c r="U106" s="45">
        <v>1</v>
      </c>
      <c r="W106" s="45"/>
      <c r="X106" s="46" t="s">
        <v>235</v>
      </c>
      <c r="Y106" s="47"/>
      <c r="Z106"/>
      <c r="AA106"/>
      <c r="AB106"/>
      <c r="AC106"/>
      <c r="AD106"/>
      <c r="AE106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30" customHeight="1" x14ac:dyDescent="0.25">
      <c r="A107" s="34">
        <v>45831</v>
      </c>
      <c r="B107" s="35" t="s">
        <v>231</v>
      </c>
      <c r="C107" s="1" t="s">
        <v>307</v>
      </c>
      <c r="D107" s="36" t="s">
        <v>4</v>
      </c>
      <c r="E107" s="8" t="s">
        <v>47</v>
      </c>
      <c r="F107" s="37">
        <v>1</v>
      </c>
      <c r="G107" s="38" t="s">
        <v>170</v>
      </c>
      <c r="H107" s="8" t="s">
        <v>48</v>
      </c>
      <c r="I107" s="8" t="s">
        <v>2</v>
      </c>
      <c r="J107" s="35" t="s">
        <v>40</v>
      </c>
      <c r="K107" s="8" t="s">
        <v>49</v>
      </c>
      <c r="L107" s="39" t="s">
        <v>50</v>
      </c>
      <c r="M107" s="37"/>
      <c r="N107" s="40"/>
      <c r="O107" s="41" t="b">
        <v>0</v>
      </c>
      <c r="P107" s="42" t="b">
        <v>0</v>
      </c>
      <c r="Q107" s="43"/>
      <c r="R107" s="38" t="s">
        <v>308</v>
      </c>
      <c r="S107" s="8"/>
      <c r="T107" s="48"/>
      <c r="U107" s="45">
        <v>1</v>
      </c>
      <c r="W107" s="45"/>
      <c r="X107" s="46" t="s">
        <v>235</v>
      </c>
      <c r="Y107" s="47"/>
      <c r="Z107"/>
      <c r="AA107"/>
      <c r="AB107"/>
      <c r="AC107"/>
      <c r="AD107"/>
      <c r="AE107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30" customHeight="1" x14ac:dyDescent="0.25">
      <c r="A108" s="34">
        <v>45831</v>
      </c>
      <c r="B108" s="35" t="s">
        <v>231</v>
      </c>
      <c r="C108" s="1" t="s">
        <v>309</v>
      </c>
      <c r="D108" s="36" t="s">
        <v>34</v>
      </c>
      <c r="E108" s="8" t="s">
        <v>310</v>
      </c>
      <c r="F108" s="37">
        <v>1</v>
      </c>
      <c r="G108" s="38">
        <v>0.1</v>
      </c>
      <c r="H108" s="8" t="s">
        <v>55</v>
      </c>
      <c r="I108" s="8" t="s">
        <v>2</v>
      </c>
      <c r="J108" s="35" t="s">
        <v>40</v>
      </c>
      <c r="K108" s="8" t="s">
        <v>49</v>
      </c>
      <c r="L108" s="39" t="s">
        <v>50</v>
      </c>
      <c r="M108" s="37"/>
      <c r="N108" s="40"/>
      <c r="O108" s="41" t="b">
        <v>0</v>
      </c>
      <c r="P108" s="42" t="b">
        <v>0</v>
      </c>
      <c r="Q108" s="43"/>
      <c r="R108" s="38" t="s">
        <v>311</v>
      </c>
      <c r="S108" s="8"/>
      <c r="T108" s="48"/>
      <c r="W108" s="45"/>
      <c r="X108" s="46"/>
      <c r="Y108" s="47"/>
      <c r="Z108"/>
      <c r="AA108"/>
      <c r="AB108"/>
      <c r="AC108"/>
      <c r="AD108"/>
      <c r="AE108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30" customHeight="1" x14ac:dyDescent="0.25">
      <c r="A109" s="34">
        <v>45832</v>
      </c>
      <c r="B109" s="35" t="s">
        <v>231</v>
      </c>
      <c r="C109" s="1" t="s">
        <v>312</v>
      </c>
      <c r="D109" s="36" t="s">
        <v>34</v>
      </c>
      <c r="E109" s="8" t="s">
        <v>38</v>
      </c>
      <c r="F109" s="37">
        <v>1</v>
      </c>
      <c r="G109" s="38">
        <v>0.1</v>
      </c>
      <c r="H109" s="8" t="s">
        <v>39</v>
      </c>
      <c r="I109" s="8" t="s">
        <v>2</v>
      </c>
      <c r="J109" s="35" t="s">
        <v>40</v>
      </c>
      <c r="K109" s="8"/>
      <c r="L109" s="39"/>
      <c r="M109" s="37"/>
      <c r="N109" s="40"/>
      <c r="O109" s="41" t="b">
        <v>0</v>
      </c>
      <c r="P109" s="42" t="b">
        <v>0</v>
      </c>
      <c r="Q109" s="43"/>
      <c r="R109" s="38" t="s">
        <v>313</v>
      </c>
      <c r="S109" s="8"/>
      <c r="T109" s="48"/>
      <c r="W109" s="45"/>
      <c r="X109" s="46"/>
      <c r="Y109" s="47"/>
      <c r="Z109"/>
      <c r="AA109"/>
      <c r="AB109"/>
      <c r="AC109"/>
      <c r="AD109"/>
      <c r="AE10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30" customHeight="1" x14ac:dyDescent="0.25">
      <c r="A110" s="34">
        <v>45832</v>
      </c>
      <c r="B110" s="35" t="s">
        <v>231</v>
      </c>
      <c r="C110" s="1" t="s">
        <v>314</v>
      </c>
      <c r="D110" s="36" t="s">
        <v>34</v>
      </c>
      <c r="E110" s="8" t="s">
        <v>54</v>
      </c>
      <c r="F110" s="37">
        <v>1</v>
      </c>
      <c r="G110" s="38">
        <v>0.1</v>
      </c>
      <c r="H110" s="8" t="s">
        <v>158</v>
      </c>
      <c r="I110" s="8" t="s">
        <v>2</v>
      </c>
      <c r="J110" s="35" t="s">
        <v>40</v>
      </c>
      <c r="K110" s="8" t="s">
        <v>49</v>
      </c>
      <c r="L110" s="39" t="s">
        <v>274</v>
      </c>
      <c r="M110" s="37"/>
      <c r="N110" s="40"/>
      <c r="O110" s="41" t="b">
        <v>0</v>
      </c>
      <c r="P110" s="42" t="b">
        <v>0</v>
      </c>
      <c r="Q110" s="43"/>
      <c r="R110" s="38" t="s">
        <v>315</v>
      </c>
      <c r="S110" s="8" t="s">
        <v>316</v>
      </c>
      <c r="T110" s="48"/>
      <c r="W110" s="45"/>
      <c r="X110" s="46"/>
      <c r="Y110" s="47"/>
      <c r="Z110"/>
      <c r="AA110"/>
      <c r="AB110"/>
      <c r="AC110"/>
      <c r="AD110"/>
      <c r="AE1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30" customHeight="1" x14ac:dyDescent="0.25">
      <c r="A111" s="34">
        <v>45833</v>
      </c>
      <c r="B111" s="35" t="s">
        <v>231</v>
      </c>
      <c r="C111" s="1" t="s">
        <v>317</v>
      </c>
      <c r="D111" s="36" t="s">
        <v>4</v>
      </c>
      <c r="E111" s="8" t="s">
        <v>47</v>
      </c>
      <c r="F111" s="37">
        <v>1</v>
      </c>
      <c r="G111" s="38">
        <v>0.1</v>
      </c>
      <c r="H111" s="8" t="s">
        <v>48</v>
      </c>
      <c r="I111" s="8" t="s">
        <v>2</v>
      </c>
      <c r="J111" s="35" t="s">
        <v>40</v>
      </c>
      <c r="K111" s="8" t="s">
        <v>41</v>
      </c>
      <c r="L111" s="39" t="s">
        <v>274</v>
      </c>
      <c r="M111" s="37"/>
      <c r="N111" s="40"/>
      <c r="O111" s="41" t="b">
        <v>0</v>
      </c>
      <c r="P111" s="42" t="b">
        <v>0</v>
      </c>
      <c r="Q111" s="43"/>
      <c r="R111" s="38" t="s">
        <v>318</v>
      </c>
      <c r="S111" s="8"/>
      <c r="T111" s="48"/>
      <c r="W111" s="45"/>
      <c r="X111" s="46"/>
      <c r="Y111" s="47"/>
      <c r="Z111"/>
      <c r="AA111"/>
      <c r="AB111"/>
      <c r="AC111"/>
      <c r="AD111"/>
      <c r="AE1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30" customHeight="1" x14ac:dyDescent="0.25">
      <c r="A112" s="34">
        <v>45833</v>
      </c>
      <c r="B112" s="35" t="s">
        <v>231</v>
      </c>
      <c r="C112" s="1" t="s">
        <v>319</v>
      </c>
      <c r="D112" s="36" t="s">
        <v>3</v>
      </c>
      <c r="E112" s="8" t="s">
        <v>320</v>
      </c>
      <c r="F112" s="37">
        <v>1</v>
      </c>
      <c r="G112" s="38">
        <v>0.1</v>
      </c>
      <c r="H112" s="8" t="s">
        <v>321</v>
      </c>
      <c r="I112" s="8" t="s">
        <v>2</v>
      </c>
      <c r="J112" s="35" t="s">
        <v>40</v>
      </c>
      <c r="K112" s="8" t="s">
        <v>294</v>
      </c>
      <c r="L112" s="39" t="s">
        <v>128</v>
      </c>
      <c r="M112" s="37"/>
      <c r="N112" s="40"/>
      <c r="O112" s="41" t="b">
        <v>0</v>
      </c>
      <c r="P112" s="42" t="b">
        <v>0</v>
      </c>
      <c r="Q112" s="43"/>
      <c r="R112" s="38" t="s">
        <v>322</v>
      </c>
      <c r="S112" s="8"/>
      <c r="T112" s="48"/>
      <c r="W112" s="45"/>
      <c r="X112" s="46"/>
      <c r="Y112" s="47"/>
      <c r="Z112"/>
      <c r="AA112"/>
      <c r="AB112"/>
      <c r="AC112"/>
      <c r="AD112"/>
      <c r="AE11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30" customHeight="1" x14ac:dyDescent="0.25">
      <c r="A113" s="34">
        <v>45838</v>
      </c>
      <c r="B113" s="35" t="s">
        <v>231</v>
      </c>
      <c r="C113" s="1" t="s">
        <v>323</v>
      </c>
      <c r="D113" s="36" t="s">
        <v>3</v>
      </c>
      <c r="E113" s="8" t="s">
        <v>293</v>
      </c>
      <c r="F113" s="37">
        <v>1</v>
      </c>
      <c r="G113" s="38" t="s">
        <v>170</v>
      </c>
      <c r="H113" s="8" t="s">
        <v>158</v>
      </c>
      <c r="I113" s="8" t="s">
        <v>2</v>
      </c>
      <c r="J113" s="35" t="s">
        <v>40</v>
      </c>
      <c r="K113" s="8" t="s">
        <v>41</v>
      </c>
      <c r="L113" s="39" t="s">
        <v>274</v>
      </c>
      <c r="M113" s="37"/>
      <c r="N113" s="40"/>
      <c r="O113" s="41" t="b">
        <v>0</v>
      </c>
      <c r="P113" s="42" t="b">
        <v>0</v>
      </c>
      <c r="Q113" s="43"/>
      <c r="R113" s="38" t="s">
        <v>324</v>
      </c>
      <c r="S113" s="8"/>
      <c r="T113" s="48"/>
      <c r="U113" s="45">
        <v>1</v>
      </c>
      <c r="W113" s="45"/>
      <c r="X113" s="46" t="s">
        <v>263</v>
      </c>
      <c r="Y113" s="47"/>
      <c r="Z113"/>
      <c r="AA113"/>
      <c r="AB113"/>
      <c r="AC113"/>
      <c r="AD113"/>
      <c r="AE113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30" customHeight="1" x14ac:dyDescent="0.25">
      <c r="A114" s="34">
        <v>45838</v>
      </c>
      <c r="B114" s="35" t="s">
        <v>231</v>
      </c>
      <c r="C114" s="1" t="s">
        <v>325</v>
      </c>
      <c r="D114" s="36" t="s">
        <v>74</v>
      </c>
      <c r="E114" s="8" t="s">
        <v>154</v>
      </c>
      <c r="F114" s="37">
        <v>1</v>
      </c>
      <c r="G114" s="38" t="s">
        <v>7</v>
      </c>
      <c r="H114" s="8" t="s">
        <v>111</v>
      </c>
      <c r="I114" s="8" t="s">
        <v>2</v>
      </c>
      <c r="J114" s="35" t="s">
        <v>40</v>
      </c>
      <c r="K114" s="8" t="s">
        <v>41</v>
      </c>
      <c r="L114" s="39" t="s">
        <v>50</v>
      </c>
      <c r="M114" s="37"/>
      <c r="N114" s="40"/>
      <c r="O114" s="41" t="b">
        <v>0</v>
      </c>
      <c r="P114" s="42" t="b">
        <v>0</v>
      </c>
      <c r="Q114" s="43"/>
      <c r="R114" s="38" t="s">
        <v>326</v>
      </c>
      <c r="S114" s="8" t="s">
        <v>327</v>
      </c>
      <c r="T114" s="48"/>
      <c r="U114" s="45">
        <v>1</v>
      </c>
      <c r="W114" s="45"/>
      <c r="X114" s="46" t="s">
        <v>263</v>
      </c>
      <c r="Y114" s="47"/>
      <c r="Z114"/>
      <c r="AA114"/>
      <c r="AB114"/>
      <c r="AC114"/>
      <c r="AD114"/>
      <c r="AE114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30" customHeight="1" x14ac:dyDescent="0.25">
      <c r="A115" s="34">
        <v>45838</v>
      </c>
      <c r="B115" s="35" t="s">
        <v>231</v>
      </c>
      <c r="C115" s="1" t="s">
        <v>328</v>
      </c>
      <c r="D115" s="36" t="s">
        <v>74</v>
      </c>
      <c r="E115" s="8" t="s">
        <v>154</v>
      </c>
      <c r="F115" s="37">
        <v>1</v>
      </c>
      <c r="G115" s="38" t="s">
        <v>7</v>
      </c>
      <c r="H115" s="8" t="s">
        <v>111</v>
      </c>
      <c r="I115" s="8" t="s">
        <v>2</v>
      </c>
      <c r="J115" s="35" t="s">
        <v>40</v>
      </c>
      <c r="K115" s="8" t="s">
        <v>41</v>
      </c>
      <c r="L115" s="39" t="s">
        <v>50</v>
      </c>
      <c r="M115" s="37"/>
      <c r="N115" s="40"/>
      <c r="O115" s="41" t="b">
        <v>0</v>
      </c>
      <c r="P115" s="42" t="b">
        <v>0</v>
      </c>
      <c r="Q115" s="43"/>
      <c r="R115" s="38" t="s">
        <v>329</v>
      </c>
      <c r="S115" s="8" t="s">
        <v>330</v>
      </c>
      <c r="T115" s="48"/>
      <c r="U115" s="45">
        <v>1</v>
      </c>
      <c r="W115" s="45"/>
      <c r="X115" s="46" t="s">
        <v>263</v>
      </c>
      <c r="Y115" s="47"/>
      <c r="Z115"/>
      <c r="AA115"/>
      <c r="AB115"/>
      <c r="AC115"/>
      <c r="AD115"/>
      <c r="AE115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30" customHeight="1" x14ac:dyDescent="0.25">
      <c r="A116" s="34">
        <v>45838</v>
      </c>
      <c r="B116" s="35" t="s">
        <v>231</v>
      </c>
      <c r="C116" s="1" t="s">
        <v>331</v>
      </c>
      <c r="D116" s="36" t="s">
        <v>4</v>
      </c>
      <c r="E116" s="8" t="s">
        <v>47</v>
      </c>
      <c r="F116" s="37">
        <v>1</v>
      </c>
      <c r="G116" s="38" t="s">
        <v>170</v>
      </c>
      <c r="H116" s="8" t="s">
        <v>48</v>
      </c>
      <c r="I116" s="8" t="s">
        <v>2</v>
      </c>
      <c r="J116" s="35" t="s">
        <v>40</v>
      </c>
      <c r="K116" s="8" t="s">
        <v>49</v>
      </c>
      <c r="L116" s="39" t="s">
        <v>247</v>
      </c>
      <c r="M116" s="37"/>
      <c r="N116" s="40"/>
      <c r="O116" s="41" t="b">
        <v>0</v>
      </c>
      <c r="P116" s="42" t="b">
        <v>0</v>
      </c>
      <c r="Q116" s="43"/>
      <c r="R116" s="38" t="s">
        <v>332</v>
      </c>
      <c r="S116" s="8" t="s">
        <v>333</v>
      </c>
      <c r="T116" s="48"/>
      <c r="U116" s="45">
        <v>1</v>
      </c>
      <c r="W116" s="45"/>
      <c r="X116" s="46" t="s">
        <v>263</v>
      </c>
      <c r="Y116" s="47"/>
      <c r="Z116"/>
      <c r="AA116"/>
      <c r="AB116"/>
      <c r="AC116"/>
      <c r="AD116"/>
      <c r="AE116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30" customHeight="1" x14ac:dyDescent="0.25">
      <c r="A117" s="34">
        <v>45838</v>
      </c>
      <c r="B117" s="35" t="s">
        <v>231</v>
      </c>
      <c r="C117" s="1" t="s">
        <v>334</v>
      </c>
      <c r="D117" s="36" t="s">
        <v>4</v>
      </c>
      <c r="E117" s="8" t="s">
        <v>47</v>
      </c>
      <c r="F117" s="37">
        <v>1</v>
      </c>
      <c r="G117" s="38" t="s">
        <v>170</v>
      </c>
      <c r="H117" s="8" t="s">
        <v>48</v>
      </c>
      <c r="I117" s="8" t="s">
        <v>2</v>
      </c>
      <c r="J117" s="35" t="s">
        <v>40</v>
      </c>
      <c r="K117" s="8" t="s">
        <v>49</v>
      </c>
      <c r="L117" s="39" t="s">
        <v>50</v>
      </c>
      <c r="M117" s="37"/>
      <c r="N117" s="40"/>
      <c r="O117" s="41" t="b">
        <v>0</v>
      </c>
      <c r="P117" s="42" t="b">
        <v>0</v>
      </c>
      <c r="Q117" s="43"/>
      <c r="R117" s="38" t="s">
        <v>335</v>
      </c>
      <c r="S117" s="8" t="s">
        <v>336</v>
      </c>
      <c r="T117" s="48"/>
      <c r="U117" s="45">
        <v>1</v>
      </c>
      <c r="W117" s="45"/>
      <c r="X117" s="46" t="s">
        <v>263</v>
      </c>
      <c r="Y117" s="47"/>
      <c r="Z117"/>
      <c r="AA117"/>
      <c r="AB117"/>
      <c r="AC117"/>
      <c r="AD117"/>
      <c r="AE117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30" customHeight="1" x14ac:dyDescent="0.25">
      <c r="A118" s="34">
        <v>45838</v>
      </c>
      <c r="B118" s="35" t="s">
        <v>231</v>
      </c>
      <c r="C118" s="1" t="s">
        <v>337</v>
      </c>
      <c r="D118" s="36" t="s">
        <v>74</v>
      </c>
      <c r="E118" s="8" t="s">
        <v>154</v>
      </c>
      <c r="F118" s="37">
        <v>1</v>
      </c>
      <c r="G118" s="38" t="s">
        <v>170</v>
      </c>
      <c r="H118" s="8" t="s">
        <v>155</v>
      </c>
      <c r="I118" s="8" t="s">
        <v>2</v>
      </c>
      <c r="J118" s="35" t="s">
        <v>40</v>
      </c>
      <c r="K118" s="8" t="s">
        <v>49</v>
      </c>
      <c r="L118" s="39" t="s">
        <v>128</v>
      </c>
      <c r="M118" s="37"/>
      <c r="N118" s="40"/>
      <c r="O118" s="41" t="b">
        <v>0</v>
      </c>
      <c r="P118" s="42" t="b">
        <v>0</v>
      </c>
      <c r="Q118" s="43"/>
      <c r="R118" s="38" t="s">
        <v>338</v>
      </c>
      <c r="S118" s="8" t="s">
        <v>339</v>
      </c>
      <c r="T118" s="48"/>
      <c r="U118" s="45">
        <v>1</v>
      </c>
      <c r="W118" s="45"/>
      <c r="X118" s="46" t="s">
        <v>263</v>
      </c>
      <c r="Y118" s="47"/>
      <c r="Z118"/>
      <c r="AA118"/>
      <c r="AB118"/>
      <c r="AC118"/>
      <c r="AD118"/>
      <c r="AE118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30" customHeight="1" x14ac:dyDescent="0.25">
      <c r="A119" s="34">
        <v>45838</v>
      </c>
      <c r="B119" s="35" t="s">
        <v>231</v>
      </c>
      <c r="C119" s="1" t="s">
        <v>340</v>
      </c>
      <c r="D119" s="36" t="s">
        <v>3</v>
      </c>
      <c r="E119" s="8" t="s">
        <v>246</v>
      </c>
      <c r="F119" s="37">
        <v>3</v>
      </c>
      <c r="G119" s="38" t="s">
        <v>170</v>
      </c>
      <c r="H119" s="8" t="s">
        <v>247</v>
      </c>
      <c r="I119" s="8" t="s">
        <v>2</v>
      </c>
      <c r="J119" s="35" t="s">
        <v>40</v>
      </c>
      <c r="K119" s="8" t="s">
        <v>341</v>
      </c>
      <c r="L119" s="39" t="s">
        <v>56</v>
      </c>
      <c r="M119" s="37"/>
      <c r="N119" s="40"/>
      <c r="O119" s="41" t="b">
        <v>0</v>
      </c>
      <c r="P119" s="42" t="b">
        <v>0</v>
      </c>
      <c r="Q119" s="43"/>
      <c r="R119" s="38" t="s">
        <v>342</v>
      </c>
      <c r="S119" s="8"/>
      <c r="T119" s="48"/>
      <c r="U119" s="45">
        <v>1</v>
      </c>
      <c r="W119" s="45"/>
      <c r="X119" s="46" t="s">
        <v>263</v>
      </c>
      <c r="Y119" s="47"/>
      <c r="Z119"/>
      <c r="AA119"/>
      <c r="AB119"/>
      <c r="AC119"/>
      <c r="AD119"/>
      <c r="AE11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30" customHeight="1" x14ac:dyDescent="0.25">
      <c r="A120" s="34">
        <v>45838</v>
      </c>
      <c r="B120" s="35" t="s">
        <v>231</v>
      </c>
      <c r="C120" s="1" t="s">
        <v>343</v>
      </c>
      <c r="D120" s="36" t="s">
        <v>3</v>
      </c>
      <c r="E120" s="8" t="s">
        <v>320</v>
      </c>
      <c r="F120" s="37">
        <v>1</v>
      </c>
      <c r="G120" s="38" t="s">
        <v>170</v>
      </c>
      <c r="H120" s="8" t="s">
        <v>321</v>
      </c>
      <c r="I120" s="8" t="s">
        <v>2</v>
      </c>
      <c r="J120" s="35" t="s">
        <v>40</v>
      </c>
      <c r="K120" s="8" t="s">
        <v>49</v>
      </c>
      <c r="L120" s="39" t="s">
        <v>128</v>
      </c>
      <c r="M120" s="37"/>
      <c r="N120" s="40"/>
      <c r="O120" s="41" t="b">
        <v>0</v>
      </c>
      <c r="P120" s="42" t="b">
        <v>0</v>
      </c>
      <c r="Q120" s="43"/>
      <c r="R120" s="38" t="s">
        <v>344</v>
      </c>
      <c r="S120" s="8" t="s">
        <v>336</v>
      </c>
      <c r="T120" s="48"/>
      <c r="U120" s="45">
        <v>1</v>
      </c>
      <c r="W120" s="45"/>
      <c r="X120" s="46" t="s">
        <v>263</v>
      </c>
      <c r="Y120" s="47"/>
      <c r="Z120"/>
      <c r="AA120"/>
      <c r="AB120"/>
      <c r="AC120"/>
      <c r="AD120"/>
      <c r="AE12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30" customHeight="1" x14ac:dyDescent="0.25">
      <c r="A121" s="34">
        <v>45838</v>
      </c>
      <c r="B121" s="35" t="s">
        <v>231</v>
      </c>
      <c r="C121" s="1" t="s">
        <v>345</v>
      </c>
      <c r="D121" s="36" t="s">
        <v>4</v>
      </c>
      <c r="E121" s="8" t="s">
        <v>47</v>
      </c>
      <c r="F121" s="37">
        <v>1</v>
      </c>
      <c r="G121" s="38" t="s">
        <v>170</v>
      </c>
      <c r="H121" s="8" t="s">
        <v>48</v>
      </c>
      <c r="I121" s="8" t="s">
        <v>2</v>
      </c>
      <c r="J121" s="35" t="s">
        <v>40</v>
      </c>
      <c r="K121" s="8" t="s">
        <v>49</v>
      </c>
      <c r="L121" s="39" t="s">
        <v>128</v>
      </c>
      <c r="M121" s="37"/>
      <c r="N121" s="40"/>
      <c r="O121" s="41" t="b">
        <v>0</v>
      </c>
      <c r="P121" s="42" t="b">
        <v>0</v>
      </c>
      <c r="Q121" s="43"/>
      <c r="R121" s="38" t="s">
        <v>346</v>
      </c>
      <c r="S121" s="8" t="s">
        <v>347</v>
      </c>
      <c r="T121" s="48"/>
      <c r="U121" s="45">
        <v>1</v>
      </c>
      <c r="W121" s="45"/>
      <c r="X121" s="46" t="s">
        <v>263</v>
      </c>
      <c r="Y121" s="47"/>
      <c r="Z121"/>
      <c r="AA121"/>
      <c r="AB121"/>
      <c r="AC121"/>
      <c r="AD121"/>
      <c r="AE12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30" customHeight="1" x14ac:dyDescent="0.25">
      <c r="A122" s="34">
        <v>45838</v>
      </c>
      <c r="B122" s="35" t="s">
        <v>231</v>
      </c>
      <c r="C122" s="1" t="s">
        <v>348</v>
      </c>
      <c r="D122" s="36" t="s">
        <v>4</v>
      </c>
      <c r="E122" s="8" t="s">
        <v>47</v>
      </c>
      <c r="F122" s="37">
        <v>1</v>
      </c>
      <c r="G122" s="38" t="s">
        <v>7</v>
      </c>
      <c r="H122" s="8" t="s">
        <v>48</v>
      </c>
      <c r="I122" s="8" t="s">
        <v>2</v>
      </c>
      <c r="J122" s="35" t="s">
        <v>40</v>
      </c>
      <c r="K122" s="8" t="s">
        <v>49</v>
      </c>
      <c r="L122" s="39" t="s">
        <v>50</v>
      </c>
      <c r="M122" s="37"/>
      <c r="N122" s="40"/>
      <c r="O122" s="41" t="b">
        <v>0</v>
      </c>
      <c r="P122" s="42" t="b">
        <v>0</v>
      </c>
      <c r="Q122" s="43"/>
      <c r="R122" s="38" t="s">
        <v>349</v>
      </c>
      <c r="S122" s="8" t="s">
        <v>330</v>
      </c>
      <c r="T122" s="48"/>
      <c r="U122" s="45">
        <v>1</v>
      </c>
      <c r="W122" s="45"/>
      <c r="X122" s="46" t="s">
        <v>263</v>
      </c>
      <c r="Y122" s="47"/>
      <c r="Z122"/>
      <c r="AA122"/>
      <c r="AB122"/>
      <c r="AC122"/>
      <c r="AD122"/>
      <c r="AE12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30" customHeight="1" x14ac:dyDescent="0.25">
      <c r="A123" s="34">
        <v>45838</v>
      </c>
      <c r="B123" s="35" t="s">
        <v>231</v>
      </c>
      <c r="C123" s="1" t="s">
        <v>350</v>
      </c>
      <c r="D123" s="36" t="s">
        <v>34</v>
      </c>
      <c r="E123" s="8" t="s">
        <v>71</v>
      </c>
      <c r="F123" s="37">
        <v>1</v>
      </c>
      <c r="G123" s="38" t="s">
        <v>170</v>
      </c>
      <c r="H123" s="8" t="s">
        <v>111</v>
      </c>
      <c r="I123" s="8" t="s">
        <v>2</v>
      </c>
      <c r="J123" s="35" t="s">
        <v>40</v>
      </c>
      <c r="K123" s="8" t="s">
        <v>351</v>
      </c>
      <c r="L123" s="39" t="s">
        <v>50</v>
      </c>
      <c r="M123" s="37"/>
      <c r="N123" s="40"/>
      <c r="O123" s="41" t="b">
        <v>0</v>
      </c>
      <c r="P123" s="42" t="b">
        <v>0</v>
      </c>
      <c r="Q123" s="43"/>
      <c r="R123" s="38" t="s">
        <v>352</v>
      </c>
      <c r="S123" s="8" t="s">
        <v>353</v>
      </c>
      <c r="T123" s="48"/>
      <c r="U123" s="45">
        <v>1</v>
      </c>
      <c r="W123" s="45"/>
      <c r="X123" s="46" t="s">
        <v>263</v>
      </c>
      <c r="Y123" s="47"/>
      <c r="Z123"/>
      <c r="AA123"/>
      <c r="AB123"/>
      <c r="AC123"/>
      <c r="AD123"/>
      <c r="AE123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30" customHeight="1" x14ac:dyDescent="0.25">
      <c r="A124" s="34">
        <v>45838</v>
      </c>
      <c r="B124" s="35" t="s">
        <v>231</v>
      </c>
      <c r="C124" s="1" t="s">
        <v>354</v>
      </c>
      <c r="D124" s="36" t="s">
        <v>4</v>
      </c>
      <c r="E124" s="8" t="s">
        <v>47</v>
      </c>
      <c r="F124" s="37">
        <v>1</v>
      </c>
      <c r="G124" s="38">
        <v>0.8</v>
      </c>
      <c r="H124" s="8" t="s">
        <v>48</v>
      </c>
      <c r="I124" s="8" t="s">
        <v>2</v>
      </c>
      <c r="J124" s="35" t="s">
        <v>40</v>
      </c>
      <c r="K124" s="8" t="s">
        <v>41</v>
      </c>
      <c r="L124" s="39" t="s">
        <v>50</v>
      </c>
      <c r="M124" s="37"/>
      <c r="N124" s="40">
        <v>1</v>
      </c>
      <c r="O124" s="41" t="b">
        <v>1</v>
      </c>
      <c r="P124" s="42" t="b">
        <v>1</v>
      </c>
      <c r="Q124" s="43"/>
      <c r="R124" s="38" t="s">
        <v>355</v>
      </c>
      <c r="S124" s="8"/>
      <c r="T124" s="48"/>
      <c r="W124" s="45"/>
      <c r="X124" s="46"/>
      <c r="Y124" s="47"/>
      <c r="Z124"/>
      <c r="AA124"/>
      <c r="AB124"/>
      <c r="AC124"/>
      <c r="AD124"/>
      <c r="AE124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30" customHeight="1" x14ac:dyDescent="0.25">
      <c r="A125" s="34">
        <v>45838</v>
      </c>
      <c r="B125" s="35" t="s">
        <v>231</v>
      </c>
      <c r="C125" s="1" t="s">
        <v>356</v>
      </c>
      <c r="D125" s="36" t="s">
        <v>4</v>
      </c>
      <c r="E125" s="8" t="s">
        <v>47</v>
      </c>
      <c r="F125" s="37">
        <v>1</v>
      </c>
      <c r="G125" s="38">
        <v>0.1</v>
      </c>
      <c r="H125" s="8" t="s">
        <v>48</v>
      </c>
      <c r="I125" s="8" t="s">
        <v>2</v>
      </c>
      <c r="J125" s="35" t="s">
        <v>40</v>
      </c>
      <c r="K125" s="8" t="s">
        <v>49</v>
      </c>
      <c r="L125" s="39" t="s">
        <v>50</v>
      </c>
      <c r="M125" s="37"/>
      <c r="N125" s="40"/>
      <c r="O125" s="41" t="b">
        <v>0</v>
      </c>
      <c r="P125" s="42" t="b">
        <v>0</v>
      </c>
      <c r="Q125" s="43"/>
      <c r="R125" s="38"/>
      <c r="S125" s="8"/>
      <c r="T125" s="48"/>
      <c r="W125" s="45"/>
      <c r="X125" s="46"/>
      <c r="Y125" s="47"/>
      <c r="Z125"/>
      <c r="AA125"/>
      <c r="AB125"/>
      <c r="AC125"/>
      <c r="AD125"/>
      <c r="AE125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30" customHeight="1" x14ac:dyDescent="0.25">
      <c r="A126" s="34">
        <v>45839</v>
      </c>
      <c r="B126" s="35" t="s">
        <v>231</v>
      </c>
      <c r="C126" s="1" t="s">
        <v>357</v>
      </c>
      <c r="D126" s="36" t="s">
        <v>74</v>
      </c>
      <c r="E126" s="8" t="s">
        <v>154</v>
      </c>
      <c r="F126" s="37">
        <v>1</v>
      </c>
      <c r="G126" s="38">
        <v>0.1</v>
      </c>
      <c r="H126" s="8" t="s">
        <v>111</v>
      </c>
      <c r="I126" s="8" t="s">
        <v>2</v>
      </c>
      <c r="J126" s="35" t="s">
        <v>40</v>
      </c>
      <c r="K126" s="8" t="s">
        <v>41</v>
      </c>
      <c r="L126" s="39" t="s">
        <v>50</v>
      </c>
      <c r="M126" s="37"/>
      <c r="N126" s="40"/>
      <c r="O126" s="41" t="b">
        <v>0</v>
      </c>
      <c r="P126" s="42" t="b">
        <v>0</v>
      </c>
      <c r="Q126" s="43"/>
      <c r="R126" s="38" t="s">
        <v>358</v>
      </c>
      <c r="S126" s="8"/>
      <c r="T126" s="48"/>
      <c r="W126" s="45"/>
      <c r="X126" s="46"/>
      <c r="Y126" s="47"/>
      <c r="Z126"/>
      <c r="AA126"/>
      <c r="AB126"/>
      <c r="AC126"/>
      <c r="AD126"/>
      <c r="AE126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30" customHeight="1" x14ac:dyDescent="0.25">
      <c r="A127" s="34">
        <v>45839</v>
      </c>
      <c r="B127" s="35" t="s">
        <v>231</v>
      </c>
      <c r="C127" s="1" t="s">
        <v>359</v>
      </c>
      <c r="D127" s="36" t="s">
        <v>74</v>
      </c>
      <c r="E127" s="8" t="s">
        <v>154</v>
      </c>
      <c r="F127" s="37">
        <v>1</v>
      </c>
      <c r="G127" s="38">
        <v>0.1</v>
      </c>
      <c r="H127" s="8" t="s">
        <v>111</v>
      </c>
      <c r="I127" s="8" t="s">
        <v>2</v>
      </c>
      <c r="J127" s="35" t="s">
        <v>40</v>
      </c>
      <c r="K127" s="8" t="s">
        <v>41</v>
      </c>
      <c r="L127" s="39" t="s">
        <v>50</v>
      </c>
      <c r="M127" s="37"/>
      <c r="N127" s="40"/>
      <c r="O127" s="41" t="b">
        <v>0</v>
      </c>
      <c r="P127" s="42" t="b">
        <v>0</v>
      </c>
      <c r="Q127" s="43"/>
      <c r="R127" s="38" t="s">
        <v>360</v>
      </c>
      <c r="S127" s="8" t="s">
        <v>361</v>
      </c>
      <c r="T127" s="48"/>
      <c r="W127" s="45"/>
      <c r="X127" s="46"/>
      <c r="Y127" s="47"/>
      <c r="Z127"/>
      <c r="AA127"/>
      <c r="AB127"/>
      <c r="AC127"/>
      <c r="AD127"/>
      <c r="AE127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30" customHeight="1" x14ac:dyDescent="0.25">
      <c r="A128" s="34">
        <v>45839</v>
      </c>
      <c r="B128" s="35" t="s">
        <v>231</v>
      </c>
      <c r="C128" s="1" t="s">
        <v>362</v>
      </c>
      <c r="D128" s="36" t="s">
        <v>4</v>
      </c>
      <c r="E128" s="8" t="s">
        <v>47</v>
      </c>
      <c r="F128" s="37">
        <v>1</v>
      </c>
      <c r="G128" s="38">
        <v>0.1</v>
      </c>
      <c r="H128" s="8" t="s">
        <v>48</v>
      </c>
      <c r="I128" s="8" t="s">
        <v>2</v>
      </c>
      <c r="J128" s="35" t="s">
        <v>40</v>
      </c>
      <c r="K128" s="8" t="s">
        <v>49</v>
      </c>
      <c r="L128" s="39" t="s">
        <v>363</v>
      </c>
      <c r="M128" s="37"/>
      <c r="N128" s="40"/>
      <c r="O128" s="41" t="b">
        <v>0</v>
      </c>
      <c r="P128" s="42" t="b">
        <v>0</v>
      </c>
      <c r="Q128" s="43"/>
      <c r="R128" s="38" t="s">
        <v>332</v>
      </c>
      <c r="S128" s="8"/>
      <c r="T128" s="48"/>
      <c r="W128" s="45"/>
      <c r="X128" s="46"/>
      <c r="Y128" s="47"/>
      <c r="Z128"/>
      <c r="AA128"/>
      <c r="AB128"/>
      <c r="AC128"/>
      <c r="AD128"/>
      <c r="AE128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30" customHeight="1" x14ac:dyDescent="0.25">
      <c r="A129" s="34">
        <v>45839</v>
      </c>
      <c r="B129" s="35" t="s">
        <v>231</v>
      </c>
      <c r="C129" s="1" t="s">
        <v>364</v>
      </c>
      <c r="D129" s="36" t="s">
        <v>4</v>
      </c>
      <c r="E129" s="8" t="s">
        <v>47</v>
      </c>
      <c r="F129" s="37"/>
      <c r="G129" s="38" t="s">
        <v>170</v>
      </c>
      <c r="H129" s="8" t="s">
        <v>48</v>
      </c>
      <c r="J129" s="35"/>
      <c r="K129" s="8"/>
      <c r="L129" s="39"/>
      <c r="M129" s="37"/>
      <c r="N129" s="40"/>
      <c r="O129" s="41" t="b">
        <v>0</v>
      </c>
      <c r="P129" s="42" t="b">
        <v>0</v>
      </c>
      <c r="Q129" s="43"/>
      <c r="R129" s="38" t="s">
        <v>335</v>
      </c>
      <c r="S129" s="8"/>
      <c r="T129" s="48"/>
      <c r="U129" s="45">
        <v>1</v>
      </c>
      <c r="W129" s="45"/>
      <c r="X129" s="46" t="s">
        <v>254</v>
      </c>
      <c r="Y129" s="47"/>
      <c r="Z129"/>
      <c r="AA129"/>
      <c r="AB129"/>
      <c r="AC129"/>
      <c r="AD129"/>
      <c r="AE12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30" customHeight="1" x14ac:dyDescent="0.25">
      <c r="A130" s="34">
        <v>45840</v>
      </c>
      <c r="B130" s="35" t="s">
        <v>231</v>
      </c>
      <c r="C130" s="1" t="s">
        <v>365</v>
      </c>
      <c r="D130" s="36" t="s">
        <v>74</v>
      </c>
      <c r="E130" s="8" t="s">
        <v>154</v>
      </c>
      <c r="F130" s="37">
        <v>1</v>
      </c>
      <c r="G130" s="38">
        <v>0.1</v>
      </c>
      <c r="H130" s="8" t="s">
        <v>256</v>
      </c>
      <c r="I130" s="8" t="s">
        <v>2</v>
      </c>
      <c r="J130" s="35" t="s">
        <v>40</v>
      </c>
      <c r="K130" s="8" t="s">
        <v>49</v>
      </c>
      <c r="L130" s="39" t="s">
        <v>128</v>
      </c>
      <c r="M130" s="37"/>
      <c r="N130" s="40"/>
      <c r="O130" s="41" t="b">
        <v>0</v>
      </c>
      <c r="P130" s="42" t="b">
        <v>0</v>
      </c>
      <c r="Q130" s="43"/>
      <c r="R130" s="38" t="s">
        <v>338</v>
      </c>
      <c r="S130" s="8" t="s">
        <v>366</v>
      </c>
      <c r="T130" s="48"/>
      <c r="W130" s="45"/>
      <c r="X130" s="46"/>
      <c r="Y130" s="47"/>
      <c r="Z130"/>
      <c r="AA130"/>
      <c r="AB130"/>
      <c r="AC130"/>
      <c r="AD130"/>
      <c r="AE13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30" customHeight="1" x14ac:dyDescent="0.25">
      <c r="A131" s="34">
        <v>45840</v>
      </c>
      <c r="B131" s="35" t="s">
        <v>231</v>
      </c>
      <c r="C131" s="1" t="s">
        <v>367</v>
      </c>
      <c r="D131" s="36" t="s">
        <v>3</v>
      </c>
      <c r="E131" s="8" t="s">
        <v>246</v>
      </c>
      <c r="F131" s="37">
        <v>3</v>
      </c>
      <c r="G131" s="38">
        <v>0.1</v>
      </c>
      <c r="H131" s="8" t="s">
        <v>247</v>
      </c>
      <c r="I131" s="8" t="s">
        <v>2</v>
      </c>
      <c r="J131" s="35" t="s">
        <v>40</v>
      </c>
      <c r="K131" s="8" t="s">
        <v>368</v>
      </c>
      <c r="L131" s="39" t="s">
        <v>56</v>
      </c>
      <c r="M131" s="37"/>
      <c r="N131" s="40"/>
      <c r="O131" s="41" t="b">
        <v>0</v>
      </c>
      <c r="P131" s="42" t="b">
        <v>0</v>
      </c>
      <c r="Q131" s="43"/>
      <c r="R131" s="38" t="s">
        <v>342</v>
      </c>
      <c r="S131" s="8"/>
      <c r="T131" s="48"/>
      <c r="W131" s="45"/>
      <c r="X131" s="46"/>
      <c r="Y131" s="47"/>
      <c r="Z131"/>
      <c r="AA131"/>
      <c r="AB131"/>
      <c r="AC131"/>
      <c r="AD131"/>
      <c r="AE13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30" customHeight="1" x14ac:dyDescent="0.25">
      <c r="A132" s="34">
        <v>45840</v>
      </c>
      <c r="B132" s="35" t="s">
        <v>231</v>
      </c>
      <c r="C132" s="1" t="s">
        <v>369</v>
      </c>
      <c r="D132" s="36" t="s">
        <v>3</v>
      </c>
      <c r="E132" s="8" t="s">
        <v>320</v>
      </c>
      <c r="F132" s="37"/>
      <c r="G132" s="38">
        <v>0.1</v>
      </c>
      <c r="H132" s="8" t="s">
        <v>111</v>
      </c>
      <c r="J132" s="35"/>
      <c r="K132" s="8"/>
      <c r="L132" s="39"/>
      <c r="M132" s="37"/>
      <c r="N132" s="40"/>
      <c r="O132" s="41" t="b">
        <v>0</v>
      </c>
      <c r="P132" s="42" t="b">
        <v>0</v>
      </c>
      <c r="Q132" s="43"/>
      <c r="R132" s="38" t="s">
        <v>370</v>
      </c>
      <c r="S132" s="8"/>
      <c r="T132" s="48"/>
      <c r="W132" s="45"/>
      <c r="X132" s="46"/>
      <c r="Y132" s="47"/>
      <c r="Z132"/>
      <c r="AA132"/>
      <c r="AB132"/>
      <c r="AC132"/>
      <c r="AD132"/>
      <c r="AE13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30" customHeight="1" x14ac:dyDescent="0.25">
      <c r="A133" s="34">
        <v>45840</v>
      </c>
      <c r="B133" s="35" t="s">
        <v>231</v>
      </c>
      <c r="C133" s="1" t="s">
        <v>371</v>
      </c>
      <c r="D133" s="36" t="s">
        <v>4</v>
      </c>
      <c r="E133" s="8" t="s">
        <v>47</v>
      </c>
      <c r="F133" s="37"/>
      <c r="G133" s="38">
        <v>0.1</v>
      </c>
      <c r="H133" s="8" t="s">
        <v>48</v>
      </c>
      <c r="J133" s="35"/>
      <c r="K133" s="8"/>
      <c r="L133" s="39"/>
      <c r="M133" s="37"/>
      <c r="N133" s="40"/>
      <c r="O133" s="41" t="b">
        <v>0</v>
      </c>
      <c r="P133" s="42" t="b">
        <v>0</v>
      </c>
      <c r="Q133" s="43"/>
      <c r="R133" s="38" t="s">
        <v>346</v>
      </c>
      <c r="S133" s="8"/>
      <c r="T133" s="48"/>
      <c r="W133" s="45"/>
      <c r="X133" s="46"/>
      <c r="Y133" s="47"/>
      <c r="Z133"/>
      <c r="AA133"/>
      <c r="AB133"/>
      <c r="AC133"/>
      <c r="AD133"/>
      <c r="AE133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30" customHeight="1" x14ac:dyDescent="0.25">
      <c r="A134" s="34">
        <v>45841</v>
      </c>
      <c r="B134" s="35" t="s">
        <v>231</v>
      </c>
      <c r="C134" s="1" t="s">
        <v>372</v>
      </c>
      <c r="D134" s="36" t="s">
        <v>4</v>
      </c>
      <c r="E134" s="8" t="s">
        <v>47</v>
      </c>
      <c r="F134" s="37">
        <v>1</v>
      </c>
      <c r="G134" s="38" t="s">
        <v>7</v>
      </c>
      <c r="H134" s="8" t="s">
        <v>48</v>
      </c>
      <c r="I134" s="8" t="s">
        <v>2</v>
      </c>
      <c r="J134" s="35" t="s">
        <v>40</v>
      </c>
      <c r="K134" s="8" t="s">
        <v>49</v>
      </c>
      <c r="L134" s="39" t="s">
        <v>50</v>
      </c>
      <c r="M134" s="37"/>
      <c r="N134" s="40"/>
      <c r="O134" s="41"/>
      <c r="P134" s="42"/>
      <c r="Q134" s="43"/>
      <c r="R134" s="38" t="s">
        <v>373</v>
      </c>
      <c r="S134" s="8"/>
      <c r="T134" s="48"/>
      <c r="W134" s="45"/>
      <c r="X134" s="46"/>
      <c r="Y134" s="47"/>
      <c r="Z134"/>
      <c r="AA134"/>
      <c r="AB134"/>
      <c r="AC134"/>
      <c r="AD134"/>
      <c r="AE134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30" customHeight="1" x14ac:dyDescent="0.25">
      <c r="A135" s="34">
        <v>45841</v>
      </c>
      <c r="B135" s="35" t="s">
        <v>231</v>
      </c>
      <c r="C135" s="1" t="s">
        <v>374</v>
      </c>
      <c r="D135" s="36" t="s">
        <v>34</v>
      </c>
      <c r="E135" s="8" t="s">
        <v>375</v>
      </c>
      <c r="F135" s="37">
        <v>1</v>
      </c>
      <c r="G135" s="38" t="s">
        <v>170</v>
      </c>
      <c r="H135" s="8" t="s">
        <v>111</v>
      </c>
      <c r="I135" s="8" t="s">
        <v>2</v>
      </c>
      <c r="J135" s="35" t="s">
        <v>40</v>
      </c>
      <c r="K135" s="8" t="s">
        <v>41</v>
      </c>
      <c r="L135" s="39" t="s">
        <v>50</v>
      </c>
      <c r="M135" s="37"/>
      <c r="N135" s="40"/>
      <c r="O135" s="41" t="b">
        <v>0</v>
      </c>
      <c r="P135" s="42" t="b">
        <v>0</v>
      </c>
      <c r="Q135" s="43"/>
      <c r="R135" s="38" t="s">
        <v>376</v>
      </c>
      <c r="S135" s="8" t="s">
        <v>377</v>
      </c>
      <c r="T135" s="48"/>
      <c r="U135" s="45">
        <v>1</v>
      </c>
      <c r="W135" s="45"/>
      <c r="X135" s="46" t="s">
        <v>94</v>
      </c>
      <c r="Y135" s="47"/>
      <c r="Z135"/>
      <c r="AA135"/>
      <c r="AB135"/>
      <c r="AC135"/>
      <c r="AD135"/>
      <c r="AE135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30" customHeight="1" x14ac:dyDescent="0.25">
      <c r="A136" s="34">
        <v>45842</v>
      </c>
      <c r="B136" s="35" t="s">
        <v>231</v>
      </c>
      <c r="C136" s="1" t="s">
        <v>378</v>
      </c>
      <c r="D136" s="36" t="s">
        <v>4</v>
      </c>
      <c r="E136" s="8" t="s">
        <v>47</v>
      </c>
      <c r="F136" s="37">
        <v>1</v>
      </c>
      <c r="G136" s="38">
        <v>0.1</v>
      </c>
      <c r="H136" s="8" t="s">
        <v>48</v>
      </c>
      <c r="I136" s="8" t="s">
        <v>2</v>
      </c>
      <c r="J136" s="35" t="s">
        <v>40</v>
      </c>
      <c r="K136" s="8" t="s">
        <v>41</v>
      </c>
      <c r="L136" s="39" t="s">
        <v>50</v>
      </c>
      <c r="M136" s="37"/>
      <c r="N136" s="40"/>
      <c r="O136" s="41" t="b">
        <v>0</v>
      </c>
      <c r="P136" s="42" t="b">
        <v>0</v>
      </c>
      <c r="Q136" s="43"/>
      <c r="R136" s="38" t="s">
        <v>379</v>
      </c>
      <c r="S136" s="8"/>
      <c r="T136" s="48"/>
      <c r="W136" s="45"/>
      <c r="X136" s="46"/>
      <c r="Y136" s="47"/>
      <c r="Z136"/>
      <c r="AA136"/>
      <c r="AB136"/>
      <c r="AC136"/>
      <c r="AD136"/>
      <c r="AE136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30" customHeight="1" x14ac:dyDescent="0.25">
      <c r="A137" s="34">
        <v>45842</v>
      </c>
      <c r="B137" s="35" t="s">
        <v>231</v>
      </c>
      <c r="C137" s="1" t="s">
        <v>380</v>
      </c>
      <c r="D137" s="36" t="s">
        <v>4</v>
      </c>
      <c r="E137" s="8" t="s">
        <v>47</v>
      </c>
      <c r="F137" s="37">
        <v>1</v>
      </c>
      <c r="G137" s="38">
        <v>0.1</v>
      </c>
      <c r="H137" s="8" t="s">
        <v>48</v>
      </c>
      <c r="I137" s="8" t="s">
        <v>2</v>
      </c>
      <c r="J137" s="35" t="s">
        <v>40</v>
      </c>
      <c r="K137" s="8" t="s">
        <v>41</v>
      </c>
      <c r="L137" s="39" t="s">
        <v>128</v>
      </c>
      <c r="M137" s="37"/>
      <c r="N137" s="40"/>
      <c r="O137" s="41" t="b">
        <v>0</v>
      </c>
      <c r="P137" s="42" t="b">
        <v>0</v>
      </c>
      <c r="Q137" s="43"/>
      <c r="R137" s="38" t="s">
        <v>381</v>
      </c>
      <c r="S137" s="8" t="s">
        <v>382</v>
      </c>
      <c r="T137" s="48"/>
      <c r="W137" s="45"/>
      <c r="X137" s="46"/>
      <c r="Y137" s="47"/>
      <c r="Z137"/>
      <c r="AA137"/>
      <c r="AB137"/>
      <c r="AC137"/>
      <c r="AD137"/>
      <c r="AE137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30" customHeight="1" x14ac:dyDescent="0.25">
      <c r="A138" s="34">
        <v>45842</v>
      </c>
      <c r="B138" s="35" t="s">
        <v>231</v>
      </c>
      <c r="C138" s="1" t="s">
        <v>383</v>
      </c>
      <c r="D138" s="36" t="s">
        <v>4</v>
      </c>
      <c r="E138" s="8" t="s">
        <v>47</v>
      </c>
      <c r="F138" s="37"/>
      <c r="G138" s="38">
        <v>0.1</v>
      </c>
      <c r="H138" s="8" t="s">
        <v>48</v>
      </c>
      <c r="J138" s="35"/>
      <c r="K138" s="8"/>
      <c r="L138" s="39"/>
      <c r="M138" s="37"/>
      <c r="N138" s="40"/>
      <c r="O138" s="41" t="b">
        <v>0</v>
      </c>
      <c r="P138" s="42" t="b">
        <v>0</v>
      </c>
      <c r="Q138" s="43"/>
      <c r="R138" s="38" t="s">
        <v>384</v>
      </c>
      <c r="S138" s="8"/>
      <c r="T138" s="48"/>
      <c r="W138" s="45"/>
      <c r="X138" s="46"/>
      <c r="Y138" s="47"/>
      <c r="Z138"/>
      <c r="AA138"/>
      <c r="AB138"/>
      <c r="AC138"/>
      <c r="AD138"/>
      <c r="AE138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30" customHeight="1" x14ac:dyDescent="0.25">
      <c r="A139" s="34">
        <v>45842</v>
      </c>
      <c r="B139" s="35" t="s">
        <v>231</v>
      </c>
      <c r="C139" s="1" t="s">
        <v>385</v>
      </c>
      <c r="D139" s="36" t="s">
        <v>3</v>
      </c>
      <c r="E139" s="8" t="s">
        <v>246</v>
      </c>
      <c r="F139" s="37">
        <v>1</v>
      </c>
      <c r="G139" s="38">
        <v>0.1</v>
      </c>
      <c r="H139" s="8" t="s">
        <v>247</v>
      </c>
      <c r="I139" s="8" t="s">
        <v>2</v>
      </c>
      <c r="J139" s="35" t="s">
        <v>40</v>
      </c>
      <c r="K139" s="8"/>
      <c r="L139" s="39" t="s">
        <v>386</v>
      </c>
      <c r="M139" s="37"/>
      <c r="N139" s="40"/>
      <c r="O139" s="41"/>
      <c r="P139" s="42"/>
      <c r="Q139" s="43"/>
      <c r="R139" s="38" t="s">
        <v>387</v>
      </c>
      <c r="S139" s="8"/>
      <c r="T139" s="48"/>
      <c r="W139" s="45"/>
      <c r="X139" s="46"/>
      <c r="Y139" s="47"/>
      <c r="Z139"/>
      <c r="AA139"/>
      <c r="AB139"/>
      <c r="AC139"/>
      <c r="AD139"/>
      <c r="AE13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30" customHeight="1" x14ac:dyDescent="0.25">
      <c r="A140" s="34">
        <v>45842</v>
      </c>
      <c r="B140" s="35" t="s">
        <v>231</v>
      </c>
      <c r="C140" s="1" t="s">
        <v>388</v>
      </c>
      <c r="D140" s="36" t="s">
        <v>3</v>
      </c>
      <c r="E140" s="8" t="s">
        <v>246</v>
      </c>
      <c r="F140" s="37">
        <v>1</v>
      </c>
      <c r="G140" s="38">
        <v>0.1</v>
      </c>
      <c r="H140" s="8" t="s">
        <v>247</v>
      </c>
      <c r="I140" s="8" t="s">
        <v>2</v>
      </c>
      <c r="J140" s="35" t="s">
        <v>40</v>
      </c>
      <c r="K140" s="8"/>
      <c r="L140" s="39" t="s">
        <v>389</v>
      </c>
      <c r="M140" s="37"/>
      <c r="N140" s="40"/>
      <c r="O140" s="41"/>
      <c r="P140" s="42"/>
      <c r="Q140" s="43"/>
      <c r="R140" s="38" t="s">
        <v>387</v>
      </c>
      <c r="S140" s="8"/>
      <c r="T140" s="48"/>
      <c r="W140" s="45"/>
      <c r="X140" s="46"/>
      <c r="Y140" s="47"/>
      <c r="Z140"/>
      <c r="AA140"/>
      <c r="AB140"/>
      <c r="AC140"/>
      <c r="AD140"/>
      <c r="AE14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30" customHeight="1" x14ac:dyDescent="0.25">
      <c r="A141" s="34">
        <v>45842</v>
      </c>
      <c r="B141" s="35" t="s">
        <v>231</v>
      </c>
      <c r="C141" s="1" t="s">
        <v>390</v>
      </c>
      <c r="D141" s="36" t="s">
        <v>4</v>
      </c>
      <c r="E141" s="8" t="s">
        <v>47</v>
      </c>
      <c r="F141" s="37">
        <v>1</v>
      </c>
      <c r="G141" s="38">
        <v>0.1</v>
      </c>
      <c r="H141" s="8" t="s">
        <v>48</v>
      </c>
      <c r="I141" s="8" t="s">
        <v>2</v>
      </c>
      <c r="J141" s="35" t="s">
        <v>40</v>
      </c>
      <c r="K141" s="8" t="s">
        <v>41</v>
      </c>
      <c r="L141" s="39" t="s">
        <v>50</v>
      </c>
      <c r="M141" s="37"/>
      <c r="N141" s="40"/>
      <c r="O141" s="41" t="b">
        <v>0</v>
      </c>
      <c r="P141" s="42" t="b">
        <v>0</v>
      </c>
      <c r="Q141" s="43"/>
      <c r="R141" s="38" t="s">
        <v>391</v>
      </c>
      <c r="S141" s="8"/>
      <c r="T141" s="48"/>
      <c r="W141" s="45"/>
      <c r="X141" s="46"/>
      <c r="Y141" s="47"/>
      <c r="Z141"/>
      <c r="AA141"/>
      <c r="AB141"/>
      <c r="AC141"/>
      <c r="AD141"/>
      <c r="AE14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30" customHeight="1" x14ac:dyDescent="0.25">
      <c r="A142" s="34">
        <v>45845</v>
      </c>
      <c r="B142" s="35" t="s">
        <v>231</v>
      </c>
      <c r="C142" s="1" t="s">
        <v>392</v>
      </c>
      <c r="D142" s="36" t="s">
        <v>4</v>
      </c>
      <c r="E142" s="8" t="s">
        <v>393</v>
      </c>
      <c r="F142" s="37">
        <v>1</v>
      </c>
      <c r="G142" s="38">
        <v>0.1</v>
      </c>
      <c r="H142" s="8" t="s">
        <v>48</v>
      </c>
      <c r="I142" s="8" t="s">
        <v>2</v>
      </c>
      <c r="J142" s="35" t="s">
        <v>40</v>
      </c>
      <c r="K142" s="8" t="s">
        <v>41</v>
      </c>
      <c r="L142" s="39" t="s">
        <v>50</v>
      </c>
      <c r="M142" s="37"/>
      <c r="N142" s="40"/>
      <c r="O142" s="41"/>
      <c r="P142" s="42"/>
      <c r="Q142" s="43"/>
      <c r="R142" s="38" t="s">
        <v>394</v>
      </c>
      <c r="S142" s="8" t="s">
        <v>395</v>
      </c>
      <c r="T142" s="48"/>
      <c r="W142" s="45"/>
      <c r="X142" s="46"/>
      <c r="Y142" s="47"/>
      <c r="Z142"/>
      <c r="AA142"/>
      <c r="AB142"/>
      <c r="AC142"/>
      <c r="AD142"/>
      <c r="AE14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30" customHeight="1" x14ac:dyDescent="0.25">
      <c r="A143" s="34">
        <v>45845</v>
      </c>
      <c r="B143" s="35" t="s">
        <v>231</v>
      </c>
      <c r="C143" s="1" t="s">
        <v>396</v>
      </c>
      <c r="D143" s="36" t="s">
        <v>4</v>
      </c>
      <c r="E143" s="8" t="s">
        <v>393</v>
      </c>
      <c r="F143" s="37">
        <v>1</v>
      </c>
      <c r="G143" s="38">
        <v>0.1</v>
      </c>
      <c r="H143" s="8" t="s">
        <v>48</v>
      </c>
      <c r="I143" s="8" t="s">
        <v>2</v>
      </c>
      <c r="J143" s="35" t="s">
        <v>147</v>
      </c>
      <c r="K143" s="8" t="s">
        <v>41</v>
      </c>
      <c r="L143" s="39" t="s">
        <v>50</v>
      </c>
      <c r="M143" s="37"/>
      <c r="N143" s="40"/>
      <c r="O143" s="41"/>
      <c r="P143" s="42"/>
      <c r="Q143" s="43"/>
      <c r="R143" s="38" t="s">
        <v>397</v>
      </c>
      <c r="S143" s="8"/>
      <c r="T143" s="48"/>
      <c r="W143" s="45"/>
      <c r="X143" s="46"/>
      <c r="Y143" s="47"/>
      <c r="Z143"/>
      <c r="AA143"/>
      <c r="AB143"/>
      <c r="AC143"/>
      <c r="AD143"/>
      <c r="AE143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30" customHeight="1" x14ac:dyDescent="0.25">
      <c r="A144" s="34">
        <v>45845</v>
      </c>
      <c r="B144" s="35" t="s">
        <v>231</v>
      </c>
      <c r="C144" s="1" t="s">
        <v>398</v>
      </c>
      <c r="D144" s="36" t="s">
        <v>34</v>
      </c>
      <c r="E144" s="8" t="s">
        <v>399</v>
      </c>
      <c r="F144" s="37">
        <v>1</v>
      </c>
      <c r="G144" s="38">
        <v>0.1</v>
      </c>
      <c r="H144" s="8" t="s">
        <v>155</v>
      </c>
      <c r="I144" s="8" t="s">
        <v>2</v>
      </c>
      <c r="J144" s="35" t="s">
        <v>40</v>
      </c>
      <c r="K144" s="8" t="s">
        <v>41</v>
      </c>
      <c r="L144" s="39" t="s">
        <v>50</v>
      </c>
      <c r="M144" s="37"/>
      <c r="N144" s="40"/>
      <c r="O144" s="41"/>
      <c r="P144" s="42"/>
      <c r="Q144" s="43"/>
      <c r="R144" s="38" t="s">
        <v>400</v>
      </c>
      <c r="S144" s="8" t="s">
        <v>401</v>
      </c>
      <c r="T144" s="48"/>
      <c r="W144" s="45"/>
      <c r="X144" s="46"/>
      <c r="Y144" s="47"/>
      <c r="Z144"/>
      <c r="AA144"/>
      <c r="AB144"/>
      <c r="AC144"/>
      <c r="AD144"/>
      <c r="AE144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30" customHeight="1" x14ac:dyDescent="0.25">
      <c r="A145" s="34">
        <v>45845</v>
      </c>
      <c r="B145" s="35" t="s">
        <v>231</v>
      </c>
      <c r="C145" s="1" t="s">
        <v>402</v>
      </c>
      <c r="D145" s="36" t="s">
        <v>74</v>
      </c>
      <c r="E145" s="8" t="s">
        <v>403</v>
      </c>
      <c r="F145" s="37">
        <v>1</v>
      </c>
      <c r="G145" s="38">
        <v>0.1</v>
      </c>
      <c r="H145" s="8" t="s">
        <v>265</v>
      </c>
      <c r="I145" s="8" t="s">
        <v>2</v>
      </c>
      <c r="J145" s="35" t="s">
        <v>147</v>
      </c>
      <c r="K145" s="8" t="s">
        <v>41</v>
      </c>
      <c r="L145" s="39" t="s">
        <v>50</v>
      </c>
      <c r="M145" s="37"/>
      <c r="N145" s="40"/>
      <c r="O145" s="41"/>
      <c r="P145" s="42"/>
      <c r="Q145" s="43"/>
      <c r="R145" s="38" t="s">
        <v>404</v>
      </c>
      <c r="S145" s="8" t="s">
        <v>405</v>
      </c>
      <c r="T145" s="48"/>
      <c r="W145" s="45"/>
      <c r="X145" s="46"/>
      <c r="Y145" s="47"/>
      <c r="Z145"/>
      <c r="AA145"/>
      <c r="AB145"/>
      <c r="AC145"/>
      <c r="AD145"/>
      <c r="AE145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30" customHeight="1" x14ac:dyDescent="0.25">
      <c r="A146" s="34">
        <v>45845</v>
      </c>
      <c r="B146" s="35" t="s">
        <v>231</v>
      </c>
      <c r="C146" s="1" t="s">
        <v>406</v>
      </c>
      <c r="D146" s="36" t="s">
        <v>4</v>
      </c>
      <c r="E146" s="8" t="s">
        <v>393</v>
      </c>
      <c r="F146" s="37">
        <v>1</v>
      </c>
      <c r="G146" s="38">
        <v>0.1</v>
      </c>
      <c r="H146" s="8" t="s">
        <v>48</v>
      </c>
      <c r="I146" s="8" t="s">
        <v>2</v>
      </c>
      <c r="J146" s="35" t="s">
        <v>147</v>
      </c>
      <c r="K146" s="8" t="s">
        <v>41</v>
      </c>
      <c r="L146" s="39" t="s">
        <v>50</v>
      </c>
      <c r="M146" s="37"/>
      <c r="N146" s="40"/>
      <c r="O146" s="41"/>
      <c r="P146" s="42"/>
      <c r="Q146" s="43"/>
      <c r="R146" s="38" t="s">
        <v>407</v>
      </c>
      <c r="S146" s="8" t="s">
        <v>408</v>
      </c>
      <c r="T146" s="48"/>
      <c r="W146" s="45"/>
      <c r="X146" s="46"/>
      <c r="Y146" s="47"/>
      <c r="Z146"/>
      <c r="AA146"/>
      <c r="AB146"/>
      <c r="AC146"/>
      <c r="AD146"/>
      <c r="AE146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30" customHeight="1" x14ac:dyDescent="0.25">
      <c r="A147" s="34">
        <v>45845</v>
      </c>
      <c r="B147" s="35" t="s">
        <v>231</v>
      </c>
      <c r="C147" s="1" t="s">
        <v>409</v>
      </c>
      <c r="D147" s="36" t="s">
        <v>34</v>
      </c>
      <c r="E147" s="8" t="s">
        <v>410</v>
      </c>
      <c r="F147" s="37">
        <v>1</v>
      </c>
      <c r="G147" s="38">
        <v>0.25</v>
      </c>
      <c r="H147" s="8" t="s">
        <v>111</v>
      </c>
      <c r="I147" s="8" t="s">
        <v>2</v>
      </c>
      <c r="J147" s="35" t="s">
        <v>40</v>
      </c>
      <c r="K147" s="8" t="s">
        <v>411</v>
      </c>
      <c r="L147" s="39" t="s">
        <v>50</v>
      </c>
      <c r="M147" s="37"/>
      <c r="N147" s="40"/>
      <c r="O147" s="41"/>
      <c r="P147" s="42"/>
      <c r="Q147" s="43"/>
      <c r="R147" s="38" t="s">
        <v>412</v>
      </c>
      <c r="S147" s="8" t="s">
        <v>413</v>
      </c>
      <c r="T147" s="48"/>
      <c r="W147" s="45"/>
      <c r="X147" s="46"/>
      <c r="Y147" s="47"/>
      <c r="Z147"/>
      <c r="AA147"/>
      <c r="AB147"/>
      <c r="AC147"/>
      <c r="AD147"/>
      <c r="AE147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30" customHeight="1" x14ac:dyDescent="0.25">
      <c r="A148" s="34">
        <v>45845</v>
      </c>
      <c r="B148" s="35" t="s">
        <v>231</v>
      </c>
      <c r="C148" s="1" t="s">
        <v>414</v>
      </c>
      <c r="D148" s="36" t="s">
        <v>74</v>
      </c>
      <c r="E148" s="8" t="s">
        <v>415</v>
      </c>
      <c r="F148" s="37">
        <v>4</v>
      </c>
      <c r="G148" s="38">
        <v>0.1</v>
      </c>
      <c r="H148" s="8" t="s">
        <v>55</v>
      </c>
      <c r="I148" s="8" t="s">
        <v>416</v>
      </c>
      <c r="J148" s="35" t="s">
        <v>40</v>
      </c>
      <c r="K148" s="8" t="s">
        <v>417</v>
      </c>
      <c r="L148" s="39" t="s">
        <v>128</v>
      </c>
      <c r="M148" s="37"/>
      <c r="N148" s="40"/>
      <c r="O148" s="41"/>
      <c r="P148" s="42"/>
      <c r="Q148" s="43"/>
      <c r="R148" s="38" t="s">
        <v>418</v>
      </c>
      <c r="S148" s="8" t="s">
        <v>419</v>
      </c>
      <c r="T148" s="48"/>
      <c r="W148" s="45"/>
      <c r="X148" s="46"/>
      <c r="Y148" s="47"/>
      <c r="Z148"/>
      <c r="AA148"/>
      <c r="AB148"/>
      <c r="AC148"/>
      <c r="AD148"/>
      <c r="AE148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30" customHeight="1" x14ac:dyDescent="0.25">
      <c r="A149" s="34">
        <v>45845</v>
      </c>
      <c r="B149" s="35" t="s">
        <v>231</v>
      </c>
      <c r="C149" s="1" t="s">
        <v>420</v>
      </c>
      <c r="D149" s="36" t="s">
        <v>34</v>
      </c>
      <c r="E149" s="8" t="s">
        <v>410</v>
      </c>
      <c r="F149" s="37">
        <v>12</v>
      </c>
      <c r="G149" s="38">
        <v>0.1</v>
      </c>
      <c r="H149" s="8" t="s">
        <v>55</v>
      </c>
      <c r="I149" s="8" t="s">
        <v>421</v>
      </c>
      <c r="J149" s="35" t="s">
        <v>40</v>
      </c>
      <c r="K149" s="8" t="s">
        <v>417</v>
      </c>
      <c r="L149" s="39" t="s">
        <v>128</v>
      </c>
      <c r="M149" s="37"/>
      <c r="N149" s="40"/>
      <c r="O149" s="41"/>
      <c r="P149" s="42"/>
      <c r="Q149" s="43"/>
      <c r="R149" s="38" t="s">
        <v>418</v>
      </c>
      <c r="S149" s="8" t="s">
        <v>419</v>
      </c>
      <c r="T149" s="48"/>
      <c r="W149" s="45"/>
      <c r="X149" s="46"/>
      <c r="Y149" s="47"/>
      <c r="Z149"/>
      <c r="AA149"/>
      <c r="AB149"/>
      <c r="AC149"/>
      <c r="AD149"/>
      <c r="AE14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30" customHeight="1" x14ac:dyDescent="0.25">
      <c r="A150" s="34">
        <v>45726</v>
      </c>
      <c r="B150" s="35" t="s">
        <v>422</v>
      </c>
      <c r="C150" s="1" t="s">
        <v>423</v>
      </c>
      <c r="D150" s="36" t="s">
        <v>5</v>
      </c>
      <c r="E150" s="8" t="s">
        <v>197</v>
      </c>
      <c r="F150" s="37">
        <v>20</v>
      </c>
      <c r="G150" s="38">
        <v>0.1</v>
      </c>
      <c r="H150" s="8" t="s">
        <v>198</v>
      </c>
      <c r="I150" s="8" t="s">
        <v>1</v>
      </c>
      <c r="J150" s="35" t="s">
        <v>40</v>
      </c>
      <c r="K150" s="8" t="s">
        <v>49</v>
      </c>
      <c r="L150" s="39" t="s">
        <v>50</v>
      </c>
      <c r="M150" s="37"/>
      <c r="N150" s="40"/>
      <c r="O150" s="41" t="b">
        <v>0</v>
      </c>
      <c r="P150" s="42" t="b">
        <v>0</v>
      </c>
      <c r="Q150" s="43"/>
      <c r="R150" s="38" t="s">
        <v>424</v>
      </c>
      <c r="S150" s="8"/>
      <c r="T150" s="48"/>
      <c r="W150" s="45"/>
      <c r="X150" s="46"/>
      <c r="Y150" s="47"/>
      <c r="Z150"/>
      <c r="AA150"/>
      <c r="AB150"/>
      <c r="AC150"/>
      <c r="AD150"/>
      <c r="AE15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30" customHeight="1" x14ac:dyDescent="0.25">
      <c r="A151" s="34">
        <v>45757</v>
      </c>
      <c r="B151" s="35" t="s">
        <v>422</v>
      </c>
      <c r="C151" s="1" t="s">
        <v>425</v>
      </c>
      <c r="D151" s="36" t="s">
        <v>4</v>
      </c>
      <c r="E151" s="8" t="s">
        <v>47</v>
      </c>
      <c r="F151" s="37">
        <v>1</v>
      </c>
      <c r="G151" s="38">
        <v>0.1</v>
      </c>
      <c r="H151" s="8" t="s">
        <v>48</v>
      </c>
      <c r="I151" s="8" t="s">
        <v>2</v>
      </c>
      <c r="J151" s="35" t="s">
        <v>40</v>
      </c>
      <c r="K151" s="8"/>
      <c r="L151" s="39" t="s">
        <v>426</v>
      </c>
      <c r="M151" s="37"/>
      <c r="N151" s="40"/>
      <c r="O151" s="41" t="b">
        <v>0</v>
      </c>
      <c r="P151" s="42" t="b">
        <v>0</v>
      </c>
      <c r="Q151" s="43"/>
      <c r="R151" s="38" t="s">
        <v>427</v>
      </c>
      <c r="S151" s="8"/>
      <c r="T151" s="48"/>
      <c r="W151" s="45"/>
      <c r="X151" s="46"/>
      <c r="Y151" s="47"/>
      <c r="Z151"/>
      <c r="AA151"/>
      <c r="AB151"/>
      <c r="AC151"/>
      <c r="AD151"/>
      <c r="AE15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30" customHeight="1" x14ac:dyDescent="0.25">
      <c r="A152" s="34">
        <v>45799</v>
      </c>
      <c r="B152" s="35" t="s">
        <v>422</v>
      </c>
      <c r="C152" s="1" t="s">
        <v>428</v>
      </c>
      <c r="D152" s="36" t="s">
        <v>4</v>
      </c>
      <c r="E152" s="8" t="s">
        <v>47</v>
      </c>
      <c r="F152" s="37">
        <v>1</v>
      </c>
      <c r="G152" s="38" t="s">
        <v>7</v>
      </c>
      <c r="H152" s="8" t="s">
        <v>48</v>
      </c>
      <c r="I152" s="8" t="s">
        <v>2</v>
      </c>
      <c r="J152" s="35" t="s">
        <v>40</v>
      </c>
      <c r="K152" s="8" t="s">
        <v>41</v>
      </c>
      <c r="L152" s="39" t="s">
        <v>50</v>
      </c>
      <c r="M152" s="37"/>
      <c r="N152" s="40"/>
      <c r="O152" s="41"/>
      <c r="P152" s="42"/>
      <c r="Q152" s="43"/>
      <c r="R152" s="38" t="s">
        <v>429</v>
      </c>
      <c r="S152" s="8"/>
      <c r="T152" s="48"/>
      <c r="U152" s="45">
        <v>1</v>
      </c>
      <c r="W152" s="45"/>
      <c r="X152" s="46" t="s">
        <v>263</v>
      </c>
      <c r="Y152" s="47"/>
      <c r="Z152"/>
      <c r="AA152"/>
      <c r="AB152"/>
      <c r="AC152"/>
      <c r="AD152"/>
      <c r="AE15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30" customHeight="1" x14ac:dyDescent="0.25">
      <c r="A153" s="34">
        <v>45803</v>
      </c>
      <c r="B153" s="35" t="s">
        <v>422</v>
      </c>
      <c r="C153" s="1" t="s">
        <v>430</v>
      </c>
      <c r="D153" s="36" t="s">
        <v>74</v>
      </c>
      <c r="E153" s="8" t="s">
        <v>75</v>
      </c>
      <c r="F153" s="37">
        <v>1</v>
      </c>
      <c r="G153" s="38" t="s">
        <v>7</v>
      </c>
      <c r="H153" s="8" t="s">
        <v>431</v>
      </c>
      <c r="I153" s="8" t="s">
        <v>2</v>
      </c>
      <c r="J153" s="35" t="s">
        <v>40</v>
      </c>
      <c r="K153" s="8"/>
      <c r="L153" s="39" t="s">
        <v>50</v>
      </c>
      <c r="M153" s="37"/>
      <c r="N153" s="40"/>
      <c r="O153" s="41"/>
      <c r="P153" s="42"/>
      <c r="Q153" s="43"/>
      <c r="R153" s="38" t="s">
        <v>432</v>
      </c>
      <c r="S153" s="8"/>
      <c r="T153" s="48"/>
      <c r="U153" s="45">
        <v>1</v>
      </c>
      <c r="W153" s="45"/>
      <c r="X153" s="46" t="s">
        <v>182</v>
      </c>
      <c r="Y153" s="47"/>
      <c r="Z153"/>
      <c r="AA153"/>
      <c r="AB153"/>
      <c r="AC153"/>
      <c r="AD153"/>
      <c r="AE153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30" customHeight="1" x14ac:dyDescent="0.25">
      <c r="A154" s="34">
        <v>45810</v>
      </c>
      <c r="B154" s="35" t="s">
        <v>422</v>
      </c>
      <c r="C154" s="1" t="s">
        <v>433</v>
      </c>
      <c r="D154" s="36" t="s">
        <v>34</v>
      </c>
      <c r="E154" s="8" t="s">
        <v>38</v>
      </c>
      <c r="F154" s="37">
        <v>1</v>
      </c>
      <c r="G154" s="38">
        <v>0.1</v>
      </c>
      <c r="H154" s="8" t="s">
        <v>39</v>
      </c>
      <c r="I154" s="8" t="s">
        <v>2</v>
      </c>
      <c r="J154" s="35" t="s">
        <v>40</v>
      </c>
      <c r="K154" s="8"/>
      <c r="L154" s="39" t="s">
        <v>42</v>
      </c>
      <c r="M154" s="37"/>
      <c r="N154" s="40"/>
      <c r="O154" s="41"/>
      <c r="P154" s="42"/>
      <c r="Q154" s="43"/>
      <c r="R154" s="38" t="s">
        <v>434</v>
      </c>
      <c r="S154" s="8"/>
      <c r="T154" s="48"/>
      <c r="W154" s="45"/>
      <c r="X154" s="46"/>
      <c r="Y154" s="47"/>
      <c r="Z154"/>
      <c r="AA154"/>
      <c r="AB154"/>
      <c r="AC154"/>
      <c r="AD154"/>
      <c r="AE154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30" customHeight="1" x14ac:dyDescent="0.25">
      <c r="A155" s="34">
        <v>45811</v>
      </c>
      <c r="B155" s="35" t="s">
        <v>422</v>
      </c>
      <c r="C155" s="1" t="s">
        <v>435</v>
      </c>
      <c r="D155" s="36" t="s">
        <v>34</v>
      </c>
      <c r="E155" s="8" t="s">
        <v>38</v>
      </c>
      <c r="F155" s="37">
        <v>1</v>
      </c>
      <c r="G155" s="38" t="s">
        <v>7</v>
      </c>
      <c r="H155" s="8" t="s">
        <v>39</v>
      </c>
      <c r="I155" s="8" t="s">
        <v>2</v>
      </c>
      <c r="J155" s="35" t="s">
        <v>40</v>
      </c>
      <c r="K155" s="8"/>
      <c r="L155" s="39" t="s">
        <v>42</v>
      </c>
      <c r="M155" s="37"/>
      <c r="N155" s="40"/>
      <c r="O155" s="41"/>
      <c r="P155" s="42"/>
      <c r="Q155" s="43"/>
      <c r="R155" s="38" t="s">
        <v>436</v>
      </c>
      <c r="S155" s="8"/>
      <c r="T155" s="48"/>
      <c r="U155" s="45">
        <v>1</v>
      </c>
      <c r="W155" s="45"/>
      <c r="X155" s="46" t="s">
        <v>263</v>
      </c>
      <c r="Y155" s="47"/>
      <c r="Z155"/>
      <c r="AA155"/>
      <c r="AB155"/>
      <c r="AC155"/>
      <c r="AD155"/>
      <c r="AE155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30" customHeight="1" x14ac:dyDescent="0.25">
      <c r="A156" s="34">
        <v>45811</v>
      </c>
      <c r="B156" s="35" t="s">
        <v>422</v>
      </c>
      <c r="C156" s="1" t="s">
        <v>437</v>
      </c>
      <c r="D156" s="36" t="s">
        <v>74</v>
      </c>
      <c r="E156" s="8" t="s">
        <v>75</v>
      </c>
      <c r="F156" s="37">
        <v>1</v>
      </c>
      <c r="G156" s="38" t="s">
        <v>7</v>
      </c>
      <c r="H156" s="8" t="s">
        <v>146</v>
      </c>
      <c r="I156" s="8" t="s">
        <v>2</v>
      </c>
      <c r="J156" s="35" t="s">
        <v>40</v>
      </c>
      <c r="K156" s="8"/>
      <c r="L156" s="39" t="s">
        <v>42</v>
      </c>
      <c r="M156" s="37"/>
      <c r="N156" s="40"/>
      <c r="O156" s="41"/>
      <c r="P156" s="42"/>
      <c r="Q156" s="43"/>
      <c r="R156" s="38" t="s">
        <v>438</v>
      </c>
      <c r="S156" s="8"/>
      <c r="T156" s="48"/>
      <c r="U156" s="45">
        <v>1</v>
      </c>
      <c r="W156" s="45"/>
      <c r="X156" s="46" t="s">
        <v>263</v>
      </c>
      <c r="Y156" s="47"/>
      <c r="Z156"/>
      <c r="AA156"/>
      <c r="AB156"/>
      <c r="AC156"/>
      <c r="AD156"/>
      <c r="AE156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30" customHeight="1" x14ac:dyDescent="0.25">
      <c r="A157" s="34">
        <v>45812</v>
      </c>
      <c r="B157" s="35" t="s">
        <v>422</v>
      </c>
      <c r="C157" s="1" t="s">
        <v>439</v>
      </c>
      <c r="D157" s="36" t="s">
        <v>34</v>
      </c>
      <c r="E157" s="8" t="s">
        <v>38</v>
      </c>
      <c r="F157" s="37">
        <v>1</v>
      </c>
      <c r="G157" s="38" t="s">
        <v>7</v>
      </c>
      <c r="H157" s="8" t="s">
        <v>39</v>
      </c>
      <c r="I157" s="8" t="s">
        <v>2</v>
      </c>
      <c r="J157" s="35" t="s">
        <v>40</v>
      </c>
      <c r="K157" s="8"/>
      <c r="L157" s="39" t="s">
        <v>440</v>
      </c>
      <c r="M157" s="37"/>
      <c r="N157" s="40"/>
      <c r="O157" s="41"/>
      <c r="P157" s="42"/>
      <c r="Q157" s="43"/>
      <c r="R157" s="38" t="s">
        <v>441</v>
      </c>
      <c r="S157" s="8"/>
      <c r="T157" s="48"/>
      <c r="U157" s="45">
        <v>1</v>
      </c>
      <c r="W157" s="45"/>
      <c r="X157" s="46" t="s">
        <v>182</v>
      </c>
      <c r="Y157" s="47"/>
      <c r="Z157"/>
      <c r="AA157"/>
      <c r="AB157"/>
      <c r="AC157"/>
      <c r="AD157"/>
      <c r="AE157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30" customHeight="1" x14ac:dyDescent="0.25">
      <c r="A158" s="34">
        <v>45812</v>
      </c>
      <c r="B158" s="35" t="s">
        <v>422</v>
      </c>
      <c r="C158" s="1" t="s">
        <v>442</v>
      </c>
      <c r="D158" s="36" t="s">
        <v>4</v>
      </c>
      <c r="E158" s="8" t="s">
        <v>47</v>
      </c>
      <c r="F158" s="37">
        <v>1</v>
      </c>
      <c r="G158" s="38" t="s">
        <v>7</v>
      </c>
      <c r="H158" s="8" t="s">
        <v>48</v>
      </c>
      <c r="I158" s="8" t="s">
        <v>2</v>
      </c>
      <c r="J158" s="35" t="s">
        <v>40</v>
      </c>
      <c r="K158" s="8"/>
      <c r="L158" s="39" t="s">
        <v>50</v>
      </c>
      <c r="M158" s="37"/>
      <c r="N158" s="40"/>
      <c r="O158" s="41"/>
      <c r="P158" s="42"/>
      <c r="Q158" s="43"/>
      <c r="R158" s="38" t="s">
        <v>443</v>
      </c>
      <c r="S158" s="8"/>
      <c r="T158" s="48"/>
      <c r="U158" s="45">
        <v>1</v>
      </c>
      <c r="W158" s="45"/>
      <c r="X158" s="46" t="s">
        <v>263</v>
      </c>
      <c r="Y158" s="47"/>
      <c r="Z158"/>
      <c r="AA158"/>
      <c r="AB158"/>
      <c r="AC158"/>
      <c r="AD158"/>
      <c r="AE158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30" customHeight="1" x14ac:dyDescent="0.25">
      <c r="A159" s="34">
        <v>45812</v>
      </c>
      <c r="B159" s="35" t="s">
        <v>422</v>
      </c>
      <c r="C159" s="1" t="s">
        <v>444</v>
      </c>
      <c r="D159" s="36" t="s">
        <v>3</v>
      </c>
      <c r="E159" s="8" t="s">
        <v>320</v>
      </c>
      <c r="F159" s="37">
        <v>1</v>
      </c>
      <c r="G159" s="38">
        <v>0.1</v>
      </c>
      <c r="H159" s="8" t="s">
        <v>445</v>
      </c>
      <c r="I159" s="8" t="s">
        <v>2</v>
      </c>
      <c r="J159" s="35" t="s">
        <v>40</v>
      </c>
      <c r="K159" s="8" t="s">
        <v>238</v>
      </c>
      <c r="L159" s="39" t="s">
        <v>56</v>
      </c>
      <c r="M159" s="37"/>
      <c r="N159" s="40"/>
      <c r="O159" s="41"/>
      <c r="P159" s="42"/>
      <c r="Q159" s="43"/>
      <c r="R159" s="38" t="s">
        <v>446</v>
      </c>
      <c r="S159" s="8"/>
      <c r="T159" s="48"/>
      <c r="W159" s="45"/>
      <c r="X159" s="46"/>
      <c r="Y159" s="47"/>
      <c r="Z159"/>
      <c r="AA159"/>
      <c r="AB159"/>
      <c r="AC159"/>
      <c r="AD159"/>
      <c r="AE15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30" customHeight="1" x14ac:dyDescent="0.25">
      <c r="A160" s="34">
        <v>45813</v>
      </c>
      <c r="B160" s="35" t="s">
        <v>422</v>
      </c>
      <c r="C160" s="1" t="s">
        <v>447</v>
      </c>
      <c r="D160" s="36" t="s">
        <v>4</v>
      </c>
      <c r="E160" s="8" t="s">
        <v>179</v>
      </c>
      <c r="F160" s="37">
        <v>1</v>
      </c>
      <c r="G160" s="38" t="s">
        <v>7</v>
      </c>
      <c r="H160" s="8" t="s">
        <v>431</v>
      </c>
      <c r="I160" s="8" t="s">
        <v>2</v>
      </c>
      <c r="J160" s="35" t="s">
        <v>40</v>
      </c>
      <c r="K160" s="8"/>
      <c r="L160" s="39" t="s">
        <v>42</v>
      </c>
      <c r="M160" s="37"/>
      <c r="N160" s="40"/>
      <c r="O160" s="41"/>
      <c r="P160" s="42"/>
      <c r="Q160" s="43"/>
      <c r="R160" s="38" t="s">
        <v>448</v>
      </c>
      <c r="S160" s="8"/>
      <c r="T160" s="48"/>
      <c r="U160" s="45">
        <v>1</v>
      </c>
      <c r="W160" s="45"/>
      <c r="X160" s="46"/>
      <c r="Y160" s="47"/>
      <c r="Z160"/>
      <c r="AA160"/>
      <c r="AB160"/>
      <c r="AC160"/>
      <c r="AD160"/>
      <c r="AE16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30" customHeight="1" x14ac:dyDescent="0.25">
      <c r="A161" s="34">
        <v>45813</v>
      </c>
      <c r="B161" s="35" t="s">
        <v>422</v>
      </c>
      <c r="C161" s="1" t="s">
        <v>449</v>
      </c>
      <c r="D161" s="36" t="s">
        <v>34</v>
      </c>
      <c r="E161" s="8" t="s">
        <v>310</v>
      </c>
      <c r="F161" s="37">
        <v>1</v>
      </c>
      <c r="G161" s="38">
        <v>0.1</v>
      </c>
      <c r="H161" s="8" t="s">
        <v>111</v>
      </c>
      <c r="I161" s="8" t="s">
        <v>2</v>
      </c>
      <c r="J161" s="35" t="s">
        <v>40</v>
      </c>
      <c r="K161" s="8"/>
      <c r="L161" s="39" t="s">
        <v>50</v>
      </c>
      <c r="M161" s="37"/>
      <c r="N161" s="40"/>
      <c r="O161" s="41"/>
      <c r="P161" s="42"/>
      <c r="Q161" s="43"/>
      <c r="R161" s="38" t="s">
        <v>450</v>
      </c>
      <c r="S161" s="8"/>
      <c r="T161" s="48"/>
      <c r="W161" s="45"/>
      <c r="X161" s="46"/>
      <c r="Y161" s="47"/>
      <c r="Z161"/>
      <c r="AA161"/>
      <c r="AB161"/>
      <c r="AC161"/>
      <c r="AD161"/>
      <c r="AE16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30" customHeight="1" x14ac:dyDescent="0.25">
      <c r="A162" s="34">
        <v>45818</v>
      </c>
      <c r="B162" s="35" t="s">
        <v>422</v>
      </c>
      <c r="C162" s="1" t="s">
        <v>451</v>
      </c>
      <c r="D162" s="36" t="s">
        <v>34</v>
      </c>
      <c r="E162" s="8" t="s">
        <v>310</v>
      </c>
      <c r="F162" s="37">
        <v>1</v>
      </c>
      <c r="G162" s="38">
        <v>0.1</v>
      </c>
      <c r="H162" s="8" t="s">
        <v>111</v>
      </c>
      <c r="I162" s="8" t="s">
        <v>2</v>
      </c>
      <c r="J162" s="35" t="s">
        <v>40</v>
      </c>
      <c r="K162" s="8"/>
      <c r="L162" s="39" t="s">
        <v>50</v>
      </c>
      <c r="M162" s="37"/>
      <c r="N162" s="40"/>
      <c r="O162" s="41"/>
      <c r="P162" s="42"/>
      <c r="Q162" s="43"/>
      <c r="R162" s="38" t="s">
        <v>452</v>
      </c>
      <c r="S162" s="8"/>
      <c r="T162" s="48"/>
      <c r="W162" s="45"/>
      <c r="X162" s="46"/>
      <c r="Y162" s="47"/>
      <c r="Z162"/>
      <c r="AA162"/>
      <c r="AB162"/>
      <c r="AC162"/>
      <c r="AD162"/>
      <c r="AE16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30" customHeight="1" x14ac:dyDescent="0.25">
      <c r="A163" s="34">
        <v>45818</v>
      </c>
      <c r="B163" s="35" t="s">
        <v>422</v>
      </c>
      <c r="C163" s="1" t="s">
        <v>453</v>
      </c>
      <c r="D163" s="36" t="s">
        <v>4</v>
      </c>
      <c r="E163" s="8" t="s">
        <v>47</v>
      </c>
      <c r="F163" s="37">
        <v>1</v>
      </c>
      <c r="G163" s="38">
        <v>0.5</v>
      </c>
      <c r="H163" s="8" t="s">
        <v>48</v>
      </c>
      <c r="I163" s="8" t="s">
        <v>2</v>
      </c>
      <c r="J163" s="35" t="s">
        <v>40</v>
      </c>
      <c r="K163" s="8" t="s">
        <v>41</v>
      </c>
      <c r="L163" s="39" t="s">
        <v>50</v>
      </c>
      <c r="M163" s="37">
        <v>1</v>
      </c>
      <c r="N163" s="40">
        <v>1</v>
      </c>
      <c r="O163" s="41"/>
      <c r="P163" s="42"/>
      <c r="Q163" s="43"/>
      <c r="R163" s="38"/>
      <c r="S163" s="8" t="s">
        <v>454</v>
      </c>
      <c r="T163" s="48"/>
      <c r="W163" s="45"/>
      <c r="X163" s="46"/>
      <c r="Y163" s="47"/>
      <c r="Z163"/>
      <c r="AA163"/>
      <c r="AB163"/>
      <c r="AC163"/>
      <c r="AD163"/>
      <c r="AE163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30" customHeight="1" x14ac:dyDescent="0.25">
      <c r="A164" s="34">
        <v>45820</v>
      </c>
      <c r="B164" s="35" t="s">
        <v>422</v>
      </c>
      <c r="C164" s="1" t="s">
        <v>455</v>
      </c>
      <c r="D164" s="36" t="s">
        <v>4</v>
      </c>
      <c r="E164" s="8" t="s">
        <v>47</v>
      </c>
      <c r="F164" s="37">
        <v>1</v>
      </c>
      <c r="G164" s="38">
        <v>0.1</v>
      </c>
      <c r="H164" s="8" t="s">
        <v>48</v>
      </c>
      <c r="I164" s="8" t="s">
        <v>2</v>
      </c>
      <c r="J164" s="35" t="s">
        <v>40</v>
      </c>
      <c r="K164" s="8"/>
      <c r="L164" s="39" t="s">
        <v>426</v>
      </c>
      <c r="M164" s="37"/>
      <c r="N164" s="40"/>
      <c r="O164" s="41"/>
      <c r="P164" s="42"/>
      <c r="Q164" s="43"/>
      <c r="R164" s="38" t="s">
        <v>456</v>
      </c>
      <c r="S164" s="8"/>
      <c r="T164" s="48"/>
      <c r="W164" s="45"/>
      <c r="X164" s="46"/>
      <c r="Y164" s="47"/>
      <c r="Z164"/>
      <c r="AA164"/>
      <c r="AB164"/>
      <c r="AC164"/>
      <c r="AD164"/>
      <c r="AE164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30" customHeight="1" x14ac:dyDescent="0.25">
      <c r="A165" s="34">
        <v>45826</v>
      </c>
      <c r="B165" s="35" t="s">
        <v>422</v>
      </c>
      <c r="C165" s="1" t="s">
        <v>457</v>
      </c>
      <c r="D165" s="36" t="s">
        <v>4</v>
      </c>
      <c r="E165" s="8" t="s">
        <v>47</v>
      </c>
      <c r="F165" s="37">
        <v>1</v>
      </c>
      <c r="G165" s="38" t="s">
        <v>7</v>
      </c>
      <c r="H165" s="8" t="s">
        <v>48</v>
      </c>
      <c r="I165" s="8" t="s">
        <v>2</v>
      </c>
      <c r="J165" s="35" t="s">
        <v>40</v>
      </c>
      <c r="K165" s="8"/>
      <c r="L165" s="39" t="s">
        <v>50</v>
      </c>
      <c r="M165" s="37"/>
      <c r="N165" s="40"/>
      <c r="O165" s="41"/>
      <c r="P165" s="42"/>
      <c r="Q165" s="43"/>
      <c r="R165" s="38"/>
      <c r="S165" s="8"/>
      <c r="T165" s="48"/>
      <c r="U165" s="45">
        <v>1</v>
      </c>
      <c r="W165" s="45"/>
      <c r="X165" s="46" t="s">
        <v>182</v>
      </c>
      <c r="Y165" s="47"/>
      <c r="Z165"/>
      <c r="AA165"/>
      <c r="AB165"/>
      <c r="AC165"/>
      <c r="AD165"/>
      <c r="AE165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30" customHeight="1" x14ac:dyDescent="0.25">
      <c r="A166" s="34">
        <v>45826</v>
      </c>
      <c r="B166" s="35" t="s">
        <v>422</v>
      </c>
      <c r="C166" s="1" t="s">
        <v>458</v>
      </c>
      <c r="D166" s="36" t="s">
        <v>4</v>
      </c>
      <c r="E166" s="8" t="s">
        <v>47</v>
      </c>
      <c r="F166" s="37">
        <v>1</v>
      </c>
      <c r="G166" s="38">
        <v>0.1</v>
      </c>
      <c r="H166" s="8" t="s">
        <v>48</v>
      </c>
      <c r="I166" s="8" t="s">
        <v>2</v>
      </c>
      <c r="J166" s="35" t="s">
        <v>40</v>
      </c>
      <c r="K166" s="8" t="s">
        <v>41</v>
      </c>
      <c r="L166" s="39" t="s">
        <v>50</v>
      </c>
      <c r="M166" s="37"/>
      <c r="N166" s="40"/>
      <c r="O166" s="41"/>
      <c r="P166" s="42"/>
      <c r="Q166" s="43"/>
      <c r="R166" s="38" t="s">
        <v>459</v>
      </c>
      <c r="S166" s="8"/>
      <c r="T166" s="48"/>
      <c r="W166" s="45"/>
      <c r="X166" s="46"/>
      <c r="Y166" s="47"/>
      <c r="Z166"/>
      <c r="AA166"/>
      <c r="AB166"/>
      <c r="AC166"/>
      <c r="AD166"/>
      <c r="AE166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30" customHeight="1" x14ac:dyDescent="0.25">
      <c r="A167" s="34">
        <v>45826</v>
      </c>
      <c r="B167" s="35" t="s">
        <v>422</v>
      </c>
      <c r="C167" s="1" t="s">
        <v>460</v>
      </c>
      <c r="D167" s="36" t="s">
        <v>4</v>
      </c>
      <c r="E167" s="8" t="s">
        <v>47</v>
      </c>
      <c r="F167" s="37">
        <v>1</v>
      </c>
      <c r="G167" s="38">
        <v>0.1</v>
      </c>
      <c r="H167" s="8" t="s">
        <v>48</v>
      </c>
      <c r="I167" s="8" t="s">
        <v>2</v>
      </c>
      <c r="J167" s="35" t="s">
        <v>40</v>
      </c>
      <c r="K167" s="8" t="s">
        <v>41</v>
      </c>
      <c r="L167" s="39" t="s">
        <v>50</v>
      </c>
      <c r="M167" s="37"/>
      <c r="N167" s="40"/>
      <c r="O167" s="41"/>
      <c r="P167" s="42"/>
      <c r="Q167" s="43"/>
      <c r="R167" s="38" t="s">
        <v>461</v>
      </c>
      <c r="S167" s="8"/>
      <c r="T167" s="48"/>
      <c r="W167" s="45"/>
      <c r="X167" s="46"/>
      <c r="Y167" s="47"/>
      <c r="Z167"/>
      <c r="AA167"/>
      <c r="AB167"/>
      <c r="AC167"/>
      <c r="AD167"/>
      <c r="AE167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30" customHeight="1" x14ac:dyDescent="0.25">
      <c r="A168" s="34">
        <v>45827</v>
      </c>
      <c r="B168" s="35" t="s">
        <v>422</v>
      </c>
      <c r="C168" s="1" t="s">
        <v>462</v>
      </c>
      <c r="D168" s="36" t="s">
        <v>4</v>
      </c>
      <c r="E168" s="8" t="s">
        <v>47</v>
      </c>
      <c r="F168" s="37">
        <v>1</v>
      </c>
      <c r="G168" s="38" t="s">
        <v>7</v>
      </c>
      <c r="H168" s="8" t="s">
        <v>48</v>
      </c>
      <c r="I168" s="8" t="s">
        <v>2</v>
      </c>
      <c r="J168" s="35" t="s">
        <v>40</v>
      </c>
      <c r="K168" s="8" t="s">
        <v>41</v>
      </c>
      <c r="L168" s="39" t="s">
        <v>56</v>
      </c>
      <c r="M168" s="37"/>
      <c r="N168" s="40"/>
      <c r="O168" s="41"/>
      <c r="P168" s="42"/>
      <c r="Q168" s="43"/>
      <c r="R168" s="38" t="s">
        <v>463</v>
      </c>
      <c r="S168" s="8"/>
      <c r="T168" s="48"/>
      <c r="U168" s="45">
        <v>1</v>
      </c>
      <c r="W168" s="45"/>
      <c r="X168" s="46" t="s">
        <v>182</v>
      </c>
      <c r="Y168" s="47"/>
      <c r="Z168"/>
      <c r="AA168"/>
      <c r="AB168"/>
      <c r="AC168"/>
      <c r="AD168"/>
      <c r="AE168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30" customHeight="1" x14ac:dyDescent="0.25">
      <c r="A169" s="34">
        <v>45831</v>
      </c>
      <c r="B169" s="35" t="s">
        <v>422</v>
      </c>
      <c r="C169" s="1" t="s">
        <v>464</v>
      </c>
      <c r="D169" s="36" t="s">
        <v>34</v>
      </c>
      <c r="E169" s="8" t="s">
        <v>71</v>
      </c>
      <c r="F169" s="37">
        <v>1</v>
      </c>
      <c r="G169" s="38" t="s">
        <v>7</v>
      </c>
      <c r="H169" s="8" t="s">
        <v>55</v>
      </c>
      <c r="I169" s="8" t="s">
        <v>2</v>
      </c>
      <c r="J169" s="35" t="s">
        <v>40</v>
      </c>
      <c r="K169" s="8"/>
      <c r="L169" s="39" t="s">
        <v>50</v>
      </c>
      <c r="M169" s="37"/>
      <c r="N169" s="40"/>
      <c r="O169" s="41"/>
      <c r="P169" s="42"/>
      <c r="Q169" s="43"/>
      <c r="R169" s="38"/>
      <c r="S169" s="8"/>
      <c r="T169" s="48"/>
      <c r="U169" s="45">
        <v>1</v>
      </c>
      <c r="W169" s="45"/>
      <c r="X169" s="46"/>
      <c r="Y169" s="47"/>
      <c r="Z169"/>
      <c r="AA169"/>
      <c r="AB169"/>
      <c r="AC169"/>
      <c r="AD169"/>
      <c r="AE16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30" customHeight="1" x14ac:dyDescent="0.25">
      <c r="A170" s="34">
        <v>45831</v>
      </c>
      <c r="B170" s="35" t="s">
        <v>422</v>
      </c>
      <c r="C170" s="1" t="s">
        <v>465</v>
      </c>
      <c r="D170" s="36" t="s">
        <v>34</v>
      </c>
      <c r="E170" s="8" t="s">
        <v>71</v>
      </c>
      <c r="F170" s="37">
        <v>1</v>
      </c>
      <c r="G170" s="38">
        <v>0.1</v>
      </c>
      <c r="H170" s="8" t="s">
        <v>55</v>
      </c>
      <c r="I170" s="8" t="s">
        <v>2</v>
      </c>
      <c r="J170" s="35" t="s">
        <v>40</v>
      </c>
      <c r="K170" s="8" t="s">
        <v>49</v>
      </c>
      <c r="L170" s="39" t="s">
        <v>56</v>
      </c>
      <c r="M170" s="37"/>
      <c r="N170" s="40"/>
      <c r="O170" s="41"/>
      <c r="P170" s="42"/>
      <c r="Q170" s="43"/>
      <c r="R170" s="38" t="s">
        <v>466</v>
      </c>
      <c r="S170" s="8"/>
      <c r="T170" s="48"/>
      <c r="W170" s="45"/>
      <c r="X170" s="46"/>
      <c r="Y170" s="47"/>
      <c r="Z170"/>
      <c r="AA170"/>
      <c r="AB170"/>
      <c r="AC170"/>
      <c r="AD170"/>
      <c r="AE17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30" customHeight="1" x14ac:dyDescent="0.25">
      <c r="A171" s="34">
        <v>45832</v>
      </c>
      <c r="B171" s="35" t="s">
        <v>422</v>
      </c>
      <c r="C171" s="1" t="s">
        <v>467</v>
      </c>
      <c r="D171" s="36" t="s">
        <v>34</v>
      </c>
      <c r="E171" s="8" t="s">
        <v>71</v>
      </c>
      <c r="F171" s="37">
        <v>1</v>
      </c>
      <c r="G171" s="38" t="s">
        <v>7</v>
      </c>
      <c r="H171" s="8" t="s">
        <v>55</v>
      </c>
      <c r="I171" s="8" t="s">
        <v>2</v>
      </c>
      <c r="J171" s="35" t="s">
        <v>40</v>
      </c>
      <c r="K171" s="8"/>
      <c r="L171" s="39" t="s">
        <v>50</v>
      </c>
      <c r="M171" s="37"/>
      <c r="N171" s="40"/>
      <c r="O171" s="41"/>
      <c r="P171" s="42"/>
      <c r="Q171" s="43"/>
      <c r="R171" s="38"/>
      <c r="S171" s="8"/>
      <c r="T171" s="48"/>
      <c r="U171" s="45">
        <v>1</v>
      </c>
      <c r="W171" s="45"/>
      <c r="X171" s="46" t="s">
        <v>263</v>
      </c>
      <c r="Y171" s="47"/>
      <c r="Z171"/>
      <c r="AA171"/>
      <c r="AB171"/>
      <c r="AC171"/>
      <c r="AD171"/>
      <c r="AE17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30" customHeight="1" x14ac:dyDescent="0.25">
      <c r="A172" s="34">
        <v>45832</v>
      </c>
      <c r="B172" s="35" t="s">
        <v>422</v>
      </c>
      <c r="C172" s="1" t="s">
        <v>468</v>
      </c>
      <c r="D172" s="36" t="s">
        <v>74</v>
      </c>
      <c r="E172" s="8" t="s">
        <v>75</v>
      </c>
      <c r="F172" s="37">
        <v>1</v>
      </c>
      <c r="G172" s="38" t="s">
        <v>7</v>
      </c>
      <c r="H172" s="8" t="s">
        <v>146</v>
      </c>
      <c r="I172" s="8" t="s">
        <v>2</v>
      </c>
      <c r="J172" s="35" t="s">
        <v>40</v>
      </c>
      <c r="K172" s="8" t="s">
        <v>92</v>
      </c>
      <c r="L172" s="39" t="s">
        <v>42</v>
      </c>
      <c r="M172" s="37"/>
      <c r="N172" s="40"/>
      <c r="O172" s="41"/>
      <c r="P172" s="42"/>
      <c r="Q172" s="43"/>
      <c r="R172" s="38" t="s">
        <v>469</v>
      </c>
      <c r="S172" s="8"/>
      <c r="T172" s="48"/>
      <c r="U172" s="45">
        <v>1</v>
      </c>
      <c r="W172" s="45"/>
      <c r="X172" s="46" t="s">
        <v>470</v>
      </c>
      <c r="Y172" s="47"/>
      <c r="Z172"/>
      <c r="AA172"/>
      <c r="AB172"/>
      <c r="AC172"/>
      <c r="AD172"/>
      <c r="AE17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ht="30" customHeight="1" x14ac:dyDescent="0.25">
      <c r="A173" s="34">
        <v>45834</v>
      </c>
      <c r="B173" s="35" t="s">
        <v>422</v>
      </c>
      <c r="C173" s="1" t="s">
        <v>471</v>
      </c>
      <c r="D173" s="36" t="s">
        <v>4</v>
      </c>
      <c r="E173" s="8" t="s">
        <v>47</v>
      </c>
      <c r="F173" s="37">
        <v>1</v>
      </c>
      <c r="G173" s="38">
        <v>0.1</v>
      </c>
      <c r="H173" s="8" t="s">
        <v>48</v>
      </c>
      <c r="I173" s="8" t="s">
        <v>2</v>
      </c>
      <c r="J173" s="35" t="s">
        <v>40</v>
      </c>
      <c r="K173" s="8"/>
      <c r="L173" s="39" t="s">
        <v>50</v>
      </c>
      <c r="M173" s="37"/>
      <c r="N173" s="40"/>
      <c r="O173" s="41"/>
      <c r="P173" s="42"/>
      <c r="Q173" s="43"/>
      <c r="R173" s="38"/>
      <c r="S173" s="8"/>
      <c r="T173" s="48"/>
      <c r="W173" s="45"/>
      <c r="X173" s="46"/>
      <c r="Y173" s="47"/>
      <c r="Z173"/>
      <c r="AA173"/>
      <c r="AB173"/>
      <c r="AC173"/>
      <c r="AD173"/>
      <c r="AE173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30" customHeight="1" x14ac:dyDescent="0.25">
      <c r="A174" s="34">
        <v>45834</v>
      </c>
      <c r="B174" s="35" t="s">
        <v>422</v>
      </c>
      <c r="C174" s="1" t="s">
        <v>472</v>
      </c>
      <c r="D174" s="36" t="s">
        <v>34</v>
      </c>
      <c r="E174" s="8" t="s">
        <v>71</v>
      </c>
      <c r="F174" s="37">
        <v>1</v>
      </c>
      <c r="G174" s="38">
        <v>0.1</v>
      </c>
      <c r="H174" s="8" t="s">
        <v>55</v>
      </c>
      <c r="I174" s="8" t="s">
        <v>2</v>
      </c>
      <c r="J174" s="35" t="s">
        <v>40</v>
      </c>
      <c r="K174" s="8"/>
      <c r="L174" s="39" t="s">
        <v>56</v>
      </c>
      <c r="M174" s="37"/>
      <c r="N174" s="40"/>
      <c r="O174" s="41"/>
      <c r="P174" s="42"/>
      <c r="Q174" s="43"/>
      <c r="R174" s="38"/>
      <c r="S174" s="8"/>
      <c r="T174" s="48"/>
      <c r="W174" s="45"/>
      <c r="X174" s="46"/>
      <c r="Y174" s="47"/>
      <c r="Z174"/>
      <c r="AA174"/>
      <c r="AB174"/>
      <c r="AC174"/>
      <c r="AD174"/>
      <c r="AE174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30" customHeight="1" x14ac:dyDescent="0.25">
      <c r="A175" s="34">
        <v>45838</v>
      </c>
      <c r="B175" s="35" t="s">
        <v>422</v>
      </c>
      <c r="C175" s="1" t="s">
        <v>473</v>
      </c>
      <c r="D175" s="36" t="s">
        <v>3</v>
      </c>
      <c r="E175" s="8" t="s">
        <v>474</v>
      </c>
      <c r="F175" s="37">
        <v>1</v>
      </c>
      <c r="G175" s="38">
        <v>0.1</v>
      </c>
      <c r="H175" s="8" t="s">
        <v>247</v>
      </c>
      <c r="I175" s="8" t="s">
        <v>2</v>
      </c>
      <c r="J175" s="35" t="s">
        <v>40</v>
      </c>
      <c r="K175" s="8" t="s">
        <v>41</v>
      </c>
      <c r="L175" s="39" t="s">
        <v>50</v>
      </c>
      <c r="M175" s="37"/>
      <c r="N175" s="40"/>
      <c r="O175" s="41"/>
      <c r="P175" s="42"/>
      <c r="Q175" s="43"/>
      <c r="R175" s="38"/>
      <c r="S175" s="8"/>
      <c r="T175" s="48"/>
      <c r="W175" s="45"/>
      <c r="X175" s="46"/>
      <c r="Y175" s="47"/>
      <c r="Z175"/>
      <c r="AA175"/>
      <c r="AB175"/>
      <c r="AC175"/>
      <c r="AD175"/>
      <c r="AE175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30" customHeight="1" x14ac:dyDescent="0.25">
      <c r="A176" s="34">
        <v>45838</v>
      </c>
      <c r="B176" s="35" t="s">
        <v>422</v>
      </c>
      <c r="C176" s="1" t="s">
        <v>475</v>
      </c>
      <c r="D176" s="36" t="s">
        <v>34</v>
      </c>
      <c r="E176" s="8" t="s">
        <v>133</v>
      </c>
      <c r="F176" s="37">
        <v>1</v>
      </c>
      <c r="G176" s="38">
        <v>0.5</v>
      </c>
      <c r="H176" s="8" t="s">
        <v>155</v>
      </c>
      <c r="I176" s="8" t="s">
        <v>2</v>
      </c>
      <c r="J176" s="35" t="s">
        <v>40</v>
      </c>
      <c r="K176" s="8" t="s">
        <v>206</v>
      </c>
      <c r="L176" s="39" t="s">
        <v>128</v>
      </c>
      <c r="M176" s="37"/>
      <c r="N176" s="40">
        <v>1</v>
      </c>
      <c r="O176" s="41"/>
      <c r="P176" s="42"/>
      <c r="Q176" s="43"/>
      <c r="R176" s="38"/>
      <c r="S176" s="8" t="s">
        <v>476</v>
      </c>
      <c r="T176" s="48"/>
      <c r="W176" s="45"/>
      <c r="X176" s="46"/>
      <c r="Y176" s="47"/>
      <c r="Z176"/>
      <c r="AA176"/>
      <c r="AB176"/>
      <c r="AC176"/>
      <c r="AD176"/>
      <c r="AE176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30" customHeight="1" x14ac:dyDescent="0.25">
      <c r="A177" s="34">
        <v>45839</v>
      </c>
      <c r="B177" s="35" t="s">
        <v>422</v>
      </c>
      <c r="C177" s="1" t="s">
        <v>477</v>
      </c>
      <c r="D177" s="36" t="s">
        <v>74</v>
      </c>
      <c r="E177" s="8" t="s">
        <v>145</v>
      </c>
      <c r="F177" s="37">
        <v>1</v>
      </c>
      <c r="G177" s="38">
        <v>0.25</v>
      </c>
      <c r="H177" s="8" t="s">
        <v>146</v>
      </c>
      <c r="I177" s="8" t="s">
        <v>2</v>
      </c>
      <c r="J177" s="35" t="s">
        <v>40</v>
      </c>
      <c r="K177" s="8" t="s">
        <v>41</v>
      </c>
      <c r="L177" s="39" t="s">
        <v>207</v>
      </c>
      <c r="M177" s="37"/>
      <c r="N177" s="40">
        <v>1</v>
      </c>
      <c r="O177" s="41"/>
      <c r="P177" s="42"/>
      <c r="Q177" s="43"/>
      <c r="R177" s="38"/>
      <c r="S177" s="8" t="s">
        <v>478</v>
      </c>
      <c r="T177" s="48"/>
      <c r="W177" s="45"/>
      <c r="X177" s="46"/>
      <c r="Y177" s="47"/>
      <c r="Z177"/>
      <c r="AA177"/>
      <c r="AB177"/>
      <c r="AC177"/>
      <c r="AD177"/>
      <c r="AE177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30" customHeight="1" x14ac:dyDescent="0.25">
      <c r="A178" s="34">
        <v>45839</v>
      </c>
      <c r="B178" s="35" t="s">
        <v>422</v>
      </c>
      <c r="C178" s="1" t="s">
        <v>479</v>
      </c>
      <c r="D178" s="36" t="s">
        <v>4</v>
      </c>
      <c r="E178" s="8" t="s">
        <v>47</v>
      </c>
      <c r="F178" s="37">
        <v>1</v>
      </c>
      <c r="G178" s="38">
        <v>0.1</v>
      </c>
      <c r="H178" s="8" t="s">
        <v>48</v>
      </c>
      <c r="I178" s="8" t="s">
        <v>2</v>
      </c>
      <c r="J178" s="35" t="s">
        <v>40</v>
      </c>
      <c r="K178" s="8" t="s">
        <v>41</v>
      </c>
      <c r="L178" s="39" t="s">
        <v>50</v>
      </c>
      <c r="M178" s="37"/>
      <c r="N178" s="40"/>
      <c r="O178" s="41"/>
      <c r="P178" s="42"/>
      <c r="Q178" s="43"/>
      <c r="R178" s="38"/>
      <c r="S178" s="8"/>
      <c r="T178" s="48"/>
      <c r="W178" s="45"/>
      <c r="X178" s="46"/>
      <c r="Y178" s="47"/>
      <c r="Z178"/>
      <c r="AA178"/>
      <c r="AB178"/>
      <c r="AC178"/>
      <c r="AD178"/>
      <c r="AE178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30" customHeight="1" x14ac:dyDescent="0.25">
      <c r="A179" s="34">
        <v>45840</v>
      </c>
      <c r="B179" s="35" t="s">
        <v>422</v>
      </c>
      <c r="C179" s="1" t="s">
        <v>480</v>
      </c>
      <c r="D179" s="36" t="s">
        <v>74</v>
      </c>
      <c r="E179" s="8" t="s">
        <v>481</v>
      </c>
      <c r="F179" s="37">
        <v>1</v>
      </c>
      <c r="G179" s="38">
        <v>0.8</v>
      </c>
      <c r="H179" s="8" t="s">
        <v>247</v>
      </c>
      <c r="I179" s="8" t="s">
        <v>2</v>
      </c>
      <c r="J179" s="35" t="s">
        <v>40</v>
      </c>
      <c r="K179" s="8" t="s">
        <v>49</v>
      </c>
      <c r="L179" s="39" t="s">
        <v>440</v>
      </c>
      <c r="M179" s="37"/>
      <c r="N179" s="40">
        <v>1</v>
      </c>
      <c r="O179" s="41"/>
      <c r="P179" s="42"/>
      <c r="Q179" s="43"/>
      <c r="R179" s="38"/>
      <c r="S179" s="8" t="s">
        <v>482</v>
      </c>
      <c r="T179" s="48"/>
      <c r="W179" s="45"/>
      <c r="X179" s="46"/>
      <c r="Y179" s="47"/>
      <c r="Z179"/>
      <c r="AA179"/>
      <c r="AB179"/>
      <c r="AC179"/>
      <c r="AD179"/>
      <c r="AE17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30" customHeight="1" x14ac:dyDescent="0.25">
      <c r="A180" s="34">
        <v>45842</v>
      </c>
      <c r="B180" s="35" t="s">
        <v>422</v>
      </c>
      <c r="C180" s="1" t="s">
        <v>483</v>
      </c>
      <c r="D180" s="36" t="s">
        <v>4</v>
      </c>
      <c r="E180" s="8" t="s">
        <v>47</v>
      </c>
      <c r="F180" s="37">
        <v>1</v>
      </c>
      <c r="G180" s="38">
        <v>0.1</v>
      </c>
      <c r="H180" s="8" t="s">
        <v>48</v>
      </c>
      <c r="I180" s="8" t="s">
        <v>2</v>
      </c>
      <c r="J180" s="35" t="s">
        <v>40</v>
      </c>
      <c r="K180" s="8"/>
      <c r="L180" s="39" t="s">
        <v>100</v>
      </c>
      <c r="M180" s="37"/>
      <c r="N180" s="40"/>
      <c r="O180" s="41"/>
      <c r="P180" s="42"/>
      <c r="Q180" s="43"/>
      <c r="R180" s="38"/>
      <c r="S180" s="8"/>
      <c r="T180" s="48"/>
      <c r="W180" s="45"/>
      <c r="X180" s="46"/>
      <c r="Y180" s="47"/>
      <c r="Z180"/>
      <c r="AA180"/>
      <c r="AB180"/>
      <c r="AC180"/>
      <c r="AD180"/>
      <c r="AE18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30" customHeight="1" x14ac:dyDescent="0.25">
      <c r="A181" s="34">
        <v>45841</v>
      </c>
      <c r="B181" s="35" t="s">
        <v>422</v>
      </c>
      <c r="C181" s="1" t="s">
        <v>484</v>
      </c>
      <c r="D181" s="36" t="s">
        <v>34</v>
      </c>
      <c r="E181" s="8" t="s">
        <v>133</v>
      </c>
      <c r="F181" s="37">
        <v>1</v>
      </c>
      <c r="G181" s="38">
        <v>0.1</v>
      </c>
      <c r="H181" s="8" t="s">
        <v>111</v>
      </c>
      <c r="I181" s="8" t="s">
        <v>2</v>
      </c>
      <c r="J181" s="35" t="s">
        <v>40</v>
      </c>
      <c r="K181" s="8"/>
      <c r="L181" s="39" t="s">
        <v>56</v>
      </c>
      <c r="M181" s="37"/>
      <c r="N181" s="40"/>
      <c r="O181" s="41"/>
      <c r="P181" s="42"/>
      <c r="Q181" s="43"/>
      <c r="R181" s="38"/>
      <c r="S181" s="8"/>
      <c r="T181" s="48"/>
      <c r="W181" s="45"/>
      <c r="X181" s="46"/>
      <c r="Y181" s="47"/>
      <c r="Z181"/>
      <c r="AA181"/>
      <c r="AB181"/>
      <c r="AC181"/>
      <c r="AD181"/>
      <c r="AE18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30" customHeight="1" x14ac:dyDescent="0.25">
      <c r="A182" s="34">
        <v>45842</v>
      </c>
      <c r="B182" s="35" t="s">
        <v>422</v>
      </c>
      <c r="C182" s="1" t="s">
        <v>485</v>
      </c>
      <c r="D182" s="36" t="s">
        <v>4</v>
      </c>
      <c r="E182" s="8" t="s">
        <v>47</v>
      </c>
      <c r="F182" s="37">
        <v>1</v>
      </c>
      <c r="G182" s="38">
        <v>0.1</v>
      </c>
      <c r="H182" s="8" t="s">
        <v>48</v>
      </c>
      <c r="I182" s="8" t="s">
        <v>2</v>
      </c>
      <c r="J182" s="35" t="s">
        <v>40</v>
      </c>
      <c r="K182" s="8"/>
      <c r="L182" s="39" t="s">
        <v>305</v>
      </c>
      <c r="M182" s="37"/>
      <c r="N182" s="40"/>
      <c r="O182" s="41"/>
      <c r="P182" s="42"/>
      <c r="Q182" s="43"/>
      <c r="R182" s="38"/>
      <c r="S182" s="8"/>
      <c r="T182" s="48"/>
      <c r="W182" s="45"/>
      <c r="X182" s="46"/>
      <c r="Y182" s="47"/>
      <c r="Z182"/>
      <c r="AA182"/>
      <c r="AB182"/>
      <c r="AC182"/>
      <c r="AD182"/>
      <c r="AE182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30" customHeight="1" x14ac:dyDescent="0.25">
      <c r="A183" s="34">
        <v>45841</v>
      </c>
      <c r="B183" s="35" t="s">
        <v>422</v>
      </c>
      <c r="C183" s="1" t="s">
        <v>486</v>
      </c>
      <c r="D183" s="36" t="s">
        <v>4</v>
      </c>
      <c r="E183" s="8" t="s">
        <v>47</v>
      </c>
      <c r="F183" s="37">
        <v>1</v>
      </c>
      <c r="G183" s="38">
        <v>0.1</v>
      </c>
      <c r="H183" s="8" t="s">
        <v>48</v>
      </c>
      <c r="I183" s="8" t="s">
        <v>2</v>
      </c>
      <c r="J183" s="35" t="s">
        <v>40</v>
      </c>
      <c r="K183" s="8"/>
      <c r="L183" s="39" t="s">
        <v>50</v>
      </c>
      <c r="M183" s="37"/>
      <c r="N183" s="40"/>
      <c r="O183" s="41"/>
      <c r="P183" s="42"/>
      <c r="Q183" s="43"/>
      <c r="R183" s="38"/>
      <c r="S183" s="8"/>
      <c r="T183" s="48"/>
      <c r="W183" s="45"/>
      <c r="X183" s="46"/>
      <c r="Y183" s="47"/>
      <c r="Z183"/>
      <c r="AA183"/>
      <c r="AB183"/>
      <c r="AC183"/>
      <c r="AD183"/>
      <c r="AE183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30" customHeight="1" x14ac:dyDescent="0.25">
      <c r="A184" s="34">
        <v>45841</v>
      </c>
      <c r="B184" s="35" t="s">
        <v>422</v>
      </c>
      <c r="C184" s="1" t="s">
        <v>487</v>
      </c>
      <c r="D184" s="36" t="s">
        <v>34</v>
      </c>
      <c r="E184" s="8" t="s">
        <v>71</v>
      </c>
      <c r="F184" s="37">
        <v>1</v>
      </c>
      <c r="G184" s="38">
        <v>0.1</v>
      </c>
      <c r="H184" s="8" t="s">
        <v>55</v>
      </c>
      <c r="I184" s="8" t="s">
        <v>2</v>
      </c>
      <c r="J184" s="35" t="s">
        <v>40</v>
      </c>
      <c r="K184" s="8"/>
      <c r="L184" s="39" t="s">
        <v>50</v>
      </c>
      <c r="M184" s="37"/>
      <c r="N184" s="40"/>
      <c r="O184" s="41"/>
      <c r="P184" s="42"/>
      <c r="Q184" s="43"/>
      <c r="R184" s="38"/>
      <c r="S184" s="8"/>
      <c r="T184" s="48"/>
      <c r="W184" s="45"/>
      <c r="X184" s="46"/>
      <c r="Y184" s="47"/>
      <c r="Z184"/>
      <c r="AA184"/>
      <c r="AB184"/>
      <c r="AC184"/>
      <c r="AD184"/>
      <c r="AE184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30" customHeight="1" x14ac:dyDescent="0.25">
      <c r="A185" s="34">
        <v>45844</v>
      </c>
      <c r="B185" s="35" t="s">
        <v>422</v>
      </c>
      <c r="C185" s="1" t="s">
        <v>488</v>
      </c>
      <c r="D185" s="36" t="s">
        <v>74</v>
      </c>
      <c r="E185" s="8" t="s">
        <v>75</v>
      </c>
      <c r="F185" s="37">
        <v>1</v>
      </c>
      <c r="G185" s="38">
        <v>0.5</v>
      </c>
      <c r="H185" s="8" t="s">
        <v>146</v>
      </c>
      <c r="I185" s="8" t="s">
        <v>2</v>
      </c>
      <c r="J185" s="35" t="s">
        <v>40</v>
      </c>
      <c r="K185" s="8"/>
      <c r="L185" s="39" t="s">
        <v>42</v>
      </c>
      <c r="M185" s="37"/>
      <c r="N185" s="40">
        <v>1</v>
      </c>
      <c r="O185" s="41"/>
      <c r="P185" s="42"/>
      <c r="Q185" s="43"/>
      <c r="R185" s="38"/>
      <c r="S185" s="8" t="s">
        <v>489</v>
      </c>
      <c r="T185" s="48"/>
      <c r="W185" s="45"/>
      <c r="X185" s="46"/>
      <c r="Y185" s="47"/>
      <c r="Z185"/>
      <c r="AA185"/>
      <c r="AB185"/>
      <c r="AC185"/>
      <c r="AD185"/>
      <c r="AE185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30" customHeight="1" x14ac:dyDescent="0.25">
      <c r="A186" s="34">
        <v>45842</v>
      </c>
      <c r="B186" s="35" t="s">
        <v>422</v>
      </c>
      <c r="C186" s="1" t="s">
        <v>490</v>
      </c>
      <c r="D186" s="36" t="s">
        <v>4</v>
      </c>
      <c r="E186" s="8" t="s">
        <v>47</v>
      </c>
      <c r="F186" s="37">
        <v>1</v>
      </c>
      <c r="G186" s="38">
        <v>0.8</v>
      </c>
      <c r="H186" s="8" t="s">
        <v>431</v>
      </c>
      <c r="I186" s="8" t="s">
        <v>2</v>
      </c>
      <c r="J186" s="35" t="s">
        <v>40</v>
      </c>
      <c r="K186" s="8"/>
      <c r="L186" s="39" t="s">
        <v>128</v>
      </c>
      <c r="M186" s="37"/>
      <c r="N186" s="40"/>
      <c r="O186" s="41"/>
      <c r="P186" s="42"/>
      <c r="Q186" s="43"/>
      <c r="R186" s="38"/>
      <c r="S186" s="8" t="s">
        <v>482</v>
      </c>
      <c r="T186" s="48"/>
      <c r="W186" s="45"/>
      <c r="X186" s="46"/>
      <c r="Y186" s="47"/>
      <c r="Z186"/>
      <c r="AA186"/>
      <c r="AB186"/>
      <c r="AC186"/>
      <c r="AD186"/>
      <c r="AE186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30" customHeight="1" x14ac:dyDescent="0.25">
      <c r="A187" s="34">
        <v>45845</v>
      </c>
      <c r="B187" s="35" t="s">
        <v>422</v>
      </c>
      <c r="C187" s="1" t="s">
        <v>491</v>
      </c>
      <c r="D187" s="36" t="s">
        <v>34</v>
      </c>
      <c r="E187" s="8" t="s">
        <v>71</v>
      </c>
      <c r="F187" s="37">
        <v>1</v>
      </c>
      <c r="G187" s="38">
        <v>0.1</v>
      </c>
      <c r="H187" s="8" t="s">
        <v>226</v>
      </c>
      <c r="I187" s="8" t="s">
        <v>2</v>
      </c>
      <c r="J187" s="35" t="s">
        <v>40</v>
      </c>
      <c r="K187" s="8"/>
      <c r="L187" s="39" t="s">
        <v>56</v>
      </c>
      <c r="M187" s="37"/>
      <c r="N187" s="40"/>
      <c r="O187" s="41"/>
      <c r="P187" s="42"/>
      <c r="Q187" s="43"/>
      <c r="R187" s="38"/>
      <c r="S187" s="8"/>
      <c r="T187" s="48"/>
      <c r="W187" s="45"/>
      <c r="X187" s="46"/>
      <c r="Y187" s="47"/>
      <c r="Z187"/>
      <c r="AA187"/>
      <c r="AB187"/>
      <c r="AC187"/>
      <c r="AD187"/>
      <c r="AE187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30" customHeight="1" x14ac:dyDescent="0.25">
      <c r="A188" s="34">
        <v>45845</v>
      </c>
      <c r="B188" s="35" t="s">
        <v>422</v>
      </c>
      <c r="C188" s="1" t="s">
        <v>492</v>
      </c>
      <c r="D188" s="36" t="s">
        <v>4</v>
      </c>
      <c r="E188" s="8" t="s">
        <v>47</v>
      </c>
      <c r="F188" s="37">
        <v>1</v>
      </c>
      <c r="G188" s="38">
        <v>0.1</v>
      </c>
      <c r="H188" s="8" t="s">
        <v>48</v>
      </c>
      <c r="I188" s="8" t="s">
        <v>2</v>
      </c>
      <c r="J188" s="35" t="s">
        <v>40</v>
      </c>
      <c r="K188" s="8"/>
      <c r="L188" s="39" t="s">
        <v>50</v>
      </c>
      <c r="M188" s="37"/>
      <c r="N188" s="40"/>
      <c r="O188" s="41"/>
      <c r="P188" s="42"/>
      <c r="Q188" s="43"/>
      <c r="R188" s="38"/>
      <c r="S188" s="8"/>
      <c r="T188" s="48"/>
      <c r="W188" s="45"/>
      <c r="X188" s="46"/>
      <c r="Y188" s="47"/>
      <c r="Z188"/>
      <c r="AA188"/>
      <c r="AB188"/>
      <c r="AC188"/>
      <c r="AD188"/>
      <c r="AE188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30" customHeight="1" x14ac:dyDescent="0.25">
      <c r="A189" s="34">
        <v>45845</v>
      </c>
      <c r="B189" s="35" t="s">
        <v>422</v>
      </c>
      <c r="C189" s="1" t="s">
        <v>493</v>
      </c>
      <c r="D189" s="36" t="s">
        <v>4</v>
      </c>
      <c r="E189" s="8" t="s">
        <v>47</v>
      </c>
      <c r="F189" s="37">
        <v>1</v>
      </c>
      <c r="G189" s="38">
        <v>0.1</v>
      </c>
      <c r="H189" s="8" t="s">
        <v>48</v>
      </c>
      <c r="I189" s="8" t="s">
        <v>2</v>
      </c>
      <c r="J189" s="35" t="s">
        <v>40</v>
      </c>
      <c r="K189" s="8"/>
      <c r="L189" s="39" t="s">
        <v>239</v>
      </c>
      <c r="M189" s="37"/>
      <c r="N189" s="40"/>
      <c r="O189" s="41"/>
      <c r="P189" s="42"/>
      <c r="Q189" s="43"/>
      <c r="R189" s="38"/>
      <c r="S189" s="8"/>
      <c r="T189" s="48"/>
      <c r="W189" s="45"/>
      <c r="X189" s="46"/>
      <c r="Y189" s="47"/>
      <c r="Z189"/>
      <c r="AA189"/>
      <c r="AB189"/>
      <c r="AC189"/>
      <c r="AD189"/>
      <c r="AE18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30" customHeight="1" x14ac:dyDescent="0.25">
      <c r="A190" s="34" t="s">
        <v>494</v>
      </c>
      <c r="B190" s="35" t="s">
        <v>36</v>
      </c>
      <c r="C190" s="1" t="s">
        <v>495</v>
      </c>
      <c r="D190" s="36" t="s">
        <v>4</v>
      </c>
      <c r="E190" s="8" t="s">
        <v>47</v>
      </c>
      <c r="F190" s="37">
        <v>1</v>
      </c>
      <c r="G190" s="38">
        <v>0.25</v>
      </c>
      <c r="H190" s="8" t="s">
        <v>48</v>
      </c>
      <c r="I190" s="8" t="s">
        <v>2</v>
      </c>
      <c r="J190" s="35" t="s">
        <v>40</v>
      </c>
      <c r="K190" s="8" t="s">
        <v>41</v>
      </c>
      <c r="L190" s="39" t="s">
        <v>305</v>
      </c>
      <c r="M190" s="37">
        <v>1</v>
      </c>
      <c r="N190" s="40">
        <v>1</v>
      </c>
      <c r="O190" s="41" t="b">
        <v>0</v>
      </c>
      <c r="P190" s="42" t="b">
        <v>0</v>
      </c>
      <c r="Q190" s="43"/>
      <c r="R190" s="38"/>
      <c r="S190" s="8"/>
      <c r="T190" s="48"/>
      <c r="W190" s="45"/>
      <c r="X190" s="46"/>
      <c r="Y190" s="47"/>
      <c r="Z190"/>
      <c r="AA190"/>
      <c r="AB190"/>
      <c r="AC190"/>
      <c r="AD190"/>
      <c r="AE19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30" customHeight="1" x14ac:dyDescent="0.25">
      <c r="A191" s="34">
        <v>45810</v>
      </c>
      <c r="B191" s="35" t="s">
        <v>36</v>
      </c>
      <c r="C191" s="1" t="s">
        <v>496</v>
      </c>
      <c r="D191" s="36" t="s">
        <v>74</v>
      </c>
      <c r="E191" s="8" t="s">
        <v>75</v>
      </c>
      <c r="F191" s="37">
        <v>1</v>
      </c>
      <c r="G191" s="38">
        <v>0.1</v>
      </c>
      <c r="H191" s="8" t="s">
        <v>146</v>
      </c>
      <c r="I191" s="8" t="s">
        <v>2</v>
      </c>
      <c r="J191" s="35" t="s">
        <v>40</v>
      </c>
      <c r="K191" s="8" t="s">
        <v>49</v>
      </c>
      <c r="L191" s="39" t="s">
        <v>42</v>
      </c>
      <c r="M191" s="37"/>
      <c r="N191" s="40"/>
      <c r="O191" s="41" t="b">
        <v>0</v>
      </c>
      <c r="P191" s="42" t="b">
        <v>0</v>
      </c>
      <c r="Q191" s="43"/>
      <c r="R191" s="38"/>
      <c r="S191" s="8"/>
      <c r="T191" s="48"/>
      <c r="W191" s="45"/>
      <c r="X191" s="46"/>
      <c r="Y191" s="47"/>
      <c r="Z191"/>
      <c r="AA191"/>
      <c r="AB191"/>
      <c r="AC191"/>
      <c r="AD191"/>
      <c r="AE19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30" customHeight="1" x14ac:dyDescent="0.25">
      <c r="A192" s="34">
        <v>45810</v>
      </c>
      <c r="B192" s="35" t="s">
        <v>36</v>
      </c>
      <c r="C192" s="1" t="s">
        <v>497</v>
      </c>
      <c r="D192" s="36" t="s">
        <v>4</v>
      </c>
      <c r="E192" s="8" t="s">
        <v>47</v>
      </c>
      <c r="F192" s="37">
        <v>1</v>
      </c>
      <c r="G192" s="38">
        <v>0.1</v>
      </c>
      <c r="H192" s="8" t="s">
        <v>48</v>
      </c>
      <c r="I192" s="8" t="s">
        <v>2</v>
      </c>
      <c r="J192" s="35" t="s">
        <v>40</v>
      </c>
      <c r="K192" s="8" t="s">
        <v>49</v>
      </c>
      <c r="L192" s="39" t="s">
        <v>50</v>
      </c>
      <c r="M192" s="37"/>
      <c r="N192" s="40"/>
      <c r="O192" s="41" t="b">
        <v>0</v>
      </c>
      <c r="P192" s="42" t="b">
        <v>0</v>
      </c>
      <c r="Q192" s="43"/>
      <c r="R192" s="38"/>
      <c r="S192" s="8"/>
      <c r="T192" s="48"/>
      <c r="W192" s="45"/>
      <c r="X192" s="46"/>
      <c r="Y192" s="47"/>
      <c r="Z192"/>
      <c r="AA192"/>
      <c r="AB192"/>
      <c r="AC192"/>
      <c r="AD192"/>
      <c r="AE192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30" customHeight="1" x14ac:dyDescent="0.25">
      <c r="A193" s="34">
        <v>45813</v>
      </c>
      <c r="B193" s="35" t="s">
        <v>36</v>
      </c>
      <c r="C193" s="1" t="s">
        <v>498</v>
      </c>
      <c r="D193" s="36" t="s">
        <v>34</v>
      </c>
      <c r="E193" s="8" t="s">
        <v>38</v>
      </c>
      <c r="F193" s="37">
        <v>1</v>
      </c>
      <c r="G193" s="38">
        <v>0.1</v>
      </c>
      <c r="H193" s="8" t="s">
        <v>39</v>
      </c>
      <c r="I193" s="8" t="s">
        <v>2</v>
      </c>
      <c r="J193" s="35" t="s">
        <v>40</v>
      </c>
      <c r="K193" s="8" t="s">
        <v>49</v>
      </c>
      <c r="L193" s="39" t="s">
        <v>42</v>
      </c>
      <c r="M193" s="37"/>
      <c r="N193" s="40"/>
      <c r="O193" s="41" t="b">
        <v>0</v>
      </c>
      <c r="P193" s="42" t="b">
        <v>0</v>
      </c>
      <c r="Q193" s="43"/>
      <c r="R193" s="38"/>
      <c r="S193" s="8"/>
      <c r="T193" s="48"/>
      <c r="W193" s="45"/>
      <c r="X193" s="46"/>
      <c r="Y193" s="47"/>
      <c r="Z193"/>
      <c r="AA193"/>
      <c r="AB193"/>
      <c r="AC193"/>
      <c r="AD193"/>
      <c r="AE193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30" customHeight="1" x14ac:dyDescent="0.25">
      <c r="A194" s="34">
        <v>45810</v>
      </c>
      <c r="B194" s="35" t="s">
        <v>36</v>
      </c>
      <c r="C194" s="1" t="s">
        <v>499</v>
      </c>
      <c r="D194" s="36" t="s">
        <v>4</v>
      </c>
      <c r="E194" s="8" t="s">
        <v>47</v>
      </c>
      <c r="F194" s="37">
        <v>1</v>
      </c>
      <c r="G194" s="38">
        <v>0.1</v>
      </c>
      <c r="H194" s="8" t="s">
        <v>48</v>
      </c>
      <c r="I194" s="8" t="s">
        <v>2</v>
      </c>
      <c r="J194" s="35" t="s">
        <v>40</v>
      </c>
      <c r="K194" s="8" t="s">
        <v>500</v>
      </c>
      <c r="L194" s="39" t="s">
        <v>56</v>
      </c>
      <c r="M194" s="37"/>
      <c r="N194" s="40"/>
      <c r="O194" s="41" t="b">
        <v>0</v>
      </c>
      <c r="P194" s="42" t="b">
        <v>0</v>
      </c>
      <c r="Q194" s="43"/>
      <c r="R194" s="38"/>
      <c r="S194" s="8"/>
      <c r="T194" s="48"/>
      <c r="W194" s="45"/>
      <c r="X194" s="46"/>
      <c r="Y194" s="47"/>
      <c r="Z194"/>
      <c r="AA194"/>
      <c r="AB194"/>
      <c r="AC194"/>
      <c r="AD194"/>
      <c r="AE194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30" customHeight="1" x14ac:dyDescent="0.25">
      <c r="A195" s="34">
        <v>45813</v>
      </c>
      <c r="B195" s="35" t="s">
        <v>36</v>
      </c>
      <c r="C195" s="1" t="s">
        <v>501</v>
      </c>
      <c r="D195" s="36" t="s">
        <v>4</v>
      </c>
      <c r="E195" s="8" t="s">
        <v>47</v>
      </c>
      <c r="F195" s="37">
        <v>1</v>
      </c>
      <c r="G195" s="38">
        <v>0.1</v>
      </c>
      <c r="H195" s="8" t="s">
        <v>48</v>
      </c>
      <c r="I195" s="8" t="s">
        <v>2</v>
      </c>
      <c r="J195" s="35" t="s">
        <v>40</v>
      </c>
      <c r="K195" s="8" t="s">
        <v>500</v>
      </c>
      <c r="L195" s="39" t="s">
        <v>56</v>
      </c>
      <c r="M195" s="37"/>
      <c r="N195" s="40"/>
      <c r="O195" s="41" t="b">
        <v>0</v>
      </c>
      <c r="P195" s="42" t="b">
        <v>0</v>
      </c>
      <c r="Q195" s="43"/>
      <c r="R195" s="38"/>
      <c r="S195" s="8"/>
      <c r="T195" s="48"/>
      <c r="W195" s="45"/>
      <c r="X195" s="46"/>
      <c r="Y195" s="47"/>
      <c r="Z195"/>
      <c r="AA195"/>
      <c r="AB195"/>
      <c r="AC195"/>
      <c r="AD195"/>
      <c r="AE195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30" customHeight="1" x14ac:dyDescent="0.25">
      <c r="A196" s="34">
        <v>45812</v>
      </c>
      <c r="B196" s="35" t="s">
        <v>36</v>
      </c>
      <c r="C196" s="1" t="s">
        <v>502</v>
      </c>
      <c r="D196" s="36" t="s">
        <v>5</v>
      </c>
      <c r="E196" s="8" t="s">
        <v>197</v>
      </c>
      <c r="F196" s="37">
        <v>1</v>
      </c>
      <c r="G196" s="38">
        <v>0.1</v>
      </c>
      <c r="H196" s="8" t="s">
        <v>198</v>
      </c>
      <c r="I196" s="8" t="s">
        <v>2</v>
      </c>
      <c r="J196" s="35" t="s">
        <v>40</v>
      </c>
      <c r="K196" s="8" t="s">
        <v>49</v>
      </c>
      <c r="L196" s="39" t="s">
        <v>50</v>
      </c>
      <c r="M196" s="37"/>
      <c r="N196" s="40"/>
      <c r="O196" s="41" t="b">
        <v>0</v>
      </c>
      <c r="P196" s="42" t="b">
        <v>0</v>
      </c>
      <c r="Q196" s="43"/>
      <c r="R196" s="38"/>
      <c r="S196" s="8"/>
      <c r="T196" s="48"/>
      <c r="W196" s="45"/>
      <c r="X196" s="46"/>
      <c r="Y196" s="47"/>
      <c r="Z196"/>
      <c r="AA196"/>
      <c r="AB196"/>
      <c r="AC196"/>
      <c r="AD196"/>
      <c r="AE196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30" customHeight="1" x14ac:dyDescent="0.25">
      <c r="A197" s="34">
        <v>45812</v>
      </c>
      <c r="B197" s="35" t="s">
        <v>36</v>
      </c>
      <c r="C197" s="1" t="s">
        <v>503</v>
      </c>
      <c r="D197" s="36" t="s">
        <v>74</v>
      </c>
      <c r="E197" s="8" t="s">
        <v>110</v>
      </c>
      <c r="F197" s="37">
        <v>1</v>
      </c>
      <c r="G197" s="38">
        <v>0.25</v>
      </c>
      <c r="H197" s="8" t="s">
        <v>111</v>
      </c>
      <c r="I197" s="8" t="s">
        <v>2</v>
      </c>
      <c r="J197" s="35" t="s">
        <v>40</v>
      </c>
      <c r="K197" s="8" t="s">
        <v>500</v>
      </c>
      <c r="L197" s="39" t="s">
        <v>50</v>
      </c>
      <c r="M197" s="37">
        <v>1</v>
      </c>
      <c r="N197" s="40">
        <v>1</v>
      </c>
      <c r="O197" s="41" t="b">
        <v>0</v>
      </c>
      <c r="P197" s="42" t="b">
        <v>0</v>
      </c>
      <c r="Q197" s="43"/>
      <c r="R197" s="38"/>
      <c r="S197" s="8"/>
      <c r="T197" s="48"/>
      <c r="W197" s="45"/>
      <c r="X197" s="46"/>
      <c r="Y197" s="47"/>
      <c r="Z197"/>
      <c r="AA197"/>
      <c r="AB197"/>
      <c r="AC197"/>
      <c r="AD197"/>
      <c r="AE197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30" customHeight="1" x14ac:dyDescent="0.25">
      <c r="A198" s="34">
        <v>45817</v>
      </c>
      <c r="B198" s="35" t="s">
        <v>36</v>
      </c>
      <c r="C198" s="1" t="s">
        <v>504</v>
      </c>
      <c r="D198" s="36" t="s">
        <v>3</v>
      </c>
      <c r="E198" s="8" t="s">
        <v>320</v>
      </c>
      <c r="F198" s="37">
        <v>3</v>
      </c>
      <c r="G198" s="38">
        <v>0.25</v>
      </c>
      <c r="H198" s="8" t="s">
        <v>155</v>
      </c>
      <c r="I198" s="8" t="s">
        <v>2</v>
      </c>
      <c r="J198" s="35" t="s">
        <v>40</v>
      </c>
      <c r="K198" s="8" t="s">
        <v>238</v>
      </c>
      <c r="L198" s="39" t="s">
        <v>50</v>
      </c>
      <c r="M198" s="37"/>
      <c r="N198" s="40"/>
      <c r="O198" s="41" t="b">
        <v>0</v>
      </c>
      <c r="P198" s="42" t="b">
        <v>0</v>
      </c>
      <c r="Q198" s="43"/>
      <c r="R198" s="38"/>
      <c r="S198" s="8"/>
      <c r="T198" s="48"/>
      <c r="W198" s="45"/>
      <c r="X198" s="46"/>
      <c r="Y198" s="47"/>
      <c r="Z198"/>
      <c r="AA198"/>
      <c r="AB198"/>
      <c r="AC198"/>
      <c r="AD198"/>
      <c r="AE198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30" customHeight="1" x14ac:dyDescent="0.25">
      <c r="A199" s="34">
        <v>45811</v>
      </c>
      <c r="B199" s="35" t="s">
        <v>36</v>
      </c>
      <c r="C199" s="1" t="s">
        <v>505</v>
      </c>
      <c r="D199" s="36" t="s">
        <v>34</v>
      </c>
      <c r="E199" s="8" t="s">
        <v>38</v>
      </c>
      <c r="F199" s="37">
        <v>1</v>
      </c>
      <c r="G199" s="38">
        <v>0.1</v>
      </c>
      <c r="H199" s="8" t="s">
        <v>39</v>
      </c>
      <c r="I199" s="8" t="s">
        <v>2</v>
      </c>
      <c r="J199" s="35" t="s">
        <v>40</v>
      </c>
      <c r="K199" s="8" t="s">
        <v>49</v>
      </c>
      <c r="L199" s="39" t="s">
        <v>42</v>
      </c>
      <c r="M199" s="37"/>
      <c r="N199" s="40"/>
      <c r="O199" s="41" t="b">
        <v>0</v>
      </c>
      <c r="P199" s="42" t="b">
        <v>0</v>
      </c>
      <c r="Q199" s="43"/>
      <c r="R199" s="38"/>
      <c r="S199" s="8"/>
      <c r="T199" s="48"/>
      <c r="W199" s="45"/>
      <c r="X199" s="46"/>
      <c r="Y199" s="47"/>
      <c r="Z199"/>
      <c r="AA199"/>
      <c r="AB199"/>
      <c r="AC199"/>
      <c r="AD199"/>
      <c r="AE19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30" customHeight="1" x14ac:dyDescent="0.25">
      <c r="A200" s="34">
        <v>45811</v>
      </c>
      <c r="B200" s="35" t="s">
        <v>36</v>
      </c>
      <c r="C200" s="1" t="s">
        <v>506</v>
      </c>
      <c r="D200" s="36" t="s">
        <v>34</v>
      </c>
      <c r="E200" s="8" t="s">
        <v>38</v>
      </c>
      <c r="F200" s="37">
        <v>1</v>
      </c>
      <c r="G200" s="38">
        <v>0.1</v>
      </c>
      <c r="H200" s="8" t="s">
        <v>39</v>
      </c>
      <c r="I200" s="8" t="s">
        <v>2</v>
      </c>
      <c r="J200" s="35" t="s">
        <v>147</v>
      </c>
      <c r="K200" s="8" t="s">
        <v>49</v>
      </c>
      <c r="L200" s="39" t="s">
        <v>42</v>
      </c>
      <c r="M200" s="37"/>
      <c r="N200" s="40"/>
      <c r="O200" s="41" t="b">
        <v>0</v>
      </c>
      <c r="P200" s="42" t="b">
        <v>0</v>
      </c>
      <c r="Q200" s="43"/>
      <c r="R200" s="38"/>
      <c r="S200" s="8"/>
      <c r="T200" s="48"/>
      <c r="W200" s="45"/>
      <c r="X200" s="46"/>
      <c r="Y200" s="47"/>
      <c r="Z200"/>
      <c r="AA200"/>
      <c r="AB200"/>
      <c r="AC200"/>
      <c r="AD200"/>
      <c r="AE20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30" customHeight="1" x14ac:dyDescent="0.25">
      <c r="A201" s="34">
        <v>45810</v>
      </c>
      <c r="B201" s="35" t="s">
        <v>36</v>
      </c>
      <c r="C201" s="1" t="s">
        <v>507</v>
      </c>
      <c r="D201" s="36" t="s">
        <v>4</v>
      </c>
      <c r="E201" s="8" t="s">
        <v>47</v>
      </c>
      <c r="F201" s="37">
        <v>1</v>
      </c>
      <c r="G201" s="38">
        <v>0.1</v>
      </c>
      <c r="H201" s="8" t="s">
        <v>48</v>
      </c>
      <c r="I201" s="8" t="s">
        <v>2</v>
      </c>
      <c r="J201" s="35" t="s">
        <v>40</v>
      </c>
      <c r="K201" s="8" t="s">
        <v>41</v>
      </c>
      <c r="L201" s="39" t="s">
        <v>50</v>
      </c>
      <c r="M201" s="37"/>
      <c r="N201" s="40"/>
      <c r="O201" s="41" t="b">
        <v>0</v>
      </c>
      <c r="P201" s="42" t="b">
        <v>0</v>
      </c>
      <c r="Q201" s="43"/>
      <c r="R201" s="38"/>
      <c r="S201" s="8"/>
      <c r="T201" s="48"/>
      <c r="W201" s="45"/>
      <c r="X201" s="46"/>
      <c r="Y201" s="47"/>
      <c r="Z201"/>
      <c r="AA201"/>
      <c r="AB201"/>
      <c r="AC201"/>
      <c r="AD201"/>
      <c r="AE20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30" customHeight="1" x14ac:dyDescent="0.25">
      <c r="A202" s="34">
        <v>45820</v>
      </c>
      <c r="B202" s="35" t="s">
        <v>36</v>
      </c>
      <c r="C202" s="1" t="s">
        <v>508</v>
      </c>
      <c r="D202" s="36" t="s">
        <v>34</v>
      </c>
      <c r="E202" s="8" t="s">
        <v>71</v>
      </c>
      <c r="F202" s="37">
        <v>1</v>
      </c>
      <c r="G202" s="38">
        <v>0.5</v>
      </c>
      <c r="H202" s="8" t="s">
        <v>509</v>
      </c>
      <c r="I202" s="8" t="s">
        <v>2</v>
      </c>
      <c r="J202" s="35" t="s">
        <v>40</v>
      </c>
      <c r="K202" s="8" t="s">
        <v>49</v>
      </c>
      <c r="L202" s="39" t="s">
        <v>50</v>
      </c>
      <c r="M202" s="37"/>
      <c r="N202" s="40">
        <v>1</v>
      </c>
      <c r="O202" s="41" t="b">
        <v>0</v>
      </c>
      <c r="P202" s="42" t="b">
        <v>0</v>
      </c>
      <c r="Q202" s="43"/>
      <c r="R202" s="38"/>
      <c r="S202" s="8"/>
      <c r="T202" s="48"/>
      <c r="W202" s="45"/>
      <c r="X202" s="46"/>
      <c r="Y202" s="47"/>
      <c r="Z202"/>
      <c r="AA202"/>
      <c r="AB202"/>
      <c r="AC202"/>
      <c r="AD202"/>
      <c r="AE202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30" customHeight="1" x14ac:dyDescent="0.25">
      <c r="A203" s="34">
        <v>45818</v>
      </c>
      <c r="B203" s="35" t="s">
        <v>36</v>
      </c>
      <c r="C203" s="1" t="s">
        <v>510</v>
      </c>
      <c r="D203" s="36" t="s">
        <v>4</v>
      </c>
      <c r="E203" s="8" t="s">
        <v>47</v>
      </c>
      <c r="F203" s="37">
        <v>1</v>
      </c>
      <c r="G203" s="38">
        <v>0.1</v>
      </c>
      <c r="H203" s="8" t="s">
        <v>48</v>
      </c>
      <c r="I203" s="8" t="s">
        <v>2</v>
      </c>
      <c r="J203" s="35" t="s">
        <v>40</v>
      </c>
      <c r="K203" s="8" t="s">
        <v>41</v>
      </c>
      <c r="L203" s="39" t="s">
        <v>50</v>
      </c>
      <c r="M203" s="37"/>
      <c r="N203" s="40"/>
      <c r="O203" s="41" t="b">
        <v>0</v>
      </c>
      <c r="P203" s="42" t="b">
        <v>0</v>
      </c>
      <c r="Q203" s="43"/>
      <c r="R203" s="38"/>
      <c r="S203" s="8"/>
      <c r="T203" s="48"/>
      <c r="W203" s="45"/>
      <c r="X203" s="46"/>
      <c r="Y203" s="47"/>
      <c r="Z203"/>
      <c r="AA203"/>
      <c r="AB203"/>
      <c r="AC203"/>
      <c r="AD203"/>
      <c r="AE203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30" customHeight="1" x14ac:dyDescent="0.25">
      <c r="A204" s="34">
        <v>45818</v>
      </c>
      <c r="B204" s="35" t="s">
        <v>36</v>
      </c>
      <c r="C204" s="1" t="s">
        <v>511</v>
      </c>
      <c r="D204" s="36" t="s">
        <v>4</v>
      </c>
      <c r="E204" s="8" t="s">
        <v>47</v>
      </c>
      <c r="F204" s="37">
        <v>1</v>
      </c>
      <c r="G204" s="38">
        <v>0.1</v>
      </c>
      <c r="H204" s="8" t="s">
        <v>48</v>
      </c>
      <c r="I204" s="8" t="s">
        <v>2</v>
      </c>
      <c r="J204" s="35" t="s">
        <v>40</v>
      </c>
      <c r="K204" s="8" t="s">
        <v>49</v>
      </c>
      <c r="L204" s="39" t="s">
        <v>50</v>
      </c>
      <c r="M204" s="37"/>
      <c r="N204" s="40"/>
      <c r="O204" s="41" t="b">
        <v>0</v>
      </c>
      <c r="P204" s="42" t="b">
        <v>0</v>
      </c>
      <c r="Q204" s="43"/>
      <c r="R204" s="38"/>
      <c r="S204" s="8"/>
      <c r="T204" s="48"/>
      <c r="W204" s="45"/>
      <c r="X204" s="46"/>
      <c r="Y204" s="47"/>
      <c r="Z204"/>
      <c r="AA204"/>
      <c r="AB204"/>
      <c r="AC204"/>
      <c r="AD204"/>
      <c r="AE204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30" customHeight="1" x14ac:dyDescent="0.25">
      <c r="A205" s="34">
        <v>45818</v>
      </c>
      <c r="B205" s="35" t="s">
        <v>36</v>
      </c>
      <c r="C205" s="1" t="s">
        <v>512</v>
      </c>
      <c r="D205" s="36" t="s">
        <v>34</v>
      </c>
      <c r="E205" s="8" t="s">
        <v>133</v>
      </c>
      <c r="F205" s="37">
        <v>15</v>
      </c>
      <c r="G205" s="38">
        <v>0.1</v>
      </c>
      <c r="H205" s="8" t="s">
        <v>155</v>
      </c>
      <c r="I205" s="8" t="s">
        <v>1</v>
      </c>
      <c r="J205" s="35" t="s">
        <v>147</v>
      </c>
      <c r="K205" s="8" t="s">
        <v>49</v>
      </c>
      <c r="L205" s="39" t="s">
        <v>207</v>
      </c>
      <c r="M205" s="37"/>
      <c r="N205" s="40"/>
      <c r="O205" s="41" t="b">
        <v>0</v>
      </c>
      <c r="P205" s="42" t="b">
        <v>0</v>
      </c>
      <c r="Q205" s="43"/>
      <c r="R205" s="38"/>
      <c r="S205" s="8"/>
      <c r="T205" s="48"/>
      <c r="W205" s="45"/>
      <c r="X205" s="46"/>
      <c r="Y205" s="47"/>
      <c r="Z205"/>
      <c r="AA205"/>
      <c r="AB205"/>
      <c r="AC205"/>
      <c r="AD205"/>
      <c r="AE205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30" customHeight="1" x14ac:dyDescent="0.25">
      <c r="A206" s="34">
        <v>45831</v>
      </c>
      <c r="B206" s="35" t="s">
        <v>36</v>
      </c>
      <c r="C206" s="1" t="s">
        <v>513</v>
      </c>
      <c r="D206" s="36" t="s">
        <v>74</v>
      </c>
      <c r="E206" s="8" t="s">
        <v>75</v>
      </c>
      <c r="F206" s="37">
        <v>1</v>
      </c>
      <c r="G206" s="38">
        <v>0.1</v>
      </c>
      <c r="H206" s="8" t="s">
        <v>146</v>
      </c>
      <c r="I206" s="8" t="s">
        <v>2</v>
      </c>
      <c r="J206" s="35" t="s">
        <v>147</v>
      </c>
      <c r="K206" s="8" t="s">
        <v>49</v>
      </c>
      <c r="L206" s="39" t="s">
        <v>42</v>
      </c>
      <c r="M206" s="37"/>
      <c r="N206" s="40"/>
      <c r="O206" s="41" t="b">
        <v>0</v>
      </c>
      <c r="P206" s="42" t="b">
        <v>0</v>
      </c>
      <c r="Q206" s="43"/>
      <c r="R206" s="38"/>
      <c r="S206" s="8"/>
      <c r="T206" s="48"/>
      <c r="W206" s="45"/>
      <c r="X206" s="46"/>
      <c r="Y206" s="47"/>
      <c r="Z206"/>
      <c r="AA206"/>
      <c r="AB206"/>
      <c r="AC206"/>
      <c r="AD206"/>
      <c r="AE206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30" customHeight="1" x14ac:dyDescent="0.25">
      <c r="A207" s="34">
        <v>45841</v>
      </c>
      <c r="B207" s="35" t="s">
        <v>36</v>
      </c>
      <c r="C207" s="1" t="s">
        <v>514</v>
      </c>
      <c r="D207" s="36" t="s">
        <v>34</v>
      </c>
      <c r="E207" s="8" t="s">
        <v>375</v>
      </c>
      <c r="F207" s="37">
        <v>1</v>
      </c>
      <c r="G207" s="38">
        <v>0.1</v>
      </c>
      <c r="H207" s="8" t="s">
        <v>111</v>
      </c>
      <c r="I207" s="8" t="s">
        <v>2</v>
      </c>
      <c r="J207" s="35" t="s">
        <v>147</v>
      </c>
      <c r="K207" s="8" t="s">
        <v>41</v>
      </c>
      <c r="L207" s="39" t="s">
        <v>50</v>
      </c>
      <c r="M207" s="37"/>
      <c r="N207" s="40"/>
      <c r="O207" s="41" t="b">
        <v>0</v>
      </c>
      <c r="P207" s="42" t="b">
        <v>0</v>
      </c>
      <c r="Q207" s="43"/>
      <c r="R207" s="38"/>
      <c r="S207" s="8"/>
      <c r="T207" s="48"/>
      <c r="W207" s="45"/>
      <c r="X207" s="46"/>
      <c r="Y207" s="47"/>
      <c r="Z207"/>
      <c r="AA207"/>
      <c r="AB207"/>
      <c r="AC207"/>
      <c r="AD207"/>
      <c r="AE207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30" customHeight="1" x14ac:dyDescent="0.25">
      <c r="A208" s="34">
        <v>45841</v>
      </c>
      <c r="B208" s="35" t="s">
        <v>36</v>
      </c>
      <c r="C208" s="1" t="s">
        <v>515</v>
      </c>
      <c r="D208" s="36" t="s">
        <v>34</v>
      </c>
      <c r="E208" s="8" t="s">
        <v>375</v>
      </c>
      <c r="F208" s="37">
        <v>1</v>
      </c>
      <c r="G208" s="38">
        <v>0.1</v>
      </c>
      <c r="H208" s="8" t="s">
        <v>111</v>
      </c>
      <c r="I208" s="8" t="s">
        <v>2</v>
      </c>
      <c r="J208" s="35" t="s">
        <v>147</v>
      </c>
      <c r="K208" s="8" t="s">
        <v>41</v>
      </c>
      <c r="L208" s="39" t="s">
        <v>50</v>
      </c>
      <c r="M208" s="37"/>
      <c r="N208" s="40"/>
      <c r="O208" s="41" t="b">
        <v>0</v>
      </c>
      <c r="P208" s="42" t="b">
        <v>0</v>
      </c>
      <c r="Q208" s="43"/>
      <c r="R208" s="38"/>
      <c r="S208" s="8"/>
      <c r="T208" s="48"/>
      <c r="W208" s="45"/>
      <c r="X208" s="46"/>
      <c r="Y208" s="47"/>
      <c r="Z208"/>
      <c r="AA208"/>
      <c r="AB208"/>
      <c r="AC208"/>
      <c r="AD208"/>
      <c r="AE208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30" customHeight="1" x14ac:dyDescent="0.25">
      <c r="A209" s="34">
        <v>45840</v>
      </c>
      <c r="B209" s="35" t="s">
        <v>36</v>
      </c>
      <c r="C209" s="1" t="s">
        <v>516</v>
      </c>
      <c r="D209" s="36" t="s">
        <v>4</v>
      </c>
      <c r="E209" s="8" t="s">
        <v>47</v>
      </c>
      <c r="F209" s="37">
        <v>1</v>
      </c>
      <c r="G209" s="38">
        <v>0.1</v>
      </c>
      <c r="H209" s="8" t="s">
        <v>256</v>
      </c>
      <c r="I209" s="8" t="s">
        <v>2</v>
      </c>
      <c r="J209" s="35" t="s">
        <v>147</v>
      </c>
      <c r="K209" s="8" t="s">
        <v>49</v>
      </c>
      <c r="L209" s="49" t="s">
        <v>50</v>
      </c>
      <c r="M209" s="37"/>
      <c r="N209" s="40"/>
      <c r="O209" s="41" t="b">
        <v>0</v>
      </c>
      <c r="P209" s="42" t="b">
        <v>0</v>
      </c>
      <c r="Q209" s="43"/>
      <c r="R209" s="50"/>
      <c r="S209" s="8"/>
      <c r="T209" s="48"/>
      <c r="W209" s="45"/>
      <c r="X209" s="46"/>
      <c r="Y209" s="47"/>
      <c r="Z209"/>
      <c r="AA209"/>
      <c r="AB209"/>
      <c r="AC209"/>
      <c r="AD209"/>
      <c r="AE20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30" customHeight="1" x14ac:dyDescent="0.25">
      <c r="A210" s="34">
        <v>45840</v>
      </c>
      <c r="B210" s="35" t="s">
        <v>36</v>
      </c>
      <c r="C210" s="1" t="s">
        <v>517</v>
      </c>
      <c r="D210" s="36" t="s">
        <v>4</v>
      </c>
      <c r="E210" s="8" t="s">
        <v>47</v>
      </c>
      <c r="F210" s="37">
        <v>1</v>
      </c>
      <c r="G210" s="38">
        <v>0.1</v>
      </c>
      <c r="H210" s="8" t="s">
        <v>48</v>
      </c>
      <c r="I210" s="8" t="s">
        <v>2</v>
      </c>
      <c r="J210" s="35" t="s">
        <v>40</v>
      </c>
      <c r="K210" s="8" t="s">
        <v>92</v>
      </c>
      <c r="L210" s="39" t="s">
        <v>50</v>
      </c>
      <c r="M210" s="37"/>
      <c r="N210" s="40"/>
      <c r="O210" s="41" t="b">
        <v>0</v>
      </c>
      <c r="P210" s="42" t="b">
        <v>0</v>
      </c>
      <c r="Q210" s="43"/>
      <c r="R210" s="38"/>
      <c r="S210" s="8"/>
      <c r="T210" s="48"/>
      <c r="W210" s="45"/>
      <c r="X210" s="46"/>
      <c r="Y210" s="47"/>
      <c r="Z210"/>
      <c r="AA210"/>
      <c r="AB210"/>
      <c r="AC210"/>
      <c r="AD210"/>
      <c r="AE2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30" customHeight="1" x14ac:dyDescent="0.25">
      <c r="A211" s="34">
        <v>45842</v>
      </c>
      <c r="B211" s="35" t="s">
        <v>36</v>
      </c>
      <c r="C211" s="1" t="s">
        <v>518</v>
      </c>
      <c r="D211" s="36" t="s">
        <v>74</v>
      </c>
      <c r="E211" s="8" t="s">
        <v>75</v>
      </c>
      <c r="F211" s="37">
        <v>2</v>
      </c>
      <c r="G211" s="38">
        <v>0.1</v>
      </c>
      <c r="H211" s="8" t="s">
        <v>146</v>
      </c>
      <c r="I211" s="8" t="s">
        <v>2</v>
      </c>
      <c r="J211" s="35" t="s">
        <v>40</v>
      </c>
      <c r="K211" s="8" t="s">
        <v>49</v>
      </c>
      <c r="L211" s="39" t="s">
        <v>42</v>
      </c>
      <c r="M211" s="37"/>
      <c r="N211" s="40"/>
      <c r="O211" s="41" t="b">
        <v>0</v>
      </c>
      <c r="P211" s="42" t="b">
        <v>0</v>
      </c>
      <c r="Q211" s="43"/>
      <c r="R211" s="38"/>
      <c r="S211" s="8"/>
      <c r="T211" s="48"/>
      <c r="W211" s="45"/>
      <c r="X211" s="46"/>
      <c r="Y211" s="47"/>
      <c r="Z211"/>
      <c r="AA211"/>
      <c r="AB211"/>
      <c r="AC211"/>
      <c r="AD211"/>
      <c r="AE2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30" customHeight="1" x14ac:dyDescent="0.25">
      <c r="A212" s="34">
        <v>45790</v>
      </c>
      <c r="B212" s="35" t="s">
        <v>519</v>
      </c>
      <c r="C212" s="1" t="s">
        <v>520</v>
      </c>
      <c r="D212" s="36" t="s">
        <v>34</v>
      </c>
      <c r="E212" s="8" t="s">
        <v>71</v>
      </c>
      <c r="F212" s="37">
        <v>1</v>
      </c>
      <c r="G212" s="38">
        <v>0.75</v>
      </c>
      <c r="H212" s="8" t="s">
        <v>111</v>
      </c>
      <c r="I212" s="8" t="s">
        <v>2</v>
      </c>
      <c r="J212" s="35" t="s">
        <v>40</v>
      </c>
      <c r="K212" s="8" t="s">
        <v>41</v>
      </c>
      <c r="L212" s="39" t="s">
        <v>50</v>
      </c>
      <c r="M212" s="37">
        <v>1</v>
      </c>
      <c r="N212" s="40">
        <v>1</v>
      </c>
      <c r="O212" s="41" t="b">
        <v>0</v>
      </c>
      <c r="P212" s="42" t="b">
        <v>0</v>
      </c>
      <c r="Q212" s="43"/>
      <c r="R212" s="38" t="s">
        <v>521</v>
      </c>
      <c r="S212" s="8" t="s">
        <v>522</v>
      </c>
      <c r="T212" s="48"/>
      <c r="V212" s="45">
        <v>1</v>
      </c>
      <c r="W212" s="45"/>
      <c r="X212" s="46" t="s">
        <v>259</v>
      </c>
      <c r="Y212" s="47"/>
      <c r="Z212"/>
      <c r="AA212"/>
      <c r="AB212"/>
      <c r="AC212"/>
      <c r="AD212"/>
      <c r="AE212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30" customHeight="1" x14ac:dyDescent="0.25">
      <c r="A213" s="34">
        <v>45778</v>
      </c>
      <c r="B213" s="35" t="s">
        <v>519</v>
      </c>
      <c r="C213" s="1" t="s">
        <v>523</v>
      </c>
      <c r="D213" s="36" t="s">
        <v>4</v>
      </c>
      <c r="E213" s="8" t="s">
        <v>47</v>
      </c>
      <c r="F213" s="37">
        <v>1</v>
      </c>
      <c r="G213" s="38">
        <v>0.1</v>
      </c>
      <c r="H213" s="8" t="s">
        <v>48</v>
      </c>
      <c r="I213" s="8" t="s">
        <v>2</v>
      </c>
      <c r="J213" s="35" t="s">
        <v>40</v>
      </c>
      <c r="K213" s="8" t="s">
        <v>49</v>
      </c>
      <c r="L213" s="39" t="s">
        <v>50</v>
      </c>
      <c r="M213" s="37"/>
      <c r="N213" s="40"/>
      <c r="O213" s="41"/>
      <c r="P213" s="42" t="b">
        <v>1</v>
      </c>
      <c r="Q213" s="43"/>
      <c r="R213" s="38"/>
      <c r="S213" s="8" t="s">
        <v>524</v>
      </c>
      <c r="T213" s="48"/>
      <c r="W213" s="45"/>
      <c r="X213" s="46"/>
      <c r="Y213" s="47"/>
      <c r="Z213"/>
      <c r="AA213"/>
      <c r="AB213"/>
      <c r="AC213"/>
      <c r="AD213"/>
      <c r="AE213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30" customHeight="1" x14ac:dyDescent="0.25">
      <c r="A214" s="34">
        <v>45778</v>
      </c>
      <c r="B214" s="35" t="s">
        <v>519</v>
      </c>
      <c r="C214" s="1" t="s">
        <v>525</v>
      </c>
      <c r="D214" s="36" t="s">
        <v>4</v>
      </c>
      <c r="E214" s="8" t="s">
        <v>47</v>
      </c>
      <c r="F214" s="37">
        <v>1</v>
      </c>
      <c r="G214" s="38">
        <v>0.25</v>
      </c>
      <c r="H214" s="8" t="s">
        <v>48</v>
      </c>
      <c r="I214" s="8" t="s">
        <v>2</v>
      </c>
      <c r="J214" s="35" t="s">
        <v>40</v>
      </c>
      <c r="K214" s="8" t="s">
        <v>41</v>
      </c>
      <c r="L214" s="39" t="s">
        <v>100</v>
      </c>
      <c r="M214" s="37">
        <v>1</v>
      </c>
      <c r="N214" s="40">
        <v>1</v>
      </c>
      <c r="O214" s="41"/>
      <c r="P214" s="42"/>
      <c r="Q214" s="43"/>
      <c r="R214" s="38"/>
      <c r="S214" s="8" t="s">
        <v>526</v>
      </c>
      <c r="T214" s="48"/>
      <c r="W214" s="45"/>
      <c r="X214" s="46"/>
      <c r="Y214" s="47"/>
      <c r="Z214"/>
      <c r="AA214"/>
      <c r="AB214"/>
      <c r="AC214"/>
      <c r="AD214"/>
      <c r="AE214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30" customHeight="1" x14ac:dyDescent="0.25">
      <c r="A215" s="34">
        <v>45778</v>
      </c>
      <c r="B215" s="35" t="s">
        <v>519</v>
      </c>
      <c r="C215" s="1" t="s">
        <v>527</v>
      </c>
      <c r="D215" s="36" t="s">
        <v>4</v>
      </c>
      <c r="E215" s="8" t="s">
        <v>47</v>
      </c>
      <c r="F215" s="37">
        <v>1</v>
      </c>
      <c r="G215" s="38">
        <v>0.1</v>
      </c>
      <c r="H215" s="8" t="s">
        <v>48</v>
      </c>
      <c r="I215" s="8" t="s">
        <v>2</v>
      </c>
      <c r="J215" s="35" t="s">
        <v>40</v>
      </c>
      <c r="K215" s="8" t="s">
        <v>49</v>
      </c>
      <c r="L215" s="39" t="s">
        <v>100</v>
      </c>
      <c r="M215" s="37"/>
      <c r="N215" s="40"/>
      <c r="O215" s="41"/>
      <c r="P215" s="42"/>
      <c r="Q215" s="43"/>
      <c r="R215" s="38" t="s">
        <v>528</v>
      </c>
      <c r="S215" s="8" t="s">
        <v>529</v>
      </c>
      <c r="T215" s="48"/>
      <c r="W215" s="45"/>
      <c r="X215" s="46"/>
      <c r="Y215" s="47"/>
      <c r="Z215"/>
      <c r="AA215"/>
      <c r="AB215"/>
      <c r="AC215"/>
      <c r="AD215"/>
      <c r="AE215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30" customHeight="1" x14ac:dyDescent="0.25">
      <c r="A216" s="34">
        <v>45810</v>
      </c>
      <c r="B216" s="35" t="s">
        <v>519</v>
      </c>
      <c r="C216" s="1" t="s">
        <v>530</v>
      </c>
      <c r="D216" s="36" t="s">
        <v>34</v>
      </c>
      <c r="E216" s="8" t="s">
        <v>54</v>
      </c>
      <c r="F216" s="37">
        <v>1</v>
      </c>
      <c r="G216" s="38">
        <v>0.25</v>
      </c>
      <c r="H216" s="8" t="s">
        <v>158</v>
      </c>
      <c r="I216" s="8" t="s">
        <v>2</v>
      </c>
      <c r="J216" s="35" t="s">
        <v>40</v>
      </c>
      <c r="K216" s="8" t="s">
        <v>41</v>
      </c>
      <c r="L216" s="39" t="s">
        <v>159</v>
      </c>
      <c r="M216" s="37"/>
      <c r="N216" s="40">
        <v>1</v>
      </c>
      <c r="O216" s="41"/>
      <c r="P216" s="42"/>
      <c r="Q216" s="43"/>
      <c r="R216" s="38" t="s">
        <v>531</v>
      </c>
      <c r="S216" s="8" t="s">
        <v>532</v>
      </c>
      <c r="T216" s="48"/>
      <c r="V216" s="45">
        <v>1</v>
      </c>
      <c r="W216" s="45"/>
      <c r="X216" s="46" t="s">
        <v>102</v>
      </c>
      <c r="Y216" s="47"/>
      <c r="Z216"/>
      <c r="AA216"/>
      <c r="AB216"/>
      <c r="AC216"/>
      <c r="AD216"/>
      <c r="AE216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30" customHeight="1" x14ac:dyDescent="0.25">
      <c r="A217" s="34"/>
      <c r="B217" s="35" t="s">
        <v>519</v>
      </c>
      <c r="C217" s="1" t="s">
        <v>533</v>
      </c>
      <c r="D217" s="36" t="s">
        <v>74</v>
      </c>
      <c r="E217" s="8" t="s">
        <v>75</v>
      </c>
      <c r="F217" s="37">
        <v>1</v>
      </c>
      <c r="G217" s="38">
        <v>0.25</v>
      </c>
      <c r="H217" s="8" t="s">
        <v>146</v>
      </c>
      <c r="I217" s="8" t="s">
        <v>2</v>
      </c>
      <c r="J217" s="35" t="s">
        <v>147</v>
      </c>
      <c r="K217" s="8"/>
      <c r="L217" s="39" t="s">
        <v>56</v>
      </c>
      <c r="M217" s="37"/>
      <c r="N217" s="40"/>
      <c r="O217" s="41"/>
      <c r="P217" s="42"/>
      <c r="Q217" s="43"/>
      <c r="R217" s="38"/>
      <c r="S217" s="8"/>
      <c r="T217" s="48"/>
      <c r="W217" s="45"/>
      <c r="X217" s="46"/>
      <c r="Y217" s="47"/>
      <c r="Z217"/>
      <c r="AA217"/>
      <c r="AB217"/>
      <c r="AC217"/>
      <c r="AD217"/>
      <c r="AE217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30" customHeight="1" x14ac:dyDescent="0.25">
      <c r="A218" s="34"/>
      <c r="B218" s="35" t="s">
        <v>519</v>
      </c>
      <c r="C218" s="1" t="s">
        <v>534</v>
      </c>
      <c r="D218" s="36" t="s">
        <v>34</v>
      </c>
      <c r="E218" s="8" t="s">
        <v>54</v>
      </c>
      <c r="F218" s="37">
        <v>1</v>
      </c>
      <c r="G218" s="38">
        <v>0.8</v>
      </c>
      <c r="H218" s="8" t="s">
        <v>535</v>
      </c>
      <c r="I218" s="8" t="s">
        <v>2</v>
      </c>
      <c r="J218" s="35" t="s">
        <v>40</v>
      </c>
      <c r="K218" s="8" t="s">
        <v>49</v>
      </c>
      <c r="L218" s="39" t="s">
        <v>426</v>
      </c>
      <c r="M218" s="37"/>
      <c r="N218" s="40">
        <v>1</v>
      </c>
      <c r="O218" s="41"/>
      <c r="P218" s="42"/>
      <c r="Q218" s="43"/>
      <c r="R218" s="38"/>
      <c r="S218" s="8" t="s">
        <v>536</v>
      </c>
      <c r="T218" s="48"/>
      <c r="W218" s="45"/>
      <c r="X218" s="46"/>
      <c r="Y218" s="47"/>
      <c r="Z218"/>
      <c r="AA218"/>
      <c r="AB218"/>
      <c r="AC218"/>
      <c r="AD218"/>
      <c r="AE218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30" customHeight="1" x14ac:dyDescent="0.25">
      <c r="A219" s="34"/>
      <c r="B219" s="35" t="s">
        <v>519</v>
      </c>
      <c r="C219" s="1" t="s">
        <v>537</v>
      </c>
      <c r="D219" s="36" t="s">
        <v>34</v>
      </c>
      <c r="E219" s="8" t="s">
        <v>71</v>
      </c>
      <c r="F219" s="37">
        <v>1</v>
      </c>
      <c r="G219" s="38">
        <v>0.5</v>
      </c>
      <c r="H219" s="8" t="s">
        <v>55</v>
      </c>
      <c r="I219" s="8" t="s">
        <v>2</v>
      </c>
      <c r="J219" s="35" t="s">
        <v>147</v>
      </c>
      <c r="K219" s="8" t="s">
        <v>41</v>
      </c>
      <c r="L219" s="39" t="s">
        <v>159</v>
      </c>
      <c r="M219" s="37"/>
      <c r="N219" s="40">
        <v>1</v>
      </c>
      <c r="O219" s="41"/>
      <c r="P219" s="42"/>
      <c r="Q219" s="43"/>
      <c r="R219" s="38"/>
      <c r="S219" s="8" t="s">
        <v>538</v>
      </c>
      <c r="T219" s="48"/>
      <c r="W219" s="45"/>
      <c r="X219" s="46"/>
      <c r="Y219" s="47"/>
      <c r="Z219"/>
      <c r="AA219"/>
      <c r="AB219"/>
      <c r="AC219"/>
      <c r="AD219"/>
      <c r="AE21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30" customHeight="1" x14ac:dyDescent="0.25">
      <c r="A220" s="34"/>
      <c r="B220" s="35" t="s">
        <v>519</v>
      </c>
      <c r="C220" s="1" t="s">
        <v>539</v>
      </c>
      <c r="D220" s="36" t="s">
        <v>4</v>
      </c>
      <c r="E220" s="8" t="s">
        <v>47</v>
      </c>
      <c r="F220" s="37">
        <v>1</v>
      </c>
      <c r="G220" s="38">
        <v>0.25</v>
      </c>
      <c r="H220" s="8" t="s">
        <v>48</v>
      </c>
      <c r="I220" s="8" t="s">
        <v>2</v>
      </c>
      <c r="J220" s="35" t="s">
        <v>40</v>
      </c>
      <c r="K220" s="8" t="s">
        <v>49</v>
      </c>
      <c r="L220" s="39" t="s">
        <v>426</v>
      </c>
      <c r="M220" s="37"/>
      <c r="N220" s="40"/>
      <c r="O220" s="41"/>
      <c r="P220" s="42"/>
      <c r="Q220" s="43"/>
      <c r="R220" s="38"/>
      <c r="S220" s="8" t="s">
        <v>540</v>
      </c>
      <c r="T220" s="48"/>
      <c r="W220" s="45"/>
      <c r="X220" s="46"/>
      <c r="Y220" s="47"/>
      <c r="Z220"/>
      <c r="AA220"/>
      <c r="AB220"/>
      <c r="AC220"/>
      <c r="AD220"/>
      <c r="AE22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30" customHeight="1" x14ac:dyDescent="0.25">
      <c r="A221" s="34"/>
      <c r="B221" s="35" t="s">
        <v>519</v>
      </c>
      <c r="C221" s="1" t="s">
        <v>541</v>
      </c>
      <c r="D221" s="36" t="s">
        <v>34</v>
      </c>
      <c r="E221" s="8" t="s">
        <v>71</v>
      </c>
      <c r="F221" s="37">
        <v>1</v>
      </c>
      <c r="G221" s="38">
        <v>0.25</v>
      </c>
      <c r="H221" s="8" t="s">
        <v>55</v>
      </c>
      <c r="I221" s="8" t="s">
        <v>2</v>
      </c>
      <c r="J221" s="35" t="s">
        <v>40</v>
      </c>
      <c r="K221" s="8" t="s">
        <v>41</v>
      </c>
      <c r="L221" s="39" t="s">
        <v>100</v>
      </c>
      <c r="M221" s="37">
        <v>1</v>
      </c>
      <c r="N221" s="40">
        <v>1</v>
      </c>
      <c r="O221" s="41"/>
      <c r="P221" s="42"/>
      <c r="Q221" s="43"/>
      <c r="R221" s="38"/>
      <c r="S221" s="8" t="s">
        <v>542</v>
      </c>
      <c r="T221" s="48"/>
      <c r="W221" s="45"/>
      <c r="X221" s="46"/>
      <c r="Y221" s="47"/>
      <c r="Z221"/>
      <c r="AA221"/>
      <c r="AB221"/>
      <c r="AC221"/>
      <c r="AD221"/>
      <c r="AE22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30" customHeight="1" x14ac:dyDescent="0.25">
      <c r="A222" s="34"/>
      <c r="B222" s="35" t="s">
        <v>519</v>
      </c>
      <c r="C222" s="1" t="s">
        <v>543</v>
      </c>
      <c r="D222" s="36" t="s">
        <v>4</v>
      </c>
      <c r="E222" s="8" t="s">
        <v>47</v>
      </c>
      <c r="F222" s="37">
        <v>1</v>
      </c>
      <c r="G222" s="38">
        <v>0.25</v>
      </c>
      <c r="H222" s="8" t="s">
        <v>48</v>
      </c>
      <c r="I222" s="8" t="s">
        <v>2</v>
      </c>
      <c r="J222" s="35" t="s">
        <v>40</v>
      </c>
      <c r="K222" s="8" t="s">
        <v>41</v>
      </c>
      <c r="L222" s="39" t="s">
        <v>100</v>
      </c>
      <c r="M222" s="37"/>
      <c r="N222" s="40">
        <v>1</v>
      </c>
      <c r="O222" s="41"/>
      <c r="P222" s="42"/>
      <c r="Q222" s="43"/>
      <c r="R222" s="38"/>
      <c r="S222" s="8" t="s">
        <v>544</v>
      </c>
      <c r="T222" s="48"/>
      <c r="W222" s="45"/>
      <c r="X222" s="46"/>
      <c r="Y222" s="47"/>
      <c r="Z222"/>
      <c r="AA222"/>
      <c r="AB222"/>
      <c r="AC222"/>
      <c r="AD222"/>
      <c r="AE222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30" customHeight="1" x14ac:dyDescent="0.25">
      <c r="A223" s="34"/>
      <c r="B223" s="35" t="s">
        <v>519</v>
      </c>
      <c r="C223" s="1" t="s">
        <v>545</v>
      </c>
      <c r="D223" s="36" t="s">
        <v>4</v>
      </c>
      <c r="E223" s="8" t="s">
        <v>47</v>
      </c>
      <c r="F223" s="37">
        <v>1</v>
      </c>
      <c r="G223" s="38">
        <v>0.8</v>
      </c>
      <c r="H223" s="8" t="s">
        <v>48</v>
      </c>
      <c r="I223" s="8" t="s">
        <v>2</v>
      </c>
      <c r="J223" s="35" t="s">
        <v>40</v>
      </c>
      <c r="K223" s="8" t="s">
        <v>49</v>
      </c>
      <c r="L223" s="39" t="s">
        <v>100</v>
      </c>
      <c r="M223" s="37"/>
      <c r="N223" s="40">
        <v>1</v>
      </c>
      <c r="O223" s="41"/>
      <c r="P223" s="42" t="b">
        <v>1</v>
      </c>
      <c r="Q223" s="43"/>
      <c r="R223" s="38"/>
      <c r="S223" s="8" t="s">
        <v>546</v>
      </c>
      <c r="T223" s="48"/>
      <c r="W223" s="45"/>
      <c r="X223" s="46"/>
      <c r="Y223" s="47"/>
      <c r="Z223"/>
      <c r="AA223"/>
      <c r="AB223"/>
      <c r="AC223"/>
      <c r="AD223"/>
      <c r="AE223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30" customHeight="1" x14ac:dyDescent="0.25">
      <c r="A224" s="34"/>
      <c r="B224" s="35" t="s">
        <v>519</v>
      </c>
      <c r="C224" s="1" t="s">
        <v>547</v>
      </c>
      <c r="D224" s="36" t="s">
        <v>34</v>
      </c>
      <c r="E224" s="8" t="s">
        <v>133</v>
      </c>
      <c r="F224" s="37">
        <v>1</v>
      </c>
      <c r="G224" s="38">
        <v>0.1</v>
      </c>
      <c r="H224" s="8" t="s">
        <v>256</v>
      </c>
      <c r="I224" s="8" t="s">
        <v>2</v>
      </c>
      <c r="J224" s="35" t="s">
        <v>40</v>
      </c>
      <c r="K224" s="8" t="s">
        <v>41</v>
      </c>
      <c r="L224" s="39" t="s">
        <v>128</v>
      </c>
      <c r="M224" s="37"/>
      <c r="N224" s="40"/>
      <c r="O224" s="41"/>
      <c r="P224" s="42"/>
      <c r="Q224" s="43"/>
      <c r="R224" s="38"/>
      <c r="S224" s="8" t="s">
        <v>548</v>
      </c>
      <c r="T224" s="48"/>
      <c r="W224" s="45"/>
      <c r="X224" s="46"/>
      <c r="Y224" s="47"/>
      <c r="Z224"/>
      <c r="AA224"/>
      <c r="AB224"/>
      <c r="AC224"/>
      <c r="AD224"/>
      <c r="AE224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30" customHeight="1" x14ac:dyDescent="0.25">
      <c r="A225" s="34"/>
      <c r="B225" s="35" t="s">
        <v>519</v>
      </c>
      <c r="C225" s="1" t="s">
        <v>549</v>
      </c>
      <c r="D225" s="36" t="s">
        <v>4</v>
      </c>
      <c r="E225" s="8" t="s">
        <v>47</v>
      </c>
      <c r="F225" s="37">
        <v>1</v>
      </c>
      <c r="G225" s="38">
        <v>0.8</v>
      </c>
      <c r="H225" s="8" t="s">
        <v>48</v>
      </c>
      <c r="I225" s="8" t="s">
        <v>2</v>
      </c>
      <c r="J225" s="35" t="s">
        <v>40</v>
      </c>
      <c r="K225" s="8" t="s">
        <v>41</v>
      </c>
      <c r="L225" s="39" t="s">
        <v>100</v>
      </c>
      <c r="M225" s="37"/>
      <c r="N225" s="40">
        <v>1</v>
      </c>
      <c r="O225" s="41" t="b">
        <v>1</v>
      </c>
      <c r="P225" s="42" t="b">
        <v>1</v>
      </c>
      <c r="Q225" s="43"/>
      <c r="R225" s="38"/>
      <c r="S225" s="8" t="s">
        <v>546</v>
      </c>
      <c r="T225" s="48"/>
      <c r="W225" s="45"/>
      <c r="X225" s="46"/>
      <c r="Y225" s="47"/>
      <c r="Z225"/>
      <c r="AA225"/>
      <c r="AB225"/>
      <c r="AC225"/>
      <c r="AD225"/>
      <c r="AE225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30" customHeight="1" x14ac:dyDescent="0.25">
      <c r="A226" s="34">
        <v>45733</v>
      </c>
      <c r="B226" s="35" t="s">
        <v>550</v>
      </c>
      <c r="C226" s="1" t="s">
        <v>551</v>
      </c>
      <c r="D226" s="36" t="s">
        <v>4</v>
      </c>
      <c r="E226" s="8" t="s">
        <v>47</v>
      </c>
      <c r="F226" s="37">
        <v>1</v>
      </c>
      <c r="G226" s="38">
        <v>0.1</v>
      </c>
      <c r="H226" s="8" t="s">
        <v>48</v>
      </c>
      <c r="I226" s="8" t="s">
        <v>2</v>
      </c>
      <c r="J226" s="35" t="s">
        <v>147</v>
      </c>
      <c r="K226" s="8" t="s">
        <v>41</v>
      </c>
      <c r="L226" s="39" t="s">
        <v>100</v>
      </c>
      <c r="M226" s="37"/>
      <c r="N226" s="40"/>
      <c r="O226" s="41" t="b">
        <v>0</v>
      </c>
      <c r="P226" s="42" t="b">
        <v>0</v>
      </c>
      <c r="Q226" s="43"/>
      <c r="R226" s="38"/>
      <c r="S226" s="8"/>
      <c r="T226" s="48"/>
      <c r="W226" s="45"/>
      <c r="X226" s="46"/>
      <c r="Y226" s="47"/>
      <c r="Z226"/>
      <c r="AA226"/>
      <c r="AB226"/>
      <c r="AC226"/>
      <c r="AD226"/>
      <c r="AE226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30" customHeight="1" x14ac:dyDescent="0.25">
      <c r="A227" s="34">
        <v>45755</v>
      </c>
      <c r="B227" s="35" t="s">
        <v>550</v>
      </c>
      <c r="C227" s="1" t="s">
        <v>552</v>
      </c>
      <c r="D227" s="36" t="s">
        <v>4</v>
      </c>
      <c r="E227" s="8" t="s">
        <v>47</v>
      </c>
      <c r="F227" s="37">
        <v>1</v>
      </c>
      <c r="G227" s="38">
        <v>0.75</v>
      </c>
      <c r="H227" s="8" t="s">
        <v>48</v>
      </c>
      <c r="I227" s="8" t="s">
        <v>2</v>
      </c>
      <c r="J227" s="35" t="s">
        <v>40</v>
      </c>
      <c r="K227" s="8" t="s">
        <v>41</v>
      </c>
      <c r="L227" s="39" t="s">
        <v>100</v>
      </c>
      <c r="M227" s="37"/>
      <c r="N227" s="40">
        <v>1</v>
      </c>
      <c r="O227" s="41" t="b">
        <v>1</v>
      </c>
      <c r="P227" s="42" t="b">
        <v>1</v>
      </c>
      <c r="Q227" s="43"/>
      <c r="R227" s="38"/>
      <c r="S227" s="8"/>
      <c r="T227" s="48"/>
      <c r="W227" s="45"/>
      <c r="X227" s="46"/>
      <c r="Y227" s="47"/>
      <c r="Z227"/>
      <c r="AA227"/>
      <c r="AB227"/>
      <c r="AC227"/>
      <c r="AD227"/>
      <c r="AE227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30" customHeight="1" x14ac:dyDescent="0.25">
      <c r="A228" s="34">
        <v>45755</v>
      </c>
      <c r="B228" s="35" t="s">
        <v>550</v>
      </c>
      <c r="C228" s="1" t="s">
        <v>553</v>
      </c>
      <c r="D228" s="36" t="s">
        <v>34</v>
      </c>
      <c r="E228" s="8" t="s">
        <v>310</v>
      </c>
      <c r="F228" s="37">
        <v>1</v>
      </c>
      <c r="G228" s="38">
        <v>0.1</v>
      </c>
      <c r="H228" s="8" t="s">
        <v>256</v>
      </c>
      <c r="I228" s="8" t="s">
        <v>2</v>
      </c>
      <c r="J228" s="35" t="s">
        <v>40</v>
      </c>
      <c r="K228" s="8" t="s">
        <v>41</v>
      </c>
      <c r="L228" s="39" t="s">
        <v>100</v>
      </c>
      <c r="M228" s="37"/>
      <c r="N228" s="40"/>
      <c r="O228" s="41" t="b">
        <v>0</v>
      </c>
      <c r="P228" s="42" t="b">
        <v>0</v>
      </c>
      <c r="Q228" s="43"/>
      <c r="R228" s="38"/>
      <c r="S228" s="8"/>
      <c r="T228" s="48"/>
      <c r="W228" s="45"/>
      <c r="X228" s="46"/>
      <c r="Y228" s="47"/>
      <c r="Z228"/>
      <c r="AA228"/>
      <c r="AB228"/>
      <c r="AC228"/>
      <c r="AD228"/>
      <c r="AE228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30" customHeight="1" x14ac:dyDescent="0.25">
      <c r="A229" s="34">
        <v>45756</v>
      </c>
      <c r="B229" s="35" t="s">
        <v>550</v>
      </c>
      <c r="C229" s="1" t="s">
        <v>554</v>
      </c>
      <c r="D229" s="36" t="s">
        <v>34</v>
      </c>
      <c r="E229" s="8" t="s">
        <v>71</v>
      </c>
      <c r="F229" s="37">
        <v>1</v>
      </c>
      <c r="G229" s="38">
        <v>0.1</v>
      </c>
      <c r="H229" s="8" t="s">
        <v>111</v>
      </c>
      <c r="I229" s="8" t="s">
        <v>2</v>
      </c>
      <c r="J229" s="35" t="s">
        <v>40</v>
      </c>
      <c r="K229" s="8" t="s">
        <v>41</v>
      </c>
      <c r="L229" s="39" t="s">
        <v>50</v>
      </c>
      <c r="M229" s="37"/>
      <c r="N229" s="40"/>
      <c r="O229" s="41" t="b">
        <v>0</v>
      </c>
      <c r="P229" s="42" t="b">
        <v>0</v>
      </c>
      <c r="Q229" s="43"/>
      <c r="R229" s="38"/>
      <c r="S229" s="8"/>
      <c r="T229" s="48"/>
      <c r="W229" s="45"/>
      <c r="X229" s="46"/>
      <c r="Y229" s="47"/>
      <c r="Z229"/>
      <c r="AA229"/>
      <c r="AB229"/>
      <c r="AC229"/>
      <c r="AD229"/>
      <c r="AE22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30" customHeight="1" x14ac:dyDescent="0.25">
      <c r="A230" s="34">
        <v>45757</v>
      </c>
      <c r="B230" s="35" t="s">
        <v>550</v>
      </c>
      <c r="C230" s="1" t="s">
        <v>555</v>
      </c>
      <c r="D230" s="36" t="s">
        <v>4</v>
      </c>
      <c r="E230" s="8" t="s">
        <v>47</v>
      </c>
      <c r="F230" s="37">
        <v>1</v>
      </c>
      <c r="G230" s="38">
        <v>0.5</v>
      </c>
      <c r="H230" s="8" t="s">
        <v>48</v>
      </c>
      <c r="I230" s="8" t="s">
        <v>2</v>
      </c>
      <c r="J230" s="35" t="s">
        <v>40</v>
      </c>
      <c r="K230" s="8" t="s">
        <v>41</v>
      </c>
      <c r="L230" s="39" t="s">
        <v>50</v>
      </c>
      <c r="M230" s="37"/>
      <c r="N230" s="40">
        <v>1</v>
      </c>
      <c r="O230" s="41" t="b">
        <v>0</v>
      </c>
      <c r="P230" s="42" t="b">
        <v>0</v>
      </c>
      <c r="Q230" s="43"/>
      <c r="R230" s="38"/>
      <c r="S230" s="8"/>
      <c r="T230" s="48"/>
      <c r="W230" s="45" t="s">
        <v>556</v>
      </c>
      <c r="X230" s="46"/>
      <c r="Y230" s="47"/>
      <c r="Z230"/>
      <c r="AA230"/>
      <c r="AB230"/>
      <c r="AC230"/>
      <c r="AD230"/>
      <c r="AE23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30" customHeight="1" x14ac:dyDescent="0.25">
      <c r="A231" s="34">
        <v>45761</v>
      </c>
      <c r="B231" s="35" t="s">
        <v>550</v>
      </c>
      <c r="C231" s="1" t="s">
        <v>557</v>
      </c>
      <c r="D231" s="36" t="s">
        <v>4</v>
      </c>
      <c r="E231" s="8" t="s">
        <v>47</v>
      </c>
      <c r="F231" s="37">
        <v>1</v>
      </c>
      <c r="G231" s="38">
        <v>0.1</v>
      </c>
      <c r="H231" s="8" t="s">
        <v>48</v>
      </c>
      <c r="I231" s="8" t="s">
        <v>2</v>
      </c>
      <c r="J231" s="35" t="s">
        <v>40</v>
      </c>
      <c r="K231" s="8" t="s">
        <v>41</v>
      </c>
      <c r="L231" s="39" t="s">
        <v>56</v>
      </c>
      <c r="M231" s="37"/>
      <c r="N231" s="40"/>
      <c r="O231" s="41" t="b">
        <v>0</v>
      </c>
      <c r="P231" s="42" t="b">
        <v>0</v>
      </c>
      <c r="Q231" s="43"/>
      <c r="R231" s="38"/>
      <c r="S231" s="8"/>
      <c r="T231" s="48"/>
      <c r="W231" s="45"/>
      <c r="X231" s="46"/>
      <c r="Y231" s="47"/>
      <c r="Z231"/>
      <c r="AA231"/>
      <c r="AB231"/>
      <c r="AC231"/>
      <c r="AD231"/>
      <c r="AE23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30" customHeight="1" x14ac:dyDescent="0.25">
      <c r="A232" s="34">
        <v>45763</v>
      </c>
      <c r="B232" s="35" t="s">
        <v>550</v>
      </c>
      <c r="C232" s="1" t="s">
        <v>314</v>
      </c>
      <c r="D232" s="36" t="s">
        <v>34</v>
      </c>
      <c r="E232" s="8" t="s">
        <v>310</v>
      </c>
      <c r="F232" s="37">
        <v>1</v>
      </c>
      <c r="G232" s="38">
        <v>0.5</v>
      </c>
      <c r="H232" s="8" t="s">
        <v>265</v>
      </c>
      <c r="I232" s="8" t="s">
        <v>2</v>
      </c>
      <c r="J232" s="35" t="s">
        <v>147</v>
      </c>
      <c r="K232" s="8" t="s">
        <v>41</v>
      </c>
      <c r="L232" s="39" t="s">
        <v>50</v>
      </c>
      <c r="M232" s="37"/>
      <c r="N232" s="40">
        <v>1</v>
      </c>
      <c r="O232" s="41" t="b">
        <v>0</v>
      </c>
      <c r="P232" s="42" t="b">
        <v>0</v>
      </c>
      <c r="Q232" s="43"/>
      <c r="R232" s="38"/>
      <c r="S232" s="8"/>
      <c r="T232" s="48"/>
      <c r="W232" s="45"/>
      <c r="X232" s="46"/>
      <c r="Y232" s="47"/>
      <c r="Z232"/>
      <c r="AA232"/>
      <c r="AB232"/>
      <c r="AC232"/>
      <c r="AD232"/>
      <c r="AE232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30" customHeight="1" x14ac:dyDescent="0.25">
      <c r="A233" s="34">
        <v>45763</v>
      </c>
      <c r="B233" s="35" t="s">
        <v>550</v>
      </c>
      <c r="C233" s="1" t="s">
        <v>558</v>
      </c>
      <c r="D233" s="36" t="s">
        <v>74</v>
      </c>
      <c r="E233" s="8" t="s">
        <v>110</v>
      </c>
      <c r="F233" s="37">
        <v>1</v>
      </c>
      <c r="G233" s="38">
        <v>0.1</v>
      </c>
      <c r="H233" s="8" t="s">
        <v>155</v>
      </c>
      <c r="I233" s="8" t="s">
        <v>2</v>
      </c>
      <c r="J233" s="35" t="s">
        <v>40</v>
      </c>
      <c r="K233" s="8" t="s">
        <v>500</v>
      </c>
      <c r="L233" s="39" t="s">
        <v>100</v>
      </c>
      <c r="M233" s="37"/>
      <c r="N233" s="40"/>
      <c r="O233" s="41" t="b">
        <v>0</v>
      </c>
      <c r="P233" s="42" t="b">
        <v>0</v>
      </c>
      <c r="Q233" s="43"/>
      <c r="R233" s="38"/>
      <c r="S233" s="8"/>
      <c r="T233" s="48"/>
      <c r="W233" s="45"/>
      <c r="X233" s="46"/>
      <c r="Y233" s="47"/>
      <c r="Z233"/>
      <c r="AA233"/>
      <c r="AB233"/>
      <c r="AC233"/>
      <c r="AD233"/>
      <c r="AE233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30" customHeight="1" x14ac:dyDescent="0.25">
      <c r="A234" s="34">
        <v>45764</v>
      </c>
      <c r="B234" s="35" t="s">
        <v>550</v>
      </c>
      <c r="C234" s="1" t="s">
        <v>559</v>
      </c>
      <c r="D234" s="36" t="s">
        <v>4</v>
      </c>
      <c r="E234" s="8" t="s">
        <v>47</v>
      </c>
      <c r="F234" s="37">
        <v>1</v>
      </c>
      <c r="G234" s="38">
        <v>0.1</v>
      </c>
      <c r="H234" s="8" t="s">
        <v>48</v>
      </c>
      <c r="I234" s="8" t="s">
        <v>2</v>
      </c>
      <c r="J234" s="35" t="s">
        <v>40</v>
      </c>
      <c r="K234" s="8" t="s">
        <v>41</v>
      </c>
      <c r="L234" s="39" t="s">
        <v>100</v>
      </c>
      <c r="M234" s="37"/>
      <c r="N234" s="40"/>
      <c r="O234" s="41" t="b">
        <v>0</v>
      </c>
      <c r="P234" s="42" t="b">
        <v>0</v>
      </c>
      <c r="Q234" s="43"/>
      <c r="R234" s="38"/>
      <c r="S234" s="8"/>
      <c r="T234" s="48"/>
      <c r="W234" s="45"/>
      <c r="X234" s="46"/>
      <c r="Y234" s="47"/>
      <c r="Z234"/>
      <c r="AA234"/>
      <c r="AB234"/>
      <c r="AC234"/>
      <c r="AD234"/>
      <c r="AE234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30" customHeight="1" x14ac:dyDescent="0.25">
      <c r="A235" s="34">
        <v>45766</v>
      </c>
      <c r="B235" s="35" t="s">
        <v>550</v>
      </c>
      <c r="C235" s="1" t="s">
        <v>560</v>
      </c>
      <c r="D235" s="36" t="s">
        <v>4</v>
      </c>
      <c r="E235" s="8" t="s">
        <v>47</v>
      </c>
      <c r="F235" s="37">
        <v>1</v>
      </c>
      <c r="G235" s="38">
        <v>0.1</v>
      </c>
      <c r="H235" s="8" t="s">
        <v>48</v>
      </c>
      <c r="I235" s="8" t="s">
        <v>2</v>
      </c>
      <c r="J235" s="35" t="s">
        <v>147</v>
      </c>
      <c r="K235" s="8" t="s">
        <v>41</v>
      </c>
      <c r="L235" s="39" t="s">
        <v>50</v>
      </c>
      <c r="M235" s="37"/>
      <c r="N235" s="40"/>
      <c r="O235" s="41" t="b">
        <v>0</v>
      </c>
      <c r="P235" s="42" t="b">
        <v>0</v>
      </c>
      <c r="Q235" s="43"/>
      <c r="R235" s="38"/>
      <c r="S235" s="8"/>
      <c r="T235" s="48"/>
      <c r="W235" s="45"/>
      <c r="X235" s="46"/>
      <c r="Y235" s="47"/>
      <c r="Z235"/>
      <c r="AA235"/>
      <c r="AB235"/>
      <c r="AC235"/>
      <c r="AD235"/>
      <c r="AE235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30" customHeight="1" x14ac:dyDescent="0.25">
      <c r="A236" s="34">
        <v>45768</v>
      </c>
      <c r="B236" s="35" t="s">
        <v>550</v>
      </c>
      <c r="C236" s="1" t="s">
        <v>561</v>
      </c>
      <c r="D236" s="36" t="s">
        <v>4</v>
      </c>
      <c r="E236" s="8" t="s">
        <v>47</v>
      </c>
      <c r="F236" s="37">
        <v>1</v>
      </c>
      <c r="G236" s="38">
        <v>0.1</v>
      </c>
      <c r="H236" s="8" t="s">
        <v>48</v>
      </c>
      <c r="I236" s="8" t="s">
        <v>2</v>
      </c>
      <c r="J236" s="35" t="s">
        <v>40</v>
      </c>
      <c r="K236" s="8" t="s">
        <v>41</v>
      </c>
      <c r="L236" s="39" t="s">
        <v>100</v>
      </c>
      <c r="M236" s="37"/>
      <c r="N236" s="40"/>
      <c r="O236" s="41" t="b">
        <v>0</v>
      </c>
      <c r="P236" s="42" t="b">
        <v>0</v>
      </c>
      <c r="Q236" s="43"/>
      <c r="R236" s="38"/>
      <c r="S236" s="8"/>
      <c r="T236" s="48"/>
      <c r="W236" s="45"/>
      <c r="X236" s="46"/>
      <c r="Y236" s="47"/>
      <c r="Z236"/>
      <c r="AA236"/>
      <c r="AB236"/>
      <c r="AC236"/>
      <c r="AD236"/>
      <c r="AE236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30" customHeight="1" x14ac:dyDescent="0.25">
      <c r="A237" s="34">
        <v>45769</v>
      </c>
      <c r="B237" s="35" t="s">
        <v>550</v>
      </c>
      <c r="C237" s="1" t="s">
        <v>562</v>
      </c>
      <c r="D237" s="36" t="s">
        <v>4</v>
      </c>
      <c r="E237" s="8" t="s">
        <v>47</v>
      </c>
      <c r="F237" s="37">
        <v>1</v>
      </c>
      <c r="G237" s="38">
        <v>0.1</v>
      </c>
      <c r="H237" s="8" t="s">
        <v>48</v>
      </c>
      <c r="I237" s="8" t="s">
        <v>2</v>
      </c>
      <c r="J237" s="35" t="s">
        <v>40</v>
      </c>
      <c r="K237" s="8" t="s">
        <v>41</v>
      </c>
      <c r="L237" s="39" t="s">
        <v>100</v>
      </c>
      <c r="M237" s="37"/>
      <c r="N237" s="40"/>
      <c r="O237" s="41" t="b">
        <v>0</v>
      </c>
      <c r="P237" s="42" t="b">
        <v>0</v>
      </c>
      <c r="Q237" s="43"/>
      <c r="R237" s="38"/>
      <c r="S237" s="8"/>
      <c r="T237" s="48"/>
      <c r="W237" s="45"/>
      <c r="X237" s="46"/>
      <c r="Y237" s="47"/>
      <c r="Z237"/>
      <c r="AA237"/>
      <c r="AB237"/>
      <c r="AC237"/>
      <c r="AD237"/>
      <c r="AE237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30" customHeight="1" x14ac:dyDescent="0.25">
      <c r="A238" s="34">
        <v>45769</v>
      </c>
      <c r="B238" s="35" t="s">
        <v>550</v>
      </c>
      <c r="C238" s="1" t="s">
        <v>563</v>
      </c>
      <c r="D238" s="36" t="s">
        <v>4</v>
      </c>
      <c r="E238" s="8" t="s">
        <v>47</v>
      </c>
      <c r="F238" s="37">
        <v>1</v>
      </c>
      <c r="G238" s="38">
        <v>0.1</v>
      </c>
      <c r="H238" s="8" t="s">
        <v>48</v>
      </c>
      <c r="I238" s="8" t="s">
        <v>2</v>
      </c>
      <c r="J238" s="35" t="s">
        <v>147</v>
      </c>
      <c r="K238" s="8" t="s">
        <v>206</v>
      </c>
      <c r="L238" s="39" t="s">
        <v>564</v>
      </c>
      <c r="M238" s="37"/>
      <c r="N238" s="40"/>
      <c r="O238" s="41" t="b">
        <v>0</v>
      </c>
      <c r="P238" s="42" t="b">
        <v>0</v>
      </c>
      <c r="Q238" s="43"/>
      <c r="R238" s="38"/>
      <c r="S238" s="8"/>
      <c r="T238" s="48"/>
      <c r="W238" s="45"/>
      <c r="X238" s="46"/>
      <c r="Y238" s="47"/>
      <c r="Z238"/>
      <c r="AA238"/>
      <c r="AB238"/>
      <c r="AC238"/>
      <c r="AD238"/>
      <c r="AE238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30" customHeight="1" x14ac:dyDescent="0.25">
      <c r="A239" s="34">
        <v>45769</v>
      </c>
      <c r="B239" s="35" t="s">
        <v>550</v>
      </c>
      <c r="C239" s="1" t="s">
        <v>565</v>
      </c>
      <c r="D239" s="36" t="s">
        <v>34</v>
      </c>
      <c r="E239" s="8" t="s">
        <v>310</v>
      </c>
      <c r="F239" s="37">
        <v>1</v>
      </c>
      <c r="G239" s="38">
        <v>0.1</v>
      </c>
      <c r="H239" s="8" t="s">
        <v>111</v>
      </c>
      <c r="I239" s="8" t="s">
        <v>2</v>
      </c>
      <c r="J239" s="35" t="s">
        <v>147</v>
      </c>
      <c r="K239" s="8" t="s">
        <v>206</v>
      </c>
      <c r="L239" s="39" t="s">
        <v>564</v>
      </c>
      <c r="M239" s="37"/>
      <c r="N239" s="40"/>
      <c r="O239" s="41" t="b">
        <v>0</v>
      </c>
      <c r="P239" s="42" t="b">
        <v>0</v>
      </c>
      <c r="Q239" s="43"/>
      <c r="R239" s="38"/>
      <c r="S239" s="8"/>
      <c r="T239" s="48"/>
      <c r="W239" s="45"/>
      <c r="X239" s="46"/>
      <c r="Y239" s="47"/>
      <c r="Z239"/>
      <c r="AA239"/>
      <c r="AB239"/>
      <c r="AC239"/>
      <c r="AD239"/>
      <c r="AE23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30" customHeight="1" x14ac:dyDescent="0.25">
      <c r="A240" s="34">
        <v>45771</v>
      </c>
      <c r="B240" s="35" t="s">
        <v>550</v>
      </c>
      <c r="C240" s="1" t="s">
        <v>566</v>
      </c>
      <c r="D240" s="36" t="s">
        <v>34</v>
      </c>
      <c r="E240" s="8" t="s">
        <v>71</v>
      </c>
      <c r="F240" s="37">
        <v>1</v>
      </c>
      <c r="G240" s="38">
        <v>0.1</v>
      </c>
      <c r="H240" s="8" t="s">
        <v>111</v>
      </c>
      <c r="I240" s="8" t="s">
        <v>2</v>
      </c>
      <c r="J240" s="35" t="s">
        <v>147</v>
      </c>
      <c r="K240" s="8" t="s">
        <v>41</v>
      </c>
      <c r="L240" s="39" t="s">
        <v>50</v>
      </c>
      <c r="M240" s="37"/>
      <c r="N240" s="40"/>
      <c r="O240" s="41" t="b">
        <v>0</v>
      </c>
      <c r="P240" s="42" t="b">
        <v>0</v>
      </c>
      <c r="Q240" s="43"/>
      <c r="R240" s="38"/>
      <c r="S240" s="8"/>
      <c r="T240" s="48"/>
      <c r="W240" s="45"/>
      <c r="X240" s="46"/>
      <c r="Y240" s="47"/>
      <c r="Z240"/>
      <c r="AA240"/>
      <c r="AB240"/>
      <c r="AC240"/>
      <c r="AD240"/>
      <c r="AE24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30" customHeight="1" x14ac:dyDescent="0.25">
      <c r="A241" s="34">
        <v>45772</v>
      </c>
      <c r="B241" s="35" t="s">
        <v>550</v>
      </c>
      <c r="C241" s="1" t="s">
        <v>567</v>
      </c>
      <c r="D241" s="36" t="s">
        <v>74</v>
      </c>
      <c r="E241" s="8" t="s">
        <v>75</v>
      </c>
      <c r="F241" s="37">
        <v>1</v>
      </c>
      <c r="G241" s="38">
        <v>0.1</v>
      </c>
      <c r="H241" s="8" t="s">
        <v>146</v>
      </c>
      <c r="I241" s="8" t="s">
        <v>2</v>
      </c>
      <c r="J241" s="35" t="s">
        <v>147</v>
      </c>
      <c r="K241" s="8" t="s">
        <v>49</v>
      </c>
      <c r="L241" s="39" t="s">
        <v>42</v>
      </c>
      <c r="M241" s="37"/>
      <c r="N241" s="40"/>
      <c r="O241" s="41" t="b">
        <v>0</v>
      </c>
      <c r="P241" s="42" t="b">
        <v>0</v>
      </c>
      <c r="Q241" s="43"/>
      <c r="R241" s="38"/>
      <c r="S241" s="8"/>
      <c r="T241" s="48"/>
      <c r="W241" s="45"/>
      <c r="X241" s="46"/>
      <c r="Y241" s="47"/>
      <c r="Z241"/>
      <c r="AA241"/>
      <c r="AB241"/>
      <c r="AC241"/>
      <c r="AD241"/>
      <c r="AE24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30" customHeight="1" x14ac:dyDescent="0.25">
      <c r="A242" s="34">
        <v>45772</v>
      </c>
      <c r="B242" s="35" t="s">
        <v>550</v>
      </c>
      <c r="C242" s="1" t="s">
        <v>568</v>
      </c>
      <c r="D242" s="36" t="s">
        <v>4</v>
      </c>
      <c r="E242" s="8" t="s">
        <v>47</v>
      </c>
      <c r="F242" s="37">
        <v>1</v>
      </c>
      <c r="G242" s="38">
        <v>0.1</v>
      </c>
      <c r="H242" s="8" t="s">
        <v>48</v>
      </c>
      <c r="I242" s="8" t="s">
        <v>2</v>
      </c>
      <c r="J242" s="35" t="s">
        <v>147</v>
      </c>
      <c r="K242" s="8" t="s">
        <v>41</v>
      </c>
      <c r="L242" s="39" t="s">
        <v>100</v>
      </c>
      <c r="M242" s="37"/>
      <c r="N242" s="40"/>
      <c r="O242" s="41" t="b">
        <v>0</v>
      </c>
      <c r="P242" s="42" t="b">
        <v>0</v>
      </c>
      <c r="Q242" s="43"/>
      <c r="R242" s="38"/>
      <c r="S242" s="8"/>
      <c r="T242" s="48"/>
      <c r="W242" s="45"/>
      <c r="X242" s="46"/>
      <c r="Y242" s="47"/>
      <c r="Z242"/>
      <c r="AA242"/>
      <c r="AB242"/>
      <c r="AC242"/>
      <c r="AD242"/>
      <c r="AE242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30" customHeight="1" x14ac:dyDescent="0.25">
      <c r="A243" s="34">
        <v>45773</v>
      </c>
      <c r="B243" s="35" t="s">
        <v>550</v>
      </c>
      <c r="C243" s="1" t="s">
        <v>569</v>
      </c>
      <c r="D243" s="36" t="s">
        <v>34</v>
      </c>
      <c r="E243" s="8" t="s">
        <v>133</v>
      </c>
      <c r="F243" s="37">
        <v>1</v>
      </c>
      <c r="G243" s="38">
        <v>0.1</v>
      </c>
      <c r="H243" s="8" t="s">
        <v>256</v>
      </c>
      <c r="I243" s="8" t="s">
        <v>2</v>
      </c>
      <c r="J243" s="35" t="s">
        <v>40</v>
      </c>
      <c r="K243" s="8" t="s">
        <v>206</v>
      </c>
      <c r="L243" s="39" t="s">
        <v>50</v>
      </c>
      <c r="M243" s="37"/>
      <c r="N243" s="40"/>
      <c r="O243" s="41" t="b">
        <v>0</v>
      </c>
      <c r="P243" s="42" t="b">
        <v>0</v>
      </c>
      <c r="Q243" s="43"/>
      <c r="R243" s="38"/>
      <c r="S243" s="8"/>
      <c r="T243" s="48"/>
      <c r="W243" s="45"/>
      <c r="X243" s="46"/>
      <c r="Y243" s="47"/>
      <c r="Z243"/>
      <c r="AA243"/>
      <c r="AB243"/>
      <c r="AC243"/>
      <c r="AD243"/>
      <c r="AE243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30" customHeight="1" x14ac:dyDescent="0.25">
      <c r="A244" s="34">
        <v>45776</v>
      </c>
      <c r="B244" s="35" t="s">
        <v>550</v>
      </c>
      <c r="C244" s="1" t="s">
        <v>570</v>
      </c>
      <c r="D244" s="36" t="s">
        <v>34</v>
      </c>
      <c r="E244" s="8" t="s">
        <v>54</v>
      </c>
      <c r="F244" s="37">
        <v>2</v>
      </c>
      <c r="G244" s="38">
        <v>0.75</v>
      </c>
      <c r="H244" s="8" t="s">
        <v>158</v>
      </c>
      <c r="I244" s="8" t="s">
        <v>2</v>
      </c>
      <c r="J244" s="35" t="s">
        <v>147</v>
      </c>
      <c r="K244" s="8" t="s">
        <v>41</v>
      </c>
      <c r="L244" s="39" t="s">
        <v>159</v>
      </c>
      <c r="M244" s="37"/>
      <c r="N244" s="40">
        <v>2</v>
      </c>
      <c r="O244" s="41" t="b">
        <v>0</v>
      </c>
      <c r="P244" s="42" t="b">
        <v>0</v>
      </c>
      <c r="Q244" s="43"/>
      <c r="R244" s="38"/>
      <c r="S244" s="8" t="s">
        <v>571</v>
      </c>
      <c r="T244" s="48"/>
      <c r="W244" s="45"/>
      <c r="X244" s="46"/>
      <c r="Y244" s="47"/>
      <c r="Z244"/>
      <c r="AA244"/>
      <c r="AB244"/>
      <c r="AC244"/>
      <c r="AD244"/>
      <c r="AE244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30" customHeight="1" x14ac:dyDescent="0.25">
      <c r="A245" s="34">
        <v>45777</v>
      </c>
      <c r="B245" s="35" t="s">
        <v>550</v>
      </c>
      <c r="C245" s="1" t="s">
        <v>572</v>
      </c>
      <c r="D245" s="36" t="s">
        <v>34</v>
      </c>
      <c r="E245" s="8" t="s">
        <v>54</v>
      </c>
      <c r="F245" s="37">
        <v>2</v>
      </c>
      <c r="G245" s="38">
        <v>0.75</v>
      </c>
      <c r="H245" s="8" t="s">
        <v>158</v>
      </c>
      <c r="I245" s="8" t="s">
        <v>2</v>
      </c>
      <c r="J245" s="35" t="s">
        <v>147</v>
      </c>
      <c r="K245" s="8" t="s">
        <v>41</v>
      </c>
      <c r="L245" s="39" t="s">
        <v>159</v>
      </c>
      <c r="M245" s="37"/>
      <c r="N245" s="40">
        <v>2</v>
      </c>
      <c r="O245" s="41" t="b">
        <v>0</v>
      </c>
      <c r="P245" s="42" t="b">
        <v>0</v>
      </c>
      <c r="Q245" s="43"/>
      <c r="R245" s="38"/>
      <c r="S245" s="8" t="s">
        <v>573</v>
      </c>
      <c r="T245" s="48"/>
      <c r="W245" s="45"/>
      <c r="X245" s="46"/>
      <c r="Y245" s="47"/>
      <c r="Z245"/>
      <c r="AA245"/>
      <c r="AB245"/>
      <c r="AC245"/>
      <c r="AD245"/>
      <c r="AE245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30" customHeight="1" x14ac:dyDescent="0.25">
      <c r="A246" s="34">
        <v>45777</v>
      </c>
      <c r="B246" s="35" t="s">
        <v>550</v>
      </c>
      <c r="C246" s="1" t="s">
        <v>574</v>
      </c>
      <c r="D246" s="36" t="s">
        <v>4</v>
      </c>
      <c r="E246" s="8" t="s">
        <v>47</v>
      </c>
      <c r="F246" s="37">
        <v>1</v>
      </c>
      <c r="G246" s="38">
        <v>0.75</v>
      </c>
      <c r="H246" s="8" t="s">
        <v>48</v>
      </c>
      <c r="I246" s="8" t="s">
        <v>2</v>
      </c>
      <c r="J246" s="35" t="s">
        <v>40</v>
      </c>
      <c r="K246" s="8" t="s">
        <v>41</v>
      </c>
      <c r="L246" s="39" t="s">
        <v>100</v>
      </c>
      <c r="M246" s="37"/>
      <c r="N246" s="40">
        <v>1</v>
      </c>
      <c r="O246" s="41" t="b">
        <v>0</v>
      </c>
      <c r="P246" s="42" t="b">
        <v>0</v>
      </c>
      <c r="Q246" s="43"/>
      <c r="R246" s="38"/>
      <c r="S246" s="8" t="s">
        <v>532</v>
      </c>
      <c r="T246" s="48"/>
      <c r="W246" s="45"/>
      <c r="X246" s="46"/>
      <c r="Y246" s="47"/>
      <c r="Z246"/>
      <c r="AA246"/>
      <c r="AB246"/>
      <c r="AC246"/>
      <c r="AD246"/>
      <c r="AE246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30" customHeight="1" x14ac:dyDescent="0.25">
      <c r="A247" s="34">
        <v>45777</v>
      </c>
      <c r="B247" s="35" t="s">
        <v>550</v>
      </c>
      <c r="C247" s="1" t="s">
        <v>575</v>
      </c>
      <c r="D247" s="36" t="s">
        <v>34</v>
      </c>
      <c r="E247" s="8" t="s">
        <v>133</v>
      </c>
      <c r="F247" s="37">
        <v>1</v>
      </c>
      <c r="G247" s="38">
        <v>0.8</v>
      </c>
      <c r="H247" s="8" t="s">
        <v>256</v>
      </c>
      <c r="I247" s="8" t="s">
        <v>2</v>
      </c>
      <c r="J247" s="35" t="s">
        <v>40</v>
      </c>
      <c r="K247" s="8" t="s">
        <v>41</v>
      </c>
      <c r="L247" s="39" t="s">
        <v>50</v>
      </c>
      <c r="M247" s="37">
        <v>1</v>
      </c>
      <c r="N247" s="40">
        <v>1</v>
      </c>
      <c r="O247" s="41" t="b">
        <v>0</v>
      </c>
      <c r="P247" s="42" t="b">
        <v>0</v>
      </c>
      <c r="Q247" s="43">
        <v>45715</v>
      </c>
      <c r="R247" s="38" t="s">
        <v>576</v>
      </c>
      <c r="S247" s="8" t="s">
        <v>577</v>
      </c>
      <c r="T247" s="48"/>
      <c r="W247" s="45"/>
      <c r="X247" s="46"/>
      <c r="Y247" s="47"/>
      <c r="Z247"/>
      <c r="AA247"/>
      <c r="AB247"/>
      <c r="AC247"/>
      <c r="AD247"/>
      <c r="AE247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30" customHeight="1" x14ac:dyDescent="0.25">
      <c r="A248" s="34">
        <v>45691</v>
      </c>
      <c r="B248" s="35" t="s">
        <v>578</v>
      </c>
      <c r="C248" s="1" t="s">
        <v>579</v>
      </c>
      <c r="D248" s="36" t="s">
        <v>74</v>
      </c>
      <c r="E248" s="8" t="s">
        <v>154</v>
      </c>
      <c r="F248" s="37">
        <v>1</v>
      </c>
      <c r="G248" s="38">
        <v>0.75</v>
      </c>
      <c r="H248" s="8" t="s">
        <v>256</v>
      </c>
      <c r="I248" s="8" t="s">
        <v>2</v>
      </c>
      <c r="J248" s="35" t="s">
        <v>40</v>
      </c>
      <c r="K248" s="8" t="s">
        <v>41</v>
      </c>
      <c r="L248" s="39" t="s">
        <v>50</v>
      </c>
      <c r="M248" s="37">
        <v>1</v>
      </c>
      <c r="N248" s="40">
        <v>1</v>
      </c>
      <c r="O248" s="41" t="b">
        <v>0</v>
      </c>
      <c r="P248" s="42" t="b">
        <v>0</v>
      </c>
      <c r="Q248" s="43">
        <v>45685</v>
      </c>
      <c r="R248" s="38" t="s">
        <v>580</v>
      </c>
      <c r="S248" s="8" t="s">
        <v>581</v>
      </c>
      <c r="T248" s="48"/>
      <c r="W248" s="45"/>
      <c r="X248" s="46"/>
      <c r="Y248" s="47"/>
      <c r="Z248"/>
      <c r="AA248"/>
      <c r="AB248"/>
      <c r="AC248"/>
      <c r="AD248"/>
      <c r="AE248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30" customHeight="1" x14ac:dyDescent="0.25">
      <c r="A249" s="34">
        <v>45691</v>
      </c>
      <c r="B249" s="35" t="s">
        <v>578</v>
      </c>
      <c r="C249" s="1" t="s">
        <v>582</v>
      </c>
      <c r="D249" s="36" t="s">
        <v>34</v>
      </c>
      <c r="E249" s="8" t="s">
        <v>133</v>
      </c>
      <c r="F249" s="37">
        <v>1</v>
      </c>
      <c r="G249" s="38">
        <v>0.5</v>
      </c>
      <c r="H249" s="8" t="s">
        <v>256</v>
      </c>
      <c r="I249" s="8" t="s">
        <v>2</v>
      </c>
      <c r="J249" s="35" t="s">
        <v>147</v>
      </c>
      <c r="K249" s="8" t="s">
        <v>41</v>
      </c>
      <c r="L249" s="39" t="s">
        <v>56</v>
      </c>
      <c r="M249" s="37">
        <v>1</v>
      </c>
      <c r="N249" s="40">
        <v>1</v>
      </c>
      <c r="O249" s="41" t="b">
        <v>1</v>
      </c>
      <c r="P249" s="42" t="b">
        <v>0</v>
      </c>
      <c r="Q249" s="43">
        <v>45656</v>
      </c>
      <c r="R249" s="38" t="s">
        <v>583</v>
      </c>
      <c r="S249" s="8"/>
      <c r="T249" s="48"/>
      <c r="W249" s="45"/>
      <c r="X249" s="46"/>
      <c r="Y249" s="47"/>
      <c r="Z249"/>
      <c r="AA249"/>
      <c r="AB249"/>
      <c r="AC249"/>
      <c r="AD249"/>
      <c r="AE24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30" customHeight="1" x14ac:dyDescent="0.25">
      <c r="A250" s="34">
        <v>45653</v>
      </c>
      <c r="B250" s="35" t="s">
        <v>578</v>
      </c>
      <c r="C250" s="1" t="s">
        <v>584</v>
      </c>
      <c r="D250" s="36" t="s">
        <v>4</v>
      </c>
      <c r="E250" s="8" t="s">
        <v>47</v>
      </c>
      <c r="F250" s="37">
        <v>1</v>
      </c>
      <c r="G250" s="38">
        <v>0.75</v>
      </c>
      <c r="H250" s="8" t="s">
        <v>48</v>
      </c>
      <c r="I250" s="8" t="s">
        <v>2</v>
      </c>
      <c r="J250" s="35" t="s">
        <v>40</v>
      </c>
      <c r="K250" s="8" t="s">
        <v>41</v>
      </c>
      <c r="L250" s="39" t="s">
        <v>50</v>
      </c>
      <c r="M250" s="37">
        <v>1</v>
      </c>
      <c r="N250" s="40">
        <v>1</v>
      </c>
      <c r="O250" s="41" t="b">
        <v>0</v>
      </c>
      <c r="P250" s="42" t="b">
        <v>0</v>
      </c>
      <c r="Q250" s="43">
        <v>45685</v>
      </c>
      <c r="R250" s="38" t="s">
        <v>585</v>
      </c>
      <c r="S250" s="8"/>
      <c r="T250" s="48"/>
      <c r="W250" s="45"/>
      <c r="X250" s="46"/>
      <c r="Y250" s="47"/>
      <c r="Z250"/>
      <c r="AA250"/>
      <c r="AB250"/>
      <c r="AC250"/>
      <c r="AD250"/>
      <c r="AE25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30" customHeight="1" x14ac:dyDescent="0.25">
      <c r="A251" s="34">
        <v>45656</v>
      </c>
      <c r="B251" s="35" t="s">
        <v>578</v>
      </c>
      <c r="C251" s="1" t="s">
        <v>586</v>
      </c>
      <c r="D251" s="36" t="s">
        <v>34</v>
      </c>
      <c r="E251" s="8" t="s">
        <v>133</v>
      </c>
      <c r="F251" s="37">
        <v>1</v>
      </c>
      <c r="G251" s="38">
        <v>0.75</v>
      </c>
      <c r="H251" s="8" t="s">
        <v>256</v>
      </c>
      <c r="I251" s="8" t="s">
        <v>2</v>
      </c>
      <c r="J251" s="35" t="s">
        <v>40</v>
      </c>
      <c r="K251" s="8" t="s">
        <v>41</v>
      </c>
      <c r="L251" s="39" t="s">
        <v>50</v>
      </c>
      <c r="M251" s="37">
        <v>1</v>
      </c>
      <c r="N251" s="40">
        <v>1</v>
      </c>
      <c r="O251" s="41" t="b">
        <v>0</v>
      </c>
      <c r="P251" s="42" t="b">
        <v>0</v>
      </c>
      <c r="Q251" s="43">
        <v>45685</v>
      </c>
      <c r="R251" s="38" t="s">
        <v>587</v>
      </c>
      <c r="S251" s="8"/>
      <c r="T251" s="48"/>
      <c r="W251" s="45"/>
      <c r="X251" s="46"/>
      <c r="Y251" s="47"/>
      <c r="Z251"/>
      <c r="AA251"/>
      <c r="AB251"/>
      <c r="AC251"/>
      <c r="AD251"/>
      <c r="AE25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30" customHeight="1" x14ac:dyDescent="0.25">
      <c r="A252" s="34">
        <v>45663</v>
      </c>
      <c r="B252" s="35" t="s">
        <v>578</v>
      </c>
      <c r="C252" s="1" t="s">
        <v>588</v>
      </c>
      <c r="D252" s="36" t="s">
        <v>74</v>
      </c>
      <c r="E252" s="8" t="s">
        <v>154</v>
      </c>
      <c r="F252" s="37">
        <v>1</v>
      </c>
      <c r="G252" s="38">
        <v>0.1</v>
      </c>
      <c r="H252" s="8" t="s">
        <v>256</v>
      </c>
      <c r="I252" s="8" t="s">
        <v>2</v>
      </c>
      <c r="J252" s="35" t="s">
        <v>40</v>
      </c>
      <c r="K252" s="8" t="s">
        <v>41</v>
      </c>
      <c r="L252" s="39" t="s">
        <v>50</v>
      </c>
      <c r="M252" s="37"/>
      <c r="N252" s="40"/>
      <c r="O252" s="41" t="b">
        <v>0</v>
      </c>
      <c r="P252" s="42" t="b">
        <v>1</v>
      </c>
      <c r="Q252" s="43"/>
      <c r="R252" s="38" t="s">
        <v>589</v>
      </c>
      <c r="S252" s="8"/>
      <c r="T252" s="48"/>
      <c r="W252" s="45"/>
      <c r="X252" s="46"/>
      <c r="Y252" s="47"/>
      <c r="Z252"/>
      <c r="AA252"/>
      <c r="AB252"/>
      <c r="AC252"/>
      <c r="AD252"/>
      <c r="AE252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30" customHeight="1" x14ac:dyDescent="0.25">
      <c r="A253" s="34">
        <v>45663</v>
      </c>
      <c r="B253" s="35" t="s">
        <v>578</v>
      </c>
      <c r="C253" s="1" t="s">
        <v>590</v>
      </c>
      <c r="D253" s="36" t="s">
        <v>3</v>
      </c>
      <c r="E253" s="8" t="s">
        <v>591</v>
      </c>
      <c r="F253" s="37">
        <v>1</v>
      </c>
      <c r="G253" s="38">
        <v>0.1</v>
      </c>
      <c r="H253" s="8" t="s">
        <v>111</v>
      </c>
      <c r="I253" s="8" t="s">
        <v>2</v>
      </c>
      <c r="J253" s="35" t="s">
        <v>147</v>
      </c>
      <c r="K253" s="8" t="s">
        <v>592</v>
      </c>
      <c r="L253" s="39" t="s">
        <v>128</v>
      </c>
      <c r="M253" s="37"/>
      <c r="N253" s="40"/>
      <c r="O253" s="41" t="b">
        <v>0</v>
      </c>
      <c r="P253" s="42" t="b">
        <v>0</v>
      </c>
      <c r="Q253" s="43"/>
      <c r="R253" s="38" t="s">
        <v>593</v>
      </c>
      <c r="S253" s="8"/>
      <c r="T253" s="48"/>
      <c r="W253" s="45"/>
      <c r="X253" s="46"/>
      <c r="Y253" s="47"/>
      <c r="Z253"/>
      <c r="AA253"/>
      <c r="AB253"/>
      <c r="AC253"/>
      <c r="AD253"/>
      <c r="AE253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30" customHeight="1" x14ac:dyDescent="0.25">
      <c r="A254" s="34">
        <v>45665</v>
      </c>
      <c r="B254" s="35" t="s">
        <v>578</v>
      </c>
      <c r="C254" s="1" t="s">
        <v>594</v>
      </c>
      <c r="D254" s="36" t="s">
        <v>34</v>
      </c>
      <c r="E254" s="8" t="s">
        <v>133</v>
      </c>
      <c r="F254" s="37">
        <v>1</v>
      </c>
      <c r="G254" s="38">
        <v>0.1</v>
      </c>
      <c r="H254" s="8" t="s">
        <v>111</v>
      </c>
      <c r="I254" s="8" t="s">
        <v>2</v>
      </c>
      <c r="J254" s="35" t="s">
        <v>147</v>
      </c>
      <c r="K254" s="8" t="s">
        <v>368</v>
      </c>
      <c r="L254" s="39" t="s">
        <v>595</v>
      </c>
      <c r="M254" s="37"/>
      <c r="N254" s="40"/>
      <c r="O254" s="41" t="b">
        <v>0</v>
      </c>
      <c r="P254" s="42" t="b">
        <v>0</v>
      </c>
      <c r="Q254" s="43"/>
      <c r="R254" s="38" t="s">
        <v>596</v>
      </c>
      <c r="S254" s="8"/>
      <c r="T254" s="48"/>
      <c r="W254" s="45"/>
      <c r="X254" s="46"/>
      <c r="Y254" s="47"/>
      <c r="Z254"/>
      <c r="AA254"/>
      <c r="AB254"/>
      <c r="AC254"/>
      <c r="AD254"/>
      <c r="AE254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30" customHeight="1" x14ac:dyDescent="0.25">
      <c r="A255" s="34">
        <v>45668</v>
      </c>
      <c r="B255" s="35" t="s">
        <v>578</v>
      </c>
      <c r="C255" s="1" t="s">
        <v>597</v>
      </c>
      <c r="D255" s="36" t="s">
        <v>4</v>
      </c>
      <c r="E255" s="8" t="s">
        <v>47</v>
      </c>
      <c r="F255" s="37">
        <v>1</v>
      </c>
      <c r="G255" s="38">
        <v>0.5</v>
      </c>
      <c r="H255" s="8" t="s">
        <v>48</v>
      </c>
      <c r="I255" s="8" t="s">
        <v>2</v>
      </c>
      <c r="J255" s="35" t="s">
        <v>40</v>
      </c>
      <c r="K255" s="8" t="s">
        <v>41</v>
      </c>
      <c r="L255" s="39" t="s">
        <v>50</v>
      </c>
      <c r="M255" s="37">
        <v>1</v>
      </c>
      <c r="N255" s="40">
        <v>1</v>
      </c>
      <c r="O255" s="41" t="b">
        <v>0</v>
      </c>
      <c r="P255" s="42" t="b">
        <v>0</v>
      </c>
      <c r="Q255" s="43">
        <v>45688</v>
      </c>
      <c r="R255" s="38" t="s">
        <v>598</v>
      </c>
      <c r="S255" s="8"/>
      <c r="T255" s="48"/>
      <c r="W255" s="45"/>
      <c r="X255" s="46"/>
      <c r="Y255" s="47"/>
      <c r="Z255"/>
      <c r="AA255"/>
      <c r="AB255"/>
      <c r="AC255"/>
      <c r="AD255"/>
      <c r="AE255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30" customHeight="1" x14ac:dyDescent="0.25">
      <c r="A256" s="34">
        <v>45671</v>
      </c>
      <c r="B256" s="35" t="s">
        <v>578</v>
      </c>
      <c r="C256" s="1" t="s">
        <v>599</v>
      </c>
      <c r="D256" s="36" t="s">
        <v>4</v>
      </c>
      <c r="E256" s="8" t="s">
        <v>47</v>
      </c>
      <c r="F256" s="37">
        <v>1</v>
      </c>
      <c r="G256" s="38">
        <v>0.1</v>
      </c>
      <c r="H256" s="8" t="s">
        <v>48</v>
      </c>
      <c r="I256" s="8" t="s">
        <v>2</v>
      </c>
      <c r="J256" s="35" t="s">
        <v>40</v>
      </c>
      <c r="K256" s="8" t="s">
        <v>41</v>
      </c>
      <c r="L256" s="39" t="s">
        <v>50</v>
      </c>
      <c r="M256" s="37">
        <v>1</v>
      </c>
      <c r="N256" s="40"/>
      <c r="O256" s="41" t="b">
        <v>0</v>
      </c>
      <c r="P256" s="42" t="b">
        <v>0</v>
      </c>
      <c r="Q256" s="43"/>
      <c r="R256" s="38" t="s">
        <v>600</v>
      </c>
      <c r="S256" s="8"/>
      <c r="T256" s="48"/>
      <c r="W256" s="45"/>
      <c r="X256" s="46"/>
      <c r="Y256" s="47"/>
      <c r="Z256"/>
      <c r="AA256"/>
      <c r="AB256"/>
      <c r="AC256"/>
      <c r="AD256"/>
      <c r="AE256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30" customHeight="1" x14ac:dyDescent="0.25">
      <c r="A257" s="34">
        <v>45677</v>
      </c>
      <c r="B257" s="35" t="s">
        <v>578</v>
      </c>
      <c r="C257" s="1" t="s">
        <v>601</v>
      </c>
      <c r="D257" s="36" t="s">
        <v>4</v>
      </c>
      <c r="E257" s="8" t="s">
        <v>47</v>
      </c>
      <c r="F257" s="37">
        <v>1</v>
      </c>
      <c r="G257" s="38">
        <v>0.1</v>
      </c>
      <c r="H257" s="8" t="s">
        <v>48</v>
      </c>
      <c r="I257" s="8" t="s">
        <v>2</v>
      </c>
      <c r="J257" s="35" t="s">
        <v>40</v>
      </c>
      <c r="K257" s="8" t="s">
        <v>41</v>
      </c>
      <c r="L257" s="39" t="s">
        <v>50</v>
      </c>
      <c r="M257" s="37"/>
      <c r="N257" s="40"/>
      <c r="O257" s="41" t="b">
        <v>0</v>
      </c>
      <c r="P257" s="42" t="b">
        <v>0</v>
      </c>
      <c r="Q257" s="43"/>
      <c r="R257" s="38" t="s">
        <v>602</v>
      </c>
      <c r="S257" s="8"/>
      <c r="T257" s="48"/>
      <c r="W257" s="45"/>
      <c r="X257" s="46"/>
      <c r="Y257" s="47"/>
      <c r="Z257"/>
      <c r="AA257"/>
      <c r="AB257"/>
      <c r="AC257"/>
      <c r="AD257"/>
      <c r="AE257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30" customHeight="1" x14ac:dyDescent="0.25">
      <c r="A258" s="34">
        <v>45677</v>
      </c>
      <c r="B258" s="35" t="s">
        <v>578</v>
      </c>
      <c r="C258" s="1" t="s">
        <v>603</v>
      </c>
      <c r="D258" s="36" t="s">
        <v>4</v>
      </c>
      <c r="E258" s="8" t="s">
        <v>47</v>
      </c>
      <c r="F258" s="37">
        <v>1</v>
      </c>
      <c r="G258" s="38">
        <v>0.1</v>
      </c>
      <c r="H258" s="8" t="s">
        <v>48</v>
      </c>
      <c r="I258" s="8" t="s">
        <v>2</v>
      </c>
      <c r="J258" s="35" t="s">
        <v>40</v>
      </c>
      <c r="K258" s="8" t="s">
        <v>41</v>
      </c>
      <c r="L258" s="39" t="s">
        <v>50</v>
      </c>
      <c r="M258" s="37"/>
      <c r="N258" s="40"/>
      <c r="O258" s="41" t="b">
        <v>0</v>
      </c>
      <c r="P258" s="42" t="b">
        <v>0</v>
      </c>
      <c r="Q258" s="43"/>
      <c r="R258" s="38" t="s">
        <v>604</v>
      </c>
      <c r="S258" s="8"/>
      <c r="T258" s="48"/>
      <c r="W258" s="45"/>
      <c r="X258" s="46"/>
      <c r="Y258" s="47"/>
      <c r="Z258"/>
      <c r="AA258"/>
      <c r="AB258"/>
      <c r="AC258"/>
      <c r="AD258"/>
      <c r="AE258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30" customHeight="1" x14ac:dyDescent="0.25">
      <c r="A259" s="34">
        <v>45679</v>
      </c>
      <c r="B259" s="35" t="s">
        <v>578</v>
      </c>
      <c r="C259" s="1" t="s">
        <v>605</v>
      </c>
      <c r="D259" s="36" t="s">
        <v>4</v>
      </c>
      <c r="E259" s="8" t="s">
        <v>47</v>
      </c>
      <c r="F259" s="37">
        <v>1</v>
      </c>
      <c r="G259" s="38">
        <v>0.1</v>
      </c>
      <c r="H259" s="8" t="s">
        <v>48</v>
      </c>
      <c r="I259" s="8" t="s">
        <v>2</v>
      </c>
      <c r="J259" s="35" t="s">
        <v>40</v>
      </c>
      <c r="K259" s="8" t="s">
        <v>49</v>
      </c>
      <c r="L259" s="39" t="s">
        <v>274</v>
      </c>
      <c r="M259" s="37"/>
      <c r="N259" s="40"/>
      <c r="O259" s="41" t="b">
        <v>0</v>
      </c>
      <c r="P259" s="42" t="b">
        <v>0</v>
      </c>
      <c r="Q259" s="43"/>
      <c r="R259" s="38" t="s">
        <v>606</v>
      </c>
      <c r="S259" s="8"/>
      <c r="T259" s="48"/>
      <c r="W259" s="45"/>
      <c r="X259" s="46"/>
      <c r="Y259" s="47"/>
      <c r="Z259"/>
      <c r="AA259"/>
      <c r="AB259"/>
      <c r="AC259"/>
      <c r="AD259"/>
      <c r="AE25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30" customHeight="1" x14ac:dyDescent="0.25">
      <c r="A260" s="34">
        <v>45679</v>
      </c>
      <c r="B260" s="35" t="s">
        <v>578</v>
      </c>
      <c r="C260" s="1" t="s">
        <v>607</v>
      </c>
      <c r="D260" s="36" t="s">
        <v>34</v>
      </c>
      <c r="E260" s="8" t="s">
        <v>310</v>
      </c>
      <c r="F260" s="37">
        <v>1</v>
      </c>
      <c r="G260" s="38">
        <v>0.1</v>
      </c>
      <c r="H260" s="8" t="s">
        <v>256</v>
      </c>
      <c r="I260" s="8" t="s">
        <v>2</v>
      </c>
      <c r="J260" s="35" t="s">
        <v>40</v>
      </c>
      <c r="K260" s="8" t="s">
        <v>41</v>
      </c>
      <c r="L260" s="39" t="s">
        <v>50</v>
      </c>
      <c r="M260" s="37"/>
      <c r="N260" s="40"/>
      <c r="O260" s="41" t="b">
        <v>0</v>
      </c>
      <c r="P260" s="42" t="b">
        <v>0</v>
      </c>
      <c r="Q260" s="43"/>
      <c r="R260" s="38" t="s">
        <v>608</v>
      </c>
      <c r="S260" s="8"/>
      <c r="T260" s="48"/>
      <c r="W260" s="45"/>
      <c r="X260" s="46"/>
      <c r="Y260" s="47"/>
      <c r="Z260"/>
      <c r="AA260"/>
      <c r="AB260"/>
      <c r="AC260"/>
      <c r="AD260"/>
      <c r="AE26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30" customHeight="1" x14ac:dyDescent="0.25">
      <c r="A261" s="34">
        <v>45679</v>
      </c>
      <c r="B261" s="35" t="s">
        <v>578</v>
      </c>
      <c r="C261" s="1" t="s">
        <v>609</v>
      </c>
      <c r="D261" s="36" t="s">
        <v>4</v>
      </c>
      <c r="E261" s="8" t="s">
        <v>47</v>
      </c>
      <c r="F261" s="37">
        <v>2</v>
      </c>
      <c r="G261" s="38">
        <v>0.1</v>
      </c>
      <c r="H261" s="8" t="s">
        <v>48</v>
      </c>
      <c r="I261" s="8" t="s">
        <v>2</v>
      </c>
      <c r="J261" s="35" t="s">
        <v>40</v>
      </c>
      <c r="K261" s="8" t="s">
        <v>41</v>
      </c>
      <c r="L261" s="39" t="s">
        <v>247</v>
      </c>
      <c r="M261" s="37"/>
      <c r="N261" s="40"/>
      <c r="O261" s="41" t="b">
        <v>0</v>
      </c>
      <c r="P261" s="42" t="b">
        <v>0</v>
      </c>
      <c r="Q261" s="43"/>
      <c r="R261" s="38" t="s">
        <v>610</v>
      </c>
      <c r="S261" s="8"/>
      <c r="T261" s="48"/>
      <c r="W261" s="45"/>
      <c r="X261" s="46"/>
      <c r="Y261" s="47"/>
      <c r="Z261"/>
      <c r="AA261"/>
      <c r="AB261"/>
      <c r="AC261"/>
      <c r="AD261"/>
      <c r="AE26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30" customHeight="1" x14ac:dyDescent="0.25">
      <c r="A262" s="34">
        <v>45681</v>
      </c>
      <c r="B262" s="35" t="s">
        <v>578</v>
      </c>
      <c r="C262" s="1" t="s">
        <v>611</v>
      </c>
      <c r="D262" s="36" t="s">
        <v>74</v>
      </c>
      <c r="E262" s="8" t="s">
        <v>145</v>
      </c>
      <c r="F262" s="37">
        <v>1</v>
      </c>
      <c r="G262" s="38">
        <v>0.1</v>
      </c>
      <c r="H262" s="8" t="s">
        <v>146</v>
      </c>
      <c r="I262" s="8" t="s">
        <v>2</v>
      </c>
      <c r="J262" s="35" t="s">
        <v>147</v>
      </c>
      <c r="K262" s="8" t="s">
        <v>49</v>
      </c>
      <c r="L262" s="39" t="s">
        <v>56</v>
      </c>
      <c r="M262" s="37"/>
      <c r="N262" s="40"/>
      <c r="O262" s="41" t="b">
        <v>0</v>
      </c>
      <c r="P262" s="42" t="b">
        <v>0</v>
      </c>
      <c r="Q262" s="43"/>
      <c r="R262" s="38" t="s">
        <v>612</v>
      </c>
      <c r="S262" s="8"/>
      <c r="T262" s="48"/>
      <c r="W262" s="45"/>
      <c r="X262" s="46"/>
      <c r="Y262" s="47"/>
      <c r="Z262"/>
      <c r="AA262"/>
      <c r="AB262"/>
      <c r="AC262"/>
      <c r="AD262"/>
      <c r="AE262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30" customHeight="1" x14ac:dyDescent="0.25">
      <c r="A263" s="34">
        <v>45681</v>
      </c>
      <c r="B263" s="35" t="s">
        <v>578</v>
      </c>
      <c r="C263" s="1" t="s">
        <v>613</v>
      </c>
      <c r="D263" s="36" t="s">
        <v>34</v>
      </c>
      <c r="E263" s="8" t="s">
        <v>310</v>
      </c>
      <c r="F263" s="37">
        <v>1</v>
      </c>
      <c r="G263" s="38">
        <v>0.1</v>
      </c>
      <c r="H263" s="8" t="s">
        <v>111</v>
      </c>
      <c r="I263" s="8" t="s">
        <v>2</v>
      </c>
      <c r="J263" s="35" t="s">
        <v>40</v>
      </c>
      <c r="K263" s="8" t="s">
        <v>41</v>
      </c>
      <c r="L263" s="39" t="s">
        <v>50</v>
      </c>
      <c r="M263" s="37"/>
      <c r="N263" s="40"/>
      <c r="O263" s="41" t="b">
        <v>0</v>
      </c>
      <c r="P263" s="42" t="b">
        <v>0</v>
      </c>
      <c r="Q263" s="43"/>
      <c r="R263" s="38" t="s">
        <v>614</v>
      </c>
      <c r="S263" s="8"/>
      <c r="T263" s="48"/>
      <c r="W263" s="45"/>
      <c r="X263" s="46"/>
      <c r="Y263" s="47"/>
      <c r="Z263"/>
      <c r="AA263"/>
      <c r="AB263"/>
      <c r="AC263"/>
      <c r="AD263"/>
      <c r="AE263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30" customHeight="1" x14ac:dyDescent="0.25">
      <c r="A264" s="34">
        <v>45685</v>
      </c>
      <c r="B264" s="35" t="s">
        <v>578</v>
      </c>
      <c r="C264" s="1" t="s">
        <v>615</v>
      </c>
      <c r="D264" s="36" t="s">
        <v>4</v>
      </c>
      <c r="E264" s="8" t="s">
        <v>47</v>
      </c>
      <c r="F264" s="37">
        <v>1</v>
      </c>
      <c r="G264" s="38">
        <v>0.1</v>
      </c>
      <c r="H264" s="8" t="s">
        <v>48</v>
      </c>
      <c r="I264" s="8" t="s">
        <v>2</v>
      </c>
      <c r="J264" s="35" t="s">
        <v>40</v>
      </c>
      <c r="K264" s="8" t="s">
        <v>41</v>
      </c>
      <c r="L264" s="39" t="s">
        <v>128</v>
      </c>
      <c r="M264" s="37"/>
      <c r="N264" s="40">
        <v>1</v>
      </c>
      <c r="O264" s="41" t="b">
        <v>0</v>
      </c>
      <c r="P264" s="42" t="b">
        <v>1</v>
      </c>
      <c r="Q264" s="43">
        <v>45688</v>
      </c>
      <c r="R264" s="38" t="s">
        <v>616</v>
      </c>
      <c r="S264" s="8"/>
      <c r="T264" s="48"/>
      <c r="W264" s="45"/>
      <c r="X264" s="46"/>
      <c r="Y264" s="47"/>
      <c r="Z264"/>
      <c r="AA264"/>
      <c r="AB264"/>
      <c r="AC264"/>
      <c r="AD264"/>
      <c r="AE264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30" customHeight="1" x14ac:dyDescent="0.25">
      <c r="A265" s="34">
        <v>45693</v>
      </c>
      <c r="B265" s="35" t="s">
        <v>578</v>
      </c>
      <c r="C265" s="1" t="s">
        <v>617</v>
      </c>
      <c r="D265" s="36" t="s">
        <v>4</v>
      </c>
      <c r="E265" s="8" t="s">
        <v>47</v>
      </c>
      <c r="F265" s="37">
        <v>1</v>
      </c>
      <c r="G265" s="38">
        <v>0.25</v>
      </c>
      <c r="H265" s="8" t="s">
        <v>48</v>
      </c>
      <c r="I265" s="8" t="s">
        <v>2</v>
      </c>
      <c r="J265" s="35" t="s">
        <v>40</v>
      </c>
      <c r="K265" s="8" t="s">
        <v>49</v>
      </c>
      <c r="L265" s="39" t="s">
        <v>50</v>
      </c>
      <c r="M265" s="37">
        <v>1</v>
      </c>
      <c r="N265" s="40">
        <v>1</v>
      </c>
      <c r="O265" s="41" t="b">
        <v>0</v>
      </c>
      <c r="P265" s="42" t="b">
        <v>0</v>
      </c>
      <c r="Q265" s="43"/>
      <c r="R265" s="38" t="s">
        <v>618</v>
      </c>
      <c r="S265" s="8"/>
      <c r="T265" s="48"/>
      <c r="W265" s="45"/>
      <c r="X265" s="46"/>
      <c r="Y265" s="47"/>
      <c r="Z265"/>
      <c r="AA265"/>
      <c r="AB265"/>
      <c r="AC265"/>
      <c r="AD265"/>
      <c r="AE265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30" customHeight="1" x14ac:dyDescent="0.25">
      <c r="A266" s="34">
        <v>45692</v>
      </c>
      <c r="B266" s="35" t="s">
        <v>578</v>
      </c>
      <c r="C266" s="1" t="s">
        <v>619</v>
      </c>
      <c r="D266" s="36" t="s">
        <v>4</v>
      </c>
      <c r="E266" s="8" t="s">
        <v>47</v>
      </c>
      <c r="F266" s="37">
        <v>1</v>
      </c>
      <c r="G266" s="38">
        <v>0.1</v>
      </c>
      <c r="H266" s="8" t="s">
        <v>48</v>
      </c>
      <c r="I266" s="8" t="s">
        <v>2</v>
      </c>
      <c r="J266" s="35" t="s">
        <v>40</v>
      </c>
      <c r="K266" s="8" t="s">
        <v>206</v>
      </c>
      <c r="L266" s="39" t="s">
        <v>50</v>
      </c>
      <c r="M266" s="37">
        <v>1</v>
      </c>
      <c r="N266" s="40"/>
      <c r="O266" s="41" t="b">
        <v>0</v>
      </c>
      <c r="P266" s="42" t="b">
        <v>0</v>
      </c>
      <c r="Q266" s="43"/>
      <c r="R266" s="38" t="s">
        <v>620</v>
      </c>
      <c r="S266" s="8"/>
      <c r="T266" s="48"/>
      <c r="W266" s="45"/>
      <c r="X266" s="46"/>
      <c r="Y266" s="47"/>
      <c r="Z266"/>
      <c r="AA266"/>
      <c r="AB266"/>
      <c r="AC266"/>
      <c r="AD266"/>
      <c r="AE266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30" customHeight="1" x14ac:dyDescent="0.25">
      <c r="A267" s="34">
        <v>45693</v>
      </c>
      <c r="B267" s="35" t="s">
        <v>578</v>
      </c>
      <c r="C267" s="1" t="s">
        <v>621</v>
      </c>
      <c r="D267" s="36" t="s">
        <v>4</v>
      </c>
      <c r="E267" s="8" t="s">
        <v>47</v>
      </c>
      <c r="F267" s="37">
        <v>1</v>
      </c>
      <c r="G267" s="38">
        <v>0.1</v>
      </c>
      <c r="H267" s="8" t="s">
        <v>48</v>
      </c>
      <c r="I267" s="8" t="s">
        <v>2</v>
      </c>
      <c r="J267" s="35" t="s">
        <v>40</v>
      </c>
      <c r="K267" s="8" t="s">
        <v>41</v>
      </c>
      <c r="L267" s="39" t="s">
        <v>50</v>
      </c>
      <c r="M267" s="37"/>
      <c r="N267" s="40"/>
      <c r="O267" s="41" t="b">
        <v>0</v>
      </c>
      <c r="P267" s="42" t="b">
        <v>0</v>
      </c>
      <c r="Q267" s="43"/>
      <c r="R267" s="38" t="s">
        <v>622</v>
      </c>
      <c r="S267" s="8"/>
      <c r="T267" s="48"/>
      <c r="W267" s="45"/>
      <c r="X267" s="46"/>
      <c r="Y267" s="47"/>
      <c r="Z267"/>
      <c r="AA267"/>
      <c r="AB267"/>
      <c r="AC267"/>
      <c r="AD267"/>
      <c r="AE267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30" customHeight="1" x14ac:dyDescent="0.25">
      <c r="A268" s="34">
        <v>45693</v>
      </c>
      <c r="B268" s="35" t="s">
        <v>578</v>
      </c>
      <c r="C268" s="1" t="s">
        <v>623</v>
      </c>
      <c r="D268" s="36" t="s">
        <v>4</v>
      </c>
      <c r="E268" s="8" t="s">
        <v>47</v>
      </c>
      <c r="F268" s="37">
        <v>1</v>
      </c>
      <c r="G268" s="38">
        <v>0.1</v>
      </c>
      <c r="H268" s="8" t="s">
        <v>48</v>
      </c>
      <c r="I268" s="8" t="s">
        <v>2</v>
      </c>
      <c r="J268" s="35" t="s">
        <v>40</v>
      </c>
      <c r="K268" s="8" t="s">
        <v>41</v>
      </c>
      <c r="L268" s="39" t="s">
        <v>50</v>
      </c>
      <c r="M268" s="37"/>
      <c r="N268" s="40"/>
      <c r="O268" s="41" t="b">
        <v>0</v>
      </c>
      <c r="P268" s="42" t="b">
        <v>0</v>
      </c>
      <c r="Q268" s="43"/>
      <c r="R268" s="38" t="s">
        <v>624</v>
      </c>
      <c r="S268" s="8"/>
      <c r="T268" s="48"/>
      <c r="W268" s="45"/>
      <c r="X268" s="46"/>
      <c r="Y268" s="47"/>
      <c r="Z268"/>
      <c r="AA268"/>
      <c r="AB268"/>
      <c r="AC268"/>
      <c r="AD268"/>
      <c r="AE268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30" customHeight="1" x14ac:dyDescent="0.25">
      <c r="A269" s="34">
        <v>45691</v>
      </c>
      <c r="B269" s="35" t="s">
        <v>578</v>
      </c>
      <c r="C269" s="1" t="s">
        <v>625</v>
      </c>
      <c r="D269" s="36" t="s">
        <v>74</v>
      </c>
      <c r="E269" s="8" t="s">
        <v>145</v>
      </c>
      <c r="F269" s="37">
        <v>1</v>
      </c>
      <c r="G269" s="38">
        <v>0.1</v>
      </c>
      <c r="H269" s="8" t="s">
        <v>146</v>
      </c>
      <c r="I269" s="8" t="s">
        <v>2</v>
      </c>
      <c r="J269" s="35" t="s">
        <v>147</v>
      </c>
      <c r="K269" s="8" t="s">
        <v>49</v>
      </c>
      <c r="L269" s="39" t="s">
        <v>207</v>
      </c>
      <c r="M269" s="37"/>
      <c r="N269" s="40"/>
      <c r="O269" s="41" t="b">
        <v>0</v>
      </c>
      <c r="P269" s="42" t="b">
        <v>0</v>
      </c>
      <c r="Q269" s="43"/>
      <c r="R269" s="38" t="s">
        <v>626</v>
      </c>
      <c r="S269" s="8"/>
      <c r="T269" s="48"/>
      <c r="W269" s="45"/>
      <c r="X269" s="46"/>
      <c r="Y269" s="47"/>
      <c r="Z269"/>
      <c r="AA269"/>
      <c r="AB269"/>
      <c r="AC269"/>
      <c r="AD269"/>
      <c r="AE26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30" customHeight="1" x14ac:dyDescent="0.25">
      <c r="A270" s="34">
        <v>45692</v>
      </c>
      <c r="B270" s="35" t="s">
        <v>578</v>
      </c>
      <c r="C270" s="1" t="s">
        <v>627</v>
      </c>
      <c r="D270" s="36" t="s">
        <v>4</v>
      </c>
      <c r="E270" s="8" t="s">
        <v>47</v>
      </c>
      <c r="F270" s="37">
        <v>1</v>
      </c>
      <c r="G270" s="38">
        <v>0.1</v>
      </c>
      <c r="H270" s="8" t="s">
        <v>48</v>
      </c>
      <c r="I270" s="8" t="s">
        <v>2</v>
      </c>
      <c r="J270" s="35" t="s">
        <v>40</v>
      </c>
      <c r="K270" s="8" t="s">
        <v>41</v>
      </c>
      <c r="L270" s="39" t="s">
        <v>50</v>
      </c>
      <c r="M270" s="37"/>
      <c r="N270" s="40"/>
      <c r="O270" s="41" t="b">
        <v>0</v>
      </c>
      <c r="P270" s="42" t="b">
        <v>0</v>
      </c>
      <c r="Q270" s="43"/>
      <c r="R270" s="38" t="s">
        <v>628</v>
      </c>
      <c r="S270" s="8"/>
      <c r="T270" s="48"/>
      <c r="W270" s="45"/>
      <c r="X270" s="46"/>
      <c r="Y270" s="47"/>
      <c r="Z270"/>
      <c r="AA270"/>
      <c r="AB270"/>
      <c r="AC270"/>
      <c r="AD270"/>
      <c r="AE27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30" customHeight="1" x14ac:dyDescent="0.25">
      <c r="A271" s="34">
        <v>45693</v>
      </c>
      <c r="B271" s="35" t="s">
        <v>578</v>
      </c>
      <c r="C271" s="1" t="s">
        <v>629</v>
      </c>
      <c r="D271" s="36" t="s">
        <v>4</v>
      </c>
      <c r="E271" s="8" t="s">
        <v>47</v>
      </c>
      <c r="F271" s="37">
        <v>1</v>
      </c>
      <c r="G271" s="38">
        <v>0.1</v>
      </c>
      <c r="H271" s="8" t="s">
        <v>48</v>
      </c>
      <c r="I271" s="8" t="s">
        <v>2</v>
      </c>
      <c r="J271" s="35" t="s">
        <v>40</v>
      </c>
      <c r="K271" s="8" t="s">
        <v>41</v>
      </c>
      <c r="L271" s="39" t="s">
        <v>50</v>
      </c>
      <c r="M271" s="37"/>
      <c r="N271" s="40"/>
      <c r="O271" s="41" t="b">
        <v>0</v>
      </c>
      <c r="P271" s="42" t="b">
        <v>0</v>
      </c>
      <c r="Q271" s="43"/>
      <c r="R271" s="38" t="s">
        <v>630</v>
      </c>
      <c r="S271" s="8"/>
      <c r="T271" s="48"/>
      <c r="W271" s="45"/>
      <c r="X271" s="46"/>
      <c r="Y271" s="47"/>
      <c r="Z271"/>
      <c r="AA271"/>
      <c r="AB271"/>
      <c r="AC271"/>
      <c r="AD271"/>
      <c r="AE27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30" customHeight="1" x14ac:dyDescent="0.25">
      <c r="A272" s="34">
        <v>45694</v>
      </c>
      <c r="B272" s="35" t="s">
        <v>578</v>
      </c>
      <c r="C272" s="1" t="s">
        <v>631</v>
      </c>
      <c r="D272" s="36" t="s">
        <v>3</v>
      </c>
      <c r="E272" s="8" t="s">
        <v>591</v>
      </c>
      <c r="F272" s="37">
        <v>2</v>
      </c>
      <c r="G272" s="38">
        <v>0.1</v>
      </c>
      <c r="H272" s="8" t="s">
        <v>111</v>
      </c>
      <c r="I272" s="8" t="s">
        <v>1</v>
      </c>
      <c r="J272" s="35" t="s">
        <v>147</v>
      </c>
      <c r="K272" s="8" t="s">
        <v>592</v>
      </c>
      <c r="L272" s="39" t="s">
        <v>56</v>
      </c>
      <c r="M272" s="37"/>
      <c r="N272" s="40"/>
      <c r="O272" s="41" t="b">
        <v>0</v>
      </c>
      <c r="P272" s="42" t="b">
        <v>0</v>
      </c>
      <c r="Q272" s="43"/>
      <c r="R272" s="38" t="s">
        <v>632</v>
      </c>
      <c r="S272" s="8"/>
      <c r="T272" s="48"/>
      <c r="W272" s="45"/>
      <c r="X272" s="46"/>
      <c r="Y272" s="47"/>
      <c r="Z272"/>
      <c r="AA272"/>
      <c r="AB272"/>
      <c r="AC272"/>
      <c r="AD272"/>
      <c r="AE272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30" customHeight="1" x14ac:dyDescent="0.25">
      <c r="A273" s="34">
        <v>45694</v>
      </c>
      <c r="B273" s="35" t="s">
        <v>578</v>
      </c>
      <c r="C273" s="1" t="s">
        <v>633</v>
      </c>
      <c r="D273" s="36" t="s">
        <v>34</v>
      </c>
      <c r="E273" s="8" t="s">
        <v>71</v>
      </c>
      <c r="F273" s="37">
        <v>1</v>
      </c>
      <c r="G273" s="38">
        <v>0.1</v>
      </c>
      <c r="H273" s="8" t="s">
        <v>111</v>
      </c>
      <c r="I273" s="8" t="s">
        <v>2</v>
      </c>
      <c r="J273" s="35" t="s">
        <v>40</v>
      </c>
      <c r="K273" s="8" t="s">
        <v>49</v>
      </c>
      <c r="L273" s="39" t="s">
        <v>50</v>
      </c>
      <c r="M273" s="37"/>
      <c r="N273" s="40"/>
      <c r="O273" s="41" t="b">
        <v>0</v>
      </c>
      <c r="P273" s="42" t="b">
        <v>0</v>
      </c>
      <c r="Q273" s="43"/>
      <c r="R273" s="38" t="s">
        <v>634</v>
      </c>
      <c r="S273" s="8"/>
      <c r="T273" s="48"/>
      <c r="W273" s="45"/>
      <c r="X273" s="46"/>
      <c r="Y273" s="47"/>
      <c r="Z273"/>
      <c r="AA273"/>
      <c r="AB273"/>
      <c r="AC273"/>
      <c r="AD273"/>
      <c r="AE273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30" customHeight="1" x14ac:dyDescent="0.25">
      <c r="A274" s="34">
        <v>45698</v>
      </c>
      <c r="B274" s="35" t="s">
        <v>578</v>
      </c>
      <c r="C274" s="1" t="s">
        <v>635</v>
      </c>
      <c r="D274" s="36" t="s">
        <v>4</v>
      </c>
      <c r="E274" s="8" t="s">
        <v>47</v>
      </c>
      <c r="F274" s="37">
        <v>1</v>
      </c>
      <c r="G274" s="38">
        <v>0.1</v>
      </c>
      <c r="H274" s="8" t="s">
        <v>48</v>
      </c>
      <c r="I274" s="8" t="s">
        <v>2</v>
      </c>
      <c r="J274" s="35" t="s">
        <v>40</v>
      </c>
      <c r="K274" s="8" t="s">
        <v>49</v>
      </c>
      <c r="L274" s="39" t="s">
        <v>50</v>
      </c>
      <c r="M274" s="37"/>
      <c r="N274" s="40"/>
      <c r="O274" s="41" t="b">
        <v>0</v>
      </c>
      <c r="P274" s="42" t="b">
        <v>0</v>
      </c>
      <c r="Q274" s="43"/>
      <c r="R274" s="38" t="s">
        <v>636</v>
      </c>
      <c r="S274" s="8"/>
      <c r="T274" s="48"/>
      <c r="W274" s="45"/>
      <c r="X274" s="46"/>
      <c r="Y274" s="47"/>
      <c r="Z274"/>
      <c r="AA274"/>
      <c r="AB274"/>
      <c r="AC274"/>
      <c r="AD274"/>
      <c r="AE274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30" customHeight="1" x14ac:dyDescent="0.25">
      <c r="A275" s="34">
        <v>45698</v>
      </c>
      <c r="B275" s="35" t="s">
        <v>578</v>
      </c>
      <c r="C275" s="1" t="s">
        <v>637</v>
      </c>
      <c r="D275" s="36" t="s">
        <v>34</v>
      </c>
      <c r="E275" s="8" t="s">
        <v>133</v>
      </c>
      <c r="F275" s="37">
        <v>1</v>
      </c>
      <c r="G275" s="38">
        <v>0.1</v>
      </c>
      <c r="H275" s="8" t="s">
        <v>111</v>
      </c>
      <c r="I275" s="8" t="s">
        <v>2</v>
      </c>
      <c r="J275" s="35" t="s">
        <v>40</v>
      </c>
      <c r="K275" s="8" t="s">
        <v>41</v>
      </c>
      <c r="L275" s="39" t="s">
        <v>50</v>
      </c>
      <c r="M275" s="37"/>
      <c r="N275" s="40"/>
      <c r="O275" s="41" t="b">
        <v>0</v>
      </c>
      <c r="P275" s="42" t="b">
        <v>0</v>
      </c>
      <c r="Q275" s="43"/>
      <c r="R275" s="38" t="s">
        <v>638</v>
      </c>
      <c r="S275" s="8"/>
      <c r="T275" s="48"/>
      <c r="W275" s="45"/>
      <c r="X275" s="46"/>
      <c r="Y275" s="47"/>
      <c r="Z275"/>
      <c r="AA275"/>
      <c r="AB275"/>
      <c r="AC275"/>
      <c r="AD275"/>
      <c r="AE275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30" customHeight="1" x14ac:dyDescent="0.25">
      <c r="A276" s="34">
        <v>45698</v>
      </c>
      <c r="B276" s="35" t="s">
        <v>578</v>
      </c>
      <c r="C276" s="1" t="s">
        <v>639</v>
      </c>
      <c r="D276" s="36" t="s">
        <v>4</v>
      </c>
      <c r="E276" s="8" t="s">
        <v>47</v>
      </c>
      <c r="F276" s="37">
        <v>1</v>
      </c>
      <c r="G276" s="38">
        <v>0.1</v>
      </c>
      <c r="H276" s="8" t="s">
        <v>48</v>
      </c>
      <c r="I276" s="8" t="s">
        <v>2</v>
      </c>
      <c r="J276" s="35" t="s">
        <v>40</v>
      </c>
      <c r="K276" s="8" t="s">
        <v>49</v>
      </c>
      <c r="L276" s="39" t="s">
        <v>50</v>
      </c>
      <c r="M276" s="37"/>
      <c r="N276" s="40"/>
      <c r="O276" s="41" t="b">
        <v>0</v>
      </c>
      <c r="P276" s="42" t="b">
        <v>0</v>
      </c>
      <c r="Q276" s="43"/>
      <c r="R276" s="38" t="s">
        <v>640</v>
      </c>
      <c r="S276" s="8"/>
      <c r="T276" s="48"/>
      <c r="W276" s="45"/>
      <c r="X276" s="46"/>
      <c r="Y276" s="47"/>
      <c r="Z276"/>
      <c r="AA276"/>
      <c r="AB276"/>
      <c r="AC276"/>
      <c r="AD276"/>
      <c r="AE276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30" customHeight="1" x14ac:dyDescent="0.25">
      <c r="A277" s="34">
        <v>45695</v>
      </c>
      <c r="B277" s="35" t="s">
        <v>578</v>
      </c>
      <c r="C277" s="1" t="s">
        <v>641</v>
      </c>
      <c r="D277" s="36" t="s">
        <v>4</v>
      </c>
      <c r="E277" s="8" t="s">
        <v>47</v>
      </c>
      <c r="F277" s="37">
        <v>1</v>
      </c>
      <c r="G277" s="38">
        <v>0.1</v>
      </c>
      <c r="H277" s="8" t="s">
        <v>48</v>
      </c>
      <c r="I277" s="8" t="s">
        <v>2</v>
      </c>
      <c r="J277" s="35" t="s">
        <v>40</v>
      </c>
      <c r="K277" s="8" t="s">
        <v>49</v>
      </c>
      <c r="L277" s="39" t="s">
        <v>50</v>
      </c>
      <c r="M277" s="37"/>
      <c r="N277" s="40"/>
      <c r="O277" s="41" t="b">
        <v>0</v>
      </c>
      <c r="P277" s="42" t="b">
        <v>0</v>
      </c>
      <c r="Q277" s="43"/>
      <c r="R277" s="38" t="s">
        <v>642</v>
      </c>
      <c r="S277" s="8"/>
      <c r="T277" s="48"/>
      <c r="W277" s="45"/>
      <c r="X277" s="46"/>
      <c r="Y277" s="47"/>
      <c r="Z277"/>
      <c r="AA277"/>
      <c r="AB277"/>
      <c r="AC277"/>
      <c r="AD277"/>
      <c r="AE277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30" customHeight="1" x14ac:dyDescent="0.25">
      <c r="A278" s="34">
        <v>45695</v>
      </c>
      <c r="B278" s="35" t="s">
        <v>578</v>
      </c>
      <c r="C278" s="1" t="s">
        <v>643</v>
      </c>
      <c r="D278" s="36" t="s">
        <v>3</v>
      </c>
      <c r="E278" s="8" t="s">
        <v>644</v>
      </c>
      <c r="F278" s="37">
        <v>1</v>
      </c>
      <c r="G278" s="38">
        <v>0.1</v>
      </c>
      <c r="H278" s="8" t="s">
        <v>111</v>
      </c>
      <c r="I278" s="8" t="s">
        <v>2</v>
      </c>
      <c r="J278" s="35" t="s">
        <v>40</v>
      </c>
      <c r="K278" s="8" t="s">
        <v>645</v>
      </c>
      <c r="L278" s="39" t="s">
        <v>56</v>
      </c>
      <c r="M278" s="37"/>
      <c r="N278" s="40"/>
      <c r="O278" s="41" t="b">
        <v>0</v>
      </c>
      <c r="P278" s="42" t="b">
        <v>0</v>
      </c>
      <c r="Q278" s="43"/>
      <c r="R278" s="38" t="s">
        <v>646</v>
      </c>
      <c r="S278" s="8"/>
      <c r="T278" s="48"/>
      <c r="W278" s="45"/>
      <c r="X278" s="46"/>
      <c r="Y278" s="47"/>
      <c r="Z278"/>
      <c r="AA278"/>
      <c r="AB278"/>
      <c r="AC278"/>
      <c r="AD278"/>
      <c r="AE278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30" customHeight="1" x14ac:dyDescent="0.25">
      <c r="A279" s="34">
        <v>45695</v>
      </c>
      <c r="B279" s="35" t="s">
        <v>578</v>
      </c>
      <c r="C279" s="1" t="s">
        <v>647</v>
      </c>
      <c r="D279" s="36" t="s">
        <v>4</v>
      </c>
      <c r="E279" s="8" t="s">
        <v>47</v>
      </c>
      <c r="F279" s="37">
        <v>1</v>
      </c>
      <c r="G279" s="38">
        <v>0.1</v>
      </c>
      <c r="H279" s="8" t="s">
        <v>48</v>
      </c>
      <c r="I279" s="8" t="s">
        <v>2</v>
      </c>
      <c r="J279" s="35" t="s">
        <v>40</v>
      </c>
      <c r="K279" s="8" t="s">
        <v>41</v>
      </c>
      <c r="L279" s="39" t="s">
        <v>50</v>
      </c>
      <c r="M279" s="37"/>
      <c r="N279" s="40"/>
      <c r="O279" s="41" t="b">
        <v>0</v>
      </c>
      <c r="P279" s="42" t="b">
        <v>0</v>
      </c>
      <c r="Q279" s="43"/>
      <c r="R279" s="38" t="s">
        <v>648</v>
      </c>
      <c r="S279" s="8"/>
      <c r="T279" s="48"/>
      <c r="W279" s="45"/>
      <c r="X279" s="46"/>
      <c r="Y279" s="47"/>
      <c r="Z279"/>
      <c r="AA279"/>
      <c r="AB279"/>
      <c r="AC279"/>
      <c r="AD279"/>
      <c r="AE27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ht="30" customHeight="1" x14ac:dyDescent="0.25">
      <c r="A280" s="34">
        <v>45695</v>
      </c>
      <c r="B280" s="35" t="s">
        <v>578</v>
      </c>
      <c r="C280" s="1" t="s">
        <v>649</v>
      </c>
      <c r="D280" s="36" t="s">
        <v>4</v>
      </c>
      <c r="E280" s="8" t="s">
        <v>47</v>
      </c>
      <c r="F280" s="37">
        <v>1</v>
      </c>
      <c r="G280" s="38">
        <v>0.1</v>
      </c>
      <c r="H280" s="8" t="s">
        <v>48</v>
      </c>
      <c r="I280" s="8" t="s">
        <v>2</v>
      </c>
      <c r="J280" s="35" t="s">
        <v>40</v>
      </c>
      <c r="K280" s="8" t="s">
        <v>49</v>
      </c>
      <c r="L280" s="39" t="s">
        <v>50</v>
      </c>
      <c r="M280" s="37"/>
      <c r="N280" s="40"/>
      <c r="O280" s="41" t="b">
        <v>0</v>
      </c>
      <c r="P280" s="42" t="b">
        <v>0</v>
      </c>
      <c r="Q280" s="43"/>
      <c r="R280" s="38" t="s">
        <v>650</v>
      </c>
      <c r="S280" s="8"/>
      <c r="T280" s="48"/>
      <c r="W280" s="45"/>
      <c r="X280" s="46"/>
      <c r="Y280" s="47"/>
      <c r="Z280"/>
      <c r="AA280"/>
      <c r="AB280"/>
      <c r="AC280"/>
      <c r="AD280"/>
      <c r="AE28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ht="30" customHeight="1" x14ac:dyDescent="0.25">
      <c r="A281" s="34">
        <v>45699</v>
      </c>
      <c r="B281" s="35" t="s">
        <v>578</v>
      </c>
      <c r="C281" s="1" t="s">
        <v>651</v>
      </c>
      <c r="D281" s="36" t="s">
        <v>4</v>
      </c>
      <c r="E281" s="8" t="s">
        <v>47</v>
      </c>
      <c r="F281" s="37">
        <v>1</v>
      </c>
      <c r="G281" s="38">
        <v>0.1</v>
      </c>
      <c r="H281" s="8" t="s">
        <v>48</v>
      </c>
      <c r="I281" s="8" t="s">
        <v>2</v>
      </c>
      <c r="J281" s="35" t="s">
        <v>40</v>
      </c>
      <c r="K281" s="8" t="s">
        <v>41</v>
      </c>
      <c r="L281" s="39" t="s">
        <v>50</v>
      </c>
      <c r="M281" s="37"/>
      <c r="N281" s="40"/>
      <c r="O281" s="41" t="b">
        <v>0</v>
      </c>
      <c r="P281" s="42" t="b">
        <v>0</v>
      </c>
      <c r="Q281" s="43"/>
      <c r="R281" s="38" t="s">
        <v>652</v>
      </c>
      <c r="S281" s="8"/>
      <c r="T281" s="48"/>
      <c r="W281" s="45"/>
      <c r="X281" s="46"/>
      <c r="Y281" s="47"/>
      <c r="Z281"/>
      <c r="AA281"/>
      <c r="AB281"/>
      <c r="AC281"/>
      <c r="AD281"/>
      <c r="AE28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ht="30" customHeight="1" x14ac:dyDescent="0.25">
      <c r="A282" s="34">
        <v>45699</v>
      </c>
      <c r="B282" s="35" t="s">
        <v>578</v>
      </c>
      <c r="C282" s="1" t="s">
        <v>653</v>
      </c>
      <c r="D282" s="36" t="s">
        <v>34</v>
      </c>
      <c r="E282" s="8" t="s">
        <v>133</v>
      </c>
      <c r="F282" s="37">
        <v>1</v>
      </c>
      <c r="G282" s="38">
        <v>0.1</v>
      </c>
      <c r="H282" s="8" t="s">
        <v>256</v>
      </c>
      <c r="I282" s="8" t="s">
        <v>2</v>
      </c>
      <c r="J282" s="35" t="s">
        <v>40</v>
      </c>
      <c r="K282" s="8" t="s">
        <v>41</v>
      </c>
      <c r="L282" s="39" t="s">
        <v>56</v>
      </c>
      <c r="M282" s="37"/>
      <c r="N282" s="40"/>
      <c r="O282" s="41" t="b">
        <v>0</v>
      </c>
      <c r="P282" s="42" t="b">
        <v>0</v>
      </c>
      <c r="Q282" s="43"/>
      <c r="R282" s="38" t="s">
        <v>654</v>
      </c>
      <c r="S282" s="8"/>
      <c r="T282" s="48"/>
      <c r="W282" s="45"/>
      <c r="X282" s="46"/>
      <c r="Y282" s="47"/>
      <c r="Z282"/>
      <c r="AA282"/>
      <c r="AB282"/>
      <c r="AC282"/>
      <c r="AD282"/>
      <c r="AE282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ht="30" customHeight="1" x14ac:dyDescent="0.25">
      <c r="A283" s="34">
        <v>45700</v>
      </c>
      <c r="B283" s="35" t="s">
        <v>578</v>
      </c>
      <c r="C283" s="1" t="s">
        <v>655</v>
      </c>
      <c r="D283" s="36" t="s">
        <v>34</v>
      </c>
      <c r="E283" s="8" t="s">
        <v>133</v>
      </c>
      <c r="F283" s="37">
        <v>1</v>
      </c>
      <c r="G283" s="38">
        <v>0.1</v>
      </c>
      <c r="H283" s="8" t="s">
        <v>111</v>
      </c>
      <c r="I283" s="8" t="s">
        <v>2</v>
      </c>
      <c r="J283" s="35" t="s">
        <v>147</v>
      </c>
      <c r="K283" s="8" t="s">
        <v>41</v>
      </c>
      <c r="L283" s="39" t="s">
        <v>50</v>
      </c>
      <c r="M283" s="37"/>
      <c r="N283" s="40"/>
      <c r="O283" s="41" t="b">
        <v>0</v>
      </c>
      <c r="P283" s="42" t="b">
        <v>0</v>
      </c>
      <c r="Q283" s="43"/>
      <c r="R283" s="38" t="s">
        <v>656</v>
      </c>
      <c r="S283" s="8"/>
      <c r="T283" s="48"/>
      <c r="W283" s="45"/>
      <c r="X283" s="46"/>
      <c r="Y283" s="47"/>
      <c r="Z283"/>
      <c r="AA283"/>
      <c r="AB283"/>
      <c r="AC283"/>
      <c r="AD283"/>
      <c r="AE283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ht="30" customHeight="1" x14ac:dyDescent="0.25">
      <c r="A284" s="34">
        <v>45700</v>
      </c>
      <c r="B284" s="35" t="s">
        <v>578</v>
      </c>
      <c r="C284" s="1" t="s">
        <v>657</v>
      </c>
      <c r="D284" s="36" t="s">
        <v>4</v>
      </c>
      <c r="E284" s="8" t="s">
        <v>47</v>
      </c>
      <c r="F284" s="37">
        <v>1</v>
      </c>
      <c r="G284" s="38">
        <v>0.1</v>
      </c>
      <c r="H284" s="8" t="s">
        <v>48</v>
      </c>
      <c r="I284" s="8" t="s">
        <v>2</v>
      </c>
      <c r="J284" s="35" t="s">
        <v>40</v>
      </c>
      <c r="K284" s="8" t="s">
        <v>368</v>
      </c>
      <c r="L284" s="39" t="s">
        <v>50</v>
      </c>
      <c r="M284" s="37"/>
      <c r="N284" s="40"/>
      <c r="O284" s="41" t="b">
        <v>0</v>
      </c>
      <c r="P284" s="42" t="b">
        <v>0</v>
      </c>
      <c r="Q284" s="43"/>
      <c r="R284" s="38" t="s">
        <v>658</v>
      </c>
      <c r="S284" s="8"/>
      <c r="T284" s="48"/>
      <c r="W284" s="45"/>
      <c r="X284" s="46"/>
      <c r="Y284" s="47"/>
      <c r="Z284"/>
      <c r="AA284"/>
      <c r="AB284"/>
      <c r="AC284"/>
      <c r="AD284"/>
      <c r="AE284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ht="30" customHeight="1" x14ac:dyDescent="0.25">
      <c r="A285" s="34">
        <v>45700</v>
      </c>
      <c r="B285" s="35" t="s">
        <v>578</v>
      </c>
      <c r="C285" s="1" t="s">
        <v>659</v>
      </c>
      <c r="D285" s="36" t="s">
        <v>4</v>
      </c>
      <c r="E285" s="8" t="s">
        <v>47</v>
      </c>
      <c r="F285" s="37">
        <v>1</v>
      </c>
      <c r="G285" s="38">
        <v>0.1</v>
      </c>
      <c r="H285" s="8" t="s">
        <v>48</v>
      </c>
      <c r="I285" s="8" t="s">
        <v>2</v>
      </c>
      <c r="J285" s="35" t="s">
        <v>40</v>
      </c>
      <c r="K285" s="8" t="s">
        <v>41</v>
      </c>
      <c r="L285" s="39" t="s">
        <v>50</v>
      </c>
      <c r="M285" s="37"/>
      <c r="N285" s="40"/>
      <c r="O285" s="41" t="b">
        <v>0</v>
      </c>
      <c r="P285" s="42" t="b">
        <v>0</v>
      </c>
      <c r="Q285" s="43"/>
      <c r="R285" s="38" t="s">
        <v>660</v>
      </c>
      <c r="S285" s="8"/>
      <c r="T285" s="48"/>
      <c r="W285" s="45"/>
      <c r="X285" s="46"/>
      <c r="Y285" s="47"/>
      <c r="Z285"/>
      <c r="AA285"/>
      <c r="AB285"/>
      <c r="AC285"/>
      <c r="AD285"/>
      <c r="AE285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ht="30" customHeight="1" x14ac:dyDescent="0.25">
      <c r="A286" s="34">
        <v>45701</v>
      </c>
      <c r="B286" s="35" t="s">
        <v>578</v>
      </c>
      <c r="C286" s="1" t="s">
        <v>661</v>
      </c>
      <c r="D286" s="36" t="s">
        <v>4</v>
      </c>
      <c r="E286" s="8" t="s">
        <v>47</v>
      </c>
      <c r="F286" s="37">
        <v>1</v>
      </c>
      <c r="G286" s="38">
        <v>0.1</v>
      </c>
      <c r="H286" s="8" t="s">
        <v>48</v>
      </c>
      <c r="I286" s="8" t="s">
        <v>2</v>
      </c>
      <c r="J286" s="35" t="s">
        <v>40</v>
      </c>
      <c r="K286" s="8" t="s">
        <v>41</v>
      </c>
      <c r="L286" s="39" t="s">
        <v>50</v>
      </c>
      <c r="M286" s="37"/>
      <c r="N286" s="40"/>
      <c r="O286" s="41" t="b">
        <v>0</v>
      </c>
      <c r="P286" s="42" t="b">
        <v>0</v>
      </c>
      <c r="Q286" s="43"/>
      <c r="R286" s="38" t="s">
        <v>642</v>
      </c>
      <c r="S286" s="8"/>
      <c r="T286" s="48"/>
      <c r="W286" s="45"/>
      <c r="X286" s="46"/>
      <c r="Y286" s="47"/>
      <c r="Z286"/>
      <c r="AA286"/>
      <c r="AB286"/>
      <c r="AC286"/>
      <c r="AD286"/>
      <c r="AE286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ht="30" customHeight="1" x14ac:dyDescent="0.25">
      <c r="A287" s="34">
        <v>45701</v>
      </c>
      <c r="B287" s="35" t="s">
        <v>578</v>
      </c>
      <c r="C287" s="1" t="s">
        <v>662</v>
      </c>
      <c r="D287" s="36" t="s">
        <v>3</v>
      </c>
      <c r="E287" s="8" t="s">
        <v>663</v>
      </c>
      <c r="F287" s="37">
        <v>1</v>
      </c>
      <c r="G287" s="38">
        <v>0.1</v>
      </c>
      <c r="H287" s="8" t="s">
        <v>111</v>
      </c>
      <c r="I287" s="8" t="s">
        <v>2</v>
      </c>
      <c r="J287" s="35" t="s">
        <v>40</v>
      </c>
      <c r="K287" s="8" t="s">
        <v>49</v>
      </c>
      <c r="L287" s="39" t="s">
        <v>56</v>
      </c>
      <c r="M287" s="37"/>
      <c r="N287" s="40"/>
      <c r="O287" s="41" t="b">
        <v>0</v>
      </c>
      <c r="P287" s="42" t="b">
        <v>0</v>
      </c>
      <c r="Q287" s="43"/>
      <c r="R287" s="38" t="s">
        <v>664</v>
      </c>
      <c r="S287" s="8"/>
      <c r="T287" s="48"/>
      <c r="W287" s="45"/>
      <c r="X287" s="46"/>
      <c r="Y287" s="47"/>
      <c r="Z287"/>
      <c r="AA287"/>
      <c r="AB287"/>
      <c r="AC287"/>
      <c r="AD287"/>
      <c r="AE287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ht="30" customHeight="1" x14ac:dyDescent="0.25">
      <c r="A288" s="34">
        <v>45701</v>
      </c>
      <c r="B288" s="35" t="s">
        <v>578</v>
      </c>
      <c r="C288" s="1" t="s">
        <v>665</v>
      </c>
      <c r="D288" s="36" t="s">
        <v>4</v>
      </c>
      <c r="E288" s="8" t="s">
        <v>47</v>
      </c>
      <c r="F288" s="37">
        <v>1</v>
      </c>
      <c r="G288" s="38">
        <v>0.1</v>
      </c>
      <c r="H288" s="8" t="s">
        <v>48</v>
      </c>
      <c r="I288" s="8" t="s">
        <v>2</v>
      </c>
      <c r="J288" s="35" t="s">
        <v>40</v>
      </c>
      <c r="K288" s="8" t="s">
        <v>41</v>
      </c>
      <c r="L288" s="51" t="s">
        <v>50</v>
      </c>
      <c r="M288" s="37"/>
      <c r="N288" s="40"/>
      <c r="O288" s="41" t="b">
        <v>0</v>
      </c>
      <c r="P288" s="52" t="b">
        <v>0</v>
      </c>
      <c r="Q288" s="43"/>
      <c r="R288" s="53" t="s">
        <v>666</v>
      </c>
      <c r="S288" s="54"/>
      <c r="T288" s="48"/>
      <c r="W288" s="45"/>
      <c r="X288" s="46"/>
      <c r="Y288" s="47"/>
      <c r="Z288"/>
      <c r="AA288"/>
      <c r="AB288"/>
      <c r="AC288"/>
      <c r="AD288"/>
      <c r="AE288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ht="30" customHeight="1" x14ac:dyDescent="0.25">
      <c r="A289" s="34">
        <v>45702</v>
      </c>
      <c r="B289" s="35" t="s">
        <v>578</v>
      </c>
      <c r="C289" s="1" t="s">
        <v>667</v>
      </c>
      <c r="D289" s="36" t="s">
        <v>4</v>
      </c>
      <c r="E289" s="8" t="s">
        <v>47</v>
      </c>
      <c r="F289" s="37">
        <v>1</v>
      </c>
      <c r="G289" s="38">
        <v>0.1</v>
      </c>
      <c r="H289" s="8" t="s">
        <v>48</v>
      </c>
      <c r="I289" s="8" t="s">
        <v>2</v>
      </c>
      <c r="J289" s="35" t="s">
        <v>40</v>
      </c>
      <c r="K289" s="8" t="s">
        <v>368</v>
      </c>
      <c r="L289" s="39" t="s">
        <v>50</v>
      </c>
      <c r="M289" s="37"/>
      <c r="N289" s="40"/>
      <c r="O289" s="41" t="b">
        <v>0</v>
      </c>
      <c r="P289" s="42" t="b">
        <v>0</v>
      </c>
      <c r="Q289" s="43"/>
      <c r="R289" s="38" t="s">
        <v>668</v>
      </c>
      <c r="S289" s="8"/>
      <c r="T289" s="48"/>
      <c r="W289" s="45"/>
      <c r="X289" s="46"/>
      <c r="Y289" s="47"/>
      <c r="Z289"/>
      <c r="AA289"/>
      <c r="AB289"/>
      <c r="AC289"/>
      <c r="AD289"/>
      <c r="AE28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ht="30" customHeight="1" x14ac:dyDescent="0.25">
      <c r="A290" s="34">
        <v>45702</v>
      </c>
      <c r="B290" s="35" t="s">
        <v>578</v>
      </c>
      <c r="C290" s="1" t="s">
        <v>669</v>
      </c>
      <c r="D290" s="36" t="s">
        <v>4</v>
      </c>
      <c r="E290" s="8" t="s">
        <v>47</v>
      </c>
      <c r="F290" s="37">
        <v>1</v>
      </c>
      <c r="G290" s="38">
        <v>0.1</v>
      </c>
      <c r="H290" s="8" t="s">
        <v>48</v>
      </c>
      <c r="I290" s="8" t="s">
        <v>2</v>
      </c>
      <c r="J290" s="35" t="s">
        <v>40</v>
      </c>
      <c r="K290" s="8" t="s">
        <v>41</v>
      </c>
      <c r="L290" s="39" t="s">
        <v>50</v>
      </c>
      <c r="M290" s="37"/>
      <c r="N290" s="40"/>
      <c r="O290" s="41" t="b">
        <v>0</v>
      </c>
      <c r="P290" s="42" t="b">
        <v>0</v>
      </c>
      <c r="Q290" s="43"/>
      <c r="R290" s="38" t="s">
        <v>670</v>
      </c>
      <c r="S290" s="8"/>
      <c r="T290" s="48"/>
      <c r="W290" s="45"/>
      <c r="X290" s="46"/>
      <c r="Y290" s="47"/>
      <c r="Z290"/>
      <c r="AA290"/>
      <c r="AB290"/>
      <c r="AC290"/>
      <c r="AD290"/>
      <c r="AE29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ht="30" customHeight="1" x14ac:dyDescent="0.25">
      <c r="A291" s="34">
        <v>45702</v>
      </c>
      <c r="B291" s="35" t="s">
        <v>578</v>
      </c>
      <c r="C291" s="1" t="s">
        <v>671</v>
      </c>
      <c r="D291" s="36" t="s">
        <v>4</v>
      </c>
      <c r="E291" s="8" t="s">
        <v>47</v>
      </c>
      <c r="F291" s="37">
        <v>1</v>
      </c>
      <c r="G291" s="38">
        <v>0.1</v>
      </c>
      <c r="H291" s="8" t="s">
        <v>48</v>
      </c>
      <c r="I291" s="8" t="s">
        <v>2</v>
      </c>
      <c r="J291" s="35" t="s">
        <v>40</v>
      </c>
      <c r="K291" s="8" t="s">
        <v>368</v>
      </c>
      <c r="L291" s="39" t="s">
        <v>50</v>
      </c>
      <c r="M291" s="37"/>
      <c r="N291" s="40"/>
      <c r="O291" s="41" t="b">
        <v>0</v>
      </c>
      <c r="P291" s="42" t="b">
        <v>0</v>
      </c>
      <c r="Q291" s="43"/>
      <c r="R291" s="38" t="s">
        <v>672</v>
      </c>
      <c r="S291" s="8"/>
      <c r="T291" s="48"/>
      <c r="W291" s="45"/>
      <c r="X291" s="46"/>
      <c r="Y291" s="47"/>
      <c r="Z291"/>
      <c r="AA291"/>
      <c r="AB291"/>
      <c r="AC291"/>
      <c r="AD291"/>
      <c r="AE29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ht="30" customHeight="1" x14ac:dyDescent="0.25">
      <c r="A292" s="34">
        <v>45702</v>
      </c>
      <c r="B292" s="35" t="s">
        <v>578</v>
      </c>
      <c r="C292" s="1" t="s">
        <v>673</v>
      </c>
      <c r="D292" s="36" t="s">
        <v>3</v>
      </c>
      <c r="E292" s="8" t="s">
        <v>674</v>
      </c>
      <c r="F292" s="37">
        <v>4</v>
      </c>
      <c r="G292" s="38">
        <v>0.1</v>
      </c>
      <c r="H292" s="8" t="s">
        <v>247</v>
      </c>
      <c r="I292" s="8" t="s">
        <v>1</v>
      </c>
      <c r="J292" s="35" t="s">
        <v>40</v>
      </c>
      <c r="K292" s="8" t="s">
        <v>49</v>
      </c>
      <c r="L292" s="39" t="s">
        <v>56</v>
      </c>
      <c r="M292" s="37"/>
      <c r="N292" s="40"/>
      <c r="O292" s="41" t="b">
        <v>0</v>
      </c>
      <c r="P292" s="42" t="b">
        <v>0</v>
      </c>
      <c r="Q292" s="43"/>
      <c r="R292" s="38" t="s">
        <v>675</v>
      </c>
      <c r="S292" s="8"/>
      <c r="T292" s="48"/>
      <c r="W292" s="45"/>
      <c r="X292" s="46"/>
      <c r="Y292" s="47"/>
      <c r="Z292"/>
      <c r="AA292"/>
      <c r="AB292"/>
      <c r="AC292"/>
      <c r="AD292"/>
      <c r="AE292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ht="30" customHeight="1" x14ac:dyDescent="0.25">
      <c r="A293" s="34">
        <v>45701</v>
      </c>
      <c r="B293" s="35" t="s">
        <v>578</v>
      </c>
      <c r="C293" s="1" t="s">
        <v>676</v>
      </c>
      <c r="D293" s="36" t="s">
        <v>4</v>
      </c>
      <c r="E293" s="8" t="s">
        <v>47</v>
      </c>
      <c r="F293" s="37">
        <v>1</v>
      </c>
      <c r="G293" s="38">
        <v>0.1</v>
      </c>
      <c r="H293" s="8" t="s">
        <v>48</v>
      </c>
      <c r="I293" s="8" t="s">
        <v>2</v>
      </c>
      <c r="J293" s="35" t="s">
        <v>40</v>
      </c>
      <c r="K293" s="8" t="s">
        <v>368</v>
      </c>
      <c r="L293" s="39" t="s">
        <v>50</v>
      </c>
      <c r="M293" s="37"/>
      <c r="N293" s="40"/>
      <c r="O293" s="41" t="b">
        <v>0</v>
      </c>
      <c r="P293" s="42" t="b">
        <v>0</v>
      </c>
      <c r="Q293" s="43"/>
      <c r="R293" s="38" t="s">
        <v>677</v>
      </c>
      <c r="S293" s="8"/>
      <c r="T293" s="48"/>
      <c r="W293" s="45"/>
      <c r="X293" s="46"/>
      <c r="Y293" s="47"/>
      <c r="Z293"/>
      <c r="AA293"/>
      <c r="AB293"/>
      <c r="AC293"/>
      <c r="AD293"/>
      <c r="AE293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ht="30" customHeight="1" x14ac:dyDescent="0.25">
      <c r="A294" s="34">
        <v>45702</v>
      </c>
      <c r="B294" s="35" t="s">
        <v>578</v>
      </c>
      <c r="C294" s="1" t="s">
        <v>678</v>
      </c>
      <c r="D294" s="36" t="s">
        <v>4</v>
      </c>
      <c r="E294" s="8" t="s">
        <v>47</v>
      </c>
      <c r="F294" s="37">
        <v>1</v>
      </c>
      <c r="G294" s="38">
        <v>0.1</v>
      </c>
      <c r="H294" s="8" t="s">
        <v>48</v>
      </c>
      <c r="I294" s="8" t="s">
        <v>2</v>
      </c>
      <c r="J294" s="35" t="s">
        <v>40</v>
      </c>
      <c r="K294" s="8" t="s">
        <v>49</v>
      </c>
      <c r="L294" s="39" t="s">
        <v>50</v>
      </c>
      <c r="M294" s="37"/>
      <c r="N294" s="40"/>
      <c r="O294" s="41" t="b">
        <v>0</v>
      </c>
      <c r="P294" s="42" t="b">
        <v>0</v>
      </c>
      <c r="Q294" s="43"/>
      <c r="R294" s="38" t="s">
        <v>679</v>
      </c>
      <c r="S294" s="8"/>
      <c r="T294" s="48"/>
      <c r="W294" s="45"/>
      <c r="X294" s="46"/>
      <c r="Y294" s="47"/>
      <c r="Z294"/>
      <c r="AA294"/>
      <c r="AB294"/>
      <c r="AC294"/>
      <c r="AD294"/>
      <c r="AE294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ht="30" customHeight="1" x14ac:dyDescent="0.25">
      <c r="A295" s="34">
        <v>45705</v>
      </c>
      <c r="B295" s="35" t="s">
        <v>578</v>
      </c>
      <c r="C295" s="1" t="s">
        <v>680</v>
      </c>
      <c r="D295" s="36" t="s">
        <v>3</v>
      </c>
      <c r="E295" s="8" t="s">
        <v>674</v>
      </c>
      <c r="F295" s="37">
        <v>1</v>
      </c>
      <c r="G295" s="38">
        <v>0.1</v>
      </c>
      <c r="H295" s="8" t="s">
        <v>247</v>
      </c>
      <c r="I295" s="8" t="s">
        <v>1</v>
      </c>
      <c r="J295" s="35" t="s">
        <v>147</v>
      </c>
      <c r="K295" s="8" t="s">
        <v>645</v>
      </c>
      <c r="L295" s="39" t="s">
        <v>274</v>
      </c>
      <c r="M295" s="37"/>
      <c r="N295" s="40">
        <v>1</v>
      </c>
      <c r="O295" s="41" t="b">
        <v>0</v>
      </c>
      <c r="P295" s="42" t="b">
        <v>0</v>
      </c>
      <c r="Q295" s="43"/>
      <c r="R295" s="38" t="s">
        <v>681</v>
      </c>
      <c r="S295" s="8"/>
      <c r="T295" s="48"/>
      <c r="W295" s="45"/>
      <c r="X295" s="46"/>
      <c r="Y295" s="47"/>
      <c r="Z295"/>
      <c r="AA295"/>
      <c r="AB295"/>
      <c r="AC295"/>
      <c r="AD295"/>
      <c r="AE295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ht="30" customHeight="1" x14ac:dyDescent="0.25">
      <c r="A296" s="34">
        <v>45705</v>
      </c>
      <c r="B296" s="35" t="s">
        <v>578</v>
      </c>
      <c r="C296" s="1" t="s">
        <v>682</v>
      </c>
      <c r="D296" s="36" t="s">
        <v>74</v>
      </c>
      <c r="E296" s="8" t="s">
        <v>154</v>
      </c>
      <c r="F296" s="37">
        <v>1</v>
      </c>
      <c r="G296" s="38">
        <v>0.1</v>
      </c>
      <c r="H296" s="8" t="s">
        <v>256</v>
      </c>
      <c r="I296" s="8" t="s">
        <v>2</v>
      </c>
      <c r="J296" s="35" t="s">
        <v>147</v>
      </c>
      <c r="K296" s="8" t="s">
        <v>41</v>
      </c>
      <c r="L296" s="39" t="s">
        <v>50</v>
      </c>
      <c r="M296" s="37"/>
      <c r="N296" s="40"/>
      <c r="O296" s="41" t="b">
        <v>0</v>
      </c>
      <c r="P296" s="42" t="b">
        <v>0</v>
      </c>
      <c r="Q296" s="43"/>
      <c r="R296" s="38" t="s">
        <v>683</v>
      </c>
      <c r="S296" s="8"/>
      <c r="T296" s="48"/>
      <c r="W296" s="45"/>
      <c r="X296" s="46"/>
      <c r="Y296" s="47"/>
      <c r="Z296"/>
      <c r="AA296"/>
      <c r="AB296"/>
      <c r="AC296"/>
      <c r="AD296"/>
      <c r="AE296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ht="30" customHeight="1" x14ac:dyDescent="0.25">
      <c r="A297" s="34">
        <v>45706</v>
      </c>
      <c r="B297" s="35" t="s">
        <v>578</v>
      </c>
      <c r="C297" s="1" t="s">
        <v>684</v>
      </c>
      <c r="D297" s="36" t="s">
        <v>4</v>
      </c>
      <c r="E297" s="8" t="s">
        <v>47</v>
      </c>
      <c r="F297" s="37">
        <v>1</v>
      </c>
      <c r="G297" s="38">
        <v>0.1</v>
      </c>
      <c r="H297" s="8" t="s">
        <v>48</v>
      </c>
      <c r="I297" s="8" t="s">
        <v>2</v>
      </c>
      <c r="J297" s="35" t="s">
        <v>40</v>
      </c>
      <c r="K297" s="8" t="s">
        <v>49</v>
      </c>
      <c r="L297" s="39" t="s">
        <v>50</v>
      </c>
      <c r="M297" s="37"/>
      <c r="N297" s="40"/>
      <c r="O297" s="41" t="b">
        <v>0</v>
      </c>
      <c r="P297" s="42" t="b">
        <v>0</v>
      </c>
      <c r="Q297" s="43"/>
      <c r="R297" s="38" t="s">
        <v>685</v>
      </c>
      <c r="S297" s="8"/>
      <c r="T297" s="48"/>
      <c r="W297" s="45"/>
      <c r="X297" s="46"/>
      <c r="Y297" s="47"/>
      <c r="Z297"/>
      <c r="AA297"/>
      <c r="AB297"/>
      <c r="AC297"/>
      <c r="AD297"/>
      <c r="AE297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ht="30" customHeight="1" x14ac:dyDescent="0.25">
      <c r="A298" s="34">
        <v>45706</v>
      </c>
      <c r="B298" s="35" t="s">
        <v>578</v>
      </c>
      <c r="C298" s="1" t="s">
        <v>686</v>
      </c>
      <c r="D298" s="36" t="s">
        <v>4</v>
      </c>
      <c r="E298" s="8" t="s">
        <v>47</v>
      </c>
      <c r="F298" s="37">
        <v>1</v>
      </c>
      <c r="G298" s="38">
        <v>0.1</v>
      </c>
      <c r="H298" s="8" t="s">
        <v>48</v>
      </c>
      <c r="I298" s="8" t="s">
        <v>2</v>
      </c>
      <c r="J298" s="35" t="s">
        <v>40</v>
      </c>
      <c r="K298" s="8" t="s">
        <v>41</v>
      </c>
      <c r="L298" s="39" t="s">
        <v>50</v>
      </c>
      <c r="M298" s="37"/>
      <c r="N298" s="40"/>
      <c r="O298" s="41" t="b">
        <v>0</v>
      </c>
      <c r="P298" s="42" t="b">
        <v>0</v>
      </c>
      <c r="Q298" s="43"/>
      <c r="R298" s="38" t="s">
        <v>687</v>
      </c>
      <c r="S298" s="8"/>
      <c r="T298" s="48"/>
      <c r="W298" s="45"/>
      <c r="X298" s="46"/>
      <c r="Y298" s="47"/>
      <c r="Z298"/>
      <c r="AA298"/>
      <c r="AB298"/>
      <c r="AC298"/>
      <c r="AD298"/>
      <c r="AE298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ht="30" customHeight="1" x14ac:dyDescent="0.25">
      <c r="A299" s="34">
        <v>45707</v>
      </c>
      <c r="B299" s="35" t="s">
        <v>578</v>
      </c>
      <c r="C299" s="1" t="s">
        <v>688</v>
      </c>
      <c r="D299" s="36" t="s">
        <v>4</v>
      </c>
      <c r="E299" s="8" t="s">
        <v>47</v>
      </c>
      <c r="F299" s="37">
        <v>1</v>
      </c>
      <c r="G299" s="38">
        <v>0.1</v>
      </c>
      <c r="H299" s="8" t="s">
        <v>48</v>
      </c>
      <c r="I299" s="8" t="s">
        <v>2</v>
      </c>
      <c r="J299" s="35" t="s">
        <v>40</v>
      </c>
      <c r="K299" s="8" t="s">
        <v>49</v>
      </c>
      <c r="L299" s="39" t="s">
        <v>50</v>
      </c>
      <c r="M299" s="37"/>
      <c r="N299" s="40"/>
      <c r="O299" s="41" t="b">
        <v>0</v>
      </c>
      <c r="P299" s="42" t="b">
        <v>0</v>
      </c>
      <c r="Q299" s="43"/>
      <c r="R299" s="38" t="s">
        <v>689</v>
      </c>
      <c r="S299" s="8"/>
      <c r="T299" s="48"/>
      <c r="W299" s="45"/>
      <c r="X299" s="46"/>
      <c r="Y299" s="47"/>
      <c r="Z299"/>
      <c r="AA299"/>
      <c r="AB299"/>
      <c r="AC299"/>
      <c r="AD299"/>
      <c r="AE29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ht="30" customHeight="1" x14ac:dyDescent="0.25">
      <c r="A300" s="34">
        <v>45707</v>
      </c>
      <c r="B300" s="35" t="s">
        <v>578</v>
      </c>
      <c r="C300" s="1" t="s">
        <v>690</v>
      </c>
      <c r="D300" s="36" t="s">
        <v>4</v>
      </c>
      <c r="E300" s="8" t="s">
        <v>47</v>
      </c>
      <c r="F300" s="37">
        <v>1</v>
      </c>
      <c r="G300" s="38">
        <v>0.1</v>
      </c>
      <c r="H300" s="8" t="s">
        <v>48</v>
      </c>
      <c r="I300" s="8" t="s">
        <v>2</v>
      </c>
      <c r="J300" s="35" t="s">
        <v>40</v>
      </c>
      <c r="K300" s="8" t="s">
        <v>41</v>
      </c>
      <c r="L300" s="39" t="s">
        <v>50</v>
      </c>
      <c r="M300" s="37"/>
      <c r="N300" s="40"/>
      <c r="O300" s="41" t="b">
        <v>0</v>
      </c>
      <c r="P300" s="42" t="b">
        <v>0</v>
      </c>
      <c r="Q300" s="43"/>
      <c r="R300" s="38" t="s">
        <v>691</v>
      </c>
      <c r="S300" s="8"/>
      <c r="T300" s="48"/>
      <c r="W300" s="45"/>
      <c r="X300" s="46"/>
      <c r="Y300" s="47"/>
      <c r="Z300"/>
      <c r="AA300"/>
      <c r="AB300"/>
      <c r="AC300"/>
      <c r="AD300"/>
      <c r="AE30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ht="30" customHeight="1" x14ac:dyDescent="0.25">
      <c r="A301" s="34">
        <v>45707</v>
      </c>
      <c r="B301" s="35" t="s">
        <v>578</v>
      </c>
      <c r="C301" s="1" t="s">
        <v>692</v>
      </c>
      <c r="D301" s="36" t="s">
        <v>4</v>
      </c>
      <c r="E301" s="8" t="s">
        <v>47</v>
      </c>
      <c r="F301" s="37">
        <v>1</v>
      </c>
      <c r="G301" s="38">
        <v>0.1</v>
      </c>
      <c r="H301" s="8" t="s">
        <v>48</v>
      </c>
      <c r="I301" s="8" t="s">
        <v>2</v>
      </c>
      <c r="J301" s="35" t="s">
        <v>40</v>
      </c>
      <c r="K301" s="8" t="s">
        <v>49</v>
      </c>
      <c r="L301" s="39" t="s">
        <v>50</v>
      </c>
      <c r="M301" s="37"/>
      <c r="N301" s="40"/>
      <c r="O301" s="41" t="b">
        <v>0</v>
      </c>
      <c r="P301" s="42" t="b">
        <v>0</v>
      </c>
      <c r="Q301" s="43"/>
      <c r="R301" s="38" t="s">
        <v>693</v>
      </c>
      <c r="S301" s="8"/>
      <c r="T301" s="48"/>
      <c r="W301" s="45"/>
      <c r="X301" s="46"/>
      <c r="Y301" s="47"/>
      <c r="Z301"/>
      <c r="AA301"/>
      <c r="AB301"/>
      <c r="AC301"/>
      <c r="AD301"/>
      <c r="AE30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ht="30" customHeight="1" x14ac:dyDescent="0.25">
      <c r="A302" s="34">
        <v>45707</v>
      </c>
      <c r="B302" s="35" t="s">
        <v>578</v>
      </c>
      <c r="C302" s="1" t="s">
        <v>694</v>
      </c>
      <c r="D302" s="36" t="s">
        <v>4</v>
      </c>
      <c r="E302" s="8" t="s">
        <v>47</v>
      </c>
      <c r="F302" s="37">
        <v>1</v>
      </c>
      <c r="G302" s="38">
        <v>0.1</v>
      </c>
      <c r="H302" s="8" t="s">
        <v>48</v>
      </c>
      <c r="I302" s="8" t="s">
        <v>2</v>
      </c>
      <c r="J302" s="35" t="s">
        <v>40</v>
      </c>
      <c r="K302" s="8" t="s">
        <v>41</v>
      </c>
      <c r="L302" s="39" t="s">
        <v>50</v>
      </c>
      <c r="M302" s="37"/>
      <c r="N302" s="40"/>
      <c r="O302" s="41" t="b">
        <v>0</v>
      </c>
      <c r="P302" s="42" t="b">
        <v>0</v>
      </c>
      <c r="Q302" s="43"/>
      <c r="R302" s="38" t="s">
        <v>695</v>
      </c>
      <c r="S302" s="8"/>
      <c r="T302" s="48"/>
      <c r="W302" s="45"/>
      <c r="X302" s="46"/>
      <c r="Y302" s="47"/>
      <c r="Z302"/>
      <c r="AA302"/>
      <c r="AB302"/>
      <c r="AC302"/>
      <c r="AD302"/>
      <c r="AE302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ht="30" customHeight="1" x14ac:dyDescent="0.25">
      <c r="A303" s="34">
        <v>45707</v>
      </c>
      <c r="B303" s="35" t="s">
        <v>578</v>
      </c>
      <c r="C303" s="1" t="s">
        <v>696</v>
      </c>
      <c r="D303" s="36" t="s">
        <v>4</v>
      </c>
      <c r="E303" s="8" t="s">
        <v>47</v>
      </c>
      <c r="F303" s="37">
        <v>1</v>
      </c>
      <c r="G303" s="38">
        <v>0.1</v>
      </c>
      <c r="H303" s="8" t="s">
        <v>48</v>
      </c>
      <c r="I303" s="8" t="s">
        <v>2</v>
      </c>
      <c r="J303" s="35" t="s">
        <v>40</v>
      </c>
      <c r="K303" s="8" t="s">
        <v>41</v>
      </c>
      <c r="L303" s="39" t="s">
        <v>50</v>
      </c>
      <c r="M303" s="37"/>
      <c r="N303" s="40"/>
      <c r="O303" s="41" t="b">
        <v>0</v>
      </c>
      <c r="P303" s="42" t="b">
        <v>0</v>
      </c>
      <c r="Q303" s="43"/>
      <c r="R303" s="38" t="s">
        <v>697</v>
      </c>
      <c r="S303" s="8"/>
      <c r="T303" s="48"/>
      <c r="W303" s="45"/>
      <c r="X303" s="46"/>
      <c r="Y303" s="47"/>
      <c r="Z303"/>
      <c r="AA303"/>
      <c r="AB303"/>
      <c r="AC303"/>
      <c r="AD303"/>
      <c r="AE303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ht="30" customHeight="1" x14ac:dyDescent="0.25">
      <c r="A304" s="34">
        <v>45708</v>
      </c>
      <c r="B304" s="35" t="s">
        <v>578</v>
      </c>
      <c r="C304" s="1" t="s">
        <v>698</v>
      </c>
      <c r="D304" s="36" t="s">
        <v>4</v>
      </c>
      <c r="E304" s="8" t="s">
        <v>47</v>
      </c>
      <c r="F304" s="37">
        <v>1</v>
      </c>
      <c r="G304" s="38">
        <v>0.1</v>
      </c>
      <c r="H304" s="8" t="s">
        <v>48</v>
      </c>
      <c r="I304" s="8" t="s">
        <v>2</v>
      </c>
      <c r="J304" s="35" t="s">
        <v>40</v>
      </c>
      <c r="K304" s="8" t="s">
        <v>41</v>
      </c>
      <c r="L304" s="39" t="s">
        <v>50</v>
      </c>
      <c r="M304" s="37"/>
      <c r="N304" s="40"/>
      <c r="O304" s="41" t="b">
        <v>0</v>
      </c>
      <c r="P304" s="42" t="b">
        <v>0</v>
      </c>
      <c r="Q304" s="43"/>
      <c r="R304" s="38" t="s">
        <v>699</v>
      </c>
      <c r="S304" s="8"/>
      <c r="T304" s="48"/>
      <c r="W304" s="45"/>
      <c r="X304" s="46"/>
      <c r="Y304" s="47"/>
      <c r="Z304"/>
      <c r="AA304"/>
      <c r="AB304"/>
      <c r="AC304"/>
      <c r="AD304"/>
      <c r="AE304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ht="30" customHeight="1" x14ac:dyDescent="0.25">
      <c r="A305" s="34">
        <v>45708</v>
      </c>
      <c r="B305" s="35" t="s">
        <v>578</v>
      </c>
      <c r="C305" s="1" t="s">
        <v>700</v>
      </c>
      <c r="D305" s="36" t="s">
        <v>4</v>
      </c>
      <c r="E305" s="8" t="s">
        <v>47</v>
      </c>
      <c r="F305" s="37">
        <v>1</v>
      </c>
      <c r="G305" s="38">
        <v>0.1</v>
      </c>
      <c r="H305" s="8" t="s">
        <v>48</v>
      </c>
      <c r="I305" s="8" t="s">
        <v>2</v>
      </c>
      <c r="J305" s="35" t="s">
        <v>40</v>
      </c>
      <c r="K305" s="8" t="s">
        <v>41</v>
      </c>
      <c r="L305" s="39" t="s">
        <v>50</v>
      </c>
      <c r="M305" s="37"/>
      <c r="N305" s="40"/>
      <c r="O305" s="41" t="b">
        <v>0</v>
      </c>
      <c r="P305" s="42" t="b">
        <v>0</v>
      </c>
      <c r="Q305" s="43"/>
      <c r="R305" s="38" t="s">
        <v>701</v>
      </c>
      <c r="S305" s="8"/>
      <c r="T305" s="48"/>
      <c r="W305" s="45"/>
      <c r="X305" s="46"/>
      <c r="Y305" s="47"/>
      <c r="Z305"/>
      <c r="AA305"/>
      <c r="AB305"/>
      <c r="AC305"/>
      <c r="AD305"/>
      <c r="AE305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ht="30" customHeight="1" x14ac:dyDescent="0.25">
      <c r="A306" s="34">
        <v>45708</v>
      </c>
      <c r="B306" s="35" t="s">
        <v>578</v>
      </c>
      <c r="C306" s="1" t="s">
        <v>702</v>
      </c>
      <c r="D306" s="36" t="s">
        <v>4</v>
      </c>
      <c r="E306" s="8" t="s">
        <v>47</v>
      </c>
      <c r="F306" s="37">
        <v>1</v>
      </c>
      <c r="G306" s="38">
        <v>0.1</v>
      </c>
      <c r="H306" s="8" t="s">
        <v>48</v>
      </c>
      <c r="I306" s="8" t="s">
        <v>2</v>
      </c>
      <c r="J306" s="35" t="s">
        <v>40</v>
      </c>
      <c r="K306" s="8" t="s">
        <v>41</v>
      </c>
      <c r="L306" s="39" t="s">
        <v>50</v>
      </c>
      <c r="M306" s="37"/>
      <c r="N306" s="40"/>
      <c r="O306" s="41" t="b">
        <v>0</v>
      </c>
      <c r="P306" s="42" t="b">
        <v>0</v>
      </c>
      <c r="Q306" s="43"/>
      <c r="R306" s="38" t="s">
        <v>703</v>
      </c>
      <c r="S306" s="8"/>
      <c r="T306" s="48"/>
      <c r="W306" s="45"/>
      <c r="X306" s="46"/>
      <c r="Y306" s="47"/>
      <c r="Z306"/>
      <c r="AA306"/>
      <c r="AB306"/>
      <c r="AC306"/>
      <c r="AD306"/>
      <c r="AE306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ht="30" customHeight="1" x14ac:dyDescent="0.25">
      <c r="A307" s="34">
        <v>45708</v>
      </c>
      <c r="B307" s="35" t="s">
        <v>578</v>
      </c>
      <c r="C307" s="1" t="s">
        <v>704</v>
      </c>
      <c r="D307" s="36" t="s">
        <v>4</v>
      </c>
      <c r="E307" s="8" t="s">
        <v>47</v>
      </c>
      <c r="F307" s="37">
        <v>1</v>
      </c>
      <c r="G307" s="38">
        <v>0.1</v>
      </c>
      <c r="H307" s="8" t="s">
        <v>48</v>
      </c>
      <c r="I307" s="8" t="s">
        <v>2</v>
      </c>
      <c r="J307" s="35" t="s">
        <v>40</v>
      </c>
      <c r="K307" s="8" t="s">
        <v>41</v>
      </c>
      <c r="L307" s="39" t="s">
        <v>50</v>
      </c>
      <c r="M307" s="37"/>
      <c r="N307" s="40"/>
      <c r="O307" s="41" t="b">
        <v>0</v>
      </c>
      <c r="P307" s="42" t="b">
        <v>0</v>
      </c>
      <c r="Q307" s="43"/>
      <c r="R307" s="38" t="s">
        <v>705</v>
      </c>
      <c r="S307" s="8"/>
      <c r="T307" s="48"/>
      <c r="W307" s="45"/>
      <c r="X307" s="46"/>
      <c r="Y307" s="47"/>
      <c r="Z307"/>
      <c r="AA307"/>
      <c r="AB307"/>
      <c r="AC307"/>
      <c r="AD307"/>
      <c r="AE307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ht="30" customHeight="1" x14ac:dyDescent="0.25">
      <c r="A308" s="34">
        <v>45708</v>
      </c>
      <c r="B308" s="35" t="s">
        <v>578</v>
      </c>
      <c r="C308" s="1" t="s">
        <v>706</v>
      </c>
      <c r="D308" s="36" t="s">
        <v>4</v>
      </c>
      <c r="E308" s="8" t="s">
        <v>47</v>
      </c>
      <c r="F308" s="37">
        <v>1</v>
      </c>
      <c r="G308" s="38">
        <v>0.1</v>
      </c>
      <c r="H308" s="8" t="s">
        <v>48</v>
      </c>
      <c r="I308" s="8" t="s">
        <v>2</v>
      </c>
      <c r="J308" s="35" t="s">
        <v>40</v>
      </c>
      <c r="K308" s="8" t="s">
        <v>49</v>
      </c>
      <c r="L308" s="39" t="s">
        <v>50</v>
      </c>
      <c r="M308" s="37"/>
      <c r="N308" s="40"/>
      <c r="O308" s="41" t="b">
        <v>0</v>
      </c>
      <c r="P308" s="42" t="b">
        <v>0</v>
      </c>
      <c r="Q308" s="43"/>
      <c r="R308" s="38" t="s">
        <v>707</v>
      </c>
      <c r="S308" s="8"/>
      <c r="T308" s="48"/>
      <c r="W308" s="45"/>
      <c r="X308" s="46"/>
      <c r="Y308" s="47"/>
      <c r="Z308"/>
      <c r="AA308"/>
      <c r="AB308"/>
      <c r="AC308"/>
      <c r="AD308"/>
      <c r="AE308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ht="30" customHeight="1" x14ac:dyDescent="0.25">
      <c r="A309" s="34">
        <v>45709</v>
      </c>
      <c r="B309" s="35" t="s">
        <v>578</v>
      </c>
      <c r="C309" s="1" t="s">
        <v>708</v>
      </c>
      <c r="D309" s="36" t="s">
        <v>4</v>
      </c>
      <c r="E309" s="8" t="s">
        <v>47</v>
      </c>
      <c r="F309" s="37">
        <v>1</v>
      </c>
      <c r="G309" s="38">
        <v>0.1</v>
      </c>
      <c r="H309" s="8" t="s">
        <v>48</v>
      </c>
      <c r="I309" s="8" t="s">
        <v>2</v>
      </c>
      <c r="J309" s="35" t="s">
        <v>40</v>
      </c>
      <c r="K309" s="8" t="s">
        <v>41</v>
      </c>
      <c r="L309" s="39" t="s">
        <v>50</v>
      </c>
      <c r="M309" s="37"/>
      <c r="N309" s="40"/>
      <c r="O309" s="41" t="b">
        <v>0</v>
      </c>
      <c r="P309" s="42" t="b">
        <v>0</v>
      </c>
      <c r="Q309" s="43"/>
      <c r="R309" s="38" t="s">
        <v>709</v>
      </c>
      <c r="S309" s="8"/>
      <c r="T309" s="48"/>
      <c r="W309" s="45"/>
      <c r="X309" s="46"/>
      <c r="Y309" s="47"/>
      <c r="Z309"/>
      <c r="AA309"/>
      <c r="AB309"/>
      <c r="AC309"/>
      <c r="AD309"/>
      <c r="AE30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ht="30" customHeight="1" x14ac:dyDescent="0.25">
      <c r="A310" s="34">
        <v>45709</v>
      </c>
      <c r="B310" s="35" t="s">
        <v>578</v>
      </c>
      <c r="C310" s="1" t="s">
        <v>710</v>
      </c>
      <c r="D310" s="36" t="s">
        <v>34</v>
      </c>
      <c r="E310" s="8" t="s">
        <v>71</v>
      </c>
      <c r="F310" s="37">
        <v>5</v>
      </c>
      <c r="G310" s="38">
        <v>0.1</v>
      </c>
      <c r="H310" s="8" t="s">
        <v>111</v>
      </c>
      <c r="I310" s="8" t="s">
        <v>1</v>
      </c>
      <c r="J310" s="35" t="s">
        <v>147</v>
      </c>
      <c r="K310" s="8" t="s">
        <v>49</v>
      </c>
      <c r="L310" s="39" t="s">
        <v>50</v>
      </c>
      <c r="M310" s="37"/>
      <c r="N310" s="40"/>
      <c r="O310" s="41" t="b">
        <v>0</v>
      </c>
      <c r="P310" s="42" t="b">
        <v>0</v>
      </c>
      <c r="Q310" s="43"/>
      <c r="R310" s="38" t="s">
        <v>711</v>
      </c>
      <c r="S310" s="8"/>
      <c r="T310" s="48"/>
      <c r="W310" s="45"/>
      <c r="X310" s="46"/>
      <c r="Y310" s="47"/>
      <c r="Z310"/>
      <c r="AA310"/>
      <c r="AB310"/>
      <c r="AC310"/>
      <c r="AD310"/>
      <c r="AE3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ht="30" customHeight="1" x14ac:dyDescent="0.25">
      <c r="A311" s="34">
        <v>45709</v>
      </c>
      <c r="B311" s="35" t="s">
        <v>578</v>
      </c>
      <c r="C311" s="1" t="s">
        <v>712</v>
      </c>
      <c r="D311" s="36" t="s">
        <v>4</v>
      </c>
      <c r="E311" s="8" t="s">
        <v>47</v>
      </c>
      <c r="F311" s="37">
        <v>1</v>
      </c>
      <c r="G311" s="38">
        <v>0.1</v>
      </c>
      <c r="H311" s="8" t="s">
        <v>48</v>
      </c>
      <c r="I311" s="8" t="s">
        <v>2</v>
      </c>
      <c r="J311" s="35" t="s">
        <v>40</v>
      </c>
      <c r="K311" s="8" t="s">
        <v>49</v>
      </c>
      <c r="L311" s="39" t="s">
        <v>50</v>
      </c>
      <c r="M311" s="37"/>
      <c r="N311" s="40"/>
      <c r="O311" s="41" t="b">
        <v>0</v>
      </c>
      <c r="P311" s="42" t="b">
        <v>0</v>
      </c>
      <c r="Q311" s="43"/>
      <c r="R311" s="38" t="s">
        <v>713</v>
      </c>
      <c r="S311" s="8"/>
      <c r="T311" s="48"/>
      <c r="W311" s="45"/>
      <c r="X311" s="46"/>
      <c r="Y311" s="47"/>
      <c r="Z311"/>
      <c r="AA311"/>
      <c r="AB311"/>
      <c r="AC311"/>
      <c r="AD311"/>
      <c r="AE3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ht="30" customHeight="1" x14ac:dyDescent="0.25">
      <c r="A312" s="34">
        <v>45709</v>
      </c>
      <c r="B312" s="35" t="s">
        <v>578</v>
      </c>
      <c r="C312" s="1" t="s">
        <v>714</v>
      </c>
      <c r="D312" s="36" t="s">
        <v>4</v>
      </c>
      <c r="E312" s="8" t="s">
        <v>47</v>
      </c>
      <c r="F312" s="37">
        <v>1</v>
      </c>
      <c r="G312" s="38">
        <v>0.1</v>
      </c>
      <c r="H312" s="8" t="s">
        <v>48</v>
      </c>
      <c r="I312" s="8" t="s">
        <v>2</v>
      </c>
      <c r="J312" s="35" t="s">
        <v>40</v>
      </c>
      <c r="K312" s="8" t="s">
        <v>368</v>
      </c>
      <c r="L312" s="39" t="s">
        <v>50</v>
      </c>
      <c r="M312" s="37"/>
      <c r="N312" s="40"/>
      <c r="O312" s="41" t="b">
        <v>0</v>
      </c>
      <c r="P312" s="42" t="b">
        <v>0</v>
      </c>
      <c r="Q312" s="43"/>
      <c r="R312" s="38" t="s">
        <v>715</v>
      </c>
      <c r="S312" s="8"/>
      <c r="T312" s="48"/>
      <c r="W312" s="45"/>
      <c r="X312" s="46"/>
      <c r="Y312" s="47"/>
      <c r="Z312"/>
      <c r="AA312"/>
      <c r="AB312"/>
      <c r="AC312"/>
      <c r="AD312"/>
      <c r="AE312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ht="30" customHeight="1" x14ac:dyDescent="0.25">
      <c r="A313" s="34">
        <v>45709</v>
      </c>
      <c r="B313" s="35" t="s">
        <v>578</v>
      </c>
      <c r="C313" s="1" t="s">
        <v>716</v>
      </c>
      <c r="D313" s="36" t="s">
        <v>4</v>
      </c>
      <c r="E313" s="8" t="s">
        <v>47</v>
      </c>
      <c r="F313" s="37">
        <v>1</v>
      </c>
      <c r="G313" s="38">
        <v>0.1</v>
      </c>
      <c r="H313" s="8" t="s">
        <v>48</v>
      </c>
      <c r="I313" s="8" t="s">
        <v>2</v>
      </c>
      <c r="J313" s="35" t="s">
        <v>40</v>
      </c>
      <c r="K313" s="8" t="s">
        <v>49</v>
      </c>
      <c r="L313" s="39" t="s">
        <v>50</v>
      </c>
      <c r="M313" s="37"/>
      <c r="N313" s="40"/>
      <c r="O313" s="41" t="b">
        <v>0</v>
      </c>
      <c r="P313" s="42" t="b">
        <v>0</v>
      </c>
      <c r="Q313" s="43"/>
      <c r="R313" s="38" t="s">
        <v>717</v>
      </c>
      <c r="S313" s="8"/>
      <c r="T313" s="48"/>
      <c r="W313" s="45"/>
      <c r="X313" s="46"/>
      <c r="Y313" s="47"/>
      <c r="Z313"/>
      <c r="AA313"/>
      <c r="AB313"/>
      <c r="AC313"/>
      <c r="AD313"/>
      <c r="AE313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ht="30" customHeight="1" x14ac:dyDescent="0.25">
      <c r="A314" s="34">
        <v>45709</v>
      </c>
      <c r="B314" s="35" t="s">
        <v>578</v>
      </c>
      <c r="C314" s="1" t="s">
        <v>718</v>
      </c>
      <c r="D314" s="36" t="s">
        <v>4</v>
      </c>
      <c r="E314" s="8" t="s">
        <v>47</v>
      </c>
      <c r="F314" s="37">
        <v>1</v>
      </c>
      <c r="G314" s="38">
        <v>0.1</v>
      </c>
      <c r="H314" s="8" t="s">
        <v>48</v>
      </c>
      <c r="I314" s="8" t="s">
        <v>2</v>
      </c>
      <c r="J314" s="35" t="s">
        <v>40</v>
      </c>
      <c r="K314" s="8" t="s">
        <v>49</v>
      </c>
      <c r="L314" s="39" t="s">
        <v>50</v>
      </c>
      <c r="M314" s="37"/>
      <c r="N314" s="40"/>
      <c r="O314" s="41" t="b">
        <v>0</v>
      </c>
      <c r="P314" s="42" t="b">
        <v>0</v>
      </c>
      <c r="Q314" s="43"/>
      <c r="R314" s="38" t="s">
        <v>707</v>
      </c>
      <c r="S314" s="8"/>
      <c r="T314" s="48"/>
      <c r="W314" s="45"/>
      <c r="X314" s="46"/>
      <c r="Y314" s="47"/>
      <c r="Z314"/>
      <c r="AA314"/>
      <c r="AB314"/>
      <c r="AC314"/>
      <c r="AD314"/>
      <c r="AE314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ht="30" customHeight="1" x14ac:dyDescent="0.25">
      <c r="A315" s="34">
        <v>45709</v>
      </c>
      <c r="B315" s="35" t="s">
        <v>578</v>
      </c>
      <c r="C315" s="1" t="s">
        <v>719</v>
      </c>
      <c r="D315" s="36" t="s">
        <v>4</v>
      </c>
      <c r="E315" s="8" t="s">
        <v>47</v>
      </c>
      <c r="F315" s="37">
        <v>1</v>
      </c>
      <c r="G315" s="38">
        <v>0.1</v>
      </c>
      <c r="H315" s="8" t="s">
        <v>48</v>
      </c>
      <c r="I315" s="8" t="s">
        <v>2</v>
      </c>
      <c r="J315" s="35" t="s">
        <v>40</v>
      </c>
      <c r="K315" s="8" t="s">
        <v>49</v>
      </c>
      <c r="L315" s="39" t="s">
        <v>50</v>
      </c>
      <c r="M315" s="37"/>
      <c r="N315" s="40"/>
      <c r="O315" s="41" t="b">
        <v>0</v>
      </c>
      <c r="P315" s="42" t="b">
        <v>0</v>
      </c>
      <c r="Q315" s="43"/>
      <c r="R315" s="38" t="s">
        <v>720</v>
      </c>
      <c r="S315" s="8"/>
      <c r="T315" s="48"/>
      <c r="W315" s="45"/>
      <c r="X315" s="46"/>
      <c r="Y315" s="47"/>
      <c r="Z315"/>
      <c r="AA315"/>
      <c r="AB315"/>
      <c r="AC315"/>
      <c r="AD315"/>
      <c r="AE315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ht="30" customHeight="1" x14ac:dyDescent="0.25">
      <c r="A316" s="34">
        <v>45712</v>
      </c>
      <c r="B316" s="35" t="s">
        <v>578</v>
      </c>
      <c r="C316" s="1" t="s">
        <v>721</v>
      </c>
      <c r="D316" s="36" t="s">
        <v>4</v>
      </c>
      <c r="E316" s="8" t="s">
        <v>47</v>
      </c>
      <c r="F316" s="37">
        <v>1</v>
      </c>
      <c r="G316" s="38">
        <v>0.1</v>
      </c>
      <c r="H316" s="8" t="s">
        <v>48</v>
      </c>
      <c r="I316" s="8" t="s">
        <v>2</v>
      </c>
      <c r="J316" s="35" t="s">
        <v>40</v>
      </c>
      <c r="K316" s="8" t="s">
        <v>49</v>
      </c>
      <c r="L316" s="39" t="s">
        <v>50</v>
      </c>
      <c r="M316" s="37"/>
      <c r="N316" s="40"/>
      <c r="O316" s="41" t="b">
        <v>0</v>
      </c>
      <c r="P316" s="42" t="b">
        <v>0</v>
      </c>
      <c r="Q316" s="43"/>
      <c r="R316" s="38" t="s">
        <v>722</v>
      </c>
      <c r="S316" s="8"/>
      <c r="T316" s="48"/>
      <c r="W316" s="45"/>
      <c r="X316" s="46"/>
      <c r="Y316" s="47"/>
      <c r="Z316"/>
      <c r="AA316"/>
      <c r="AB316"/>
      <c r="AC316"/>
      <c r="AD316"/>
      <c r="AE316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ht="30" customHeight="1" x14ac:dyDescent="0.25">
      <c r="A317" s="34">
        <v>45712</v>
      </c>
      <c r="B317" s="35" t="s">
        <v>578</v>
      </c>
      <c r="C317" s="1" t="s">
        <v>723</v>
      </c>
      <c r="D317" s="36" t="s">
        <v>4</v>
      </c>
      <c r="E317" s="8" t="s">
        <v>47</v>
      </c>
      <c r="F317" s="37">
        <v>1</v>
      </c>
      <c r="G317" s="38">
        <v>0.1</v>
      </c>
      <c r="H317" s="8" t="s">
        <v>48</v>
      </c>
      <c r="I317" s="8" t="s">
        <v>2</v>
      </c>
      <c r="J317" s="35" t="s">
        <v>40</v>
      </c>
      <c r="K317" s="8" t="s">
        <v>49</v>
      </c>
      <c r="L317" s="39" t="s">
        <v>50</v>
      </c>
      <c r="M317" s="37"/>
      <c r="N317" s="40"/>
      <c r="O317" s="41" t="b">
        <v>0</v>
      </c>
      <c r="P317" s="42" t="b">
        <v>0</v>
      </c>
      <c r="Q317" s="43"/>
      <c r="R317" s="38" t="s">
        <v>724</v>
      </c>
      <c r="S317" s="8"/>
      <c r="T317" s="48"/>
      <c r="W317" s="45"/>
      <c r="X317" s="46"/>
      <c r="Y317" s="47"/>
      <c r="Z317"/>
      <c r="AA317"/>
      <c r="AB317"/>
      <c r="AC317"/>
      <c r="AD317"/>
      <c r="AE317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ht="30" customHeight="1" x14ac:dyDescent="0.25">
      <c r="A318" s="34">
        <v>45712</v>
      </c>
      <c r="B318" s="35" t="s">
        <v>578</v>
      </c>
      <c r="C318" s="1" t="s">
        <v>725</v>
      </c>
      <c r="D318" s="36" t="s">
        <v>4</v>
      </c>
      <c r="E318" s="8" t="s">
        <v>47</v>
      </c>
      <c r="F318" s="37">
        <v>1</v>
      </c>
      <c r="G318" s="38">
        <v>0.1</v>
      </c>
      <c r="H318" s="8" t="s">
        <v>48</v>
      </c>
      <c r="I318" s="8" t="s">
        <v>2</v>
      </c>
      <c r="J318" s="35" t="s">
        <v>40</v>
      </c>
      <c r="K318" s="8" t="s">
        <v>49</v>
      </c>
      <c r="L318" s="39" t="s">
        <v>50</v>
      </c>
      <c r="M318" s="37"/>
      <c r="N318" s="40"/>
      <c r="O318" s="41" t="b">
        <v>0</v>
      </c>
      <c r="P318" s="42" t="b">
        <v>0</v>
      </c>
      <c r="Q318" s="43"/>
      <c r="R318" s="38" t="s">
        <v>707</v>
      </c>
      <c r="S318" s="8"/>
      <c r="T318" s="48"/>
      <c r="W318" s="45"/>
      <c r="X318" s="46"/>
      <c r="Y318" s="47"/>
      <c r="Z318"/>
      <c r="AA318"/>
      <c r="AB318"/>
      <c r="AC318"/>
      <c r="AD318"/>
      <c r="AE318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ht="30" customHeight="1" x14ac:dyDescent="0.25">
      <c r="A319" s="34">
        <v>45712</v>
      </c>
      <c r="B319" s="35" t="s">
        <v>578</v>
      </c>
      <c r="C319" s="1" t="s">
        <v>726</v>
      </c>
      <c r="D319" s="36" t="s">
        <v>4</v>
      </c>
      <c r="E319" s="8" t="s">
        <v>47</v>
      </c>
      <c r="F319" s="37">
        <v>1</v>
      </c>
      <c r="G319" s="38">
        <v>0.1</v>
      </c>
      <c r="H319" s="8" t="s">
        <v>48</v>
      </c>
      <c r="I319" s="8" t="s">
        <v>2</v>
      </c>
      <c r="J319" s="35" t="s">
        <v>40</v>
      </c>
      <c r="K319" s="8" t="s">
        <v>49</v>
      </c>
      <c r="L319" s="39" t="s">
        <v>50</v>
      </c>
      <c r="M319" s="37"/>
      <c r="N319" s="40"/>
      <c r="O319" s="41" t="b">
        <v>0</v>
      </c>
      <c r="P319" s="42" t="b">
        <v>0</v>
      </c>
      <c r="Q319" s="43"/>
      <c r="R319" s="38" t="s">
        <v>727</v>
      </c>
      <c r="S319" s="8"/>
      <c r="T319" s="48"/>
      <c r="W319" s="45"/>
      <c r="X319" s="46"/>
      <c r="Y319" s="47"/>
      <c r="Z319"/>
      <c r="AA319"/>
      <c r="AB319"/>
      <c r="AC319"/>
      <c r="AD319"/>
      <c r="AE31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ht="30" customHeight="1" x14ac:dyDescent="0.25">
      <c r="A320" s="34">
        <v>45712</v>
      </c>
      <c r="B320" s="35" t="s">
        <v>578</v>
      </c>
      <c r="C320" s="1" t="s">
        <v>728</v>
      </c>
      <c r="D320" s="36" t="s">
        <v>4</v>
      </c>
      <c r="E320" s="8" t="s">
        <v>47</v>
      </c>
      <c r="F320" s="37">
        <v>1</v>
      </c>
      <c r="G320" s="38">
        <v>0.1</v>
      </c>
      <c r="H320" s="8" t="s">
        <v>48</v>
      </c>
      <c r="I320" s="8" t="s">
        <v>2</v>
      </c>
      <c r="J320" s="35" t="s">
        <v>40</v>
      </c>
      <c r="K320" s="8" t="s">
        <v>49</v>
      </c>
      <c r="L320" s="39" t="s">
        <v>50</v>
      </c>
      <c r="M320" s="37"/>
      <c r="N320" s="40"/>
      <c r="O320" s="41" t="b">
        <v>0</v>
      </c>
      <c r="P320" s="42" t="b">
        <v>0</v>
      </c>
      <c r="Q320" s="43"/>
      <c r="R320" s="38" t="s">
        <v>707</v>
      </c>
      <c r="S320" s="8"/>
      <c r="T320" s="48"/>
      <c r="W320" s="45"/>
      <c r="X320" s="46"/>
      <c r="Y320" s="47"/>
      <c r="Z320"/>
      <c r="AA320"/>
      <c r="AB320"/>
      <c r="AC320"/>
      <c r="AD320"/>
      <c r="AE32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ht="30" customHeight="1" x14ac:dyDescent="0.25">
      <c r="A321" s="34">
        <v>45712</v>
      </c>
      <c r="B321" s="35" t="s">
        <v>578</v>
      </c>
      <c r="C321" s="1" t="s">
        <v>729</v>
      </c>
      <c r="D321" s="36" t="s">
        <v>4</v>
      </c>
      <c r="E321" s="8" t="s">
        <v>47</v>
      </c>
      <c r="F321" s="37">
        <v>1</v>
      </c>
      <c r="G321" s="38">
        <v>0.1</v>
      </c>
      <c r="H321" s="8" t="s">
        <v>48</v>
      </c>
      <c r="I321" s="8" t="s">
        <v>2</v>
      </c>
      <c r="J321" s="35" t="s">
        <v>40</v>
      </c>
      <c r="K321" s="8" t="s">
        <v>49</v>
      </c>
      <c r="L321" s="39" t="s">
        <v>50</v>
      </c>
      <c r="M321" s="37"/>
      <c r="N321" s="40"/>
      <c r="O321" s="41" t="b">
        <v>0</v>
      </c>
      <c r="P321" s="42" t="b">
        <v>0</v>
      </c>
      <c r="Q321" s="43"/>
      <c r="R321" s="38" t="s">
        <v>730</v>
      </c>
      <c r="S321" s="8"/>
      <c r="T321" s="48"/>
      <c r="W321" s="45"/>
      <c r="X321" s="46"/>
      <c r="Y321" s="47"/>
      <c r="Z321"/>
      <c r="AA321"/>
      <c r="AB321"/>
      <c r="AC321"/>
      <c r="AD321"/>
      <c r="AE32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ht="30" customHeight="1" x14ac:dyDescent="0.25">
      <c r="A322" s="34">
        <v>45713</v>
      </c>
      <c r="B322" s="35" t="s">
        <v>578</v>
      </c>
      <c r="C322" s="1" t="s">
        <v>731</v>
      </c>
      <c r="D322" s="36" t="s">
        <v>4</v>
      </c>
      <c r="E322" s="8" t="s">
        <v>47</v>
      </c>
      <c r="F322" s="37">
        <v>1</v>
      </c>
      <c r="G322" s="38">
        <v>0.1</v>
      </c>
      <c r="H322" s="8" t="s">
        <v>48</v>
      </c>
      <c r="I322" s="8" t="s">
        <v>2</v>
      </c>
      <c r="J322" s="35" t="s">
        <v>40</v>
      </c>
      <c r="K322" s="8" t="s">
        <v>41</v>
      </c>
      <c r="L322" s="39" t="s">
        <v>50</v>
      </c>
      <c r="M322" s="37"/>
      <c r="N322" s="40"/>
      <c r="O322" s="41" t="b">
        <v>0</v>
      </c>
      <c r="P322" s="42" t="b">
        <v>0</v>
      </c>
      <c r="Q322" s="43"/>
      <c r="R322" s="38" t="s">
        <v>732</v>
      </c>
      <c r="S322" s="8"/>
      <c r="T322" s="48"/>
      <c r="W322" s="45"/>
      <c r="X322" s="46"/>
      <c r="Y322" s="47"/>
      <c r="Z322"/>
      <c r="AA322"/>
      <c r="AB322"/>
      <c r="AC322"/>
      <c r="AD322"/>
      <c r="AE322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ht="30" customHeight="1" x14ac:dyDescent="0.25">
      <c r="A323" s="34">
        <v>45713</v>
      </c>
      <c r="B323" s="35" t="s">
        <v>578</v>
      </c>
      <c r="C323" s="1" t="s">
        <v>733</v>
      </c>
      <c r="D323" s="36" t="s">
        <v>4</v>
      </c>
      <c r="E323" s="8" t="s">
        <v>47</v>
      </c>
      <c r="F323" s="37">
        <v>1</v>
      </c>
      <c r="G323" s="38">
        <v>0.1</v>
      </c>
      <c r="H323" s="8" t="s">
        <v>48</v>
      </c>
      <c r="I323" s="8" t="s">
        <v>2</v>
      </c>
      <c r="J323" s="35" t="s">
        <v>40</v>
      </c>
      <c r="K323" s="8" t="s">
        <v>49</v>
      </c>
      <c r="L323" s="39" t="s">
        <v>50</v>
      </c>
      <c r="M323" s="37"/>
      <c r="N323" s="40"/>
      <c r="O323" s="41" t="b">
        <v>0</v>
      </c>
      <c r="P323" s="42" t="b">
        <v>0</v>
      </c>
      <c r="Q323" s="43"/>
      <c r="R323" s="38" t="s">
        <v>707</v>
      </c>
      <c r="S323" s="8"/>
      <c r="T323" s="48"/>
      <c r="W323" s="45"/>
      <c r="X323" s="46"/>
      <c r="Y323" s="47"/>
      <c r="Z323"/>
      <c r="AA323"/>
      <c r="AB323"/>
      <c r="AC323"/>
      <c r="AD323"/>
      <c r="AE323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ht="30" customHeight="1" x14ac:dyDescent="0.25">
      <c r="A324" s="34">
        <v>45713</v>
      </c>
      <c r="B324" s="35" t="s">
        <v>578</v>
      </c>
      <c r="C324" s="1" t="s">
        <v>734</v>
      </c>
      <c r="D324" s="36" t="s">
        <v>4</v>
      </c>
      <c r="E324" s="8" t="s">
        <v>47</v>
      </c>
      <c r="F324" s="37">
        <v>1</v>
      </c>
      <c r="G324" s="38">
        <v>0.1</v>
      </c>
      <c r="H324" s="8" t="s">
        <v>48</v>
      </c>
      <c r="I324" s="8" t="s">
        <v>2</v>
      </c>
      <c r="J324" s="35" t="s">
        <v>40</v>
      </c>
      <c r="K324" s="8" t="s">
        <v>49</v>
      </c>
      <c r="L324" s="39" t="s">
        <v>50</v>
      </c>
      <c r="M324" s="37"/>
      <c r="N324" s="40"/>
      <c r="O324" s="41" t="b">
        <v>0</v>
      </c>
      <c r="P324" s="42" t="b">
        <v>0</v>
      </c>
      <c r="Q324" s="43"/>
      <c r="R324" s="38" t="s">
        <v>735</v>
      </c>
      <c r="S324" s="8"/>
      <c r="T324" s="48"/>
      <c r="W324" s="45"/>
      <c r="X324" s="46"/>
      <c r="Y324" s="47"/>
      <c r="Z324"/>
      <c r="AA324"/>
      <c r="AB324"/>
      <c r="AC324"/>
      <c r="AD324"/>
      <c r="AE324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ht="30" customHeight="1" x14ac:dyDescent="0.25">
      <c r="A325" s="34">
        <v>45713</v>
      </c>
      <c r="B325" s="35" t="s">
        <v>578</v>
      </c>
      <c r="C325" s="1" t="s">
        <v>736</v>
      </c>
      <c r="D325" s="36" t="s">
        <v>4</v>
      </c>
      <c r="E325" s="8" t="s">
        <v>47</v>
      </c>
      <c r="F325" s="37">
        <v>1</v>
      </c>
      <c r="G325" s="38">
        <v>0.1</v>
      </c>
      <c r="H325" s="8" t="s">
        <v>48</v>
      </c>
      <c r="I325" s="8" t="s">
        <v>2</v>
      </c>
      <c r="J325" s="35" t="s">
        <v>40</v>
      </c>
      <c r="K325" s="8" t="s">
        <v>49</v>
      </c>
      <c r="L325" s="39" t="s">
        <v>50</v>
      </c>
      <c r="M325" s="37"/>
      <c r="N325" s="40"/>
      <c r="O325" s="41" t="b">
        <v>0</v>
      </c>
      <c r="P325" s="42" t="b">
        <v>0</v>
      </c>
      <c r="Q325" s="43"/>
      <c r="R325" s="38" t="s">
        <v>626</v>
      </c>
      <c r="S325" s="8"/>
      <c r="T325" s="48"/>
      <c r="W325" s="45"/>
      <c r="X325" s="46"/>
      <c r="Y325" s="47"/>
      <c r="Z325"/>
      <c r="AA325"/>
      <c r="AB325"/>
      <c r="AC325"/>
      <c r="AD325"/>
      <c r="AE325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ht="30" customHeight="1" x14ac:dyDescent="0.25">
      <c r="A326" s="34">
        <v>45713</v>
      </c>
      <c r="B326" s="35" t="s">
        <v>578</v>
      </c>
      <c r="C326" s="1" t="s">
        <v>737</v>
      </c>
      <c r="D326" s="36" t="s">
        <v>4</v>
      </c>
      <c r="E326" s="8" t="s">
        <v>47</v>
      </c>
      <c r="F326" s="37">
        <v>1</v>
      </c>
      <c r="G326" s="38">
        <v>0.1</v>
      </c>
      <c r="H326" s="8" t="s">
        <v>48</v>
      </c>
      <c r="I326" s="8" t="s">
        <v>2</v>
      </c>
      <c r="J326" s="35" t="s">
        <v>40</v>
      </c>
      <c r="K326" s="8" t="s">
        <v>41</v>
      </c>
      <c r="L326" s="39" t="s">
        <v>50</v>
      </c>
      <c r="M326" s="37"/>
      <c r="N326" s="40"/>
      <c r="O326" s="41" t="b">
        <v>0</v>
      </c>
      <c r="P326" s="42" t="b">
        <v>0</v>
      </c>
      <c r="Q326" s="43"/>
      <c r="R326" s="38" t="s">
        <v>738</v>
      </c>
      <c r="S326" s="8"/>
      <c r="T326" s="48"/>
      <c r="W326" s="45"/>
      <c r="X326" s="46"/>
      <c r="Y326" s="47"/>
      <c r="Z326"/>
      <c r="AA326"/>
      <c r="AB326"/>
      <c r="AC326"/>
      <c r="AD326"/>
      <c r="AE326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ht="30" customHeight="1" x14ac:dyDescent="0.25">
      <c r="A327" s="34">
        <v>45714</v>
      </c>
      <c r="B327" s="35" t="s">
        <v>578</v>
      </c>
      <c r="C327" s="1" t="s">
        <v>739</v>
      </c>
      <c r="D327" s="36" t="s">
        <v>4</v>
      </c>
      <c r="E327" s="8" t="s">
        <v>47</v>
      </c>
      <c r="F327" s="37">
        <v>1</v>
      </c>
      <c r="G327" s="38">
        <v>0.1</v>
      </c>
      <c r="H327" s="8" t="s">
        <v>48</v>
      </c>
      <c r="I327" s="8" t="s">
        <v>2</v>
      </c>
      <c r="J327" s="35" t="s">
        <v>40</v>
      </c>
      <c r="K327" s="8" t="s">
        <v>49</v>
      </c>
      <c r="L327" s="39" t="s">
        <v>50</v>
      </c>
      <c r="M327" s="37"/>
      <c r="N327" s="40"/>
      <c r="O327" s="41" t="b">
        <v>0</v>
      </c>
      <c r="P327" s="42" t="b">
        <v>0</v>
      </c>
      <c r="Q327" s="43"/>
      <c r="R327" s="38" t="s">
        <v>707</v>
      </c>
      <c r="S327" s="8"/>
      <c r="T327" s="48"/>
      <c r="W327" s="45"/>
      <c r="X327" s="46"/>
      <c r="Y327" s="47"/>
      <c r="Z327"/>
      <c r="AA327"/>
      <c r="AB327"/>
      <c r="AC327"/>
      <c r="AD327"/>
      <c r="AE327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ht="30" customHeight="1" x14ac:dyDescent="0.25">
      <c r="A328" s="34">
        <v>45714</v>
      </c>
      <c r="B328" s="35" t="s">
        <v>578</v>
      </c>
      <c r="C328" s="1" t="s">
        <v>740</v>
      </c>
      <c r="D328" s="36" t="s">
        <v>4</v>
      </c>
      <c r="E328" s="8" t="s">
        <v>47</v>
      </c>
      <c r="F328" s="37">
        <v>1</v>
      </c>
      <c r="G328" s="38">
        <v>0.1</v>
      </c>
      <c r="H328" s="8" t="s">
        <v>48</v>
      </c>
      <c r="I328" s="8" t="s">
        <v>2</v>
      </c>
      <c r="J328" s="35" t="s">
        <v>40</v>
      </c>
      <c r="K328" s="8" t="s">
        <v>49</v>
      </c>
      <c r="L328" s="39" t="s">
        <v>50</v>
      </c>
      <c r="M328" s="37"/>
      <c r="N328" s="40"/>
      <c r="O328" s="41" t="b">
        <v>0</v>
      </c>
      <c r="P328" s="42" t="b">
        <v>0</v>
      </c>
      <c r="Q328" s="43"/>
      <c r="R328" s="38" t="s">
        <v>707</v>
      </c>
      <c r="S328" s="8"/>
      <c r="T328" s="48"/>
      <c r="W328" s="45"/>
      <c r="X328" s="46"/>
      <c r="Y328" s="47"/>
      <c r="Z328"/>
      <c r="AA328"/>
      <c r="AB328"/>
      <c r="AC328"/>
      <c r="AD328"/>
      <c r="AE328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ht="30" customHeight="1" x14ac:dyDescent="0.25">
      <c r="A329" s="34">
        <v>45714</v>
      </c>
      <c r="B329" s="35" t="s">
        <v>578</v>
      </c>
      <c r="C329" s="1" t="s">
        <v>741</v>
      </c>
      <c r="D329" s="36" t="s">
        <v>4</v>
      </c>
      <c r="E329" s="8" t="s">
        <v>47</v>
      </c>
      <c r="F329" s="37">
        <v>1</v>
      </c>
      <c r="G329" s="38">
        <v>0.1</v>
      </c>
      <c r="H329" s="8" t="s">
        <v>48</v>
      </c>
      <c r="I329" s="8" t="s">
        <v>2</v>
      </c>
      <c r="J329" s="35" t="s">
        <v>40</v>
      </c>
      <c r="K329" s="8" t="s">
        <v>49</v>
      </c>
      <c r="L329" s="39" t="s">
        <v>50</v>
      </c>
      <c r="M329" s="37"/>
      <c r="N329" s="40"/>
      <c r="O329" s="41" t="b">
        <v>0</v>
      </c>
      <c r="P329" s="42" t="b">
        <v>0</v>
      </c>
      <c r="Q329" s="43"/>
      <c r="R329" s="38" t="s">
        <v>707</v>
      </c>
      <c r="S329" s="8"/>
      <c r="T329" s="48"/>
      <c r="W329" s="45"/>
      <c r="X329" s="46"/>
      <c r="Y329" s="47"/>
      <c r="Z329"/>
      <c r="AA329"/>
      <c r="AB329"/>
      <c r="AC329"/>
      <c r="AD329"/>
      <c r="AE32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ht="30" customHeight="1" x14ac:dyDescent="0.25">
      <c r="A330" s="34">
        <v>45714</v>
      </c>
      <c r="B330" s="35" t="s">
        <v>578</v>
      </c>
      <c r="C330" s="1" t="s">
        <v>742</v>
      </c>
      <c r="D330" s="36" t="s">
        <v>4</v>
      </c>
      <c r="E330" s="8" t="s">
        <v>47</v>
      </c>
      <c r="F330" s="37">
        <v>1</v>
      </c>
      <c r="G330" s="38">
        <v>0.1</v>
      </c>
      <c r="H330" s="8" t="s">
        <v>48</v>
      </c>
      <c r="I330" s="8" t="s">
        <v>2</v>
      </c>
      <c r="J330" s="35" t="s">
        <v>40</v>
      </c>
      <c r="K330" s="8" t="s">
        <v>49</v>
      </c>
      <c r="L330" s="39" t="s">
        <v>50</v>
      </c>
      <c r="M330" s="37"/>
      <c r="N330" s="40"/>
      <c r="O330" s="41" t="b">
        <v>0</v>
      </c>
      <c r="P330" s="42" t="b">
        <v>0</v>
      </c>
      <c r="Q330" s="43"/>
      <c r="R330" s="38" t="s">
        <v>730</v>
      </c>
      <c r="S330" s="8"/>
      <c r="T330" s="48"/>
      <c r="W330" s="45"/>
      <c r="X330" s="46"/>
      <c r="Y330" s="47"/>
      <c r="Z330"/>
      <c r="AA330"/>
      <c r="AB330"/>
      <c r="AC330"/>
      <c r="AD330"/>
      <c r="AE33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ht="30" customHeight="1" x14ac:dyDescent="0.25">
      <c r="A331" s="34">
        <v>45715</v>
      </c>
      <c r="B331" s="35" t="s">
        <v>578</v>
      </c>
      <c r="C331" s="1" t="s">
        <v>743</v>
      </c>
      <c r="D331" s="36" t="s">
        <v>4</v>
      </c>
      <c r="E331" s="8" t="s">
        <v>47</v>
      </c>
      <c r="F331" s="37">
        <v>1</v>
      </c>
      <c r="G331" s="38">
        <v>0.1</v>
      </c>
      <c r="H331" s="8" t="s">
        <v>48</v>
      </c>
      <c r="I331" s="8" t="s">
        <v>2</v>
      </c>
      <c r="J331" s="35" t="s">
        <v>40</v>
      </c>
      <c r="K331" s="8" t="s">
        <v>49</v>
      </c>
      <c r="L331" s="39" t="s">
        <v>50</v>
      </c>
      <c r="M331" s="37"/>
      <c r="N331" s="40"/>
      <c r="O331" s="41" t="b">
        <v>0</v>
      </c>
      <c r="P331" s="42" t="b">
        <v>0</v>
      </c>
      <c r="Q331" s="43"/>
      <c r="R331" s="38" t="s">
        <v>744</v>
      </c>
      <c r="S331" s="8"/>
      <c r="T331" s="48"/>
      <c r="W331" s="45"/>
      <c r="X331" s="46"/>
      <c r="Y331" s="47"/>
      <c r="Z331"/>
      <c r="AA331"/>
      <c r="AB331"/>
      <c r="AC331"/>
      <c r="AD331"/>
      <c r="AE33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ht="30" customHeight="1" x14ac:dyDescent="0.25">
      <c r="A332" s="34">
        <v>45715</v>
      </c>
      <c r="B332" s="35" t="s">
        <v>578</v>
      </c>
      <c r="C332" s="1" t="s">
        <v>745</v>
      </c>
      <c r="D332" s="36" t="s">
        <v>4</v>
      </c>
      <c r="E332" s="8" t="s">
        <v>47</v>
      </c>
      <c r="F332" s="37">
        <v>1</v>
      </c>
      <c r="G332" s="38">
        <v>0.1</v>
      </c>
      <c r="H332" s="8" t="s">
        <v>48</v>
      </c>
      <c r="I332" s="8" t="s">
        <v>2</v>
      </c>
      <c r="J332" s="35" t="s">
        <v>40</v>
      </c>
      <c r="K332" s="8" t="s">
        <v>41</v>
      </c>
      <c r="L332" s="39" t="s">
        <v>50</v>
      </c>
      <c r="M332" s="37"/>
      <c r="N332" s="40"/>
      <c r="O332" s="41" t="b">
        <v>0</v>
      </c>
      <c r="P332" s="42" t="b">
        <v>0</v>
      </c>
      <c r="Q332" s="43"/>
      <c r="R332" s="38" t="s">
        <v>707</v>
      </c>
      <c r="S332" s="8"/>
      <c r="T332" s="48"/>
      <c r="W332" s="45"/>
      <c r="X332" s="46"/>
      <c r="Y332" s="47"/>
      <c r="Z332"/>
      <c r="AA332"/>
      <c r="AB332"/>
      <c r="AC332"/>
      <c r="AD332"/>
      <c r="AE332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ht="30" customHeight="1" x14ac:dyDescent="0.25">
      <c r="A333" s="34">
        <v>45715</v>
      </c>
      <c r="B333" s="35" t="s">
        <v>578</v>
      </c>
      <c r="C333" s="1" t="s">
        <v>746</v>
      </c>
      <c r="D333" s="36" t="s">
        <v>4</v>
      </c>
      <c r="E333" s="8" t="s">
        <v>47</v>
      </c>
      <c r="F333" s="37">
        <v>1</v>
      </c>
      <c r="G333" s="38">
        <v>0.1</v>
      </c>
      <c r="H333" s="8" t="s">
        <v>48</v>
      </c>
      <c r="I333" s="8" t="s">
        <v>2</v>
      </c>
      <c r="J333" s="35" t="s">
        <v>40</v>
      </c>
      <c r="K333" s="8" t="s">
        <v>41</v>
      </c>
      <c r="L333" s="39" t="s">
        <v>50</v>
      </c>
      <c r="M333" s="37"/>
      <c r="N333" s="40"/>
      <c r="O333" s="41" t="b">
        <v>0</v>
      </c>
      <c r="P333" s="42" t="b">
        <v>0</v>
      </c>
      <c r="Q333" s="43"/>
      <c r="R333" s="38" t="s">
        <v>747</v>
      </c>
      <c r="S333" s="8"/>
      <c r="T333" s="48"/>
      <c r="W333" s="45"/>
      <c r="X333" s="46"/>
      <c r="Y333" s="47"/>
      <c r="Z333"/>
      <c r="AA333"/>
      <c r="AB333"/>
      <c r="AC333"/>
      <c r="AD333"/>
      <c r="AE333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ht="30" customHeight="1" x14ac:dyDescent="0.25">
      <c r="A334" s="34">
        <v>45715</v>
      </c>
      <c r="B334" s="35" t="s">
        <v>578</v>
      </c>
      <c r="C334" s="1" t="s">
        <v>748</v>
      </c>
      <c r="D334" s="36" t="s">
        <v>4</v>
      </c>
      <c r="E334" s="8" t="s">
        <v>47</v>
      </c>
      <c r="F334" s="37">
        <v>1</v>
      </c>
      <c r="G334" s="38">
        <v>0.1</v>
      </c>
      <c r="H334" s="8" t="s">
        <v>48</v>
      </c>
      <c r="I334" s="8" t="s">
        <v>2</v>
      </c>
      <c r="J334" s="35" t="s">
        <v>40</v>
      </c>
      <c r="K334" s="8" t="s">
        <v>49</v>
      </c>
      <c r="L334" s="39" t="s">
        <v>50</v>
      </c>
      <c r="M334" s="37"/>
      <c r="N334" s="40"/>
      <c r="O334" s="41" t="b">
        <v>0</v>
      </c>
      <c r="P334" s="42" t="b">
        <v>0</v>
      </c>
      <c r="Q334" s="43"/>
      <c r="R334" s="38" t="s">
        <v>707</v>
      </c>
      <c r="S334" s="8"/>
      <c r="T334" s="48"/>
      <c r="W334" s="45"/>
      <c r="X334" s="46"/>
      <c r="Y334" s="47"/>
      <c r="Z334"/>
      <c r="AA334"/>
      <c r="AB334"/>
      <c r="AC334"/>
      <c r="AD334"/>
      <c r="AE334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ht="30" customHeight="1" x14ac:dyDescent="0.25">
      <c r="A335" s="34">
        <v>45715</v>
      </c>
      <c r="B335" s="35" t="s">
        <v>578</v>
      </c>
      <c r="C335" s="1" t="s">
        <v>749</v>
      </c>
      <c r="D335" s="36" t="s">
        <v>4</v>
      </c>
      <c r="E335" s="8" t="s">
        <v>47</v>
      </c>
      <c r="F335" s="37">
        <v>1</v>
      </c>
      <c r="G335" s="38">
        <v>0.1</v>
      </c>
      <c r="H335" s="8" t="s">
        <v>48</v>
      </c>
      <c r="I335" s="8" t="s">
        <v>2</v>
      </c>
      <c r="J335" s="35" t="s">
        <v>40</v>
      </c>
      <c r="K335" s="8" t="s">
        <v>41</v>
      </c>
      <c r="L335" s="39" t="s">
        <v>50</v>
      </c>
      <c r="M335" s="37"/>
      <c r="N335" s="40"/>
      <c r="O335" s="41" t="b">
        <v>0</v>
      </c>
      <c r="P335" s="42" t="b">
        <v>0</v>
      </c>
      <c r="Q335" s="43"/>
      <c r="R335" s="38" t="s">
        <v>750</v>
      </c>
      <c r="S335" s="8"/>
      <c r="T335" s="48"/>
      <c r="W335" s="45"/>
      <c r="X335" s="46"/>
      <c r="Y335" s="47"/>
      <c r="Z335"/>
      <c r="AA335"/>
      <c r="AB335"/>
      <c r="AC335"/>
      <c r="AD335"/>
      <c r="AE335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ht="30" customHeight="1" x14ac:dyDescent="0.25">
      <c r="A336" s="34">
        <v>45716</v>
      </c>
      <c r="B336" s="35" t="s">
        <v>578</v>
      </c>
      <c r="C336" s="1" t="s">
        <v>751</v>
      </c>
      <c r="D336" s="36" t="s">
        <v>4</v>
      </c>
      <c r="E336" s="8" t="s">
        <v>47</v>
      </c>
      <c r="F336" s="37">
        <v>1</v>
      </c>
      <c r="G336" s="38">
        <v>0.1</v>
      </c>
      <c r="H336" s="8" t="s">
        <v>48</v>
      </c>
      <c r="I336" s="8" t="s">
        <v>2</v>
      </c>
      <c r="J336" s="35" t="s">
        <v>40</v>
      </c>
      <c r="K336" s="8" t="s">
        <v>49</v>
      </c>
      <c r="L336" s="39" t="s">
        <v>50</v>
      </c>
      <c r="M336" s="37"/>
      <c r="N336" s="40"/>
      <c r="O336" s="41" t="b">
        <v>0</v>
      </c>
      <c r="P336" s="42" t="b">
        <v>0</v>
      </c>
      <c r="Q336" s="43"/>
      <c r="R336" s="38" t="s">
        <v>752</v>
      </c>
      <c r="S336" s="8"/>
      <c r="T336" s="48"/>
      <c r="W336" s="45"/>
      <c r="X336" s="46"/>
      <c r="Y336" s="47"/>
      <c r="Z336"/>
      <c r="AA336"/>
      <c r="AB336"/>
      <c r="AC336"/>
      <c r="AD336"/>
      <c r="AE336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ht="30" customHeight="1" x14ac:dyDescent="0.25">
      <c r="A337" s="34">
        <v>45716</v>
      </c>
      <c r="B337" s="35" t="s">
        <v>578</v>
      </c>
      <c r="C337" s="1" t="s">
        <v>753</v>
      </c>
      <c r="D337" s="36" t="s">
        <v>4</v>
      </c>
      <c r="E337" s="8" t="s">
        <v>47</v>
      </c>
      <c r="F337" s="37">
        <v>1</v>
      </c>
      <c r="G337" s="38">
        <v>0.1</v>
      </c>
      <c r="H337" s="8" t="s">
        <v>48</v>
      </c>
      <c r="I337" s="8" t="s">
        <v>2</v>
      </c>
      <c r="J337" s="35" t="s">
        <v>40</v>
      </c>
      <c r="K337" s="8" t="s">
        <v>49</v>
      </c>
      <c r="L337" s="39" t="s">
        <v>50</v>
      </c>
      <c r="M337" s="37"/>
      <c r="N337" s="40"/>
      <c r="O337" s="41" t="b">
        <v>0</v>
      </c>
      <c r="P337" s="42" t="b">
        <v>0</v>
      </c>
      <c r="Q337" s="43"/>
      <c r="R337" s="38" t="s">
        <v>754</v>
      </c>
      <c r="S337" s="8"/>
      <c r="T337" s="48"/>
      <c r="W337" s="45"/>
      <c r="X337" s="46"/>
      <c r="Y337" s="47"/>
      <c r="Z337"/>
      <c r="AA337"/>
      <c r="AB337"/>
      <c r="AC337"/>
      <c r="AD337"/>
      <c r="AE337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ht="30" customHeight="1" x14ac:dyDescent="0.25">
      <c r="A338" s="34">
        <v>45719</v>
      </c>
      <c r="B338" s="35" t="s">
        <v>578</v>
      </c>
      <c r="C338" s="1" t="s">
        <v>755</v>
      </c>
      <c r="D338" s="36" t="s">
        <v>4</v>
      </c>
      <c r="E338" s="8" t="s">
        <v>47</v>
      </c>
      <c r="F338" s="37">
        <v>1</v>
      </c>
      <c r="G338" s="38">
        <v>0.1</v>
      </c>
      <c r="H338" s="8" t="s">
        <v>256</v>
      </c>
      <c r="I338" s="8" t="s">
        <v>2</v>
      </c>
      <c r="J338" s="35" t="s">
        <v>40</v>
      </c>
      <c r="K338" s="8" t="s">
        <v>41</v>
      </c>
      <c r="L338" s="39" t="s">
        <v>50</v>
      </c>
      <c r="M338" s="37"/>
      <c r="N338" s="40"/>
      <c r="O338" s="41" t="b">
        <v>0</v>
      </c>
      <c r="P338" s="42" t="b">
        <v>0</v>
      </c>
      <c r="Q338" s="43"/>
      <c r="R338" s="38" t="s">
        <v>756</v>
      </c>
      <c r="S338" s="8"/>
      <c r="T338" s="48"/>
      <c r="W338" s="45"/>
      <c r="X338" s="46"/>
      <c r="Y338" s="47"/>
      <c r="Z338"/>
      <c r="AA338"/>
      <c r="AB338"/>
      <c r="AC338"/>
      <c r="AD338"/>
      <c r="AE338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ht="30" customHeight="1" x14ac:dyDescent="0.25">
      <c r="A339" s="34">
        <v>45719</v>
      </c>
      <c r="B339" s="35" t="s">
        <v>578</v>
      </c>
      <c r="C339" s="1" t="s">
        <v>757</v>
      </c>
      <c r="D339" s="36" t="s">
        <v>4</v>
      </c>
      <c r="E339" s="8" t="s">
        <v>47</v>
      </c>
      <c r="F339" s="37">
        <v>1</v>
      </c>
      <c r="G339" s="38">
        <v>0.1</v>
      </c>
      <c r="H339" s="8" t="s">
        <v>48</v>
      </c>
      <c r="I339" s="8" t="s">
        <v>2</v>
      </c>
      <c r="J339" s="35" t="s">
        <v>40</v>
      </c>
      <c r="K339" s="8" t="s">
        <v>41</v>
      </c>
      <c r="L339" s="39" t="s">
        <v>50</v>
      </c>
      <c r="M339" s="37"/>
      <c r="N339" s="40"/>
      <c r="O339" s="41" t="b">
        <v>0</v>
      </c>
      <c r="P339" s="42" t="b">
        <v>0</v>
      </c>
      <c r="Q339" s="43"/>
      <c r="R339" s="38" t="s">
        <v>758</v>
      </c>
      <c r="S339" s="8"/>
      <c r="T339" s="48"/>
      <c r="W339" s="45"/>
      <c r="X339" s="46"/>
      <c r="Y339" s="47"/>
      <c r="Z339"/>
      <c r="AA339"/>
      <c r="AB339"/>
      <c r="AC339"/>
      <c r="AD339"/>
      <c r="AE33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ht="30" customHeight="1" x14ac:dyDescent="0.25">
      <c r="A340" s="34">
        <v>45719</v>
      </c>
      <c r="B340" s="35" t="s">
        <v>578</v>
      </c>
      <c r="C340" s="1" t="s">
        <v>759</v>
      </c>
      <c r="D340" s="36" t="s">
        <v>4</v>
      </c>
      <c r="E340" s="8" t="s">
        <v>47</v>
      </c>
      <c r="F340" s="37">
        <v>1</v>
      </c>
      <c r="G340" s="38">
        <v>0.1</v>
      </c>
      <c r="H340" s="8" t="s">
        <v>256</v>
      </c>
      <c r="I340" s="8" t="s">
        <v>2</v>
      </c>
      <c r="J340" s="35" t="s">
        <v>40</v>
      </c>
      <c r="K340" s="8" t="s">
        <v>41</v>
      </c>
      <c r="L340" s="39" t="s">
        <v>50</v>
      </c>
      <c r="M340" s="37"/>
      <c r="N340" s="40"/>
      <c r="O340" s="41" t="b">
        <v>0</v>
      </c>
      <c r="P340" s="42" t="b">
        <v>0</v>
      </c>
      <c r="Q340" s="43"/>
      <c r="R340" s="38" t="s">
        <v>760</v>
      </c>
      <c r="S340" s="8"/>
      <c r="T340" s="48"/>
      <c r="W340" s="45"/>
      <c r="X340" s="46"/>
      <c r="Y340" s="47"/>
      <c r="Z340"/>
      <c r="AA340"/>
      <c r="AB340"/>
      <c r="AC340"/>
      <c r="AD340"/>
      <c r="AE34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ht="30" customHeight="1" x14ac:dyDescent="0.25">
      <c r="A341" s="34">
        <v>45720</v>
      </c>
      <c r="B341" s="35" t="s">
        <v>578</v>
      </c>
      <c r="C341" s="1" t="s">
        <v>761</v>
      </c>
      <c r="D341" s="36" t="s">
        <v>4</v>
      </c>
      <c r="E341" s="8" t="s">
        <v>47</v>
      </c>
      <c r="F341" s="37">
        <v>1</v>
      </c>
      <c r="G341" s="38">
        <v>0.1</v>
      </c>
      <c r="H341" s="8" t="s">
        <v>256</v>
      </c>
      <c r="I341" s="8" t="s">
        <v>2</v>
      </c>
      <c r="J341" s="35" t="s">
        <v>40</v>
      </c>
      <c r="K341" s="8" t="s">
        <v>41</v>
      </c>
      <c r="L341" s="39" t="s">
        <v>50</v>
      </c>
      <c r="M341" s="37"/>
      <c r="N341" s="40"/>
      <c r="O341" s="41" t="b">
        <v>0</v>
      </c>
      <c r="P341" s="42" t="b">
        <v>0</v>
      </c>
      <c r="Q341" s="43"/>
      <c r="R341" s="38" t="s">
        <v>762</v>
      </c>
      <c r="S341" s="8"/>
      <c r="T341" s="48"/>
      <c r="W341" s="45"/>
      <c r="X341" s="46"/>
      <c r="Y341" s="47"/>
      <c r="Z341"/>
      <c r="AA341"/>
      <c r="AB341"/>
      <c r="AC341"/>
      <c r="AD341"/>
      <c r="AE34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ht="30" customHeight="1" x14ac:dyDescent="0.25">
      <c r="A342" s="34">
        <v>45720</v>
      </c>
      <c r="B342" s="35" t="s">
        <v>578</v>
      </c>
      <c r="C342" s="1" t="s">
        <v>763</v>
      </c>
      <c r="D342" s="36" t="s">
        <v>4</v>
      </c>
      <c r="E342" s="8" t="s">
        <v>47</v>
      </c>
      <c r="F342" s="37">
        <v>1</v>
      </c>
      <c r="G342" s="38">
        <v>0.1</v>
      </c>
      <c r="H342" s="8" t="s">
        <v>256</v>
      </c>
      <c r="I342" s="8" t="s">
        <v>2</v>
      </c>
      <c r="J342" s="35" t="s">
        <v>40</v>
      </c>
      <c r="K342" s="8" t="s">
        <v>41</v>
      </c>
      <c r="L342" s="39" t="s">
        <v>50</v>
      </c>
      <c r="M342" s="37"/>
      <c r="N342" s="40"/>
      <c r="O342" s="41" t="b">
        <v>0</v>
      </c>
      <c r="P342" s="42" t="b">
        <v>0</v>
      </c>
      <c r="Q342" s="43"/>
      <c r="R342" s="38" t="s">
        <v>764</v>
      </c>
      <c r="S342" s="8"/>
      <c r="T342" s="48"/>
      <c r="W342" s="45"/>
      <c r="X342" s="46"/>
      <c r="Y342" s="47"/>
      <c r="Z342"/>
      <c r="AA342"/>
      <c r="AB342"/>
      <c r="AC342"/>
      <c r="AD342"/>
      <c r="AE342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ht="30" customHeight="1" x14ac:dyDescent="0.25">
      <c r="A343" s="34">
        <v>45721</v>
      </c>
      <c r="B343" s="35" t="s">
        <v>578</v>
      </c>
      <c r="C343" s="1" t="s">
        <v>765</v>
      </c>
      <c r="D343" s="36" t="s">
        <v>4</v>
      </c>
      <c r="E343" s="8" t="s">
        <v>47</v>
      </c>
      <c r="F343" s="37">
        <v>1</v>
      </c>
      <c r="G343" s="38">
        <v>0.1</v>
      </c>
      <c r="H343" s="8" t="s">
        <v>48</v>
      </c>
      <c r="I343" s="8" t="s">
        <v>2</v>
      </c>
      <c r="J343" s="35" t="s">
        <v>40</v>
      </c>
      <c r="K343" s="8" t="s">
        <v>49</v>
      </c>
      <c r="L343" s="39" t="s">
        <v>50</v>
      </c>
      <c r="M343" s="37"/>
      <c r="N343" s="40"/>
      <c r="O343" s="41" t="b">
        <v>0</v>
      </c>
      <c r="P343" s="42" t="b">
        <v>0</v>
      </c>
      <c r="Q343" s="43"/>
      <c r="R343" s="38" t="s">
        <v>709</v>
      </c>
      <c r="S343" s="8"/>
      <c r="T343" s="48"/>
      <c r="W343" s="45"/>
      <c r="X343" s="46"/>
      <c r="Y343" s="47"/>
      <c r="Z343"/>
      <c r="AA343"/>
      <c r="AB343"/>
      <c r="AC343"/>
      <c r="AD343"/>
      <c r="AE343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ht="30" customHeight="1" x14ac:dyDescent="0.25">
      <c r="A344" s="34">
        <v>45721</v>
      </c>
      <c r="B344" s="35" t="s">
        <v>578</v>
      </c>
      <c r="C344" s="1" t="s">
        <v>766</v>
      </c>
      <c r="D344" s="36" t="s">
        <v>4</v>
      </c>
      <c r="E344" s="8" t="s">
        <v>47</v>
      </c>
      <c r="F344" s="37">
        <v>1</v>
      </c>
      <c r="G344" s="38">
        <v>0.1</v>
      </c>
      <c r="H344" s="8" t="s">
        <v>48</v>
      </c>
      <c r="I344" s="8" t="s">
        <v>2</v>
      </c>
      <c r="J344" s="35" t="s">
        <v>40</v>
      </c>
      <c r="K344" s="8" t="s">
        <v>41</v>
      </c>
      <c r="L344" s="39" t="s">
        <v>50</v>
      </c>
      <c r="M344" s="37"/>
      <c r="N344" s="40"/>
      <c r="O344" s="41" t="b">
        <v>0</v>
      </c>
      <c r="P344" s="42" t="b">
        <v>0</v>
      </c>
      <c r="Q344" s="43"/>
      <c r="R344" s="38" t="s">
        <v>764</v>
      </c>
      <c r="S344" s="8"/>
      <c r="T344" s="48"/>
      <c r="W344" s="45"/>
      <c r="X344" s="46"/>
      <c r="Y344" s="47"/>
      <c r="Z344"/>
      <c r="AA344"/>
      <c r="AB344"/>
      <c r="AC344"/>
      <c r="AD344"/>
      <c r="AE344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ht="30" customHeight="1" x14ac:dyDescent="0.25">
      <c r="A345" s="34">
        <v>45722</v>
      </c>
      <c r="B345" s="35" t="s">
        <v>578</v>
      </c>
      <c r="C345" s="1" t="s">
        <v>767</v>
      </c>
      <c r="D345" s="36" t="s">
        <v>4</v>
      </c>
      <c r="E345" s="8" t="s">
        <v>47</v>
      </c>
      <c r="F345" s="37">
        <v>1</v>
      </c>
      <c r="G345" s="38">
        <v>0.1</v>
      </c>
      <c r="H345" s="8" t="s">
        <v>48</v>
      </c>
      <c r="I345" s="8" t="s">
        <v>2</v>
      </c>
      <c r="J345" s="35" t="s">
        <v>40</v>
      </c>
      <c r="K345" s="8" t="s">
        <v>49</v>
      </c>
      <c r="L345" s="39" t="s">
        <v>50</v>
      </c>
      <c r="M345" s="37"/>
      <c r="N345" s="40"/>
      <c r="O345" s="41" t="b">
        <v>0</v>
      </c>
      <c r="P345" s="42" t="b">
        <v>0</v>
      </c>
      <c r="Q345" s="43"/>
      <c r="R345" s="38" t="s">
        <v>768</v>
      </c>
      <c r="S345" s="8"/>
      <c r="T345" s="48"/>
      <c r="W345" s="45"/>
      <c r="X345" s="46"/>
      <c r="Y345" s="47"/>
      <c r="Z345"/>
      <c r="AA345"/>
      <c r="AB345"/>
      <c r="AC345"/>
      <c r="AD345"/>
      <c r="AE345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ht="30" customHeight="1" x14ac:dyDescent="0.25">
      <c r="A346" s="34">
        <v>45722</v>
      </c>
      <c r="B346" s="35" t="s">
        <v>578</v>
      </c>
      <c r="C346" s="1" t="s">
        <v>769</v>
      </c>
      <c r="D346" s="36" t="s">
        <v>4</v>
      </c>
      <c r="E346" s="8" t="s">
        <v>47</v>
      </c>
      <c r="F346" s="37">
        <v>1</v>
      </c>
      <c r="G346" s="38">
        <v>0.1</v>
      </c>
      <c r="H346" s="8" t="s">
        <v>48</v>
      </c>
      <c r="I346" s="8" t="s">
        <v>2</v>
      </c>
      <c r="J346" s="35" t="s">
        <v>40</v>
      </c>
      <c r="K346" s="8" t="s">
        <v>49</v>
      </c>
      <c r="L346" s="39" t="s">
        <v>50</v>
      </c>
      <c r="M346" s="37"/>
      <c r="N346" s="40"/>
      <c r="O346" s="41" t="b">
        <v>0</v>
      </c>
      <c r="P346" s="42" t="b">
        <v>0</v>
      </c>
      <c r="Q346" s="43"/>
      <c r="R346" s="38" t="s">
        <v>770</v>
      </c>
      <c r="S346" s="8"/>
      <c r="T346" s="48"/>
      <c r="W346" s="45"/>
      <c r="X346" s="46"/>
      <c r="Y346" s="47"/>
      <c r="Z346"/>
      <c r="AA346"/>
      <c r="AB346"/>
      <c r="AC346"/>
      <c r="AD346"/>
      <c r="AE346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ht="30" customHeight="1" x14ac:dyDescent="0.25">
      <c r="A347" s="34">
        <v>45722</v>
      </c>
      <c r="B347" s="35" t="s">
        <v>578</v>
      </c>
      <c r="C347" s="1" t="s">
        <v>771</v>
      </c>
      <c r="D347" s="36" t="s">
        <v>4</v>
      </c>
      <c r="E347" s="8" t="s">
        <v>47</v>
      </c>
      <c r="F347" s="37">
        <v>1</v>
      </c>
      <c r="G347" s="38">
        <v>0.1</v>
      </c>
      <c r="H347" s="8" t="s">
        <v>48</v>
      </c>
      <c r="I347" s="8" t="s">
        <v>2</v>
      </c>
      <c r="J347" s="35" t="s">
        <v>40</v>
      </c>
      <c r="K347" s="8" t="s">
        <v>49</v>
      </c>
      <c r="L347" s="39" t="s">
        <v>50</v>
      </c>
      <c r="M347" s="37"/>
      <c r="N347" s="40"/>
      <c r="O347" s="41" t="b">
        <v>0</v>
      </c>
      <c r="P347" s="42" t="b">
        <v>0</v>
      </c>
      <c r="Q347" s="43"/>
      <c r="R347" s="38" t="s">
        <v>772</v>
      </c>
      <c r="S347" s="8"/>
      <c r="T347" s="48"/>
      <c r="W347" s="45"/>
      <c r="X347" s="46"/>
      <c r="Y347" s="47"/>
      <c r="Z347"/>
      <c r="AA347"/>
      <c r="AB347"/>
      <c r="AC347"/>
      <c r="AD347"/>
      <c r="AE347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ht="30" customHeight="1" x14ac:dyDescent="0.25">
      <c r="A348" s="34">
        <v>45722</v>
      </c>
      <c r="B348" s="35" t="s">
        <v>578</v>
      </c>
      <c r="C348" s="1" t="s">
        <v>773</v>
      </c>
      <c r="D348" s="36" t="s">
        <v>4</v>
      </c>
      <c r="E348" s="8" t="s">
        <v>47</v>
      </c>
      <c r="F348" s="37">
        <v>1</v>
      </c>
      <c r="G348" s="38">
        <v>0.1</v>
      </c>
      <c r="H348" s="8" t="s">
        <v>48</v>
      </c>
      <c r="I348" s="8" t="s">
        <v>2</v>
      </c>
      <c r="J348" s="35" t="s">
        <v>40</v>
      </c>
      <c r="K348" s="8" t="s">
        <v>49</v>
      </c>
      <c r="L348" s="39" t="s">
        <v>50</v>
      </c>
      <c r="M348" s="37"/>
      <c r="N348" s="40"/>
      <c r="O348" s="41" t="b">
        <v>0</v>
      </c>
      <c r="P348" s="42" t="b">
        <v>0</v>
      </c>
      <c r="Q348" s="43"/>
      <c r="R348" s="38" t="s">
        <v>774</v>
      </c>
      <c r="S348" s="8"/>
      <c r="T348" s="48"/>
      <c r="W348" s="45"/>
      <c r="X348" s="46"/>
      <c r="Y348" s="47"/>
      <c r="Z348"/>
      <c r="AA348"/>
      <c r="AB348"/>
      <c r="AC348"/>
      <c r="AD348"/>
      <c r="AE348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ht="30" customHeight="1" x14ac:dyDescent="0.25">
      <c r="A349" s="34">
        <v>45720</v>
      </c>
      <c r="B349" s="35" t="s">
        <v>578</v>
      </c>
      <c r="C349" s="1" t="s">
        <v>775</v>
      </c>
      <c r="D349" s="36" t="s">
        <v>34</v>
      </c>
      <c r="E349" s="8" t="s">
        <v>133</v>
      </c>
      <c r="F349" s="37">
        <v>1</v>
      </c>
      <c r="G349" s="38">
        <v>0.5</v>
      </c>
      <c r="H349" s="8" t="s">
        <v>155</v>
      </c>
      <c r="I349" s="8" t="s">
        <v>2</v>
      </c>
      <c r="J349" s="35" t="s">
        <v>40</v>
      </c>
      <c r="K349" s="8" t="s">
        <v>41</v>
      </c>
      <c r="L349" s="39" t="s">
        <v>50</v>
      </c>
      <c r="M349" s="37"/>
      <c r="N349" s="40">
        <v>1</v>
      </c>
      <c r="O349" s="41" t="b">
        <v>0</v>
      </c>
      <c r="P349" s="42" t="b">
        <v>0</v>
      </c>
      <c r="Q349" s="43"/>
      <c r="R349" s="38"/>
      <c r="S349" s="8" t="s">
        <v>776</v>
      </c>
      <c r="T349" s="48"/>
      <c r="W349" s="45"/>
      <c r="X349" s="46"/>
      <c r="Y349" s="47"/>
      <c r="Z349"/>
      <c r="AA349"/>
      <c r="AB349"/>
      <c r="AC349"/>
      <c r="AD349"/>
      <c r="AE34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ht="30" customHeight="1" x14ac:dyDescent="0.25">
      <c r="A350" s="34">
        <v>45723</v>
      </c>
      <c r="B350" s="35" t="s">
        <v>578</v>
      </c>
      <c r="C350" s="1" t="s">
        <v>777</v>
      </c>
      <c r="D350" s="36" t="s">
        <v>4</v>
      </c>
      <c r="E350" s="8" t="s">
        <v>47</v>
      </c>
      <c r="F350" s="37">
        <v>1</v>
      </c>
      <c r="G350" s="38">
        <v>0.1</v>
      </c>
      <c r="H350" s="8" t="s">
        <v>48</v>
      </c>
      <c r="I350" s="8" t="s">
        <v>2</v>
      </c>
      <c r="J350" s="35" t="s">
        <v>40</v>
      </c>
      <c r="K350" s="8" t="s">
        <v>49</v>
      </c>
      <c r="L350" s="39" t="s">
        <v>50</v>
      </c>
      <c r="M350" s="37"/>
      <c r="N350" s="40"/>
      <c r="O350" s="41" t="b">
        <v>0</v>
      </c>
      <c r="P350" s="42" t="b">
        <v>0</v>
      </c>
      <c r="Q350" s="43"/>
      <c r="R350" s="38" t="s">
        <v>778</v>
      </c>
      <c r="S350" s="8"/>
      <c r="T350" s="48"/>
      <c r="W350" s="45"/>
      <c r="X350" s="46"/>
      <c r="Y350" s="47"/>
      <c r="Z350"/>
      <c r="AA350"/>
      <c r="AB350"/>
      <c r="AC350"/>
      <c r="AD350"/>
      <c r="AE35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ht="30" customHeight="1" x14ac:dyDescent="0.25">
      <c r="A351" s="34">
        <v>45723</v>
      </c>
      <c r="B351" s="35" t="s">
        <v>578</v>
      </c>
      <c r="C351" s="1" t="s">
        <v>779</v>
      </c>
      <c r="D351" s="36" t="s">
        <v>4</v>
      </c>
      <c r="E351" s="8" t="s">
        <v>47</v>
      </c>
      <c r="F351" s="37">
        <v>1</v>
      </c>
      <c r="G351" s="38">
        <v>0.1</v>
      </c>
      <c r="H351" s="8" t="s">
        <v>48</v>
      </c>
      <c r="I351" s="8" t="s">
        <v>2</v>
      </c>
      <c r="J351" s="35" t="s">
        <v>40</v>
      </c>
      <c r="K351" s="8" t="s">
        <v>49</v>
      </c>
      <c r="L351" s="39" t="s">
        <v>50</v>
      </c>
      <c r="M351" s="37"/>
      <c r="N351" s="40"/>
      <c r="O351" s="41" t="b">
        <v>0</v>
      </c>
      <c r="P351" s="42" t="b">
        <v>0</v>
      </c>
      <c r="Q351" s="43"/>
      <c r="R351" s="38" t="s">
        <v>780</v>
      </c>
      <c r="S351" s="8"/>
      <c r="T351" s="48"/>
      <c r="W351" s="45"/>
      <c r="X351" s="46"/>
      <c r="Y351" s="47"/>
      <c r="Z351"/>
      <c r="AA351"/>
      <c r="AB351"/>
      <c r="AC351"/>
      <c r="AD351"/>
      <c r="AE35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ht="30" customHeight="1" x14ac:dyDescent="0.25">
      <c r="A352" s="34">
        <v>45726</v>
      </c>
      <c r="B352" s="35" t="s">
        <v>578</v>
      </c>
      <c r="C352" s="1" t="s">
        <v>781</v>
      </c>
      <c r="D352" s="36" t="s">
        <v>4</v>
      </c>
      <c r="E352" s="8" t="s">
        <v>47</v>
      </c>
      <c r="F352" s="37">
        <v>1</v>
      </c>
      <c r="G352" s="38">
        <v>0.1</v>
      </c>
      <c r="H352" s="8" t="s">
        <v>48</v>
      </c>
      <c r="I352" s="8" t="s">
        <v>2</v>
      </c>
      <c r="J352" s="35" t="s">
        <v>40</v>
      </c>
      <c r="K352" s="8" t="s">
        <v>49</v>
      </c>
      <c r="L352" s="39" t="s">
        <v>50</v>
      </c>
      <c r="M352" s="37"/>
      <c r="N352" s="40"/>
      <c r="O352" s="41" t="b">
        <v>0</v>
      </c>
      <c r="P352" s="42" t="b">
        <v>0</v>
      </c>
      <c r="Q352" s="43"/>
      <c r="R352" s="38" t="s">
        <v>782</v>
      </c>
      <c r="S352" s="8"/>
      <c r="T352" s="48"/>
      <c r="W352" s="45"/>
      <c r="X352" s="46"/>
      <c r="Y352" s="47"/>
      <c r="Z352"/>
      <c r="AA352"/>
      <c r="AB352"/>
      <c r="AC352"/>
      <c r="AD352"/>
      <c r="AE352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ht="30" customHeight="1" x14ac:dyDescent="0.25">
      <c r="A353" s="34">
        <v>45726</v>
      </c>
      <c r="B353" s="35" t="s">
        <v>578</v>
      </c>
      <c r="C353" s="1" t="s">
        <v>783</v>
      </c>
      <c r="D353" s="36" t="s">
        <v>4</v>
      </c>
      <c r="E353" s="8" t="s">
        <v>47</v>
      </c>
      <c r="F353" s="37">
        <v>1</v>
      </c>
      <c r="G353" s="38">
        <v>0.1</v>
      </c>
      <c r="H353" s="8" t="s">
        <v>48</v>
      </c>
      <c r="I353" s="8" t="s">
        <v>2</v>
      </c>
      <c r="J353" s="35" t="s">
        <v>40</v>
      </c>
      <c r="K353" s="8" t="s">
        <v>49</v>
      </c>
      <c r="L353" s="39" t="s">
        <v>50</v>
      </c>
      <c r="M353" s="37"/>
      <c r="N353" s="40"/>
      <c r="O353" s="41" t="b">
        <v>0</v>
      </c>
      <c r="P353" s="42" t="b">
        <v>0</v>
      </c>
      <c r="Q353" s="43"/>
      <c r="R353" s="38" t="s">
        <v>784</v>
      </c>
      <c r="S353" s="8"/>
      <c r="T353" s="48"/>
      <c r="W353" s="45"/>
      <c r="X353" s="46"/>
      <c r="Y353" s="47"/>
      <c r="Z353"/>
      <c r="AA353"/>
      <c r="AB353"/>
      <c r="AC353"/>
      <c r="AD353"/>
      <c r="AE353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ht="30" customHeight="1" x14ac:dyDescent="0.25">
      <c r="A354" s="34">
        <v>45726</v>
      </c>
      <c r="B354" s="35" t="s">
        <v>578</v>
      </c>
      <c r="C354" s="1" t="s">
        <v>785</v>
      </c>
      <c r="D354" s="36" t="s">
        <v>4</v>
      </c>
      <c r="E354" s="8" t="s">
        <v>47</v>
      </c>
      <c r="F354" s="37">
        <v>1</v>
      </c>
      <c r="G354" s="38">
        <v>0.1</v>
      </c>
      <c r="H354" s="8" t="s">
        <v>48</v>
      </c>
      <c r="I354" s="8" t="s">
        <v>2</v>
      </c>
      <c r="J354" s="35" t="s">
        <v>40</v>
      </c>
      <c r="K354" s="8" t="s">
        <v>49</v>
      </c>
      <c r="L354" s="39" t="s">
        <v>50</v>
      </c>
      <c r="M354" s="37"/>
      <c r="N354" s="40"/>
      <c r="O354" s="41" t="b">
        <v>0</v>
      </c>
      <c r="P354" s="42" t="b">
        <v>0</v>
      </c>
      <c r="Q354" s="43"/>
      <c r="R354" s="38" t="s">
        <v>786</v>
      </c>
      <c r="S354" s="8"/>
      <c r="T354" s="48"/>
      <c r="W354" s="45"/>
      <c r="X354" s="46"/>
      <c r="Y354" s="47"/>
      <c r="Z354"/>
      <c r="AA354"/>
      <c r="AB354"/>
      <c r="AC354"/>
      <c r="AD354"/>
      <c r="AE354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ht="30" customHeight="1" x14ac:dyDescent="0.25">
      <c r="A355" s="34">
        <v>45726</v>
      </c>
      <c r="B355" s="35" t="s">
        <v>578</v>
      </c>
      <c r="C355" s="1" t="s">
        <v>787</v>
      </c>
      <c r="D355" s="36" t="s">
        <v>4</v>
      </c>
      <c r="E355" s="8" t="s">
        <v>47</v>
      </c>
      <c r="F355" s="37">
        <v>1</v>
      </c>
      <c r="G355" s="38">
        <v>0.1</v>
      </c>
      <c r="H355" s="8" t="s">
        <v>48</v>
      </c>
      <c r="I355" s="8" t="s">
        <v>2</v>
      </c>
      <c r="J355" s="35" t="s">
        <v>40</v>
      </c>
      <c r="K355" s="8" t="s">
        <v>41</v>
      </c>
      <c r="L355" s="39" t="s">
        <v>50</v>
      </c>
      <c r="M355" s="37"/>
      <c r="N355" s="40"/>
      <c r="O355" s="41" t="b">
        <v>0</v>
      </c>
      <c r="P355" s="42" t="b">
        <v>0</v>
      </c>
      <c r="Q355" s="43"/>
      <c r="R355" s="38" t="s">
        <v>788</v>
      </c>
      <c r="S355" s="8"/>
      <c r="T355" s="48"/>
      <c r="W355" s="45"/>
      <c r="X355" s="46"/>
      <c r="Y355" s="47"/>
      <c r="Z355"/>
      <c r="AA355"/>
      <c r="AB355"/>
      <c r="AC355"/>
      <c r="AD355"/>
      <c r="AE355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ht="30" customHeight="1" x14ac:dyDescent="0.25">
      <c r="A356" s="34">
        <v>45727</v>
      </c>
      <c r="B356" s="35" t="s">
        <v>578</v>
      </c>
      <c r="C356" s="1" t="s">
        <v>789</v>
      </c>
      <c r="D356" s="36" t="s">
        <v>4</v>
      </c>
      <c r="E356" s="8" t="s">
        <v>47</v>
      </c>
      <c r="F356" s="37">
        <v>1</v>
      </c>
      <c r="G356" s="38">
        <v>0.1</v>
      </c>
      <c r="H356" s="8" t="s">
        <v>48</v>
      </c>
      <c r="I356" s="8" t="s">
        <v>2</v>
      </c>
      <c r="J356" s="35" t="s">
        <v>40</v>
      </c>
      <c r="K356" s="8" t="s">
        <v>49</v>
      </c>
      <c r="L356" s="39" t="s">
        <v>50</v>
      </c>
      <c r="M356" s="37"/>
      <c r="N356" s="40"/>
      <c r="O356" s="41" t="b">
        <v>0</v>
      </c>
      <c r="P356" s="42" t="b">
        <v>0</v>
      </c>
      <c r="Q356" s="43"/>
      <c r="R356" s="38" t="s">
        <v>790</v>
      </c>
      <c r="S356" s="8"/>
      <c r="T356" s="48"/>
      <c r="W356" s="45"/>
      <c r="X356" s="46"/>
      <c r="Y356" s="47"/>
      <c r="Z356"/>
      <c r="AA356"/>
      <c r="AB356"/>
      <c r="AC356"/>
      <c r="AD356"/>
      <c r="AE356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ht="30" customHeight="1" x14ac:dyDescent="0.25">
      <c r="A357" s="34">
        <v>45727</v>
      </c>
      <c r="B357" s="35" t="s">
        <v>578</v>
      </c>
      <c r="C357" s="1" t="s">
        <v>791</v>
      </c>
      <c r="D357" s="36" t="s">
        <v>4</v>
      </c>
      <c r="E357" s="8" t="s">
        <v>47</v>
      </c>
      <c r="F357" s="37">
        <v>1</v>
      </c>
      <c r="G357" s="38">
        <v>0.1</v>
      </c>
      <c r="H357" s="8" t="s">
        <v>48</v>
      </c>
      <c r="I357" s="8" t="s">
        <v>2</v>
      </c>
      <c r="J357" s="35" t="s">
        <v>40</v>
      </c>
      <c r="K357" s="8" t="s">
        <v>49</v>
      </c>
      <c r="L357" s="39" t="s">
        <v>50</v>
      </c>
      <c r="M357" s="37"/>
      <c r="N357" s="40"/>
      <c r="O357" s="41" t="b">
        <v>0</v>
      </c>
      <c r="P357" s="42" t="b">
        <v>0</v>
      </c>
      <c r="Q357" s="43"/>
      <c r="R357" s="38" t="s">
        <v>709</v>
      </c>
      <c r="S357" s="8"/>
      <c r="T357" s="48"/>
      <c r="W357" s="45"/>
      <c r="X357" s="46"/>
      <c r="Y357" s="47"/>
      <c r="Z357"/>
      <c r="AA357"/>
      <c r="AB357"/>
      <c r="AC357"/>
      <c r="AD357"/>
      <c r="AE357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ht="30" customHeight="1" x14ac:dyDescent="0.25">
      <c r="A358" s="34">
        <v>45727</v>
      </c>
      <c r="B358" s="35" t="s">
        <v>578</v>
      </c>
      <c r="C358" s="1" t="s">
        <v>792</v>
      </c>
      <c r="D358" s="36" t="s">
        <v>4</v>
      </c>
      <c r="E358" s="8" t="s">
        <v>47</v>
      </c>
      <c r="F358" s="37">
        <v>1</v>
      </c>
      <c r="G358" s="38">
        <v>0.1</v>
      </c>
      <c r="H358" s="8" t="s">
        <v>48</v>
      </c>
      <c r="I358" s="8" t="s">
        <v>2</v>
      </c>
      <c r="J358" s="35" t="s">
        <v>40</v>
      </c>
      <c r="K358" s="8" t="s">
        <v>49</v>
      </c>
      <c r="L358" s="39" t="s">
        <v>50</v>
      </c>
      <c r="M358" s="37"/>
      <c r="N358" s="40"/>
      <c r="O358" s="41" t="b">
        <v>0</v>
      </c>
      <c r="P358" s="42" t="b">
        <v>0</v>
      </c>
      <c r="Q358" s="43"/>
      <c r="R358" s="38" t="s">
        <v>793</v>
      </c>
      <c r="S358" s="8"/>
      <c r="T358" s="48"/>
      <c r="W358" s="45"/>
      <c r="X358" s="46"/>
      <c r="Y358" s="47"/>
      <c r="Z358"/>
      <c r="AA358"/>
      <c r="AB358"/>
      <c r="AC358"/>
      <c r="AD358"/>
      <c r="AE358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ht="30" customHeight="1" x14ac:dyDescent="0.25">
      <c r="A359" s="34">
        <v>45728</v>
      </c>
      <c r="B359" s="35" t="s">
        <v>578</v>
      </c>
      <c r="C359" s="1" t="s">
        <v>794</v>
      </c>
      <c r="D359" s="36" t="s">
        <v>4</v>
      </c>
      <c r="E359" s="8" t="s">
        <v>47</v>
      </c>
      <c r="F359" s="37">
        <v>1</v>
      </c>
      <c r="G359" s="38">
        <v>0.1</v>
      </c>
      <c r="H359" s="8" t="s">
        <v>48</v>
      </c>
      <c r="I359" s="8" t="s">
        <v>2</v>
      </c>
      <c r="J359" s="35" t="s">
        <v>40</v>
      </c>
      <c r="K359" s="8" t="s">
        <v>49</v>
      </c>
      <c r="L359" s="39" t="s">
        <v>50</v>
      </c>
      <c r="M359" s="37"/>
      <c r="N359" s="40"/>
      <c r="O359" s="41" t="b">
        <v>0</v>
      </c>
      <c r="P359" s="42" t="b">
        <v>0</v>
      </c>
      <c r="Q359" s="43"/>
      <c r="R359" s="38" t="s">
        <v>795</v>
      </c>
      <c r="S359" s="8"/>
      <c r="T359" s="48"/>
      <c r="W359" s="45"/>
      <c r="X359" s="46"/>
      <c r="Y359" s="47"/>
      <c r="Z359"/>
      <c r="AA359"/>
      <c r="AB359"/>
      <c r="AC359"/>
      <c r="AD359"/>
      <c r="AE35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ht="30" customHeight="1" x14ac:dyDescent="0.25">
      <c r="A360" s="34">
        <v>45728</v>
      </c>
      <c r="B360" s="35" t="s">
        <v>578</v>
      </c>
      <c r="C360" s="1" t="s">
        <v>796</v>
      </c>
      <c r="D360" s="36" t="s">
        <v>4</v>
      </c>
      <c r="E360" s="8" t="s">
        <v>47</v>
      </c>
      <c r="F360" s="37">
        <v>1</v>
      </c>
      <c r="G360" s="38">
        <v>0.1</v>
      </c>
      <c r="H360" s="8" t="s">
        <v>48</v>
      </c>
      <c r="I360" s="8" t="s">
        <v>2</v>
      </c>
      <c r="J360" s="35" t="s">
        <v>40</v>
      </c>
      <c r="K360" s="8" t="s">
        <v>49</v>
      </c>
      <c r="L360" s="39" t="s">
        <v>50</v>
      </c>
      <c r="M360" s="37"/>
      <c r="N360" s="40"/>
      <c r="O360" s="41" t="b">
        <v>0</v>
      </c>
      <c r="P360" s="42" t="b">
        <v>0</v>
      </c>
      <c r="Q360" s="43"/>
      <c r="R360" s="38" t="s">
        <v>772</v>
      </c>
      <c r="S360" s="8"/>
      <c r="T360" s="48"/>
      <c r="W360" s="45"/>
      <c r="X360" s="46"/>
      <c r="Y360" s="47"/>
      <c r="Z360"/>
      <c r="AA360"/>
      <c r="AB360"/>
      <c r="AC360"/>
      <c r="AD360"/>
      <c r="AE36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ht="30" customHeight="1" x14ac:dyDescent="0.25">
      <c r="A361" s="34">
        <v>45728</v>
      </c>
      <c r="B361" s="35" t="s">
        <v>578</v>
      </c>
      <c r="C361" s="1" t="s">
        <v>797</v>
      </c>
      <c r="D361" s="36" t="s">
        <v>4</v>
      </c>
      <c r="E361" s="8" t="s">
        <v>47</v>
      </c>
      <c r="F361" s="37">
        <v>1</v>
      </c>
      <c r="G361" s="38">
        <v>0.1</v>
      </c>
      <c r="H361" s="8" t="s">
        <v>48</v>
      </c>
      <c r="I361" s="8" t="s">
        <v>2</v>
      </c>
      <c r="J361" s="35" t="s">
        <v>40</v>
      </c>
      <c r="K361" s="8" t="s">
        <v>49</v>
      </c>
      <c r="L361" s="39" t="s">
        <v>50</v>
      </c>
      <c r="M361" s="37"/>
      <c r="N361" s="40"/>
      <c r="O361" s="41" t="b">
        <v>0</v>
      </c>
      <c r="P361" s="42" t="b">
        <v>0</v>
      </c>
      <c r="Q361" s="43"/>
      <c r="R361" s="38" t="s">
        <v>798</v>
      </c>
      <c r="S361" s="8"/>
      <c r="T361" s="48"/>
      <c r="W361" s="45"/>
      <c r="X361" s="46"/>
      <c r="Y361" s="47"/>
      <c r="Z361"/>
      <c r="AA361"/>
      <c r="AB361"/>
      <c r="AC361"/>
      <c r="AD361"/>
      <c r="AE36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ht="30" customHeight="1" x14ac:dyDescent="0.25">
      <c r="A362" s="34">
        <v>45729</v>
      </c>
      <c r="B362" s="35" t="s">
        <v>578</v>
      </c>
      <c r="C362" s="1" t="s">
        <v>799</v>
      </c>
      <c r="D362" s="36" t="s">
        <v>4</v>
      </c>
      <c r="E362" s="8" t="s">
        <v>47</v>
      </c>
      <c r="F362" s="37">
        <v>1</v>
      </c>
      <c r="G362" s="38">
        <v>0.1</v>
      </c>
      <c r="H362" s="8" t="s">
        <v>48</v>
      </c>
      <c r="I362" s="8" t="s">
        <v>2</v>
      </c>
      <c r="J362" s="35" t="s">
        <v>40</v>
      </c>
      <c r="K362" s="8" t="s">
        <v>49</v>
      </c>
      <c r="L362" s="39" t="s">
        <v>50</v>
      </c>
      <c r="M362" s="37"/>
      <c r="N362" s="40"/>
      <c r="O362" s="41" t="b">
        <v>0</v>
      </c>
      <c r="P362" s="42" t="b">
        <v>0</v>
      </c>
      <c r="Q362" s="43"/>
      <c r="R362" s="38" t="s">
        <v>800</v>
      </c>
      <c r="S362" s="8"/>
      <c r="T362" s="48"/>
      <c r="W362" s="45"/>
      <c r="X362" s="46"/>
      <c r="Y362" s="47"/>
      <c r="Z362"/>
      <c r="AA362"/>
      <c r="AB362"/>
      <c r="AC362"/>
      <c r="AD362"/>
      <c r="AE362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ht="30" customHeight="1" x14ac:dyDescent="0.25">
      <c r="A363" s="34">
        <v>45729</v>
      </c>
      <c r="B363" s="35" t="s">
        <v>578</v>
      </c>
      <c r="C363" s="1" t="s">
        <v>801</v>
      </c>
      <c r="D363" s="36" t="s">
        <v>4</v>
      </c>
      <c r="E363" s="8" t="s">
        <v>47</v>
      </c>
      <c r="F363" s="37">
        <v>1</v>
      </c>
      <c r="G363" s="38">
        <v>0.1</v>
      </c>
      <c r="H363" s="8" t="s">
        <v>48</v>
      </c>
      <c r="I363" s="8" t="s">
        <v>2</v>
      </c>
      <c r="J363" s="35" t="s">
        <v>40</v>
      </c>
      <c r="K363" s="8" t="s">
        <v>41</v>
      </c>
      <c r="L363" s="39" t="s">
        <v>50</v>
      </c>
      <c r="M363" s="37"/>
      <c r="N363" s="40"/>
      <c r="O363" s="41" t="b">
        <v>0</v>
      </c>
      <c r="P363" s="42" t="b">
        <v>0</v>
      </c>
      <c r="Q363" s="43"/>
      <c r="R363" s="38" t="s">
        <v>802</v>
      </c>
      <c r="S363" s="8"/>
      <c r="T363" s="48"/>
      <c r="W363" s="45"/>
      <c r="X363" s="46"/>
      <c r="Y363" s="47"/>
      <c r="Z363"/>
      <c r="AA363"/>
      <c r="AB363"/>
      <c r="AC363"/>
      <c r="AD363"/>
      <c r="AE363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ht="30" customHeight="1" x14ac:dyDescent="0.25">
      <c r="A364" s="34">
        <v>45729</v>
      </c>
      <c r="B364" s="35" t="s">
        <v>578</v>
      </c>
      <c r="C364" s="1" t="s">
        <v>803</v>
      </c>
      <c r="D364" s="36" t="s">
        <v>4</v>
      </c>
      <c r="E364" s="8" t="s">
        <v>47</v>
      </c>
      <c r="F364" s="37">
        <v>1</v>
      </c>
      <c r="G364" s="38">
        <v>0.1</v>
      </c>
      <c r="H364" s="8" t="s">
        <v>48</v>
      </c>
      <c r="I364" s="8" t="s">
        <v>2</v>
      </c>
      <c r="J364" s="35" t="s">
        <v>40</v>
      </c>
      <c r="K364" s="8" t="s">
        <v>49</v>
      </c>
      <c r="L364" s="39" t="s">
        <v>50</v>
      </c>
      <c r="M364" s="37"/>
      <c r="N364" s="40"/>
      <c r="O364" s="41" t="b">
        <v>0</v>
      </c>
      <c r="P364" s="42" t="b">
        <v>0</v>
      </c>
      <c r="Q364" s="43"/>
      <c r="R364" s="38" t="s">
        <v>804</v>
      </c>
      <c r="S364" s="8"/>
      <c r="T364" s="48"/>
      <c r="W364" s="45"/>
      <c r="X364" s="46"/>
      <c r="Y364" s="47"/>
      <c r="Z364"/>
      <c r="AA364"/>
      <c r="AB364"/>
      <c r="AC364"/>
      <c r="AD364"/>
      <c r="AE364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ht="30" customHeight="1" x14ac:dyDescent="0.25">
      <c r="A365" s="34">
        <v>45729</v>
      </c>
      <c r="B365" s="35" t="s">
        <v>578</v>
      </c>
      <c r="C365" s="1" t="s">
        <v>805</v>
      </c>
      <c r="D365" s="36" t="s">
        <v>4</v>
      </c>
      <c r="E365" s="8" t="s">
        <v>47</v>
      </c>
      <c r="F365" s="37">
        <v>1</v>
      </c>
      <c r="G365" s="38">
        <v>0.1</v>
      </c>
      <c r="H365" s="8" t="s">
        <v>48</v>
      </c>
      <c r="I365" s="8" t="s">
        <v>2</v>
      </c>
      <c r="J365" s="35" t="s">
        <v>40</v>
      </c>
      <c r="K365" s="8" t="s">
        <v>49</v>
      </c>
      <c r="L365" s="39" t="s">
        <v>50</v>
      </c>
      <c r="M365" s="37"/>
      <c r="N365" s="40"/>
      <c r="O365" s="41" t="b">
        <v>0</v>
      </c>
      <c r="P365" s="42" t="b">
        <v>0</v>
      </c>
      <c r="Q365" s="43"/>
      <c r="R365" s="38" t="s">
        <v>806</v>
      </c>
      <c r="S365" s="8"/>
      <c r="T365" s="48"/>
      <c r="W365" s="45"/>
      <c r="X365" s="46"/>
      <c r="Y365" s="47"/>
      <c r="Z365"/>
      <c r="AA365"/>
      <c r="AB365"/>
      <c r="AC365"/>
      <c r="AD365"/>
      <c r="AE365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ht="30" customHeight="1" x14ac:dyDescent="0.25">
      <c r="A366" s="34">
        <v>45733</v>
      </c>
      <c r="B366" s="35" t="s">
        <v>578</v>
      </c>
      <c r="C366" s="1" t="s">
        <v>807</v>
      </c>
      <c r="D366" s="36" t="s">
        <v>4</v>
      </c>
      <c r="E366" s="8" t="s">
        <v>47</v>
      </c>
      <c r="F366" s="37">
        <v>1</v>
      </c>
      <c r="G366" s="38">
        <v>0.1</v>
      </c>
      <c r="H366" s="8" t="s">
        <v>48</v>
      </c>
      <c r="I366" s="8" t="s">
        <v>2</v>
      </c>
      <c r="J366" s="35" t="s">
        <v>147</v>
      </c>
      <c r="K366" s="8" t="s">
        <v>41</v>
      </c>
      <c r="L366" s="39" t="s">
        <v>50</v>
      </c>
      <c r="M366" s="37">
        <v>1</v>
      </c>
      <c r="N366" s="40"/>
      <c r="O366" s="41" t="b">
        <v>0</v>
      </c>
      <c r="P366" s="42" t="b">
        <v>0</v>
      </c>
      <c r="Q366" s="43"/>
      <c r="R366" s="38"/>
      <c r="S366" s="8" t="s">
        <v>808</v>
      </c>
      <c r="T366" s="48"/>
      <c r="W366" s="45"/>
      <c r="X366" s="46"/>
      <c r="Y366" s="47"/>
      <c r="Z366"/>
      <c r="AA366"/>
      <c r="AB366"/>
      <c r="AC366"/>
      <c r="AD366"/>
      <c r="AE366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ht="30" customHeight="1" x14ac:dyDescent="0.25">
      <c r="A367" s="34">
        <v>45730</v>
      </c>
      <c r="B367" s="35" t="s">
        <v>578</v>
      </c>
      <c r="C367" s="1" t="s">
        <v>809</v>
      </c>
      <c r="D367" s="36" t="s">
        <v>4</v>
      </c>
      <c r="E367" s="8" t="s">
        <v>47</v>
      </c>
      <c r="F367" s="37">
        <v>1</v>
      </c>
      <c r="G367" s="38">
        <v>0.1</v>
      </c>
      <c r="H367" s="8" t="s">
        <v>48</v>
      </c>
      <c r="I367" s="8" t="s">
        <v>2</v>
      </c>
      <c r="J367" s="35" t="s">
        <v>40</v>
      </c>
      <c r="K367" s="8" t="s">
        <v>41</v>
      </c>
      <c r="L367" s="39" t="s">
        <v>50</v>
      </c>
      <c r="M367" s="37"/>
      <c r="N367" s="40"/>
      <c r="O367" s="41" t="b">
        <v>0</v>
      </c>
      <c r="P367" s="42" t="b">
        <v>0</v>
      </c>
      <c r="Q367" s="43"/>
      <c r="R367" s="38" t="s">
        <v>810</v>
      </c>
      <c r="S367" s="8"/>
      <c r="T367" s="48"/>
      <c r="W367" s="45"/>
      <c r="X367" s="46"/>
      <c r="Y367" s="47"/>
      <c r="Z367"/>
      <c r="AA367"/>
      <c r="AB367"/>
      <c r="AC367"/>
      <c r="AD367"/>
      <c r="AE367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ht="30" customHeight="1" x14ac:dyDescent="0.25">
      <c r="A368" s="34">
        <v>45730</v>
      </c>
      <c r="B368" s="35" t="s">
        <v>578</v>
      </c>
      <c r="C368" s="1" t="s">
        <v>811</v>
      </c>
      <c r="D368" s="36" t="s">
        <v>34</v>
      </c>
      <c r="E368" s="8" t="s">
        <v>133</v>
      </c>
      <c r="F368" s="37">
        <v>1</v>
      </c>
      <c r="G368" s="38">
        <v>0.1</v>
      </c>
      <c r="H368" s="8" t="s">
        <v>256</v>
      </c>
      <c r="I368" s="8" t="s">
        <v>2</v>
      </c>
      <c r="J368" s="35" t="s">
        <v>40</v>
      </c>
      <c r="K368" s="8" t="s">
        <v>41</v>
      </c>
      <c r="L368" s="39" t="s">
        <v>56</v>
      </c>
      <c r="M368" s="37"/>
      <c r="N368" s="40"/>
      <c r="O368" s="41" t="b">
        <v>0</v>
      </c>
      <c r="P368" s="42" t="b">
        <v>0</v>
      </c>
      <c r="Q368" s="43"/>
      <c r="R368" s="38" t="s">
        <v>812</v>
      </c>
      <c r="S368" s="8"/>
      <c r="T368" s="48"/>
      <c r="W368" s="45"/>
      <c r="X368" s="46"/>
      <c r="Y368" s="47"/>
      <c r="Z368"/>
      <c r="AA368"/>
      <c r="AB368"/>
      <c r="AC368"/>
      <c r="AD368"/>
      <c r="AE368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ht="30" customHeight="1" x14ac:dyDescent="0.25">
      <c r="A369" s="34">
        <v>45730</v>
      </c>
      <c r="B369" s="35" t="s">
        <v>578</v>
      </c>
      <c r="C369" s="1" t="s">
        <v>813</v>
      </c>
      <c r="D369" s="36" t="s">
        <v>4</v>
      </c>
      <c r="E369" s="8" t="s">
        <v>47</v>
      </c>
      <c r="F369" s="37">
        <v>1</v>
      </c>
      <c r="G369" s="38">
        <v>0.1</v>
      </c>
      <c r="H369" s="8" t="s">
        <v>48</v>
      </c>
      <c r="I369" s="8" t="s">
        <v>2</v>
      </c>
      <c r="J369" s="35" t="s">
        <v>40</v>
      </c>
      <c r="K369" s="8" t="s">
        <v>41</v>
      </c>
      <c r="L369" s="39" t="s">
        <v>50</v>
      </c>
      <c r="M369" s="37"/>
      <c r="N369" s="40"/>
      <c r="O369" s="41" t="b">
        <v>0</v>
      </c>
      <c r="P369" s="42" t="b">
        <v>0</v>
      </c>
      <c r="Q369" s="43"/>
      <c r="R369" s="38" t="s">
        <v>814</v>
      </c>
      <c r="S369" s="8"/>
      <c r="T369" s="48"/>
      <c r="W369" s="45"/>
      <c r="X369" s="46"/>
      <c r="Y369" s="47"/>
      <c r="Z369"/>
      <c r="AA369"/>
      <c r="AB369"/>
      <c r="AC369"/>
      <c r="AD369"/>
      <c r="AE36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ht="30" customHeight="1" x14ac:dyDescent="0.25">
      <c r="A370" s="34">
        <v>45730</v>
      </c>
      <c r="B370" s="35" t="s">
        <v>578</v>
      </c>
      <c r="C370" s="1" t="s">
        <v>815</v>
      </c>
      <c r="D370" s="36" t="s">
        <v>34</v>
      </c>
      <c r="E370" s="8" t="s">
        <v>133</v>
      </c>
      <c r="F370" s="37">
        <v>1</v>
      </c>
      <c r="G370" s="38">
        <v>0.1</v>
      </c>
      <c r="H370" s="8" t="s">
        <v>256</v>
      </c>
      <c r="I370" s="8" t="s">
        <v>2</v>
      </c>
      <c r="J370" s="35" t="s">
        <v>40</v>
      </c>
      <c r="K370" s="8" t="s">
        <v>41</v>
      </c>
      <c r="L370" s="39" t="s">
        <v>56</v>
      </c>
      <c r="M370" s="37"/>
      <c r="N370" s="40"/>
      <c r="O370" s="41" t="b">
        <v>0</v>
      </c>
      <c r="P370" s="42" t="b">
        <v>0</v>
      </c>
      <c r="Q370" s="43"/>
      <c r="R370" s="38" t="s">
        <v>816</v>
      </c>
      <c r="S370" s="8"/>
      <c r="T370" s="48"/>
      <c r="W370" s="45"/>
      <c r="X370" s="46"/>
      <c r="Y370" s="47"/>
      <c r="Z370"/>
      <c r="AA370"/>
      <c r="AB370"/>
      <c r="AC370"/>
      <c r="AD370"/>
      <c r="AE37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ht="30" customHeight="1" x14ac:dyDescent="0.25">
      <c r="A371" s="34">
        <v>45733</v>
      </c>
      <c r="B371" s="35" t="s">
        <v>578</v>
      </c>
      <c r="C371" s="1" t="s">
        <v>817</v>
      </c>
      <c r="D371" s="36" t="s">
        <v>3</v>
      </c>
      <c r="E371" s="8" t="s">
        <v>591</v>
      </c>
      <c r="F371" s="37">
        <v>1</v>
      </c>
      <c r="G371" s="38">
        <v>0.1</v>
      </c>
      <c r="H371" s="8" t="s">
        <v>111</v>
      </c>
      <c r="I371" s="8" t="s">
        <v>1</v>
      </c>
      <c r="J371" s="35" t="s">
        <v>147</v>
      </c>
      <c r="K371" s="8" t="s">
        <v>818</v>
      </c>
      <c r="L371" s="39" t="s">
        <v>56</v>
      </c>
      <c r="M371" s="37"/>
      <c r="N371" s="40"/>
      <c r="O371" s="41" t="b">
        <v>0</v>
      </c>
      <c r="P371" s="42" t="b">
        <v>0</v>
      </c>
      <c r="Q371" s="43"/>
      <c r="R371" s="38" t="s">
        <v>819</v>
      </c>
      <c r="S371" s="8"/>
      <c r="T371" s="48"/>
      <c r="W371" s="45"/>
      <c r="X371" s="46"/>
      <c r="Y371" s="47"/>
      <c r="Z371"/>
      <c r="AA371"/>
      <c r="AB371"/>
      <c r="AC371"/>
      <c r="AD371"/>
      <c r="AE37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ht="30" customHeight="1" x14ac:dyDescent="0.25">
      <c r="A372" s="34">
        <v>45733</v>
      </c>
      <c r="B372" s="35" t="s">
        <v>578</v>
      </c>
      <c r="C372" s="1" t="s">
        <v>820</v>
      </c>
      <c r="D372" s="36" t="s">
        <v>34</v>
      </c>
      <c r="E372" s="8" t="s">
        <v>71</v>
      </c>
      <c r="F372" s="37">
        <v>1</v>
      </c>
      <c r="G372" s="38">
        <v>0.1</v>
      </c>
      <c r="H372" s="8" t="s">
        <v>237</v>
      </c>
      <c r="I372" s="8" t="s">
        <v>1</v>
      </c>
      <c r="J372" s="35" t="s">
        <v>147</v>
      </c>
      <c r="K372" s="8" t="s">
        <v>821</v>
      </c>
      <c r="L372" s="39" t="s">
        <v>274</v>
      </c>
      <c r="M372" s="37">
        <v>1</v>
      </c>
      <c r="N372" s="40"/>
      <c r="O372" s="41" t="b">
        <v>0</v>
      </c>
      <c r="P372" s="42" t="b">
        <v>0</v>
      </c>
      <c r="Q372" s="43"/>
      <c r="R372" s="38" t="s">
        <v>822</v>
      </c>
      <c r="S372" s="8"/>
      <c r="T372" s="48"/>
      <c r="W372" s="45"/>
      <c r="X372" s="46"/>
      <c r="Y372" s="47"/>
      <c r="Z372"/>
      <c r="AA372"/>
      <c r="AB372"/>
      <c r="AC372"/>
      <c r="AD372"/>
      <c r="AE372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ht="30" customHeight="1" x14ac:dyDescent="0.25">
      <c r="A373" s="34">
        <v>45733</v>
      </c>
      <c r="B373" s="35" t="s">
        <v>578</v>
      </c>
      <c r="C373" s="1" t="s">
        <v>823</v>
      </c>
      <c r="D373" s="36" t="s">
        <v>4</v>
      </c>
      <c r="E373" s="8" t="s">
        <v>47</v>
      </c>
      <c r="F373" s="37">
        <v>1</v>
      </c>
      <c r="G373" s="38">
        <v>0.1</v>
      </c>
      <c r="H373" s="8" t="s">
        <v>48</v>
      </c>
      <c r="I373" s="8" t="s">
        <v>2</v>
      </c>
      <c r="J373" s="35" t="s">
        <v>40</v>
      </c>
      <c r="K373" s="8" t="s">
        <v>49</v>
      </c>
      <c r="L373" s="39" t="s">
        <v>50</v>
      </c>
      <c r="M373" s="37"/>
      <c r="N373" s="40"/>
      <c r="O373" s="41" t="b">
        <v>0</v>
      </c>
      <c r="P373" s="42" t="b">
        <v>0</v>
      </c>
      <c r="Q373" s="43"/>
      <c r="R373" s="38" t="s">
        <v>824</v>
      </c>
      <c r="S373" s="8"/>
      <c r="T373" s="48"/>
      <c r="W373" s="45"/>
      <c r="X373" s="46"/>
      <c r="Y373" s="47"/>
      <c r="Z373"/>
      <c r="AA373"/>
      <c r="AB373"/>
      <c r="AC373"/>
      <c r="AD373"/>
      <c r="AE373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ht="30" customHeight="1" x14ac:dyDescent="0.25">
      <c r="A374" s="34">
        <v>45733</v>
      </c>
      <c r="B374" s="35" t="s">
        <v>578</v>
      </c>
      <c r="C374" s="1" t="s">
        <v>825</v>
      </c>
      <c r="D374" s="36" t="s">
        <v>4</v>
      </c>
      <c r="E374" s="8" t="s">
        <v>47</v>
      </c>
      <c r="F374" s="37">
        <v>1</v>
      </c>
      <c r="G374" s="38">
        <v>0.1</v>
      </c>
      <c r="H374" s="8" t="s">
        <v>48</v>
      </c>
      <c r="I374" s="8" t="s">
        <v>2</v>
      </c>
      <c r="J374" s="35" t="s">
        <v>40</v>
      </c>
      <c r="K374" s="8" t="s">
        <v>41</v>
      </c>
      <c r="L374" s="39" t="s">
        <v>50</v>
      </c>
      <c r="M374" s="37"/>
      <c r="N374" s="40"/>
      <c r="O374" s="41" t="b">
        <v>0</v>
      </c>
      <c r="P374" s="42" t="b">
        <v>0</v>
      </c>
      <c r="Q374" s="43"/>
      <c r="R374" s="38" t="s">
        <v>715</v>
      </c>
      <c r="S374" s="8"/>
      <c r="T374" s="48"/>
      <c r="W374" s="45"/>
      <c r="X374" s="46"/>
      <c r="Y374" s="47"/>
      <c r="Z374"/>
      <c r="AA374"/>
      <c r="AB374"/>
      <c r="AC374"/>
      <c r="AD374"/>
      <c r="AE374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ht="30" customHeight="1" x14ac:dyDescent="0.25">
      <c r="A375" s="34">
        <v>45733</v>
      </c>
      <c r="B375" s="35" t="s">
        <v>578</v>
      </c>
      <c r="C375" s="1" t="s">
        <v>826</v>
      </c>
      <c r="D375" s="36" t="s">
        <v>4</v>
      </c>
      <c r="E375" s="8" t="s">
        <v>47</v>
      </c>
      <c r="F375" s="37">
        <v>1</v>
      </c>
      <c r="G375" s="38">
        <v>0.1</v>
      </c>
      <c r="H375" s="8" t="s">
        <v>48</v>
      </c>
      <c r="I375" s="8" t="s">
        <v>2</v>
      </c>
      <c r="J375" s="35" t="s">
        <v>40</v>
      </c>
      <c r="K375" s="8" t="s">
        <v>49</v>
      </c>
      <c r="L375" s="39" t="s">
        <v>50</v>
      </c>
      <c r="M375" s="37"/>
      <c r="N375" s="40"/>
      <c r="O375" s="41" t="b">
        <v>0</v>
      </c>
      <c r="P375" s="42" t="b">
        <v>0</v>
      </c>
      <c r="Q375" s="43"/>
      <c r="R375" s="38" t="s">
        <v>788</v>
      </c>
      <c r="S375" s="8"/>
      <c r="T375" s="48"/>
      <c r="W375" s="45"/>
      <c r="X375" s="46"/>
      <c r="Y375" s="47"/>
      <c r="Z375"/>
      <c r="AA375"/>
      <c r="AB375"/>
      <c r="AC375"/>
      <c r="AD375"/>
      <c r="AE375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ht="30" customHeight="1" x14ac:dyDescent="0.25">
      <c r="A376" s="34">
        <v>45733</v>
      </c>
      <c r="B376" s="35" t="s">
        <v>578</v>
      </c>
      <c r="C376" s="1" t="s">
        <v>827</v>
      </c>
      <c r="D376" s="36" t="s">
        <v>34</v>
      </c>
      <c r="E376" s="8" t="s">
        <v>133</v>
      </c>
      <c r="F376" s="37">
        <v>1</v>
      </c>
      <c r="G376" s="38">
        <v>0.1</v>
      </c>
      <c r="H376" s="8" t="s">
        <v>256</v>
      </c>
      <c r="I376" s="8" t="s">
        <v>2</v>
      </c>
      <c r="J376" s="35" t="s">
        <v>40</v>
      </c>
      <c r="K376" s="8" t="s">
        <v>41</v>
      </c>
      <c r="L376" s="39" t="s">
        <v>56</v>
      </c>
      <c r="M376" s="37"/>
      <c r="N376" s="40"/>
      <c r="O376" s="41" t="b">
        <v>0</v>
      </c>
      <c r="P376" s="42" t="b">
        <v>0</v>
      </c>
      <c r="Q376" s="43"/>
      <c r="R376" s="38" t="s">
        <v>828</v>
      </c>
      <c r="S376" s="8"/>
      <c r="T376" s="48"/>
      <c r="W376" s="45"/>
      <c r="X376" s="46"/>
      <c r="Y376" s="47"/>
      <c r="Z376"/>
      <c r="AA376"/>
      <c r="AB376"/>
      <c r="AC376"/>
      <c r="AD376"/>
      <c r="AE376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ht="30" customHeight="1" x14ac:dyDescent="0.25">
      <c r="A377" s="34">
        <v>45734</v>
      </c>
      <c r="B377" s="35" t="s">
        <v>578</v>
      </c>
      <c r="C377" s="1" t="s">
        <v>829</v>
      </c>
      <c r="D377" s="36" t="s">
        <v>3</v>
      </c>
      <c r="E377" s="8" t="s">
        <v>644</v>
      </c>
      <c r="F377" s="37">
        <v>1</v>
      </c>
      <c r="G377" s="38">
        <v>0.1</v>
      </c>
      <c r="H377" s="8" t="s">
        <v>155</v>
      </c>
      <c r="I377" s="8" t="s">
        <v>1</v>
      </c>
      <c r="J377" s="35" t="s">
        <v>147</v>
      </c>
      <c r="K377" s="8" t="s">
        <v>592</v>
      </c>
      <c r="L377" s="39" t="s">
        <v>56</v>
      </c>
      <c r="M377" s="37"/>
      <c r="N377" s="40"/>
      <c r="O377" s="41" t="b">
        <v>0</v>
      </c>
      <c r="P377" s="42" t="b">
        <v>0</v>
      </c>
      <c r="Q377" s="43"/>
      <c r="R377" s="38" t="s">
        <v>830</v>
      </c>
      <c r="S377" s="8"/>
      <c r="T377" s="48"/>
      <c r="W377" s="45"/>
      <c r="X377" s="46"/>
      <c r="Y377" s="47"/>
      <c r="Z377"/>
      <c r="AA377"/>
      <c r="AB377"/>
      <c r="AC377"/>
      <c r="AD377"/>
      <c r="AE377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ht="30" customHeight="1" x14ac:dyDescent="0.25">
      <c r="A378" s="34">
        <v>45734</v>
      </c>
      <c r="B378" s="35" t="s">
        <v>578</v>
      </c>
      <c r="C378" s="1" t="s">
        <v>831</v>
      </c>
      <c r="D378" s="36" t="s">
        <v>4</v>
      </c>
      <c r="E378" s="8" t="s">
        <v>47</v>
      </c>
      <c r="F378" s="37">
        <v>1</v>
      </c>
      <c r="G378" s="38">
        <v>0.1</v>
      </c>
      <c r="H378" s="8" t="s">
        <v>48</v>
      </c>
      <c r="I378" s="8" t="s">
        <v>2</v>
      </c>
      <c r="J378" s="35" t="s">
        <v>40</v>
      </c>
      <c r="K378" s="8" t="s">
        <v>49</v>
      </c>
      <c r="L378" s="39" t="s">
        <v>50</v>
      </c>
      <c r="M378" s="37"/>
      <c r="N378" s="40"/>
      <c r="O378" s="41" t="b">
        <v>0</v>
      </c>
      <c r="P378" s="42" t="b">
        <v>0</v>
      </c>
      <c r="Q378" s="43"/>
      <c r="R378" s="38" t="s">
        <v>832</v>
      </c>
      <c r="S378" s="8"/>
      <c r="T378" s="48"/>
      <c r="W378" s="45"/>
      <c r="X378" s="46"/>
      <c r="Y378" s="47"/>
      <c r="Z378"/>
      <c r="AA378"/>
      <c r="AB378"/>
      <c r="AC378"/>
      <c r="AD378"/>
      <c r="AE378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ht="30" customHeight="1" x14ac:dyDescent="0.25">
      <c r="A379" s="34">
        <v>45734</v>
      </c>
      <c r="B379" s="35" t="s">
        <v>578</v>
      </c>
      <c r="C379" s="1" t="s">
        <v>833</v>
      </c>
      <c r="D379" s="36" t="s">
        <v>4</v>
      </c>
      <c r="E379" s="8" t="s">
        <v>47</v>
      </c>
      <c r="F379" s="37">
        <v>1</v>
      </c>
      <c r="G379" s="38">
        <v>0.1</v>
      </c>
      <c r="H379" s="8" t="s">
        <v>48</v>
      </c>
      <c r="I379" s="8" t="s">
        <v>2</v>
      </c>
      <c r="J379" s="35" t="s">
        <v>40</v>
      </c>
      <c r="K379" s="8" t="s">
        <v>49</v>
      </c>
      <c r="L379" s="39" t="s">
        <v>50</v>
      </c>
      <c r="M379" s="37"/>
      <c r="N379" s="40"/>
      <c r="O379" s="41" t="b">
        <v>0</v>
      </c>
      <c r="P379" s="42" t="b">
        <v>0</v>
      </c>
      <c r="Q379" s="43"/>
      <c r="R379" s="38" t="s">
        <v>834</v>
      </c>
      <c r="S379" s="8"/>
      <c r="T379" s="48"/>
      <c r="W379" s="45"/>
      <c r="X379" s="46"/>
      <c r="Y379" s="47"/>
      <c r="Z379"/>
      <c r="AA379"/>
      <c r="AB379"/>
      <c r="AC379"/>
      <c r="AD379"/>
      <c r="AE37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ht="30" customHeight="1" x14ac:dyDescent="0.25">
      <c r="A380" s="34">
        <v>45734</v>
      </c>
      <c r="B380" s="35" t="s">
        <v>578</v>
      </c>
      <c r="C380" s="1" t="s">
        <v>835</v>
      </c>
      <c r="D380" s="36" t="s">
        <v>4</v>
      </c>
      <c r="E380" s="8" t="s">
        <v>47</v>
      </c>
      <c r="F380" s="37">
        <v>1</v>
      </c>
      <c r="G380" s="38">
        <v>0.1</v>
      </c>
      <c r="H380" s="8" t="s">
        <v>48</v>
      </c>
      <c r="I380" s="8" t="s">
        <v>2</v>
      </c>
      <c r="J380" s="35" t="s">
        <v>40</v>
      </c>
      <c r="K380" s="8" t="s">
        <v>41</v>
      </c>
      <c r="L380" s="39" t="s">
        <v>50</v>
      </c>
      <c r="M380" s="37"/>
      <c r="N380" s="40"/>
      <c r="O380" s="41" t="b">
        <v>0</v>
      </c>
      <c r="P380" s="42" t="b">
        <v>0</v>
      </c>
      <c r="Q380" s="43"/>
      <c r="R380" s="38" t="s">
        <v>836</v>
      </c>
      <c r="S380" s="8"/>
      <c r="T380" s="48"/>
      <c r="W380" s="45"/>
      <c r="X380" s="46"/>
      <c r="Y380" s="47"/>
      <c r="Z380"/>
      <c r="AA380"/>
      <c r="AB380"/>
      <c r="AC380"/>
      <c r="AD380"/>
      <c r="AE38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ht="30" customHeight="1" x14ac:dyDescent="0.25">
      <c r="A381" s="34">
        <v>45734</v>
      </c>
      <c r="B381" s="35" t="s">
        <v>578</v>
      </c>
      <c r="C381" s="1" t="s">
        <v>837</v>
      </c>
      <c r="D381" s="36" t="s">
        <v>34</v>
      </c>
      <c r="E381" s="8" t="s">
        <v>133</v>
      </c>
      <c r="F381" s="37">
        <v>1</v>
      </c>
      <c r="G381" s="38">
        <v>0.1</v>
      </c>
      <c r="H381" s="8" t="s">
        <v>256</v>
      </c>
      <c r="I381" s="8" t="s">
        <v>2</v>
      </c>
      <c r="J381" s="35" t="s">
        <v>40</v>
      </c>
      <c r="K381" s="8" t="s">
        <v>41</v>
      </c>
      <c r="L381" s="39" t="s">
        <v>56</v>
      </c>
      <c r="M381" s="37"/>
      <c r="N381" s="40"/>
      <c r="O381" s="41" t="b">
        <v>0</v>
      </c>
      <c r="P381" s="42" t="b">
        <v>0</v>
      </c>
      <c r="Q381" s="43"/>
      <c r="R381" s="38" t="s">
        <v>838</v>
      </c>
      <c r="S381" s="8"/>
      <c r="T381" s="48"/>
      <c r="W381" s="45"/>
      <c r="X381" s="46"/>
      <c r="Y381" s="47"/>
      <c r="Z381"/>
      <c r="AA381"/>
      <c r="AB381"/>
      <c r="AC381"/>
      <c r="AD381"/>
      <c r="AE38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ht="30" customHeight="1" x14ac:dyDescent="0.25">
      <c r="A382" s="34">
        <v>45735</v>
      </c>
      <c r="B382" s="35" t="s">
        <v>578</v>
      </c>
      <c r="C382" s="1" t="s">
        <v>839</v>
      </c>
      <c r="D382" s="36" t="s">
        <v>4</v>
      </c>
      <c r="E382" s="8" t="s">
        <v>47</v>
      </c>
      <c r="F382" s="37">
        <v>1</v>
      </c>
      <c r="G382" s="38">
        <v>0.1</v>
      </c>
      <c r="H382" s="8" t="s">
        <v>48</v>
      </c>
      <c r="I382" s="8" t="s">
        <v>2</v>
      </c>
      <c r="J382" s="35" t="s">
        <v>40</v>
      </c>
      <c r="K382" s="8" t="s">
        <v>41</v>
      </c>
      <c r="L382" s="39" t="s">
        <v>50</v>
      </c>
      <c r="M382" s="37"/>
      <c r="N382" s="40"/>
      <c r="O382" s="41" t="b">
        <v>0</v>
      </c>
      <c r="P382" s="42" t="b">
        <v>0</v>
      </c>
      <c r="Q382" s="43"/>
      <c r="R382" s="38" t="s">
        <v>840</v>
      </c>
      <c r="S382" s="8"/>
      <c r="T382" s="48"/>
      <c r="W382" s="45"/>
      <c r="X382" s="46"/>
      <c r="Y382" s="47"/>
      <c r="Z382"/>
      <c r="AA382"/>
      <c r="AB382"/>
      <c r="AC382"/>
      <c r="AD382"/>
      <c r="AE382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ht="30" customHeight="1" x14ac:dyDescent="0.25">
      <c r="A383" s="34">
        <v>45735</v>
      </c>
      <c r="B383" s="35" t="s">
        <v>578</v>
      </c>
      <c r="C383" s="1" t="s">
        <v>841</v>
      </c>
      <c r="D383" s="36" t="s">
        <v>4</v>
      </c>
      <c r="E383" s="8" t="s">
        <v>47</v>
      </c>
      <c r="F383" s="37">
        <v>1</v>
      </c>
      <c r="G383" s="38">
        <v>0.1</v>
      </c>
      <c r="H383" s="8" t="s">
        <v>48</v>
      </c>
      <c r="I383" s="8" t="s">
        <v>2</v>
      </c>
      <c r="J383" s="35" t="s">
        <v>40</v>
      </c>
      <c r="K383" s="8" t="s">
        <v>49</v>
      </c>
      <c r="L383" s="39" t="s">
        <v>50</v>
      </c>
      <c r="M383" s="37"/>
      <c r="N383" s="40"/>
      <c r="O383" s="41" t="b">
        <v>0</v>
      </c>
      <c r="P383" s="42" t="b">
        <v>0</v>
      </c>
      <c r="Q383" s="43"/>
      <c r="R383" s="38" t="s">
        <v>842</v>
      </c>
      <c r="S383" s="8"/>
      <c r="T383" s="48"/>
      <c r="W383" s="45"/>
      <c r="X383" s="46"/>
      <c r="Y383" s="47"/>
      <c r="Z383"/>
      <c r="AA383"/>
      <c r="AB383"/>
      <c r="AC383"/>
      <c r="AD383"/>
      <c r="AE383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ht="30" customHeight="1" x14ac:dyDescent="0.25">
      <c r="A384" s="34">
        <v>45735</v>
      </c>
      <c r="B384" s="35" t="s">
        <v>578</v>
      </c>
      <c r="C384" s="1" t="s">
        <v>843</v>
      </c>
      <c r="D384" s="36" t="s">
        <v>4</v>
      </c>
      <c r="E384" s="8" t="s">
        <v>47</v>
      </c>
      <c r="F384" s="37">
        <v>1</v>
      </c>
      <c r="G384" s="38">
        <v>0.1</v>
      </c>
      <c r="H384" s="8" t="s">
        <v>48</v>
      </c>
      <c r="I384" s="8" t="s">
        <v>2</v>
      </c>
      <c r="J384" s="35" t="s">
        <v>40</v>
      </c>
      <c r="K384" s="8" t="s">
        <v>41</v>
      </c>
      <c r="L384" s="39" t="s">
        <v>50</v>
      </c>
      <c r="M384" s="37"/>
      <c r="N384" s="40"/>
      <c r="O384" s="41" t="b">
        <v>0</v>
      </c>
      <c r="P384" s="42" t="b">
        <v>0</v>
      </c>
      <c r="Q384" s="43"/>
      <c r="R384" s="38" t="s">
        <v>844</v>
      </c>
      <c r="S384" s="8"/>
      <c r="T384" s="48"/>
      <c r="W384" s="45"/>
      <c r="X384" s="46"/>
      <c r="Y384" s="47"/>
      <c r="Z384"/>
      <c r="AA384"/>
      <c r="AB384"/>
      <c r="AC384"/>
      <c r="AD384"/>
      <c r="AE384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ht="30" customHeight="1" x14ac:dyDescent="0.25">
      <c r="A385" s="34">
        <v>45735</v>
      </c>
      <c r="B385" s="35" t="s">
        <v>578</v>
      </c>
      <c r="C385" s="1" t="s">
        <v>845</v>
      </c>
      <c r="D385" s="36" t="s">
        <v>4</v>
      </c>
      <c r="E385" s="8" t="s">
        <v>47</v>
      </c>
      <c r="F385" s="37">
        <v>1</v>
      </c>
      <c r="G385" s="38">
        <v>0.1</v>
      </c>
      <c r="H385" s="8" t="s">
        <v>48</v>
      </c>
      <c r="I385" s="8" t="s">
        <v>2</v>
      </c>
      <c r="J385" s="35" t="s">
        <v>40</v>
      </c>
      <c r="K385" s="8" t="s">
        <v>41</v>
      </c>
      <c r="L385" s="39" t="s">
        <v>50</v>
      </c>
      <c r="M385" s="37"/>
      <c r="N385" s="40"/>
      <c r="O385" s="41" t="b">
        <v>0</v>
      </c>
      <c r="P385" s="42" t="b">
        <v>0</v>
      </c>
      <c r="Q385" s="43"/>
      <c r="R385" s="38" t="s">
        <v>764</v>
      </c>
      <c r="S385" s="8"/>
      <c r="T385" s="48"/>
      <c r="W385" s="45"/>
      <c r="X385" s="46"/>
      <c r="Y385" s="47"/>
      <c r="Z385"/>
      <c r="AA385"/>
      <c r="AB385"/>
      <c r="AC385"/>
      <c r="AD385"/>
      <c r="AE385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ht="30" customHeight="1" x14ac:dyDescent="0.25">
      <c r="A386" s="34">
        <v>45735</v>
      </c>
      <c r="B386" s="35" t="s">
        <v>578</v>
      </c>
      <c r="C386" s="1" t="s">
        <v>846</v>
      </c>
      <c r="D386" s="36" t="s">
        <v>34</v>
      </c>
      <c r="E386" s="8" t="s">
        <v>133</v>
      </c>
      <c r="F386" s="37">
        <v>1</v>
      </c>
      <c r="G386" s="38">
        <v>0.1</v>
      </c>
      <c r="H386" s="8" t="s">
        <v>256</v>
      </c>
      <c r="I386" s="8" t="s">
        <v>2</v>
      </c>
      <c r="J386" s="35" t="s">
        <v>40</v>
      </c>
      <c r="K386" s="8" t="s">
        <v>41</v>
      </c>
      <c r="L386" s="39" t="s">
        <v>56</v>
      </c>
      <c r="M386" s="37"/>
      <c r="N386" s="40"/>
      <c r="O386" s="41" t="b">
        <v>0</v>
      </c>
      <c r="P386" s="42" t="b">
        <v>0</v>
      </c>
      <c r="Q386" s="43"/>
      <c r="R386" s="38" t="s">
        <v>847</v>
      </c>
      <c r="S386" s="8"/>
      <c r="T386" s="48"/>
      <c r="W386" s="45"/>
      <c r="X386" s="46"/>
      <c r="Y386" s="47"/>
      <c r="Z386"/>
      <c r="AA386"/>
      <c r="AB386"/>
      <c r="AC386"/>
      <c r="AD386"/>
      <c r="AE386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ht="30" customHeight="1" x14ac:dyDescent="0.25">
      <c r="A387" s="34">
        <v>45736</v>
      </c>
      <c r="B387" s="35" t="s">
        <v>578</v>
      </c>
      <c r="C387" s="1" t="s">
        <v>848</v>
      </c>
      <c r="D387" s="36" t="s">
        <v>34</v>
      </c>
      <c r="E387" s="8" t="s">
        <v>133</v>
      </c>
      <c r="F387" s="37">
        <v>1</v>
      </c>
      <c r="G387" s="38">
        <v>0.1</v>
      </c>
      <c r="H387" s="8" t="s">
        <v>256</v>
      </c>
      <c r="I387" s="8" t="s">
        <v>2</v>
      </c>
      <c r="J387" s="35" t="s">
        <v>40</v>
      </c>
      <c r="K387" s="8" t="s">
        <v>41</v>
      </c>
      <c r="L387" s="39" t="s">
        <v>56</v>
      </c>
      <c r="M387" s="37"/>
      <c r="N387" s="40"/>
      <c r="O387" s="41" t="b">
        <v>0</v>
      </c>
      <c r="P387" s="42" t="b">
        <v>0</v>
      </c>
      <c r="Q387" s="43"/>
      <c r="R387" s="38" t="s">
        <v>849</v>
      </c>
      <c r="S387" s="8"/>
      <c r="T387" s="48"/>
      <c r="W387" s="45"/>
      <c r="X387" s="46"/>
      <c r="Y387" s="47"/>
      <c r="Z387"/>
      <c r="AA387"/>
      <c r="AB387"/>
      <c r="AC387"/>
      <c r="AD387"/>
      <c r="AE387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ht="30" customHeight="1" x14ac:dyDescent="0.25">
      <c r="A388" s="34">
        <v>45736</v>
      </c>
      <c r="B388" s="35" t="s">
        <v>578</v>
      </c>
      <c r="C388" s="1" t="s">
        <v>850</v>
      </c>
      <c r="D388" s="36" t="s">
        <v>4</v>
      </c>
      <c r="E388" s="8" t="s">
        <v>47</v>
      </c>
      <c r="F388" s="37">
        <v>1</v>
      </c>
      <c r="G388" s="38">
        <v>0.1</v>
      </c>
      <c r="H388" s="8" t="s">
        <v>48</v>
      </c>
      <c r="I388" s="8" t="s">
        <v>2</v>
      </c>
      <c r="J388" s="35" t="s">
        <v>40</v>
      </c>
      <c r="K388" s="8" t="s">
        <v>41</v>
      </c>
      <c r="L388" s="39" t="s">
        <v>50</v>
      </c>
      <c r="M388" s="37"/>
      <c r="N388" s="40"/>
      <c r="O388" s="41" t="b">
        <v>0</v>
      </c>
      <c r="P388" s="42" t="b">
        <v>0</v>
      </c>
      <c r="Q388" s="43"/>
      <c r="R388" s="38" t="s">
        <v>851</v>
      </c>
      <c r="S388" s="8"/>
      <c r="T388" s="48"/>
      <c r="W388" s="45"/>
      <c r="X388" s="46"/>
      <c r="Y388" s="47"/>
      <c r="Z388"/>
      <c r="AA388"/>
      <c r="AB388"/>
      <c r="AC388"/>
      <c r="AD388"/>
      <c r="AE388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ht="30" customHeight="1" x14ac:dyDescent="0.25">
      <c r="A389" s="34">
        <v>45736</v>
      </c>
      <c r="B389" s="35" t="s">
        <v>578</v>
      </c>
      <c r="C389" s="1" t="s">
        <v>852</v>
      </c>
      <c r="D389" s="36" t="s">
        <v>4</v>
      </c>
      <c r="E389" s="8" t="s">
        <v>47</v>
      </c>
      <c r="F389" s="37">
        <v>1</v>
      </c>
      <c r="G389" s="38">
        <v>0.1</v>
      </c>
      <c r="H389" s="8" t="s">
        <v>48</v>
      </c>
      <c r="I389" s="8" t="s">
        <v>2</v>
      </c>
      <c r="J389" s="35" t="s">
        <v>40</v>
      </c>
      <c r="K389" s="8" t="s">
        <v>49</v>
      </c>
      <c r="L389" s="39" t="s">
        <v>50</v>
      </c>
      <c r="M389" s="37"/>
      <c r="N389" s="40"/>
      <c r="O389" s="41" t="b">
        <v>0</v>
      </c>
      <c r="P389" s="42" t="b">
        <v>0</v>
      </c>
      <c r="Q389" s="43"/>
      <c r="R389" s="38" t="s">
        <v>853</v>
      </c>
      <c r="S389" s="8"/>
      <c r="T389" s="48"/>
      <c r="W389" s="45"/>
      <c r="X389" s="46"/>
      <c r="Y389" s="47"/>
      <c r="Z389"/>
      <c r="AA389"/>
      <c r="AB389"/>
      <c r="AC389"/>
      <c r="AD389"/>
      <c r="AE38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ht="30" customHeight="1" x14ac:dyDescent="0.25">
      <c r="A390" s="34">
        <v>45736</v>
      </c>
      <c r="B390" s="35" t="s">
        <v>578</v>
      </c>
      <c r="C390" s="1" t="s">
        <v>854</v>
      </c>
      <c r="D390" s="36" t="s">
        <v>4</v>
      </c>
      <c r="E390" s="8" t="s">
        <v>47</v>
      </c>
      <c r="F390" s="37">
        <v>1</v>
      </c>
      <c r="G390" s="38">
        <v>0.1</v>
      </c>
      <c r="H390" s="8" t="s">
        <v>48</v>
      </c>
      <c r="I390" s="8" t="s">
        <v>2</v>
      </c>
      <c r="J390" s="35" t="s">
        <v>40</v>
      </c>
      <c r="K390" s="8" t="s">
        <v>49</v>
      </c>
      <c r="L390" s="39" t="s">
        <v>50</v>
      </c>
      <c r="M390" s="37"/>
      <c r="N390" s="40"/>
      <c r="O390" s="41" t="b">
        <v>0</v>
      </c>
      <c r="P390" s="42" t="b">
        <v>0</v>
      </c>
      <c r="Q390" s="43"/>
      <c r="R390" s="38" t="s">
        <v>855</v>
      </c>
      <c r="S390" s="8"/>
      <c r="T390" s="48"/>
      <c r="W390" s="45"/>
      <c r="X390" s="46"/>
      <c r="Y390" s="47"/>
      <c r="Z390"/>
      <c r="AA390"/>
      <c r="AB390"/>
      <c r="AC390"/>
      <c r="AD390"/>
      <c r="AE39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ht="30" customHeight="1" x14ac:dyDescent="0.25">
      <c r="A391" s="34">
        <v>45736</v>
      </c>
      <c r="B391" s="35" t="s">
        <v>578</v>
      </c>
      <c r="C391" s="1" t="s">
        <v>856</v>
      </c>
      <c r="D391" s="36" t="s">
        <v>34</v>
      </c>
      <c r="E391" s="8" t="s">
        <v>133</v>
      </c>
      <c r="F391" s="37">
        <v>1</v>
      </c>
      <c r="G391" s="38">
        <v>0.1</v>
      </c>
      <c r="H391" s="8" t="s">
        <v>256</v>
      </c>
      <c r="I391" s="8" t="s">
        <v>2</v>
      </c>
      <c r="J391" s="35" t="s">
        <v>40</v>
      </c>
      <c r="K391" s="8" t="s">
        <v>49</v>
      </c>
      <c r="L391" s="39" t="s">
        <v>56</v>
      </c>
      <c r="M391" s="37"/>
      <c r="N391" s="40"/>
      <c r="O391" s="41" t="b">
        <v>0</v>
      </c>
      <c r="P391" s="42" t="b">
        <v>0</v>
      </c>
      <c r="Q391" s="43"/>
      <c r="R391" s="38" t="s">
        <v>857</v>
      </c>
      <c r="S391" s="8"/>
      <c r="T391" s="48"/>
      <c r="W391" s="45"/>
      <c r="X391" s="46"/>
      <c r="Y391" s="47"/>
      <c r="Z391"/>
      <c r="AA391"/>
      <c r="AB391"/>
      <c r="AC391"/>
      <c r="AD391"/>
      <c r="AE39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  <row r="392" spans="1:63" ht="30" customHeight="1" x14ac:dyDescent="0.25">
      <c r="A392" s="34">
        <v>45737</v>
      </c>
      <c r="B392" s="35" t="s">
        <v>578</v>
      </c>
      <c r="C392" s="1" t="s">
        <v>858</v>
      </c>
      <c r="D392" s="36" t="s">
        <v>34</v>
      </c>
      <c r="E392" s="8" t="s">
        <v>133</v>
      </c>
      <c r="F392" s="37">
        <v>1</v>
      </c>
      <c r="G392" s="38">
        <v>0.1</v>
      </c>
      <c r="H392" s="8" t="s">
        <v>256</v>
      </c>
      <c r="I392" s="8" t="s">
        <v>2</v>
      </c>
      <c r="J392" s="35" t="s">
        <v>40</v>
      </c>
      <c r="K392" s="8" t="s">
        <v>41</v>
      </c>
      <c r="L392" s="39" t="s">
        <v>56</v>
      </c>
      <c r="M392" s="37"/>
      <c r="N392" s="40"/>
      <c r="O392" s="41" t="b">
        <v>0</v>
      </c>
      <c r="P392" s="42" t="b">
        <v>0</v>
      </c>
      <c r="Q392" s="43"/>
      <c r="R392" s="38" t="s">
        <v>859</v>
      </c>
      <c r="S392" s="8"/>
      <c r="T392" s="48"/>
      <c r="W392" s="45"/>
      <c r="X392" s="46"/>
      <c r="Y392" s="47"/>
      <c r="Z392"/>
      <c r="AA392"/>
      <c r="AB392"/>
      <c r="AC392"/>
      <c r="AD392"/>
      <c r="AE392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</row>
    <row r="393" spans="1:63" ht="30" customHeight="1" x14ac:dyDescent="0.25">
      <c r="A393" s="34">
        <v>45737</v>
      </c>
      <c r="B393" s="35" t="s">
        <v>578</v>
      </c>
      <c r="C393" s="1" t="s">
        <v>860</v>
      </c>
      <c r="D393" s="36" t="s">
        <v>4</v>
      </c>
      <c r="E393" s="8" t="s">
        <v>47</v>
      </c>
      <c r="F393" s="37">
        <v>1</v>
      </c>
      <c r="G393" s="38">
        <v>0.1</v>
      </c>
      <c r="H393" s="8" t="s">
        <v>48</v>
      </c>
      <c r="I393" s="8" t="s">
        <v>2</v>
      </c>
      <c r="J393" s="35" t="s">
        <v>40</v>
      </c>
      <c r="K393" s="8" t="s">
        <v>41</v>
      </c>
      <c r="L393" s="39" t="s">
        <v>50</v>
      </c>
      <c r="M393" s="37"/>
      <c r="N393" s="40"/>
      <c r="O393" s="41" t="b">
        <v>0</v>
      </c>
      <c r="P393" s="42" t="b">
        <v>0</v>
      </c>
      <c r="Q393" s="43"/>
      <c r="R393" s="38" t="s">
        <v>672</v>
      </c>
      <c r="S393" s="8"/>
      <c r="T393" s="48"/>
      <c r="W393" s="45"/>
      <c r="X393" s="46"/>
      <c r="Y393" s="47"/>
      <c r="Z393"/>
      <c r="AA393"/>
      <c r="AB393"/>
      <c r="AC393"/>
      <c r="AD393"/>
      <c r="AE393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</row>
    <row r="394" spans="1:63" ht="30" customHeight="1" x14ac:dyDescent="0.25">
      <c r="A394" s="34">
        <v>45737</v>
      </c>
      <c r="B394" s="35" t="s">
        <v>578</v>
      </c>
      <c r="C394" s="1" t="s">
        <v>861</v>
      </c>
      <c r="D394" s="36" t="s">
        <v>4</v>
      </c>
      <c r="E394" s="8" t="s">
        <v>47</v>
      </c>
      <c r="F394" s="37">
        <v>1</v>
      </c>
      <c r="G394" s="38">
        <v>0.1</v>
      </c>
      <c r="H394" s="8" t="s">
        <v>48</v>
      </c>
      <c r="I394" s="8" t="s">
        <v>2</v>
      </c>
      <c r="J394" s="35" t="s">
        <v>40</v>
      </c>
      <c r="K394" s="8" t="s">
        <v>41</v>
      </c>
      <c r="L394" s="39" t="s">
        <v>50</v>
      </c>
      <c r="M394" s="37"/>
      <c r="N394" s="40"/>
      <c r="O394" s="41" t="b">
        <v>0</v>
      </c>
      <c r="P394" s="42" t="b">
        <v>0</v>
      </c>
      <c r="Q394" s="43"/>
      <c r="R394" s="38" t="s">
        <v>862</v>
      </c>
      <c r="S394" s="8"/>
      <c r="T394" s="48"/>
      <c r="W394" s="45"/>
      <c r="X394" s="46"/>
      <c r="Y394" s="47"/>
      <c r="Z394"/>
      <c r="AA394"/>
      <c r="AB394"/>
      <c r="AC394"/>
      <c r="AD394"/>
      <c r="AE394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</row>
    <row r="395" spans="1:63" ht="30" customHeight="1" x14ac:dyDescent="0.25">
      <c r="A395" s="34">
        <v>45737</v>
      </c>
      <c r="B395" s="35" t="s">
        <v>578</v>
      </c>
      <c r="C395" s="1" t="s">
        <v>863</v>
      </c>
      <c r="D395" s="36" t="s">
        <v>34</v>
      </c>
      <c r="E395" s="8" t="s">
        <v>133</v>
      </c>
      <c r="F395" s="37">
        <v>1</v>
      </c>
      <c r="G395" s="38">
        <v>0.1</v>
      </c>
      <c r="H395" s="8" t="s">
        <v>256</v>
      </c>
      <c r="I395" s="8" t="s">
        <v>2</v>
      </c>
      <c r="J395" s="35" t="s">
        <v>40</v>
      </c>
      <c r="K395" s="8" t="s">
        <v>41</v>
      </c>
      <c r="L395" s="39" t="s">
        <v>56</v>
      </c>
      <c r="M395" s="37"/>
      <c r="N395" s="40"/>
      <c r="O395" s="41" t="b">
        <v>0</v>
      </c>
      <c r="P395" s="42" t="b">
        <v>0</v>
      </c>
      <c r="Q395" s="43"/>
      <c r="R395" s="38" t="s">
        <v>864</v>
      </c>
      <c r="S395" s="8"/>
      <c r="T395" s="48"/>
      <c r="W395" s="45"/>
      <c r="X395" s="46"/>
      <c r="Y395" s="47"/>
      <c r="Z395"/>
      <c r="AA395"/>
      <c r="AB395"/>
      <c r="AC395"/>
      <c r="AD395"/>
      <c r="AE395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</row>
    <row r="396" spans="1:63" ht="30" customHeight="1" x14ac:dyDescent="0.25">
      <c r="A396" s="34">
        <v>45737</v>
      </c>
      <c r="B396" s="35" t="s">
        <v>578</v>
      </c>
      <c r="C396" s="1" t="s">
        <v>865</v>
      </c>
      <c r="D396" s="36" t="s">
        <v>4</v>
      </c>
      <c r="E396" s="8" t="s">
        <v>47</v>
      </c>
      <c r="F396" s="37">
        <v>1</v>
      </c>
      <c r="G396" s="38">
        <v>0.1</v>
      </c>
      <c r="H396" s="8" t="s">
        <v>48</v>
      </c>
      <c r="I396" s="8" t="s">
        <v>2</v>
      </c>
      <c r="J396" s="35" t="s">
        <v>40</v>
      </c>
      <c r="K396" s="8" t="s">
        <v>49</v>
      </c>
      <c r="L396" s="39" t="s">
        <v>50</v>
      </c>
      <c r="M396" s="37"/>
      <c r="N396" s="40"/>
      <c r="O396" s="41" t="b">
        <v>0</v>
      </c>
      <c r="P396" s="42" t="b">
        <v>0</v>
      </c>
      <c r="Q396" s="43"/>
      <c r="R396" s="38" t="s">
        <v>866</v>
      </c>
      <c r="S396" s="8"/>
      <c r="T396" s="48"/>
      <c r="W396" s="45"/>
      <c r="X396" s="46"/>
      <c r="Y396" s="47"/>
      <c r="Z396"/>
      <c r="AA396"/>
      <c r="AB396"/>
      <c r="AC396"/>
      <c r="AD396"/>
      <c r="AE396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</row>
    <row r="397" spans="1:63" ht="30" customHeight="1" x14ac:dyDescent="0.25">
      <c r="A397" s="34">
        <v>45736</v>
      </c>
      <c r="B397" s="35" t="s">
        <v>578</v>
      </c>
      <c r="C397" s="1" t="s">
        <v>867</v>
      </c>
      <c r="D397" s="36" t="s">
        <v>4</v>
      </c>
      <c r="E397" s="8" t="s">
        <v>47</v>
      </c>
      <c r="F397" s="37">
        <v>1</v>
      </c>
      <c r="G397" s="38">
        <v>0.1</v>
      </c>
      <c r="H397" s="8" t="s">
        <v>256</v>
      </c>
      <c r="I397" s="8" t="s">
        <v>2</v>
      </c>
      <c r="J397" s="35" t="s">
        <v>40</v>
      </c>
      <c r="K397" s="8" t="s">
        <v>41</v>
      </c>
      <c r="L397" s="39" t="s">
        <v>50</v>
      </c>
      <c r="M397" s="37"/>
      <c r="N397" s="40"/>
      <c r="O397" s="41" t="b">
        <v>0</v>
      </c>
      <c r="P397" s="42" t="b">
        <v>0</v>
      </c>
      <c r="Q397" s="43"/>
      <c r="R397" s="38" t="s">
        <v>868</v>
      </c>
      <c r="S397" s="8"/>
      <c r="T397" s="48"/>
      <c r="W397" s="45"/>
      <c r="X397" s="46"/>
      <c r="Y397" s="47"/>
      <c r="Z397"/>
      <c r="AA397"/>
      <c r="AB397"/>
      <c r="AC397"/>
      <c r="AD397"/>
      <c r="AE397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</row>
    <row r="398" spans="1:63" ht="30" customHeight="1" x14ac:dyDescent="0.25">
      <c r="A398" s="34">
        <v>45740</v>
      </c>
      <c r="B398" s="35" t="s">
        <v>578</v>
      </c>
      <c r="C398" s="1" t="s">
        <v>869</v>
      </c>
      <c r="D398" s="36" t="s">
        <v>4</v>
      </c>
      <c r="E398" s="8" t="s">
        <v>47</v>
      </c>
      <c r="F398" s="37">
        <v>1</v>
      </c>
      <c r="G398" s="38">
        <v>0.1</v>
      </c>
      <c r="H398" s="8" t="s">
        <v>48</v>
      </c>
      <c r="I398" s="8" t="s">
        <v>2</v>
      </c>
      <c r="J398" s="35" t="s">
        <v>40</v>
      </c>
      <c r="K398" s="8" t="s">
        <v>49</v>
      </c>
      <c r="L398" s="39" t="s">
        <v>50</v>
      </c>
      <c r="M398" s="37"/>
      <c r="N398" s="40"/>
      <c r="O398" s="41" t="b">
        <v>0</v>
      </c>
      <c r="P398" s="42" t="b">
        <v>0</v>
      </c>
      <c r="Q398" s="43"/>
      <c r="R398" s="38" t="s">
        <v>870</v>
      </c>
      <c r="S398" s="8"/>
      <c r="T398" s="48"/>
      <c r="W398" s="45"/>
      <c r="X398" s="46"/>
      <c r="Y398" s="47"/>
      <c r="Z398"/>
      <c r="AA398"/>
      <c r="AB398"/>
      <c r="AC398"/>
      <c r="AD398"/>
      <c r="AE398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</row>
    <row r="399" spans="1:63" ht="30" customHeight="1" x14ac:dyDescent="0.25">
      <c r="A399" s="34">
        <v>45740</v>
      </c>
      <c r="B399" s="35" t="s">
        <v>578</v>
      </c>
      <c r="C399" s="1" t="s">
        <v>871</v>
      </c>
      <c r="D399" s="36" t="s">
        <v>4</v>
      </c>
      <c r="E399" s="8" t="s">
        <v>47</v>
      </c>
      <c r="F399" s="37">
        <v>1</v>
      </c>
      <c r="G399" s="38">
        <v>0.1</v>
      </c>
      <c r="H399" s="8" t="s">
        <v>48</v>
      </c>
      <c r="I399" s="8" t="s">
        <v>2</v>
      </c>
      <c r="J399" s="35" t="s">
        <v>40</v>
      </c>
      <c r="K399" s="8" t="s">
        <v>41</v>
      </c>
      <c r="L399" s="39" t="s">
        <v>50</v>
      </c>
      <c r="M399" s="37"/>
      <c r="N399" s="40"/>
      <c r="O399" s="41" t="b">
        <v>0</v>
      </c>
      <c r="P399" s="42" t="b">
        <v>0</v>
      </c>
      <c r="Q399" s="43"/>
      <c r="R399" s="38" t="s">
        <v>872</v>
      </c>
      <c r="S399" s="8"/>
      <c r="T399" s="48"/>
      <c r="W399" s="45"/>
      <c r="X399" s="46"/>
      <c r="Y399" s="47"/>
      <c r="Z399"/>
      <c r="AA399"/>
      <c r="AB399"/>
      <c r="AC399"/>
      <c r="AD399"/>
      <c r="AE39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</row>
    <row r="400" spans="1:63" ht="30" customHeight="1" x14ac:dyDescent="0.25">
      <c r="A400" s="34">
        <v>45740</v>
      </c>
      <c r="B400" s="35" t="s">
        <v>578</v>
      </c>
      <c r="C400" s="1" t="s">
        <v>873</v>
      </c>
      <c r="D400" s="36" t="s">
        <v>34</v>
      </c>
      <c r="E400" s="8" t="s">
        <v>133</v>
      </c>
      <c r="F400" s="37">
        <v>1</v>
      </c>
      <c r="G400" s="38">
        <v>0.25</v>
      </c>
      <c r="H400" s="8" t="s">
        <v>111</v>
      </c>
      <c r="I400" s="8" t="s">
        <v>2</v>
      </c>
      <c r="J400" s="35" t="s">
        <v>40</v>
      </c>
      <c r="K400" s="8" t="s">
        <v>41</v>
      </c>
      <c r="L400" s="39" t="s">
        <v>50</v>
      </c>
      <c r="M400" s="37"/>
      <c r="N400" s="40">
        <v>1</v>
      </c>
      <c r="O400" s="41" t="b">
        <v>0</v>
      </c>
      <c r="P400" s="42" t="b">
        <v>0</v>
      </c>
      <c r="Q400" s="43"/>
      <c r="R400" s="38" t="s">
        <v>874</v>
      </c>
      <c r="S400" s="8"/>
      <c r="T400" s="48"/>
      <c r="W400" s="45"/>
      <c r="X400" s="46"/>
      <c r="Y400" s="47"/>
      <c r="Z400"/>
      <c r="AA400"/>
      <c r="AB400"/>
      <c r="AC400"/>
      <c r="AD400"/>
      <c r="AE40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</row>
    <row r="401" spans="1:63" ht="30" customHeight="1" x14ac:dyDescent="0.25">
      <c r="A401" s="34">
        <v>45741</v>
      </c>
      <c r="B401" s="35" t="s">
        <v>578</v>
      </c>
      <c r="C401" s="1" t="s">
        <v>875</v>
      </c>
      <c r="D401" s="36" t="s">
        <v>4</v>
      </c>
      <c r="E401" s="8" t="s">
        <v>47</v>
      </c>
      <c r="F401" s="37">
        <v>1</v>
      </c>
      <c r="G401" s="38">
        <v>0.1</v>
      </c>
      <c r="H401" s="8" t="s">
        <v>48</v>
      </c>
      <c r="I401" s="8" t="s">
        <v>2</v>
      </c>
      <c r="J401" s="35" t="s">
        <v>40</v>
      </c>
      <c r="K401" s="8" t="s">
        <v>49</v>
      </c>
      <c r="L401" s="39" t="s">
        <v>50</v>
      </c>
      <c r="M401" s="37"/>
      <c r="N401" s="40"/>
      <c r="O401" s="41" t="b">
        <v>0</v>
      </c>
      <c r="P401" s="42" t="b">
        <v>0</v>
      </c>
      <c r="Q401" s="43"/>
      <c r="R401" s="38" t="s">
        <v>876</v>
      </c>
      <c r="S401" s="8"/>
      <c r="T401" s="48"/>
      <c r="W401" s="45"/>
      <c r="X401" s="46"/>
      <c r="Y401" s="47"/>
      <c r="Z401"/>
      <c r="AA401"/>
      <c r="AB401"/>
      <c r="AC401"/>
      <c r="AD401"/>
      <c r="AE40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</row>
    <row r="402" spans="1:63" ht="30" customHeight="1" x14ac:dyDescent="0.25">
      <c r="A402" s="34">
        <v>45741</v>
      </c>
      <c r="B402" s="35" t="s">
        <v>578</v>
      </c>
      <c r="C402" s="1" t="s">
        <v>877</v>
      </c>
      <c r="D402" s="36" t="s">
        <v>34</v>
      </c>
      <c r="E402" s="8" t="s">
        <v>133</v>
      </c>
      <c r="F402" s="37">
        <v>1</v>
      </c>
      <c r="G402" s="38">
        <v>0.1</v>
      </c>
      <c r="H402" s="8" t="s">
        <v>256</v>
      </c>
      <c r="I402" s="8" t="s">
        <v>2</v>
      </c>
      <c r="J402" s="35" t="s">
        <v>40</v>
      </c>
      <c r="K402" s="8" t="s">
        <v>49</v>
      </c>
      <c r="L402" s="39" t="s">
        <v>56</v>
      </c>
      <c r="M402" s="37"/>
      <c r="N402" s="40"/>
      <c r="O402" s="41" t="b">
        <v>0</v>
      </c>
      <c r="P402" s="42" t="b">
        <v>0</v>
      </c>
      <c r="Q402" s="43"/>
      <c r="R402" s="38" t="s">
        <v>878</v>
      </c>
      <c r="S402" s="8"/>
      <c r="T402" s="48"/>
      <c r="W402" s="45"/>
      <c r="X402" s="46"/>
      <c r="Y402" s="47"/>
      <c r="Z402"/>
      <c r="AA402"/>
      <c r="AB402"/>
      <c r="AC402"/>
      <c r="AD402"/>
      <c r="AE402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</row>
    <row r="403" spans="1:63" ht="30" customHeight="1" x14ac:dyDescent="0.25">
      <c r="A403" s="34">
        <v>45741</v>
      </c>
      <c r="B403" s="35" t="s">
        <v>578</v>
      </c>
      <c r="C403" s="1" t="s">
        <v>879</v>
      </c>
      <c r="D403" s="36" t="s">
        <v>4</v>
      </c>
      <c r="E403" s="8" t="s">
        <v>47</v>
      </c>
      <c r="F403" s="37">
        <v>1</v>
      </c>
      <c r="G403" s="38">
        <v>0.1</v>
      </c>
      <c r="H403" s="8" t="s">
        <v>48</v>
      </c>
      <c r="I403" s="8" t="s">
        <v>2</v>
      </c>
      <c r="J403" s="35" t="s">
        <v>40</v>
      </c>
      <c r="K403" s="8" t="s">
        <v>41</v>
      </c>
      <c r="L403" s="39" t="s">
        <v>50</v>
      </c>
      <c r="M403" s="37"/>
      <c r="N403" s="40"/>
      <c r="O403" s="41" t="b">
        <v>0</v>
      </c>
      <c r="P403" s="42" t="b">
        <v>0</v>
      </c>
      <c r="Q403" s="43"/>
      <c r="R403" s="38" t="s">
        <v>880</v>
      </c>
      <c r="S403" s="8"/>
      <c r="T403" s="48"/>
      <c r="W403" s="45"/>
      <c r="X403" s="46"/>
      <c r="Y403" s="47"/>
      <c r="Z403"/>
      <c r="AA403"/>
      <c r="AB403"/>
      <c r="AC403"/>
      <c r="AD403"/>
      <c r="AE403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</row>
    <row r="404" spans="1:63" ht="30" customHeight="1" x14ac:dyDescent="0.25">
      <c r="A404" s="34">
        <v>45741</v>
      </c>
      <c r="B404" s="35" t="s">
        <v>578</v>
      </c>
      <c r="C404" s="1" t="s">
        <v>86</v>
      </c>
      <c r="D404" s="36" t="s">
        <v>4</v>
      </c>
      <c r="E404" s="8" t="s">
        <v>47</v>
      </c>
      <c r="F404" s="37">
        <v>1</v>
      </c>
      <c r="G404" s="38">
        <v>0.1</v>
      </c>
      <c r="H404" s="8" t="s">
        <v>48</v>
      </c>
      <c r="I404" s="8" t="s">
        <v>2</v>
      </c>
      <c r="J404" s="35" t="s">
        <v>40</v>
      </c>
      <c r="K404" s="8" t="s">
        <v>41</v>
      </c>
      <c r="L404" s="39" t="s">
        <v>50</v>
      </c>
      <c r="M404" s="37"/>
      <c r="N404" s="40"/>
      <c r="O404" s="41" t="b">
        <v>0</v>
      </c>
      <c r="P404" s="42" t="b">
        <v>0</v>
      </c>
      <c r="Q404" s="43"/>
      <c r="R404" s="38" t="s">
        <v>881</v>
      </c>
      <c r="S404" s="8"/>
      <c r="T404" s="48"/>
      <c r="W404" s="45"/>
      <c r="X404" s="46"/>
      <c r="Y404" s="47"/>
      <c r="Z404"/>
      <c r="AA404"/>
      <c r="AB404"/>
      <c r="AC404"/>
      <c r="AD404"/>
      <c r="AE404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</row>
    <row r="405" spans="1:63" ht="30" customHeight="1" x14ac:dyDescent="0.25">
      <c r="A405" s="34">
        <v>45741</v>
      </c>
      <c r="B405" s="35" t="s">
        <v>578</v>
      </c>
      <c r="C405" s="1" t="s">
        <v>882</v>
      </c>
      <c r="D405" s="36" t="s">
        <v>34</v>
      </c>
      <c r="E405" s="8" t="s">
        <v>133</v>
      </c>
      <c r="F405" s="37">
        <v>1</v>
      </c>
      <c r="G405" s="38">
        <v>0.1</v>
      </c>
      <c r="H405" s="8" t="s">
        <v>111</v>
      </c>
      <c r="I405" s="8" t="s">
        <v>2</v>
      </c>
      <c r="J405" s="35" t="s">
        <v>40</v>
      </c>
      <c r="K405" s="8" t="s">
        <v>41</v>
      </c>
      <c r="L405" s="39" t="s">
        <v>50</v>
      </c>
      <c r="M405" s="37"/>
      <c r="N405" s="40"/>
      <c r="O405" s="41" t="b">
        <v>0</v>
      </c>
      <c r="P405" s="42" t="b">
        <v>0</v>
      </c>
      <c r="Q405" s="43"/>
      <c r="R405" s="38" t="s">
        <v>883</v>
      </c>
      <c r="S405" s="8"/>
      <c r="T405" s="48"/>
      <c r="W405" s="45"/>
      <c r="X405" s="46"/>
      <c r="Y405" s="47"/>
      <c r="Z405"/>
      <c r="AA405"/>
      <c r="AB405"/>
      <c r="AC405"/>
      <c r="AD405"/>
      <c r="AE405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</row>
    <row r="406" spans="1:63" ht="30" customHeight="1" x14ac:dyDescent="0.25">
      <c r="A406" s="34">
        <v>45742</v>
      </c>
      <c r="B406" s="35" t="s">
        <v>578</v>
      </c>
      <c r="C406" s="1" t="s">
        <v>884</v>
      </c>
      <c r="D406" s="36" t="s">
        <v>34</v>
      </c>
      <c r="E406" s="8" t="s">
        <v>133</v>
      </c>
      <c r="F406" s="37">
        <v>1</v>
      </c>
      <c r="G406" s="38">
        <v>0.1</v>
      </c>
      <c r="H406" s="8" t="s">
        <v>111</v>
      </c>
      <c r="I406" s="8" t="s">
        <v>2</v>
      </c>
      <c r="J406" s="35" t="s">
        <v>40</v>
      </c>
      <c r="K406" s="8" t="s">
        <v>41</v>
      </c>
      <c r="L406" s="39" t="s">
        <v>50</v>
      </c>
      <c r="M406" s="37"/>
      <c r="N406" s="40"/>
      <c r="O406" s="41" t="b">
        <v>0</v>
      </c>
      <c r="P406" s="42" t="b">
        <v>0</v>
      </c>
      <c r="Q406" s="43"/>
      <c r="R406" s="38" t="s">
        <v>885</v>
      </c>
      <c r="S406" s="8"/>
      <c r="T406" s="48"/>
      <c r="W406" s="45"/>
      <c r="X406" s="46"/>
      <c r="Y406" s="47"/>
      <c r="Z406"/>
      <c r="AA406"/>
      <c r="AB406"/>
      <c r="AC406"/>
      <c r="AD406"/>
      <c r="AE406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</row>
    <row r="407" spans="1:63" ht="30" customHeight="1" x14ac:dyDescent="0.25">
      <c r="A407" s="34">
        <v>45742</v>
      </c>
      <c r="B407" s="35" t="s">
        <v>578</v>
      </c>
      <c r="C407" s="1" t="s">
        <v>886</v>
      </c>
      <c r="D407" s="36" t="s">
        <v>4</v>
      </c>
      <c r="E407" s="8" t="s">
        <v>47</v>
      </c>
      <c r="F407" s="37">
        <v>1</v>
      </c>
      <c r="G407" s="38">
        <v>0.1</v>
      </c>
      <c r="H407" s="8" t="s">
        <v>48</v>
      </c>
      <c r="I407" s="8" t="s">
        <v>2</v>
      </c>
      <c r="J407" s="35" t="s">
        <v>40</v>
      </c>
      <c r="K407" s="8" t="s">
        <v>49</v>
      </c>
      <c r="L407" s="39" t="s">
        <v>50</v>
      </c>
      <c r="M407" s="37"/>
      <c r="N407" s="40"/>
      <c r="O407" s="41" t="b">
        <v>0</v>
      </c>
      <c r="P407" s="42" t="b">
        <v>0</v>
      </c>
      <c r="Q407" s="43"/>
      <c r="R407" s="38" t="s">
        <v>887</v>
      </c>
      <c r="S407" s="8"/>
      <c r="T407" s="48"/>
      <c r="W407" s="45"/>
      <c r="X407" s="46"/>
      <c r="Y407" s="47"/>
      <c r="Z407"/>
      <c r="AA407"/>
      <c r="AB407"/>
      <c r="AC407"/>
      <c r="AD407"/>
      <c r="AE407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</row>
    <row r="408" spans="1:63" ht="30" customHeight="1" x14ac:dyDescent="0.25">
      <c r="A408" s="34">
        <v>45754</v>
      </c>
      <c r="B408" s="35" t="s">
        <v>578</v>
      </c>
      <c r="C408" s="1" t="s">
        <v>888</v>
      </c>
      <c r="D408" s="36" t="s">
        <v>4</v>
      </c>
      <c r="E408" s="8" t="s">
        <v>47</v>
      </c>
      <c r="F408" s="37">
        <v>1</v>
      </c>
      <c r="G408" s="38">
        <v>0.1</v>
      </c>
      <c r="H408" s="8" t="s">
        <v>48</v>
      </c>
      <c r="I408" s="8" t="s">
        <v>2</v>
      </c>
      <c r="J408" s="35" t="s">
        <v>40</v>
      </c>
      <c r="K408" s="8" t="s">
        <v>49</v>
      </c>
      <c r="L408" s="39" t="s">
        <v>50</v>
      </c>
      <c r="M408" s="37"/>
      <c r="N408" s="40"/>
      <c r="O408" s="41" t="b">
        <v>0</v>
      </c>
      <c r="P408" s="42" t="b">
        <v>0</v>
      </c>
      <c r="Q408" s="43"/>
      <c r="R408" s="38" t="s">
        <v>889</v>
      </c>
      <c r="S408" s="8"/>
      <c r="T408" s="48"/>
      <c r="W408" s="45"/>
      <c r="X408" s="46"/>
      <c r="Y408" s="47"/>
      <c r="Z408"/>
      <c r="AA408"/>
      <c r="AB408"/>
      <c r="AC408"/>
      <c r="AD408"/>
      <c r="AE408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</row>
    <row r="409" spans="1:63" ht="30" customHeight="1" x14ac:dyDescent="0.25">
      <c r="A409" s="34">
        <v>45754</v>
      </c>
      <c r="B409" s="35" t="s">
        <v>578</v>
      </c>
      <c r="C409" s="1" t="s">
        <v>890</v>
      </c>
      <c r="D409" s="36" t="s">
        <v>4</v>
      </c>
      <c r="E409" s="8" t="s">
        <v>47</v>
      </c>
      <c r="F409" s="37">
        <v>1</v>
      </c>
      <c r="G409" s="38">
        <v>0.1</v>
      </c>
      <c r="H409" s="8" t="s">
        <v>48</v>
      </c>
      <c r="I409" s="8" t="s">
        <v>2</v>
      </c>
      <c r="J409" s="35" t="s">
        <v>40</v>
      </c>
      <c r="K409" s="8" t="s">
        <v>49</v>
      </c>
      <c r="L409" s="39" t="s">
        <v>50</v>
      </c>
      <c r="M409" s="37"/>
      <c r="N409" s="40"/>
      <c r="O409" s="41" t="b">
        <v>0</v>
      </c>
      <c r="P409" s="42" t="b">
        <v>0</v>
      </c>
      <c r="Q409" s="43"/>
      <c r="R409" s="38" t="s">
        <v>715</v>
      </c>
      <c r="S409" s="8"/>
      <c r="T409" s="48"/>
      <c r="W409" s="45"/>
      <c r="X409" s="46"/>
      <c r="Y409" s="47"/>
      <c r="Z409"/>
      <c r="AA409"/>
      <c r="AB409"/>
      <c r="AC409"/>
      <c r="AD409"/>
      <c r="AE40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</row>
    <row r="410" spans="1:63" ht="30" customHeight="1" x14ac:dyDescent="0.25">
      <c r="A410" s="34">
        <v>45754</v>
      </c>
      <c r="B410" s="35" t="s">
        <v>578</v>
      </c>
      <c r="C410" s="1" t="s">
        <v>891</v>
      </c>
      <c r="D410" s="36" t="s">
        <v>4</v>
      </c>
      <c r="E410" s="8" t="s">
        <v>47</v>
      </c>
      <c r="F410" s="37">
        <v>1</v>
      </c>
      <c r="G410" s="38">
        <v>0.1</v>
      </c>
      <c r="H410" s="8" t="s">
        <v>48</v>
      </c>
      <c r="I410" s="8" t="s">
        <v>2</v>
      </c>
      <c r="J410" s="35" t="s">
        <v>40</v>
      </c>
      <c r="K410" s="8" t="s">
        <v>49</v>
      </c>
      <c r="L410" s="39" t="s">
        <v>50</v>
      </c>
      <c r="M410" s="37"/>
      <c r="N410" s="40"/>
      <c r="O410" s="41" t="b">
        <v>0</v>
      </c>
      <c r="P410" s="42" t="b">
        <v>0</v>
      </c>
      <c r="Q410" s="43"/>
      <c r="R410" s="38" t="s">
        <v>892</v>
      </c>
      <c r="S410" s="8"/>
      <c r="T410" s="48"/>
      <c r="W410" s="45"/>
      <c r="X410" s="46"/>
      <c r="Y410" s="47"/>
      <c r="Z410"/>
      <c r="AA410"/>
      <c r="AB410"/>
      <c r="AC410"/>
      <c r="AD410"/>
      <c r="AE4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</row>
    <row r="411" spans="1:63" ht="30" customHeight="1" x14ac:dyDescent="0.25">
      <c r="A411" s="34">
        <v>45754</v>
      </c>
      <c r="B411" s="35" t="s">
        <v>578</v>
      </c>
      <c r="C411" s="1" t="s">
        <v>893</v>
      </c>
      <c r="D411" s="36" t="s">
        <v>4</v>
      </c>
      <c r="E411" s="8" t="s">
        <v>47</v>
      </c>
      <c r="F411" s="37">
        <v>1</v>
      </c>
      <c r="G411" s="38">
        <v>0.1</v>
      </c>
      <c r="H411" s="8" t="s">
        <v>48</v>
      </c>
      <c r="I411" s="8" t="s">
        <v>2</v>
      </c>
      <c r="J411" s="35" t="s">
        <v>40</v>
      </c>
      <c r="K411" s="8" t="s">
        <v>49</v>
      </c>
      <c r="L411" s="39" t="s">
        <v>50</v>
      </c>
      <c r="M411" s="37"/>
      <c r="N411" s="40"/>
      <c r="O411" s="41" t="b">
        <v>0</v>
      </c>
      <c r="P411" s="42" t="b">
        <v>0</v>
      </c>
      <c r="Q411" s="43"/>
      <c r="R411" s="38" t="s">
        <v>894</v>
      </c>
      <c r="S411" s="8"/>
      <c r="T411" s="48"/>
      <c r="W411" s="45"/>
      <c r="X411" s="46"/>
      <c r="Y411" s="47"/>
      <c r="Z411"/>
      <c r="AA411"/>
      <c r="AB411"/>
      <c r="AC411"/>
      <c r="AD411"/>
      <c r="AE4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</row>
    <row r="412" spans="1:63" ht="30" customHeight="1" x14ac:dyDescent="0.25">
      <c r="A412" s="34">
        <v>45755</v>
      </c>
      <c r="B412" s="35" t="s">
        <v>578</v>
      </c>
      <c r="C412" s="1" t="s">
        <v>895</v>
      </c>
      <c r="D412" s="36" t="s">
        <v>4</v>
      </c>
      <c r="E412" s="8" t="s">
        <v>47</v>
      </c>
      <c r="F412" s="37">
        <v>1</v>
      </c>
      <c r="G412" s="38">
        <v>0.1</v>
      </c>
      <c r="H412" s="8" t="s">
        <v>48</v>
      </c>
      <c r="I412" s="8" t="s">
        <v>2</v>
      </c>
      <c r="J412" s="35" t="s">
        <v>40</v>
      </c>
      <c r="K412" s="8" t="s">
        <v>49</v>
      </c>
      <c r="L412" s="39" t="s">
        <v>50</v>
      </c>
      <c r="M412" s="37"/>
      <c r="N412" s="40"/>
      <c r="O412" s="41"/>
      <c r="P412" s="42"/>
      <c r="Q412" s="43"/>
      <c r="R412" s="38" t="s">
        <v>896</v>
      </c>
      <c r="S412" s="8"/>
      <c r="T412" s="48"/>
      <c r="U412" s="45">
        <v>1</v>
      </c>
      <c r="W412" s="45"/>
      <c r="X412" s="46" t="s">
        <v>254</v>
      </c>
      <c r="Y412" s="47"/>
      <c r="Z412"/>
      <c r="AA412"/>
      <c r="AB412"/>
      <c r="AC412"/>
      <c r="AD412"/>
      <c r="AE412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</row>
    <row r="413" spans="1:63" ht="30" customHeight="1" x14ac:dyDescent="0.25">
      <c r="A413" s="34">
        <v>45755</v>
      </c>
      <c r="B413" s="35" t="s">
        <v>578</v>
      </c>
      <c r="C413" s="1" t="s">
        <v>897</v>
      </c>
      <c r="D413" s="36" t="s">
        <v>34</v>
      </c>
      <c r="E413" s="8" t="s">
        <v>133</v>
      </c>
      <c r="F413" s="37">
        <v>1</v>
      </c>
      <c r="G413" s="38">
        <v>0.1</v>
      </c>
      <c r="H413" s="8" t="s">
        <v>155</v>
      </c>
      <c r="I413" s="8" t="s">
        <v>2</v>
      </c>
      <c r="J413" s="35" t="s">
        <v>40</v>
      </c>
      <c r="K413" s="8" t="s">
        <v>41</v>
      </c>
      <c r="L413" s="39" t="s">
        <v>56</v>
      </c>
      <c r="M413" s="37"/>
      <c r="N413" s="40"/>
      <c r="O413" s="41"/>
      <c r="P413" s="42"/>
      <c r="Q413" s="43"/>
      <c r="R413" s="38" t="s">
        <v>898</v>
      </c>
      <c r="S413" s="8"/>
      <c r="T413" s="48"/>
      <c r="U413" s="45">
        <v>1</v>
      </c>
      <c r="W413" s="45"/>
      <c r="X413" s="46" t="s">
        <v>235</v>
      </c>
      <c r="Y413" s="47"/>
      <c r="Z413"/>
      <c r="AA413"/>
      <c r="AB413"/>
      <c r="AC413"/>
      <c r="AD413"/>
      <c r="AE413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</row>
    <row r="414" spans="1:63" ht="30" customHeight="1" x14ac:dyDescent="0.25">
      <c r="A414" s="34">
        <v>45755</v>
      </c>
      <c r="B414" s="35" t="s">
        <v>578</v>
      </c>
      <c r="C414" s="1" t="s">
        <v>899</v>
      </c>
      <c r="D414" s="36" t="s">
        <v>4</v>
      </c>
      <c r="E414" s="8" t="s">
        <v>47</v>
      </c>
      <c r="F414" s="37">
        <v>1</v>
      </c>
      <c r="G414" s="38">
        <v>0.1</v>
      </c>
      <c r="H414" s="8" t="s">
        <v>48</v>
      </c>
      <c r="I414" s="8" t="s">
        <v>2</v>
      </c>
      <c r="J414" s="35" t="s">
        <v>40</v>
      </c>
      <c r="K414" s="8" t="s">
        <v>41</v>
      </c>
      <c r="L414" s="39" t="s">
        <v>50</v>
      </c>
      <c r="M414" s="37"/>
      <c r="N414" s="40"/>
      <c r="O414" s="41"/>
      <c r="P414" s="42"/>
      <c r="Q414" s="43"/>
      <c r="R414" s="38" t="s">
        <v>900</v>
      </c>
      <c r="S414" s="8"/>
      <c r="T414" s="48"/>
      <c r="U414" s="45">
        <v>1</v>
      </c>
      <c r="W414" s="45"/>
      <c r="X414" s="46"/>
      <c r="Y414" s="47"/>
      <c r="Z414"/>
      <c r="AA414"/>
      <c r="AB414"/>
      <c r="AC414"/>
      <c r="AD414"/>
      <c r="AE414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</row>
    <row r="415" spans="1:63" ht="30" customHeight="1" x14ac:dyDescent="0.25">
      <c r="A415" s="34">
        <v>45756</v>
      </c>
      <c r="B415" s="35" t="s">
        <v>578</v>
      </c>
      <c r="C415" s="1" t="s">
        <v>901</v>
      </c>
      <c r="D415" s="36" t="s">
        <v>4</v>
      </c>
      <c r="E415" s="8" t="s">
        <v>47</v>
      </c>
      <c r="F415" s="37">
        <v>1</v>
      </c>
      <c r="G415" s="38">
        <v>0.1</v>
      </c>
      <c r="H415" s="8" t="s">
        <v>48</v>
      </c>
      <c r="I415" s="8" t="s">
        <v>2</v>
      </c>
      <c r="J415" s="35" t="s">
        <v>40</v>
      </c>
      <c r="K415" s="8" t="s">
        <v>41</v>
      </c>
      <c r="L415" s="39" t="s">
        <v>50</v>
      </c>
      <c r="M415" s="37"/>
      <c r="N415" s="40"/>
      <c r="O415" s="41"/>
      <c r="P415" s="42"/>
      <c r="Q415" s="43"/>
      <c r="R415" s="38" t="s">
        <v>902</v>
      </c>
      <c r="S415" s="8"/>
      <c r="T415" s="48"/>
      <c r="W415" s="45"/>
      <c r="X415" s="46"/>
      <c r="Y415" s="47"/>
      <c r="Z415"/>
      <c r="AA415"/>
      <c r="AB415"/>
      <c r="AC415"/>
      <c r="AD415"/>
      <c r="AE415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</row>
    <row r="416" spans="1:63" ht="30" customHeight="1" x14ac:dyDescent="0.25">
      <c r="A416" s="34">
        <v>45756</v>
      </c>
      <c r="B416" s="35" t="s">
        <v>578</v>
      </c>
      <c r="C416" s="1" t="s">
        <v>903</v>
      </c>
      <c r="D416" s="36" t="s">
        <v>3</v>
      </c>
      <c r="E416" s="8" t="s">
        <v>904</v>
      </c>
      <c r="F416" s="37">
        <v>1</v>
      </c>
      <c r="G416" s="38">
        <v>0.1</v>
      </c>
      <c r="H416" s="8" t="s">
        <v>256</v>
      </c>
      <c r="I416" s="8" t="s">
        <v>2</v>
      </c>
      <c r="J416" s="35" t="s">
        <v>40</v>
      </c>
      <c r="K416" s="8" t="s">
        <v>49</v>
      </c>
      <c r="L416" s="39" t="s">
        <v>50</v>
      </c>
      <c r="M416" s="37"/>
      <c r="N416" s="40"/>
      <c r="O416" s="41"/>
      <c r="P416" s="42"/>
      <c r="Q416" s="43"/>
      <c r="R416" s="38" t="s">
        <v>905</v>
      </c>
      <c r="S416" s="8"/>
      <c r="T416" s="48"/>
      <c r="W416" s="45"/>
      <c r="X416" s="46"/>
      <c r="Y416" s="47"/>
      <c r="Z416"/>
      <c r="AA416"/>
      <c r="AB416"/>
      <c r="AC416"/>
      <c r="AD416"/>
      <c r="AE416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</row>
    <row r="417" spans="1:63" ht="30" customHeight="1" x14ac:dyDescent="0.25">
      <c r="A417" s="34">
        <v>45758</v>
      </c>
      <c r="B417" s="35" t="s">
        <v>578</v>
      </c>
      <c r="C417" s="1" t="s">
        <v>906</v>
      </c>
      <c r="D417" s="36" t="s">
        <v>4</v>
      </c>
      <c r="E417" s="8" t="s">
        <v>47</v>
      </c>
      <c r="F417" s="37">
        <v>1</v>
      </c>
      <c r="G417" s="38">
        <v>0.1</v>
      </c>
      <c r="H417" s="8" t="s">
        <v>48</v>
      </c>
      <c r="I417" s="8" t="s">
        <v>2</v>
      </c>
      <c r="J417" s="35" t="s">
        <v>40</v>
      </c>
      <c r="K417" s="8" t="s">
        <v>49</v>
      </c>
      <c r="L417" s="39" t="s">
        <v>50</v>
      </c>
      <c r="M417" s="37"/>
      <c r="N417" s="40"/>
      <c r="O417" s="41"/>
      <c r="P417" s="42"/>
      <c r="Q417" s="43"/>
      <c r="R417" s="38" t="s">
        <v>907</v>
      </c>
      <c r="S417" s="8"/>
      <c r="T417" s="48"/>
      <c r="U417" s="45">
        <v>1</v>
      </c>
      <c r="W417" s="45"/>
      <c r="X417" s="46" t="s">
        <v>182</v>
      </c>
      <c r="Y417" s="47"/>
      <c r="Z417"/>
      <c r="AA417"/>
      <c r="AB417"/>
      <c r="AC417"/>
      <c r="AD417"/>
      <c r="AE417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</row>
    <row r="418" spans="1:63" ht="30" customHeight="1" x14ac:dyDescent="0.25">
      <c r="A418" s="34">
        <v>45757</v>
      </c>
      <c r="B418" s="35" t="s">
        <v>578</v>
      </c>
      <c r="C418" s="1" t="s">
        <v>908</v>
      </c>
      <c r="D418" s="36" t="s">
        <v>4</v>
      </c>
      <c r="E418" s="8" t="s">
        <v>47</v>
      </c>
      <c r="F418" s="37">
        <v>1</v>
      </c>
      <c r="G418" s="38">
        <v>0.1</v>
      </c>
      <c r="H418" s="8" t="s">
        <v>48</v>
      </c>
      <c r="I418" s="8" t="s">
        <v>2</v>
      </c>
      <c r="J418" s="35" t="s">
        <v>40</v>
      </c>
      <c r="K418" s="8" t="s">
        <v>49</v>
      </c>
      <c r="L418" s="39" t="s">
        <v>50</v>
      </c>
      <c r="M418" s="37"/>
      <c r="N418" s="40"/>
      <c r="O418" s="41"/>
      <c r="P418" s="42"/>
      <c r="Q418" s="43"/>
      <c r="R418" s="38" t="s">
        <v>909</v>
      </c>
      <c r="S418" s="8"/>
      <c r="T418" s="48"/>
      <c r="U418" s="45">
        <v>1</v>
      </c>
      <c r="W418" s="45"/>
      <c r="X418" s="46" t="s">
        <v>182</v>
      </c>
      <c r="Y418" s="47"/>
      <c r="Z418"/>
      <c r="AA418"/>
      <c r="AB418"/>
      <c r="AC418"/>
      <c r="AD418"/>
      <c r="AE418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</row>
    <row r="419" spans="1:63" ht="30" customHeight="1" x14ac:dyDescent="0.25">
      <c r="A419" s="34">
        <v>45758</v>
      </c>
      <c r="B419" s="35" t="s">
        <v>578</v>
      </c>
      <c r="C419" s="1" t="s">
        <v>910</v>
      </c>
      <c r="D419" s="36" t="s">
        <v>4</v>
      </c>
      <c r="E419" s="8" t="s">
        <v>47</v>
      </c>
      <c r="F419" s="37">
        <v>1</v>
      </c>
      <c r="G419" s="38">
        <v>0.1</v>
      </c>
      <c r="H419" s="8" t="s">
        <v>48</v>
      </c>
      <c r="I419" s="8" t="s">
        <v>2</v>
      </c>
      <c r="J419" s="35" t="s">
        <v>40</v>
      </c>
      <c r="K419" s="8" t="s">
        <v>49</v>
      </c>
      <c r="L419" s="39" t="s">
        <v>50</v>
      </c>
      <c r="M419" s="37"/>
      <c r="N419" s="40"/>
      <c r="O419" s="41"/>
      <c r="P419" s="42"/>
      <c r="Q419" s="43"/>
      <c r="R419" s="38" t="s">
        <v>911</v>
      </c>
      <c r="S419" s="8"/>
      <c r="T419" s="48"/>
      <c r="U419" s="45">
        <v>1</v>
      </c>
      <c r="W419" s="45"/>
      <c r="X419" s="46" t="s">
        <v>213</v>
      </c>
      <c r="Y419" s="47"/>
      <c r="Z419"/>
      <c r="AA419"/>
      <c r="AB419"/>
      <c r="AC419"/>
      <c r="AD419"/>
      <c r="AE41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</row>
    <row r="420" spans="1:63" ht="30" customHeight="1" x14ac:dyDescent="0.25">
      <c r="A420" s="34">
        <v>45757</v>
      </c>
      <c r="B420" s="35" t="s">
        <v>578</v>
      </c>
      <c r="C420" s="1" t="s">
        <v>912</v>
      </c>
      <c r="D420" s="36" t="s">
        <v>4</v>
      </c>
      <c r="E420" s="8" t="s">
        <v>47</v>
      </c>
      <c r="F420" s="37">
        <v>1</v>
      </c>
      <c r="G420" s="38">
        <v>0.1</v>
      </c>
      <c r="H420" s="8" t="s">
        <v>48</v>
      </c>
      <c r="I420" s="8" t="s">
        <v>2</v>
      </c>
      <c r="J420" s="35" t="s">
        <v>40</v>
      </c>
      <c r="K420" s="8" t="s">
        <v>49</v>
      </c>
      <c r="L420" s="39" t="s">
        <v>50</v>
      </c>
      <c r="M420" s="37"/>
      <c r="N420" s="40"/>
      <c r="O420" s="41"/>
      <c r="P420" s="42"/>
      <c r="Q420" s="43"/>
      <c r="R420" s="38" t="s">
        <v>913</v>
      </c>
      <c r="S420" s="8"/>
      <c r="T420" s="48"/>
      <c r="W420" s="45"/>
      <c r="X420" s="46"/>
      <c r="Y420" s="47"/>
      <c r="Z420"/>
      <c r="AA420"/>
      <c r="AB420"/>
      <c r="AC420"/>
      <c r="AD420"/>
      <c r="AE42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</row>
    <row r="421" spans="1:63" ht="30" customHeight="1" x14ac:dyDescent="0.25">
      <c r="A421" s="34">
        <v>45758</v>
      </c>
      <c r="B421" s="35" t="s">
        <v>578</v>
      </c>
      <c r="C421" s="1" t="s">
        <v>914</v>
      </c>
      <c r="D421" s="36" t="s">
        <v>74</v>
      </c>
      <c r="E421" s="8" t="s">
        <v>110</v>
      </c>
      <c r="F421" s="37">
        <v>1</v>
      </c>
      <c r="G421" s="38">
        <v>0.1</v>
      </c>
      <c r="H421" s="8" t="s">
        <v>111</v>
      </c>
      <c r="I421" s="8" t="s">
        <v>2</v>
      </c>
      <c r="J421" s="35" t="s">
        <v>40</v>
      </c>
      <c r="K421" s="8" t="s">
        <v>41</v>
      </c>
      <c r="L421" s="39" t="s">
        <v>50</v>
      </c>
      <c r="M421" s="37"/>
      <c r="N421" s="40"/>
      <c r="O421" s="41"/>
      <c r="P421" s="42"/>
      <c r="Q421" s="43"/>
      <c r="R421" s="38" t="s">
        <v>915</v>
      </c>
      <c r="S421" s="8"/>
      <c r="T421" s="48"/>
      <c r="U421" s="45">
        <v>1</v>
      </c>
      <c r="W421" s="45"/>
      <c r="X421" s="46" t="s">
        <v>263</v>
      </c>
      <c r="Y421" s="47"/>
      <c r="Z421"/>
      <c r="AA421"/>
      <c r="AB421"/>
      <c r="AC421"/>
      <c r="AD421"/>
      <c r="AE42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</row>
    <row r="422" spans="1:63" ht="30" customHeight="1" x14ac:dyDescent="0.25">
      <c r="A422" s="34">
        <v>45757</v>
      </c>
      <c r="B422" s="35" t="s">
        <v>578</v>
      </c>
      <c r="C422" s="1" t="s">
        <v>916</v>
      </c>
      <c r="D422" s="36" t="s">
        <v>4</v>
      </c>
      <c r="E422" s="8" t="s">
        <v>47</v>
      </c>
      <c r="F422" s="37">
        <v>1</v>
      </c>
      <c r="G422" s="38">
        <v>0.1</v>
      </c>
      <c r="H422" s="8" t="s">
        <v>48</v>
      </c>
      <c r="I422" s="8" t="s">
        <v>2</v>
      </c>
      <c r="J422" s="35" t="s">
        <v>40</v>
      </c>
      <c r="K422" s="8" t="s">
        <v>49</v>
      </c>
      <c r="L422" s="39" t="s">
        <v>50</v>
      </c>
      <c r="M422" s="37"/>
      <c r="N422" s="40"/>
      <c r="O422" s="41"/>
      <c r="P422" s="42"/>
      <c r="Q422" s="43"/>
      <c r="R422" s="38" t="s">
        <v>917</v>
      </c>
      <c r="S422" s="8"/>
      <c r="T422" s="48"/>
      <c r="U422" s="45">
        <v>1</v>
      </c>
      <c r="W422" s="45"/>
      <c r="X422" s="46" t="s">
        <v>213</v>
      </c>
      <c r="Y422" s="47"/>
      <c r="Z422"/>
      <c r="AA422"/>
      <c r="AB422"/>
      <c r="AC422"/>
      <c r="AD422"/>
      <c r="AE422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</row>
    <row r="423" spans="1:63" ht="30" customHeight="1" x14ac:dyDescent="0.25">
      <c r="A423" s="34">
        <v>45757</v>
      </c>
      <c r="B423" s="35" t="s">
        <v>578</v>
      </c>
      <c r="C423" s="1" t="s">
        <v>918</v>
      </c>
      <c r="D423" s="36" t="s">
        <v>4</v>
      </c>
      <c r="E423" s="8" t="s">
        <v>47</v>
      </c>
      <c r="F423" s="37">
        <v>1</v>
      </c>
      <c r="G423" s="38">
        <v>0.1</v>
      </c>
      <c r="H423" s="8" t="s">
        <v>48</v>
      </c>
      <c r="I423" s="8" t="s">
        <v>2</v>
      </c>
      <c r="J423" s="35" t="s">
        <v>40</v>
      </c>
      <c r="K423" s="8" t="s">
        <v>41</v>
      </c>
      <c r="L423" s="39" t="s">
        <v>50</v>
      </c>
      <c r="M423" s="37"/>
      <c r="N423" s="40"/>
      <c r="O423" s="41"/>
      <c r="P423" s="42"/>
      <c r="Q423" s="43"/>
      <c r="R423" s="38" t="s">
        <v>919</v>
      </c>
      <c r="S423" s="8"/>
      <c r="T423" s="48"/>
      <c r="U423" s="45">
        <v>1</v>
      </c>
      <c r="W423" s="45"/>
      <c r="X423" s="46" t="s">
        <v>259</v>
      </c>
      <c r="Y423" s="47"/>
      <c r="Z423"/>
      <c r="AA423"/>
      <c r="AB423"/>
      <c r="AC423"/>
      <c r="AD423"/>
      <c r="AE423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</row>
    <row r="424" spans="1:63" ht="30" customHeight="1" x14ac:dyDescent="0.25">
      <c r="A424" s="34">
        <v>45758</v>
      </c>
      <c r="B424" s="35" t="s">
        <v>578</v>
      </c>
      <c r="C424" s="1" t="s">
        <v>920</v>
      </c>
      <c r="D424" s="36" t="s">
        <v>4</v>
      </c>
      <c r="E424" s="8" t="s">
        <v>47</v>
      </c>
      <c r="F424" s="37">
        <v>1</v>
      </c>
      <c r="G424" s="38">
        <v>0.1</v>
      </c>
      <c r="H424" s="8" t="s">
        <v>48</v>
      </c>
      <c r="I424" s="8" t="s">
        <v>2</v>
      </c>
      <c r="J424" s="35" t="s">
        <v>40</v>
      </c>
      <c r="K424" s="8" t="s">
        <v>41</v>
      </c>
      <c r="L424" s="39" t="s">
        <v>50</v>
      </c>
      <c r="M424" s="37"/>
      <c r="N424" s="40"/>
      <c r="O424" s="41"/>
      <c r="P424" s="42"/>
      <c r="Q424" s="43"/>
      <c r="R424" s="38" t="s">
        <v>921</v>
      </c>
      <c r="S424" s="8"/>
      <c r="T424" s="48"/>
      <c r="U424" s="45">
        <v>1</v>
      </c>
      <c r="W424" s="45"/>
      <c r="X424" s="46" t="s">
        <v>235</v>
      </c>
      <c r="Y424" s="47"/>
      <c r="Z424"/>
      <c r="AA424"/>
      <c r="AB424"/>
      <c r="AC424"/>
      <c r="AD424"/>
      <c r="AE424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</row>
    <row r="425" spans="1:63" ht="30" customHeight="1" x14ac:dyDescent="0.25">
      <c r="A425" s="34">
        <v>45758</v>
      </c>
      <c r="B425" s="35" t="s">
        <v>578</v>
      </c>
      <c r="C425" s="1" t="s">
        <v>922</v>
      </c>
      <c r="D425" s="36" t="s">
        <v>34</v>
      </c>
      <c r="E425" s="8" t="s">
        <v>310</v>
      </c>
      <c r="F425" s="37">
        <v>1</v>
      </c>
      <c r="G425" s="38">
        <v>0.1</v>
      </c>
      <c r="H425" s="8" t="s">
        <v>55</v>
      </c>
      <c r="I425" s="8" t="s">
        <v>2</v>
      </c>
      <c r="J425" s="35" t="s">
        <v>40</v>
      </c>
      <c r="K425" s="8" t="s">
        <v>592</v>
      </c>
      <c r="L425" s="39" t="s">
        <v>50</v>
      </c>
      <c r="M425" s="37"/>
      <c r="N425" s="40"/>
      <c r="O425" s="41"/>
      <c r="P425" s="42"/>
      <c r="Q425" s="43"/>
      <c r="R425" s="38" t="s">
        <v>923</v>
      </c>
      <c r="S425" s="8"/>
      <c r="T425" s="48"/>
      <c r="U425" s="45">
        <v>1</v>
      </c>
      <c r="W425" s="45"/>
      <c r="X425" s="46" t="s">
        <v>213</v>
      </c>
      <c r="Y425" s="47"/>
      <c r="Z425"/>
      <c r="AA425"/>
      <c r="AB425"/>
      <c r="AC425"/>
      <c r="AD425"/>
      <c r="AE425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</row>
    <row r="426" spans="1:63" ht="30" customHeight="1" x14ac:dyDescent="0.25">
      <c r="A426" s="34">
        <v>45756</v>
      </c>
      <c r="B426" s="35" t="s">
        <v>578</v>
      </c>
      <c r="C426" s="1" t="s">
        <v>924</v>
      </c>
      <c r="D426" s="36" t="s">
        <v>4</v>
      </c>
      <c r="E426" s="8" t="s">
        <v>47</v>
      </c>
      <c r="F426" s="37">
        <v>1</v>
      </c>
      <c r="G426" s="38">
        <v>0.25</v>
      </c>
      <c r="H426" s="8" t="s">
        <v>48</v>
      </c>
      <c r="I426" s="8" t="s">
        <v>2</v>
      </c>
      <c r="J426" s="35" t="s">
        <v>40</v>
      </c>
      <c r="K426" s="8" t="s">
        <v>41</v>
      </c>
      <c r="L426" s="39" t="s">
        <v>50</v>
      </c>
      <c r="M426" s="37"/>
      <c r="N426" s="40">
        <v>1</v>
      </c>
      <c r="O426" s="41"/>
      <c r="P426" s="42"/>
      <c r="Q426" s="43"/>
      <c r="R426" s="38"/>
      <c r="S426" s="8" t="s">
        <v>925</v>
      </c>
      <c r="T426" s="48"/>
      <c r="U426" s="45">
        <v>1</v>
      </c>
      <c r="W426" s="45"/>
      <c r="X426" s="46" t="s">
        <v>254</v>
      </c>
      <c r="Y426" s="47"/>
      <c r="Z426"/>
      <c r="AA426"/>
      <c r="AB426"/>
      <c r="AC426"/>
      <c r="AD426"/>
      <c r="AE426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</row>
    <row r="427" spans="1:63" ht="30" customHeight="1" x14ac:dyDescent="0.25">
      <c r="A427" s="34">
        <v>45759</v>
      </c>
      <c r="B427" s="35" t="s">
        <v>578</v>
      </c>
      <c r="C427" s="1" t="s">
        <v>926</v>
      </c>
      <c r="D427" s="36" t="s">
        <v>4</v>
      </c>
      <c r="E427" s="8" t="s">
        <v>47</v>
      </c>
      <c r="F427" s="37">
        <v>1</v>
      </c>
      <c r="G427" s="38">
        <v>0.1</v>
      </c>
      <c r="H427" s="8" t="s">
        <v>48</v>
      </c>
      <c r="I427" s="8" t="s">
        <v>2</v>
      </c>
      <c r="J427" s="35" t="s">
        <v>40</v>
      </c>
      <c r="K427" s="8" t="s">
        <v>592</v>
      </c>
      <c r="L427" s="39" t="s">
        <v>50</v>
      </c>
      <c r="M427" s="37"/>
      <c r="N427" s="40"/>
      <c r="O427" s="41"/>
      <c r="P427" s="42"/>
      <c r="Q427" s="43"/>
      <c r="R427" s="38" t="s">
        <v>927</v>
      </c>
      <c r="S427" s="8"/>
      <c r="T427" s="48"/>
      <c r="U427" s="45">
        <v>1</v>
      </c>
      <c r="W427" s="45"/>
      <c r="X427" s="46" t="s">
        <v>259</v>
      </c>
      <c r="Y427" s="47"/>
      <c r="Z427"/>
      <c r="AA427"/>
      <c r="AB427"/>
      <c r="AC427"/>
      <c r="AD427"/>
      <c r="AE427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</row>
    <row r="428" spans="1:63" ht="30" customHeight="1" x14ac:dyDescent="0.25">
      <c r="A428" s="34">
        <v>45755</v>
      </c>
      <c r="B428" s="35" t="s">
        <v>578</v>
      </c>
      <c r="C428" s="1" t="s">
        <v>928</v>
      </c>
      <c r="D428" s="36" t="s">
        <v>4</v>
      </c>
      <c r="E428" s="8" t="s">
        <v>47</v>
      </c>
      <c r="F428" s="37">
        <v>1</v>
      </c>
      <c r="G428" s="38">
        <v>0.1</v>
      </c>
      <c r="H428" s="8" t="s">
        <v>48</v>
      </c>
      <c r="I428" s="8" t="s">
        <v>2</v>
      </c>
      <c r="J428" s="35" t="s">
        <v>40</v>
      </c>
      <c r="K428" s="8" t="s">
        <v>49</v>
      </c>
      <c r="L428" s="39" t="s">
        <v>50</v>
      </c>
      <c r="M428" s="37"/>
      <c r="N428" s="40"/>
      <c r="O428" s="41" t="b">
        <v>0</v>
      </c>
      <c r="P428" s="42" t="b">
        <v>0</v>
      </c>
      <c r="Q428" s="43"/>
      <c r="R428" s="38" t="s">
        <v>929</v>
      </c>
      <c r="S428" s="8"/>
      <c r="T428" s="48"/>
      <c r="W428" s="45"/>
      <c r="X428" s="46"/>
      <c r="Y428" s="47"/>
      <c r="Z428"/>
      <c r="AA428"/>
      <c r="AB428"/>
      <c r="AC428"/>
      <c r="AD428"/>
      <c r="AE428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</row>
    <row r="429" spans="1:63" ht="30" customHeight="1" x14ac:dyDescent="0.25">
      <c r="A429" s="34">
        <v>45755</v>
      </c>
      <c r="B429" s="35" t="s">
        <v>578</v>
      </c>
      <c r="C429" s="1" t="s">
        <v>930</v>
      </c>
      <c r="D429" s="36" t="s">
        <v>4</v>
      </c>
      <c r="E429" s="8" t="s">
        <v>47</v>
      </c>
      <c r="F429" s="37">
        <v>1</v>
      </c>
      <c r="G429" s="38">
        <v>0.1</v>
      </c>
      <c r="H429" s="8" t="s">
        <v>48</v>
      </c>
      <c r="I429" s="8" t="s">
        <v>2</v>
      </c>
      <c r="J429" s="35" t="s">
        <v>40</v>
      </c>
      <c r="K429" s="8" t="s">
        <v>49</v>
      </c>
      <c r="L429" s="39" t="s">
        <v>50</v>
      </c>
      <c r="M429" s="37"/>
      <c r="N429" s="40"/>
      <c r="O429" s="41" t="b">
        <v>0</v>
      </c>
      <c r="P429" s="42" t="b">
        <v>0</v>
      </c>
      <c r="Q429" s="43"/>
      <c r="R429" s="38" t="s">
        <v>853</v>
      </c>
      <c r="S429" s="8"/>
      <c r="T429" s="48"/>
      <c r="W429" s="45"/>
      <c r="X429" s="46"/>
      <c r="Y429" s="47"/>
      <c r="Z429"/>
      <c r="AA429"/>
      <c r="AB429"/>
      <c r="AC429"/>
      <c r="AD429"/>
      <c r="AE42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</row>
    <row r="430" spans="1:63" ht="30" customHeight="1" x14ac:dyDescent="0.25">
      <c r="A430" s="34">
        <v>45755</v>
      </c>
      <c r="B430" s="35" t="s">
        <v>578</v>
      </c>
      <c r="C430" s="1" t="s">
        <v>931</v>
      </c>
      <c r="D430" s="36" t="s">
        <v>4</v>
      </c>
      <c r="E430" s="8" t="s">
        <v>47</v>
      </c>
      <c r="F430" s="37">
        <v>1</v>
      </c>
      <c r="G430" s="38">
        <v>0.1</v>
      </c>
      <c r="H430" s="8" t="s">
        <v>48</v>
      </c>
      <c r="I430" s="8" t="s">
        <v>2</v>
      </c>
      <c r="J430" s="35" t="s">
        <v>40</v>
      </c>
      <c r="K430" s="8" t="s">
        <v>49</v>
      </c>
      <c r="L430" s="39" t="s">
        <v>50</v>
      </c>
      <c r="M430" s="37"/>
      <c r="N430" s="40"/>
      <c r="O430" s="41" t="b">
        <v>0</v>
      </c>
      <c r="P430" s="42" t="b">
        <v>0</v>
      </c>
      <c r="Q430" s="43"/>
      <c r="R430" s="38" t="s">
        <v>932</v>
      </c>
      <c r="S430" s="8"/>
      <c r="T430" s="48"/>
      <c r="W430" s="45"/>
      <c r="X430" s="46"/>
      <c r="Y430" s="47"/>
      <c r="Z430"/>
      <c r="AA430"/>
      <c r="AB430"/>
      <c r="AC430"/>
      <c r="AD430"/>
      <c r="AE43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</row>
    <row r="431" spans="1:63" ht="30" customHeight="1" x14ac:dyDescent="0.25">
      <c r="A431" s="34">
        <v>45755</v>
      </c>
      <c r="B431" s="35" t="s">
        <v>578</v>
      </c>
      <c r="C431" s="1" t="s">
        <v>88</v>
      </c>
      <c r="D431" s="36" t="s">
        <v>4</v>
      </c>
      <c r="E431" s="8" t="s">
        <v>47</v>
      </c>
      <c r="F431" s="37">
        <v>1</v>
      </c>
      <c r="G431" s="38">
        <v>0.1</v>
      </c>
      <c r="H431" s="8" t="s">
        <v>48</v>
      </c>
      <c r="I431" s="8" t="s">
        <v>2</v>
      </c>
      <c r="J431" s="35" t="s">
        <v>40</v>
      </c>
      <c r="K431" s="8" t="s">
        <v>49</v>
      </c>
      <c r="L431" s="39" t="s">
        <v>50</v>
      </c>
      <c r="M431" s="37"/>
      <c r="N431" s="40"/>
      <c r="O431" s="41" t="b">
        <v>0</v>
      </c>
      <c r="P431" s="42" t="b">
        <v>0</v>
      </c>
      <c r="Q431" s="43"/>
      <c r="R431" s="38" t="s">
        <v>933</v>
      </c>
      <c r="S431" s="8"/>
      <c r="T431" s="48"/>
      <c r="W431" s="45"/>
      <c r="X431" s="46"/>
      <c r="Y431" s="47"/>
      <c r="Z431"/>
      <c r="AA431"/>
      <c r="AB431"/>
      <c r="AC431"/>
      <c r="AD431"/>
      <c r="AE43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</row>
    <row r="432" spans="1:63" ht="30" customHeight="1" x14ac:dyDescent="0.25">
      <c r="A432" s="34">
        <v>45756</v>
      </c>
      <c r="B432" s="35" t="s">
        <v>578</v>
      </c>
      <c r="C432" s="1" t="s">
        <v>934</v>
      </c>
      <c r="D432" s="36" t="s">
        <v>4</v>
      </c>
      <c r="E432" s="8" t="s">
        <v>47</v>
      </c>
      <c r="F432" s="37">
        <v>1</v>
      </c>
      <c r="G432" s="38">
        <v>0.1</v>
      </c>
      <c r="H432" s="8" t="s">
        <v>48</v>
      </c>
      <c r="I432" s="8" t="s">
        <v>2</v>
      </c>
      <c r="J432" s="35" t="s">
        <v>40</v>
      </c>
      <c r="K432" s="8" t="s">
        <v>49</v>
      </c>
      <c r="L432" s="39" t="s">
        <v>50</v>
      </c>
      <c r="M432" s="37"/>
      <c r="N432" s="40"/>
      <c r="O432" s="41" t="b">
        <v>0</v>
      </c>
      <c r="P432" s="42" t="b">
        <v>0</v>
      </c>
      <c r="Q432" s="43"/>
      <c r="R432" s="38" t="s">
        <v>935</v>
      </c>
      <c r="S432" s="8"/>
      <c r="T432" s="48"/>
      <c r="W432" s="45"/>
      <c r="X432" s="46"/>
      <c r="Y432" s="47"/>
      <c r="Z432"/>
      <c r="AA432"/>
      <c r="AB432"/>
      <c r="AC432"/>
      <c r="AD432"/>
      <c r="AE432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</row>
    <row r="433" spans="1:63" ht="30" customHeight="1" x14ac:dyDescent="0.25">
      <c r="A433" s="34">
        <v>45756</v>
      </c>
      <c r="B433" s="35" t="s">
        <v>578</v>
      </c>
      <c r="C433" s="1" t="s">
        <v>936</v>
      </c>
      <c r="D433" s="36" t="s">
        <v>4</v>
      </c>
      <c r="E433" s="8" t="s">
        <v>47</v>
      </c>
      <c r="F433" s="37">
        <v>1</v>
      </c>
      <c r="G433" s="38">
        <v>0.1</v>
      </c>
      <c r="H433" s="8" t="s">
        <v>48</v>
      </c>
      <c r="I433" s="8" t="s">
        <v>2</v>
      </c>
      <c r="J433" s="35" t="s">
        <v>40</v>
      </c>
      <c r="K433" s="8" t="s">
        <v>49</v>
      </c>
      <c r="L433" s="39" t="s">
        <v>50</v>
      </c>
      <c r="M433" s="37"/>
      <c r="N433" s="40"/>
      <c r="O433" s="41" t="b">
        <v>0</v>
      </c>
      <c r="P433" s="42" t="b">
        <v>0</v>
      </c>
      <c r="Q433" s="43"/>
      <c r="R433" s="38" t="s">
        <v>937</v>
      </c>
      <c r="S433" s="8"/>
      <c r="T433" s="48"/>
      <c r="W433" s="45"/>
      <c r="X433" s="46"/>
      <c r="Y433" s="47"/>
      <c r="Z433"/>
      <c r="AA433"/>
      <c r="AB433"/>
      <c r="AC433"/>
      <c r="AD433"/>
      <c r="AE433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</row>
    <row r="434" spans="1:63" ht="30" customHeight="1" x14ac:dyDescent="0.25">
      <c r="A434" s="34">
        <v>45756</v>
      </c>
      <c r="B434" s="35" t="s">
        <v>578</v>
      </c>
      <c r="C434" s="1" t="s">
        <v>938</v>
      </c>
      <c r="D434" s="36" t="s">
        <v>34</v>
      </c>
      <c r="E434" s="8" t="s">
        <v>71</v>
      </c>
      <c r="F434" s="37">
        <v>1</v>
      </c>
      <c r="G434" s="38">
        <v>0.1</v>
      </c>
      <c r="H434" s="8" t="s">
        <v>158</v>
      </c>
      <c r="I434" s="8" t="s">
        <v>2</v>
      </c>
      <c r="J434" s="35" t="s">
        <v>40</v>
      </c>
      <c r="K434" s="8" t="s">
        <v>41</v>
      </c>
      <c r="L434" s="39" t="s">
        <v>56</v>
      </c>
      <c r="M434" s="37"/>
      <c r="N434" s="40"/>
      <c r="O434" s="41" t="b">
        <v>0</v>
      </c>
      <c r="P434" s="42" t="b">
        <v>0</v>
      </c>
      <c r="Q434" s="43"/>
      <c r="R434" s="38" t="s">
        <v>939</v>
      </c>
      <c r="S434" s="8"/>
      <c r="T434" s="48"/>
      <c r="W434" s="45"/>
      <c r="X434" s="46"/>
      <c r="Y434" s="47"/>
      <c r="Z434"/>
      <c r="AA434"/>
      <c r="AB434"/>
      <c r="AC434"/>
      <c r="AD434"/>
      <c r="AE434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</row>
    <row r="435" spans="1:63" ht="30" customHeight="1" x14ac:dyDescent="0.25">
      <c r="A435" s="34">
        <v>45756</v>
      </c>
      <c r="B435" s="35" t="s">
        <v>578</v>
      </c>
      <c r="C435" s="1" t="s">
        <v>940</v>
      </c>
      <c r="D435" s="36" t="s">
        <v>4</v>
      </c>
      <c r="E435" s="8" t="s">
        <v>47</v>
      </c>
      <c r="F435" s="37">
        <v>1</v>
      </c>
      <c r="G435" s="38">
        <v>0.1</v>
      </c>
      <c r="H435" s="8" t="s">
        <v>48</v>
      </c>
      <c r="I435" s="8" t="s">
        <v>2</v>
      </c>
      <c r="J435" s="35" t="s">
        <v>40</v>
      </c>
      <c r="K435" s="8" t="s">
        <v>49</v>
      </c>
      <c r="L435" s="39" t="s">
        <v>50</v>
      </c>
      <c r="M435" s="37"/>
      <c r="N435" s="40"/>
      <c r="O435" s="41" t="b">
        <v>0</v>
      </c>
      <c r="P435" s="42" t="b">
        <v>0</v>
      </c>
      <c r="Q435" s="43"/>
      <c r="R435" s="38" t="s">
        <v>722</v>
      </c>
      <c r="S435" s="8"/>
      <c r="T435" s="48"/>
      <c r="W435" s="45"/>
      <c r="X435" s="46"/>
      <c r="Y435" s="47"/>
      <c r="Z435"/>
      <c r="AA435"/>
      <c r="AB435"/>
      <c r="AC435"/>
      <c r="AD435"/>
      <c r="AE435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</row>
    <row r="436" spans="1:63" ht="30" customHeight="1" x14ac:dyDescent="0.25">
      <c r="A436" s="34">
        <v>45757</v>
      </c>
      <c r="B436" s="35" t="s">
        <v>578</v>
      </c>
      <c r="C436" s="1" t="s">
        <v>941</v>
      </c>
      <c r="D436" s="36" t="s">
        <v>4</v>
      </c>
      <c r="E436" s="8" t="s">
        <v>47</v>
      </c>
      <c r="F436" s="37">
        <v>1</v>
      </c>
      <c r="G436" s="38">
        <v>0.1</v>
      </c>
      <c r="H436" s="8" t="s">
        <v>48</v>
      </c>
      <c r="I436" s="8" t="s">
        <v>2</v>
      </c>
      <c r="J436" s="35" t="s">
        <v>40</v>
      </c>
      <c r="K436" s="8" t="s">
        <v>49</v>
      </c>
      <c r="L436" s="39" t="s">
        <v>50</v>
      </c>
      <c r="M436" s="37"/>
      <c r="N436" s="40"/>
      <c r="O436" s="41" t="b">
        <v>0</v>
      </c>
      <c r="P436" s="42" t="b">
        <v>0</v>
      </c>
      <c r="Q436" s="43"/>
      <c r="R436" s="38" t="s">
        <v>942</v>
      </c>
      <c r="S436" s="8"/>
      <c r="T436" s="48"/>
      <c r="W436" s="45"/>
      <c r="X436" s="46"/>
      <c r="Y436" s="47"/>
      <c r="Z436"/>
      <c r="AA436"/>
      <c r="AB436"/>
      <c r="AC436"/>
      <c r="AD436"/>
      <c r="AE436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</row>
    <row r="437" spans="1:63" ht="30" customHeight="1" x14ac:dyDescent="0.25">
      <c r="A437" s="34">
        <v>45757</v>
      </c>
      <c r="B437" s="35" t="s">
        <v>578</v>
      </c>
      <c r="C437" s="1" t="s">
        <v>943</v>
      </c>
      <c r="D437" s="36" t="s">
        <v>4</v>
      </c>
      <c r="E437" s="8" t="s">
        <v>47</v>
      </c>
      <c r="F437" s="37">
        <v>1</v>
      </c>
      <c r="G437" s="38">
        <v>0.1</v>
      </c>
      <c r="H437" s="8" t="s">
        <v>48</v>
      </c>
      <c r="I437" s="8" t="s">
        <v>2</v>
      </c>
      <c r="J437" s="35" t="s">
        <v>40</v>
      </c>
      <c r="K437" s="8" t="s">
        <v>41</v>
      </c>
      <c r="L437" s="39" t="s">
        <v>50</v>
      </c>
      <c r="M437" s="37"/>
      <c r="N437" s="40"/>
      <c r="O437" s="41" t="b">
        <v>0</v>
      </c>
      <c r="P437" s="42" t="b">
        <v>0</v>
      </c>
      <c r="Q437" s="43"/>
      <c r="R437" s="38" t="s">
        <v>881</v>
      </c>
      <c r="S437" s="8"/>
      <c r="T437" s="48"/>
      <c r="W437" s="45"/>
      <c r="X437" s="46"/>
      <c r="Y437" s="47"/>
      <c r="Z437"/>
      <c r="AA437"/>
      <c r="AB437"/>
      <c r="AC437"/>
      <c r="AD437"/>
      <c r="AE437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</row>
    <row r="438" spans="1:63" ht="30" customHeight="1" x14ac:dyDescent="0.25">
      <c r="A438" s="34">
        <v>45757</v>
      </c>
      <c r="B438" s="35" t="s">
        <v>578</v>
      </c>
      <c r="C438" s="1" t="s">
        <v>944</v>
      </c>
      <c r="D438" s="36" t="s">
        <v>4</v>
      </c>
      <c r="E438" s="8" t="s">
        <v>47</v>
      </c>
      <c r="F438" s="37">
        <v>1</v>
      </c>
      <c r="G438" s="38">
        <v>0.1</v>
      </c>
      <c r="H438" s="8" t="s">
        <v>48</v>
      </c>
      <c r="I438" s="8" t="s">
        <v>2</v>
      </c>
      <c r="J438" s="35" t="s">
        <v>40</v>
      </c>
      <c r="K438" s="8" t="s">
        <v>49</v>
      </c>
      <c r="L438" s="39" t="s">
        <v>50</v>
      </c>
      <c r="M438" s="37"/>
      <c r="N438" s="40"/>
      <c r="O438" s="41" t="b">
        <v>0</v>
      </c>
      <c r="P438" s="42" t="b">
        <v>0</v>
      </c>
      <c r="Q438" s="43"/>
      <c r="R438" s="38" t="s">
        <v>945</v>
      </c>
      <c r="S438" s="8"/>
      <c r="T438" s="48"/>
      <c r="W438" s="45"/>
      <c r="X438" s="46"/>
      <c r="Y438" s="47"/>
      <c r="Z438"/>
      <c r="AA438"/>
      <c r="AB438"/>
      <c r="AC438"/>
      <c r="AD438"/>
      <c r="AE438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</row>
    <row r="439" spans="1:63" ht="30" customHeight="1" x14ac:dyDescent="0.25">
      <c r="A439" s="34">
        <v>45758</v>
      </c>
      <c r="B439" s="35" t="s">
        <v>578</v>
      </c>
      <c r="C439" s="1" t="s">
        <v>946</v>
      </c>
      <c r="D439" s="36" t="s">
        <v>4</v>
      </c>
      <c r="E439" s="8" t="s">
        <v>47</v>
      </c>
      <c r="F439" s="37">
        <v>1</v>
      </c>
      <c r="G439" s="38">
        <v>0.25</v>
      </c>
      <c r="H439" s="8" t="s">
        <v>48</v>
      </c>
      <c r="I439" s="8" t="s">
        <v>2</v>
      </c>
      <c r="J439" s="35" t="s">
        <v>40</v>
      </c>
      <c r="K439" s="8" t="s">
        <v>41</v>
      </c>
      <c r="L439" s="39" t="s">
        <v>50</v>
      </c>
      <c r="M439" s="37"/>
      <c r="N439" s="40">
        <v>1</v>
      </c>
      <c r="O439" s="41" t="b">
        <v>0</v>
      </c>
      <c r="P439" s="42" t="b">
        <v>0</v>
      </c>
      <c r="Q439" s="43"/>
      <c r="R439" s="38" t="s">
        <v>947</v>
      </c>
      <c r="S439" s="8"/>
      <c r="T439" s="48"/>
      <c r="W439" s="45"/>
      <c r="X439" s="46"/>
      <c r="Y439" s="47"/>
      <c r="Z439"/>
      <c r="AA439"/>
      <c r="AB439"/>
      <c r="AC439"/>
      <c r="AD439"/>
      <c r="AE43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</row>
    <row r="440" spans="1:63" ht="30" customHeight="1" x14ac:dyDescent="0.25">
      <c r="A440" s="34">
        <v>45758</v>
      </c>
      <c r="B440" s="35" t="s">
        <v>578</v>
      </c>
      <c r="C440" s="1" t="s">
        <v>948</v>
      </c>
      <c r="D440" s="36" t="s">
        <v>4</v>
      </c>
      <c r="E440" s="8" t="s">
        <v>47</v>
      </c>
      <c r="F440" s="37">
        <v>1</v>
      </c>
      <c r="G440" s="38">
        <v>0.1</v>
      </c>
      <c r="H440" s="8" t="s">
        <v>48</v>
      </c>
      <c r="I440" s="8" t="s">
        <v>2</v>
      </c>
      <c r="J440" s="35" t="s">
        <v>40</v>
      </c>
      <c r="K440" s="8" t="s">
        <v>49</v>
      </c>
      <c r="L440" s="39" t="s">
        <v>50</v>
      </c>
      <c r="M440" s="37"/>
      <c r="N440" s="40"/>
      <c r="O440" s="41" t="b">
        <v>0</v>
      </c>
      <c r="P440" s="42" t="b">
        <v>0</v>
      </c>
      <c r="Q440" s="43"/>
      <c r="R440" s="38" t="s">
        <v>949</v>
      </c>
      <c r="S440" s="8"/>
      <c r="T440" s="48"/>
      <c r="W440" s="45"/>
      <c r="X440" s="46"/>
      <c r="Y440" s="47"/>
      <c r="Z440"/>
      <c r="AA440"/>
      <c r="AB440"/>
      <c r="AC440"/>
      <c r="AD440"/>
      <c r="AE44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</row>
    <row r="441" spans="1:63" ht="30" customHeight="1" x14ac:dyDescent="0.25">
      <c r="A441" s="34">
        <v>45758</v>
      </c>
      <c r="B441" s="35" t="s">
        <v>578</v>
      </c>
      <c r="C441" s="1" t="s">
        <v>950</v>
      </c>
      <c r="D441" s="36" t="s">
        <v>4</v>
      </c>
      <c r="E441" s="8" t="s">
        <v>47</v>
      </c>
      <c r="F441" s="37">
        <v>1</v>
      </c>
      <c r="G441" s="38">
        <v>0.1</v>
      </c>
      <c r="H441" s="8" t="s">
        <v>48</v>
      </c>
      <c r="I441" s="8" t="s">
        <v>2</v>
      </c>
      <c r="J441" s="35" t="s">
        <v>40</v>
      </c>
      <c r="K441" s="8" t="s">
        <v>49</v>
      </c>
      <c r="L441" s="39" t="s">
        <v>50</v>
      </c>
      <c r="M441" s="37"/>
      <c r="N441" s="40"/>
      <c r="O441" s="41" t="b">
        <v>0</v>
      </c>
      <c r="P441" s="42" t="b">
        <v>0</v>
      </c>
      <c r="Q441" s="43"/>
      <c r="R441" s="38" t="s">
        <v>786</v>
      </c>
      <c r="S441" s="8"/>
      <c r="T441" s="48"/>
      <c r="W441" s="45"/>
      <c r="X441" s="46"/>
      <c r="Y441" s="47"/>
      <c r="Z441"/>
      <c r="AA441"/>
      <c r="AB441"/>
      <c r="AC441"/>
      <c r="AD441"/>
      <c r="AE44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</row>
    <row r="442" spans="1:63" ht="30" customHeight="1" x14ac:dyDescent="0.25">
      <c r="A442" s="34">
        <v>45761</v>
      </c>
      <c r="B442" s="35" t="s">
        <v>578</v>
      </c>
      <c r="C442" s="1" t="s">
        <v>951</v>
      </c>
      <c r="D442" s="36" t="s">
        <v>4</v>
      </c>
      <c r="E442" s="8" t="s">
        <v>47</v>
      </c>
      <c r="F442" s="37">
        <v>1</v>
      </c>
      <c r="G442" s="38">
        <v>0.1</v>
      </c>
      <c r="H442" s="8" t="s">
        <v>48</v>
      </c>
      <c r="I442" s="8" t="s">
        <v>2</v>
      </c>
      <c r="J442" s="35" t="s">
        <v>40</v>
      </c>
      <c r="K442" s="8" t="s">
        <v>49</v>
      </c>
      <c r="L442" s="39" t="s">
        <v>50</v>
      </c>
      <c r="M442" s="37"/>
      <c r="N442" s="40"/>
      <c r="O442" s="41" t="b">
        <v>0</v>
      </c>
      <c r="P442" s="42" t="b">
        <v>0</v>
      </c>
      <c r="Q442" s="43"/>
      <c r="R442" s="38" t="s">
        <v>952</v>
      </c>
      <c r="S442" s="8"/>
      <c r="T442" s="48"/>
      <c r="W442" s="45"/>
      <c r="X442" s="46"/>
      <c r="Y442" s="47"/>
      <c r="Z442"/>
      <c r="AA442"/>
      <c r="AB442"/>
      <c r="AC442"/>
      <c r="AD442"/>
      <c r="AE442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</row>
    <row r="443" spans="1:63" ht="30" customHeight="1" x14ac:dyDescent="0.25">
      <c r="A443" s="34">
        <v>45761</v>
      </c>
      <c r="B443" s="35" t="s">
        <v>578</v>
      </c>
      <c r="C443" s="1" t="s">
        <v>953</v>
      </c>
      <c r="D443" s="36" t="s">
        <v>4</v>
      </c>
      <c r="E443" s="8" t="s">
        <v>47</v>
      </c>
      <c r="F443" s="37">
        <v>1</v>
      </c>
      <c r="G443" s="38">
        <v>0.1</v>
      </c>
      <c r="H443" s="8" t="s">
        <v>48</v>
      </c>
      <c r="I443" s="8" t="s">
        <v>2</v>
      </c>
      <c r="J443" s="35" t="s">
        <v>40</v>
      </c>
      <c r="K443" s="8" t="s">
        <v>49</v>
      </c>
      <c r="L443" s="39" t="s">
        <v>50</v>
      </c>
      <c r="M443" s="37"/>
      <c r="N443" s="40"/>
      <c r="O443" s="41" t="b">
        <v>0</v>
      </c>
      <c r="P443" s="42" t="b">
        <v>0</v>
      </c>
      <c r="Q443" s="43"/>
      <c r="R443" s="38" t="s">
        <v>954</v>
      </c>
      <c r="S443" s="8"/>
      <c r="T443" s="48"/>
      <c r="W443" s="45"/>
      <c r="X443" s="46"/>
      <c r="Y443" s="47"/>
      <c r="Z443"/>
      <c r="AA443"/>
      <c r="AB443"/>
      <c r="AC443"/>
      <c r="AD443"/>
      <c r="AE443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</row>
    <row r="444" spans="1:63" ht="30" customHeight="1" x14ac:dyDescent="0.25">
      <c r="A444" s="34">
        <v>45761</v>
      </c>
      <c r="B444" s="35" t="s">
        <v>578</v>
      </c>
      <c r="C444" s="1" t="s">
        <v>955</v>
      </c>
      <c r="D444" s="36" t="s">
        <v>4</v>
      </c>
      <c r="E444" s="8" t="s">
        <v>47</v>
      </c>
      <c r="F444" s="37">
        <v>1</v>
      </c>
      <c r="G444" s="38">
        <v>0.1</v>
      </c>
      <c r="H444" s="8" t="s">
        <v>48</v>
      </c>
      <c r="I444" s="8" t="s">
        <v>2</v>
      </c>
      <c r="J444" s="35" t="s">
        <v>40</v>
      </c>
      <c r="K444" s="8" t="s">
        <v>49</v>
      </c>
      <c r="L444" s="39" t="s">
        <v>50</v>
      </c>
      <c r="M444" s="37"/>
      <c r="N444" s="40"/>
      <c r="O444" s="41" t="b">
        <v>0</v>
      </c>
      <c r="P444" s="42" t="b">
        <v>0</v>
      </c>
      <c r="Q444" s="43"/>
      <c r="R444" s="38" t="s">
        <v>717</v>
      </c>
      <c r="S444" s="8"/>
      <c r="T444" s="48"/>
      <c r="W444" s="45"/>
      <c r="X444" s="46"/>
      <c r="Y444" s="47"/>
      <c r="Z444"/>
      <c r="AA444"/>
      <c r="AB444"/>
      <c r="AC444"/>
      <c r="AD444"/>
      <c r="AE444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</row>
    <row r="445" spans="1:63" ht="30" customHeight="1" x14ac:dyDescent="0.25">
      <c r="A445" s="34">
        <v>45761</v>
      </c>
      <c r="B445" s="35" t="s">
        <v>578</v>
      </c>
      <c r="C445" s="1" t="s">
        <v>956</v>
      </c>
      <c r="D445" s="36" t="s">
        <v>4</v>
      </c>
      <c r="E445" s="8" t="s">
        <v>47</v>
      </c>
      <c r="F445" s="37">
        <v>1</v>
      </c>
      <c r="G445" s="38">
        <v>0.1</v>
      </c>
      <c r="H445" s="8" t="s">
        <v>48</v>
      </c>
      <c r="I445" s="8" t="s">
        <v>2</v>
      </c>
      <c r="J445" s="35" t="s">
        <v>40</v>
      </c>
      <c r="K445" s="8" t="s">
        <v>49</v>
      </c>
      <c r="L445" s="39" t="s">
        <v>50</v>
      </c>
      <c r="M445" s="37"/>
      <c r="N445" s="40"/>
      <c r="O445" s="41" t="b">
        <v>0</v>
      </c>
      <c r="P445" s="42" t="b">
        <v>0</v>
      </c>
      <c r="Q445" s="43"/>
      <c r="R445" s="38" t="s">
        <v>957</v>
      </c>
      <c r="S445" s="8"/>
      <c r="T445" s="48"/>
      <c r="W445" s="45"/>
      <c r="X445" s="46"/>
      <c r="Y445" s="47"/>
      <c r="Z445"/>
      <c r="AA445"/>
      <c r="AB445"/>
      <c r="AC445"/>
      <c r="AD445"/>
      <c r="AE445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</row>
    <row r="446" spans="1:63" ht="30" customHeight="1" x14ac:dyDescent="0.25">
      <c r="A446" s="34">
        <v>45761</v>
      </c>
      <c r="B446" s="35" t="s">
        <v>578</v>
      </c>
      <c r="C446" s="1" t="s">
        <v>958</v>
      </c>
      <c r="D446" s="36" t="s">
        <v>4</v>
      </c>
      <c r="E446" s="8" t="s">
        <v>47</v>
      </c>
      <c r="F446" s="37">
        <v>1</v>
      </c>
      <c r="G446" s="38">
        <v>0.1</v>
      </c>
      <c r="H446" s="8" t="s">
        <v>48</v>
      </c>
      <c r="I446" s="8" t="s">
        <v>2</v>
      </c>
      <c r="J446" s="35" t="s">
        <v>40</v>
      </c>
      <c r="K446" s="8" t="s">
        <v>49</v>
      </c>
      <c r="L446" s="39" t="s">
        <v>50</v>
      </c>
      <c r="M446" s="37"/>
      <c r="N446" s="40"/>
      <c r="O446" s="41" t="b">
        <v>0</v>
      </c>
      <c r="P446" s="42" t="b">
        <v>0</v>
      </c>
      <c r="Q446" s="43"/>
      <c r="R446" s="38" t="s">
        <v>894</v>
      </c>
      <c r="S446" s="8"/>
      <c r="T446" s="48"/>
      <c r="W446" s="45"/>
      <c r="X446" s="46"/>
      <c r="Y446" s="47"/>
      <c r="Z446"/>
      <c r="AA446"/>
      <c r="AB446"/>
      <c r="AC446"/>
      <c r="AD446"/>
      <c r="AE446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</row>
    <row r="447" spans="1:63" ht="30" customHeight="1" x14ac:dyDescent="0.25">
      <c r="A447" s="34">
        <v>45761</v>
      </c>
      <c r="B447" s="35" t="s">
        <v>578</v>
      </c>
      <c r="C447" s="1" t="s">
        <v>959</v>
      </c>
      <c r="D447" s="36" t="s">
        <v>4</v>
      </c>
      <c r="E447" s="8" t="s">
        <v>47</v>
      </c>
      <c r="F447" s="37">
        <v>1</v>
      </c>
      <c r="G447" s="38">
        <v>0.1</v>
      </c>
      <c r="H447" s="8" t="s">
        <v>48</v>
      </c>
      <c r="I447" s="8" t="s">
        <v>2</v>
      </c>
      <c r="J447" s="35" t="s">
        <v>40</v>
      </c>
      <c r="K447" s="8" t="s">
        <v>41</v>
      </c>
      <c r="L447" s="39" t="s">
        <v>50</v>
      </c>
      <c r="M447" s="37"/>
      <c r="N447" s="40"/>
      <c r="O447" s="41"/>
      <c r="P447" s="42"/>
      <c r="Q447" s="43"/>
      <c r="R447" s="38" t="s">
        <v>960</v>
      </c>
      <c r="S447" s="8"/>
      <c r="T447" s="48"/>
      <c r="U447" s="45">
        <v>1</v>
      </c>
      <c r="W447" s="45"/>
      <c r="X447" s="46" t="s">
        <v>94</v>
      </c>
      <c r="Y447" s="47"/>
      <c r="Z447"/>
      <c r="AA447"/>
      <c r="AB447"/>
      <c r="AC447"/>
      <c r="AD447"/>
      <c r="AE447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</row>
    <row r="448" spans="1:63" ht="30" customHeight="1" x14ac:dyDescent="0.25">
      <c r="A448" s="34">
        <v>45761</v>
      </c>
      <c r="B448" s="35" t="s">
        <v>578</v>
      </c>
      <c r="C448" s="1" t="s">
        <v>961</v>
      </c>
      <c r="D448" s="36" t="s">
        <v>4</v>
      </c>
      <c r="E448" s="8" t="s">
        <v>47</v>
      </c>
      <c r="F448" s="37">
        <v>1</v>
      </c>
      <c r="G448" s="38">
        <v>0.1</v>
      </c>
      <c r="H448" s="8" t="s">
        <v>48</v>
      </c>
      <c r="I448" s="8" t="s">
        <v>2</v>
      </c>
      <c r="J448" s="35" t="s">
        <v>40</v>
      </c>
      <c r="K448" s="8" t="s">
        <v>41</v>
      </c>
      <c r="L448" s="39" t="s">
        <v>50</v>
      </c>
      <c r="M448" s="37"/>
      <c r="N448" s="40"/>
      <c r="O448" s="41"/>
      <c r="P448" s="42"/>
      <c r="Q448" s="43"/>
      <c r="R448" s="38" t="s">
        <v>962</v>
      </c>
      <c r="S448" s="8"/>
      <c r="T448" s="48"/>
      <c r="U448" s="45">
        <v>1</v>
      </c>
      <c r="W448" s="45"/>
      <c r="X448" s="46" t="s">
        <v>963</v>
      </c>
      <c r="Y448" s="47"/>
      <c r="Z448"/>
      <c r="AA448"/>
      <c r="AB448"/>
      <c r="AC448"/>
      <c r="AD448"/>
      <c r="AE448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</row>
    <row r="449" spans="1:63" ht="30" customHeight="1" x14ac:dyDescent="0.25">
      <c r="A449" s="34">
        <v>45761</v>
      </c>
      <c r="B449" s="35" t="s">
        <v>578</v>
      </c>
      <c r="C449" s="1" t="s">
        <v>508</v>
      </c>
      <c r="D449" s="36" t="s">
        <v>4</v>
      </c>
      <c r="E449" s="8" t="s">
        <v>47</v>
      </c>
      <c r="F449" s="37">
        <v>1</v>
      </c>
      <c r="G449" s="38">
        <v>0.1</v>
      </c>
      <c r="H449" s="8" t="s">
        <v>48</v>
      </c>
      <c r="I449" s="8" t="s">
        <v>2</v>
      </c>
      <c r="J449" s="35" t="s">
        <v>40</v>
      </c>
      <c r="K449" s="8" t="s">
        <v>41</v>
      </c>
      <c r="L449" s="39" t="s">
        <v>50</v>
      </c>
      <c r="M449" s="37"/>
      <c r="N449" s="40"/>
      <c r="O449" s="41"/>
      <c r="P449" s="42"/>
      <c r="Q449" s="43"/>
      <c r="R449" s="38" t="s">
        <v>964</v>
      </c>
      <c r="S449" s="8"/>
      <c r="T449" s="48"/>
      <c r="U449" s="45">
        <v>1</v>
      </c>
      <c r="W449" s="45"/>
      <c r="X449" s="46" t="s">
        <v>259</v>
      </c>
      <c r="Y449" s="47"/>
      <c r="Z449"/>
      <c r="AA449"/>
      <c r="AB449"/>
      <c r="AC449"/>
      <c r="AD449"/>
      <c r="AE44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</row>
    <row r="450" spans="1:63" ht="30" customHeight="1" x14ac:dyDescent="0.25">
      <c r="A450" s="34">
        <v>45761</v>
      </c>
      <c r="B450" s="35" t="s">
        <v>578</v>
      </c>
      <c r="C450" s="1" t="s">
        <v>965</v>
      </c>
      <c r="D450" s="36" t="s">
        <v>4</v>
      </c>
      <c r="E450" s="8" t="s">
        <v>47</v>
      </c>
      <c r="F450" s="37">
        <v>1</v>
      </c>
      <c r="G450" s="38">
        <v>0.1</v>
      </c>
      <c r="H450" s="8" t="s">
        <v>48</v>
      </c>
      <c r="I450" s="8" t="s">
        <v>2</v>
      </c>
      <c r="J450" s="35" t="s">
        <v>40</v>
      </c>
      <c r="K450" s="8" t="s">
        <v>41</v>
      </c>
      <c r="L450" s="39" t="s">
        <v>50</v>
      </c>
      <c r="M450" s="37"/>
      <c r="N450" s="40"/>
      <c r="O450" s="41"/>
      <c r="P450" s="42"/>
      <c r="Q450" s="43"/>
      <c r="R450" s="38" t="s">
        <v>966</v>
      </c>
      <c r="S450" s="8"/>
      <c r="T450" s="48"/>
      <c r="U450" s="45">
        <v>1</v>
      </c>
      <c r="W450" s="45"/>
      <c r="X450" s="46" t="s">
        <v>263</v>
      </c>
      <c r="Y450" s="47"/>
      <c r="Z450"/>
      <c r="AA450"/>
      <c r="AB450"/>
      <c r="AC450"/>
      <c r="AD450"/>
      <c r="AE45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</row>
    <row r="451" spans="1:63" ht="30" customHeight="1" x14ac:dyDescent="0.25">
      <c r="A451" s="34">
        <v>45761</v>
      </c>
      <c r="B451" s="35" t="s">
        <v>578</v>
      </c>
      <c r="C451" s="1" t="s">
        <v>967</v>
      </c>
      <c r="D451" s="36" t="s">
        <v>74</v>
      </c>
      <c r="E451" s="8" t="s">
        <v>154</v>
      </c>
      <c r="F451" s="37">
        <v>1</v>
      </c>
      <c r="G451" s="38">
        <v>0.1</v>
      </c>
      <c r="H451" s="8" t="s">
        <v>256</v>
      </c>
      <c r="I451" s="8" t="s">
        <v>2</v>
      </c>
      <c r="J451" s="35" t="s">
        <v>40</v>
      </c>
      <c r="K451" s="8" t="s">
        <v>41</v>
      </c>
      <c r="L451" s="39" t="s">
        <v>50</v>
      </c>
      <c r="M451" s="37"/>
      <c r="N451" s="40"/>
      <c r="O451" s="41"/>
      <c r="P451" s="42"/>
      <c r="Q451" s="43"/>
      <c r="R451" s="38" t="s">
        <v>968</v>
      </c>
      <c r="S451" s="8"/>
      <c r="T451" s="48"/>
      <c r="U451" s="45">
        <v>1</v>
      </c>
      <c r="W451" s="45"/>
      <c r="X451" s="46" t="s">
        <v>263</v>
      </c>
      <c r="Y451" s="47"/>
      <c r="Z451"/>
      <c r="AA451"/>
      <c r="AB451"/>
      <c r="AC451"/>
      <c r="AD451"/>
      <c r="AE45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</row>
    <row r="452" spans="1:63" ht="30" customHeight="1" x14ac:dyDescent="0.25">
      <c r="A452" s="34">
        <v>45761</v>
      </c>
      <c r="B452" s="35" t="s">
        <v>578</v>
      </c>
      <c r="C452" s="1" t="s">
        <v>969</v>
      </c>
      <c r="D452" s="36" t="s">
        <v>4</v>
      </c>
      <c r="E452" s="8" t="s">
        <v>47</v>
      </c>
      <c r="F452" s="37">
        <v>1</v>
      </c>
      <c r="G452" s="38">
        <v>0.1</v>
      </c>
      <c r="H452" s="8" t="s">
        <v>48</v>
      </c>
      <c r="I452" s="8" t="s">
        <v>2</v>
      </c>
      <c r="J452" s="35" t="s">
        <v>40</v>
      </c>
      <c r="K452" s="8" t="s">
        <v>41</v>
      </c>
      <c r="L452" s="39" t="s">
        <v>50</v>
      </c>
      <c r="M452" s="37"/>
      <c r="N452" s="40"/>
      <c r="O452" s="41"/>
      <c r="P452" s="42"/>
      <c r="Q452" s="43"/>
      <c r="R452" s="38" t="s">
        <v>970</v>
      </c>
      <c r="S452" s="8"/>
      <c r="T452" s="48"/>
      <c r="U452" s="45">
        <v>1</v>
      </c>
      <c r="W452" s="45"/>
      <c r="X452" s="46" t="s">
        <v>174</v>
      </c>
      <c r="Y452" s="47"/>
      <c r="Z452"/>
      <c r="AA452"/>
      <c r="AB452"/>
      <c r="AC452"/>
      <c r="AD452"/>
      <c r="AE452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</row>
    <row r="453" spans="1:63" ht="30" customHeight="1" x14ac:dyDescent="0.25">
      <c r="A453" s="34">
        <v>45762</v>
      </c>
      <c r="B453" s="35" t="s">
        <v>578</v>
      </c>
      <c r="C453" s="1" t="s">
        <v>971</v>
      </c>
      <c r="D453" s="36" t="s">
        <v>34</v>
      </c>
      <c r="E453" s="8" t="s">
        <v>310</v>
      </c>
      <c r="F453" s="37">
        <v>1</v>
      </c>
      <c r="G453" s="38">
        <v>0.1</v>
      </c>
      <c r="H453" s="8" t="s">
        <v>256</v>
      </c>
      <c r="I453" s="8" t="s">
        <v>2</v>
      </c>
      <c r="J453" s="35" t="s">
        <v>40</v>
      </c>
      <c r="K453" s="8" t="s">
        <v>49</v>
      </c>
      <c r="L453" s="39" t="s">
        <v>50</v>
      </c>
      <c r="M453" s="37"/>
      <c r="N453" s="40"/>
      <c r="O453" s="41"/>
      <c r="P453" s="42"/>
      <c r="Q453" s="43"/>
      <c r="R453" s="38" t="s">
        <v>972</v>
      </c>
      <c r="S453" s="8"/>
      <c r="T453" s="48"/>
      <c r="U453" s="45">
        <v>1</v>
      </c>
      <c r="W453" s="45"/>
      <c r="X453" s="46" t="s">
        <v>259</v>
      </c>
      <c r="Y453" s="47"/>
      <c r="Z453"/>
      <c r="AA453"/>
      <c r="AB453"/>
      <c r="AC453"/>
      <c r="AD453"/>
      <c r="AE453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</row>
    <row r="454" spans="1:63" ht="30" customHeight="1" x14ac:dyDescent="0.25">
      <c r="A454" s="34">
        <v>45762</v>
      </c>
      <c r="B454" s="35" t="s">
        <v>578</v>
      </c>
      <c r="C454" s="1" t="s">
        <v>973</v>
      </c>
      <c r="D454" s="36" t="s">
        <v>4</v>
      </c>
      <c r="E454" s="8" t="s">
        <v>47</v>
      </c>
      <c r="F454" s="37">
        <v>1</v>
      </c>
      <c r="G454" s="38">
        <v>0.1</v>
      </c>
      <c r="H454" s="8" t="s">
        <v>48</v>
      </c>
      <c r="I454" s="8" t="s">
        <v>2</v>
      </c>
      <c r="J454" s="35" t="s">
        <v>40</v>
      </c>
      <c r="K454" s="8" t="s">
        <v>41</v>
      </c>
      <c r="L454" s="39" t="s">
        <v>50</v>
      </c>
      <c r="M454" s="37"/>
      <c r="N454" s="40"/>
      <c r="O454" s="41"/>
      <c r="P454" s="42"/>
      <c r="Q454" s="43"/>
      <c r="R454" s="38" t="s">
        <v>974</v>
      </c>
      <c r="S454" s="8"/>
      <c r="T454" s="48"/>
      <c r="U454" s="45">
        <v>1</v>
      </c>
      <c r="W454" s="45"/>
      <c r="X454" s="46" t="s">
        <v>102</v>
      </c>
      <c r="Y454" s="47"/>
      <c r="Z454"/>
      <c r="AA454"/>
      <c r="AB454"/>
      <c r="AC454"/>
      <c r="AD454"/>
      <c r="AE454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</row>
    <row r="455" spans="1:63" ht="30" customHeight="1" x14ac:dyDescent="0.25">
      <c r="A455" s="34">
        <v>45762</v>
      </c>
      <c r="B455" s="35" t="s">
        <v>578</v>
      </c>
      <c r="C455" s="1" t="s">
        <v>975</v>
      </c>
      <c r="D455" s="36" t="s">
        <v>4</v>
      </c>
      <c r="E455" s="8" t="s">
        <v>47</v>
      </c>
      <c r="F455" s="37">
        <v>1</v>
      </c>
      <c r="G455" s="38">
        <v>0.1</v>
      </c>
      <c r="H455" s="8" t="s">
        <v>48</v>
      </c>
      <c r="I455" s="8" t="s">
        <v>2</v>
      </c>
      <c r="J455" s="35" t="s">
        <v>40</v>
      </c>
      <c r="K455" s="8" t="s">
        <v>49</v>
      </c>
      <c r="L455" s="39" t="s">
        <v>50</v>
      </c>
      <c r="M455" s="37"/>
      <c r="N455" s="40"/>
      <c r="O455" s="41"/>
      <c r="P455" s="42"/>
      <c r="Q455" s="43"/>
      <c r="R455" s="38" t="s">
        <v>976</v>
      </c>
      <c r="S455" s="8"/>
      <c r="T455" s="48"/>
      <c r="U455" s="45">
        <v>1</v>
      </c>
      <c r="W455" s="45"/>
      <c r="X455" s="46" t="s">
        <v>182</v>
      </c>
      <c r="Y455" s="47"/>
      <c r="Z455"/>
      <c r="AA455"/>
      <c r="AB455"/>
      <c r="AC455"/>
      <c r="AD455"/>
      <c r="AE455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</row>
    <row r="456" spans="1:63" ht="30" customHeight="1" x14ac:dyDescent="0.25">
      <c r="A456" s="34">
        <v>45762</v>
      </c>
      <c r="B456" s="35" t="s">
        <v>578</v>
      </c>
      <c r="C456" s="1" t="s">
        <v>977</v>
      </c>
      <c r="D456" s="36" t="s">
        <v>4</v>
      </c>
      <c r="E456" s="8" t="s">
        <v>47</v>
      </c>
      <c r="F456" s="37">
        <v>1</v>
      </c>
      <c r="G456" s="38">
        <v>0.1</v>
      </c>
      <c r="H456" s="8" t="s">
        <v>48</v>
      </c>
      <c r="I456" s="8" t="s">
        <v>2</v>
      </c>
      <c r="J456" s="35" t="s">
        <v>40</v>
      </c>
      <c r="K456" s="8" t="s">
        <v>592</v>
      </c>
      <c r="L456" s="39" t="s">
        <v>50</v>
      </c>
      <c r="M456" s="37"/>
      <c r="N456" s="40"/>
      <c r="O456" s="41"/>
      <c r="P456" s="42"/>
      <c r="Q456" s="43"/>
      <c r="R456" s="38" t="s">
        <v>978</v>
      </c>
      <c r="S456" s="8"/>
      <c r="T456" s="48"/>
      <c r="U456" s="45">
        <v>1</v>
      </c>
      <c r="W456" s="45"/>
      <c r="X456" s="46" t="s">
        <v>102</v>
      </c>
      <c r="Y456" s="47"/>
      <c r="Z456"/>
      <c r="AA456"/>
      <c r="AB456"/>
      <c r="AC456"/>
      <c r="AD456"/>
      <c r="AE456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</row>
    <row r="457" spans="1:63" ht="30" customHeight="1" x14ac:dyDescent="0.25">
      <c r="A457" s="34">
        <v>45762</v>
      </c>
      <c r="B457" s="35" t="s">
        <v>578</v>
      </c>
      <c r="C457" s="1" t="s">
        <v>979</v>
      </c>
      <c r="D457" s="36" t="s">
        <v>4</v>
      </c>
      <c r="E457" s="8" t="s">
        <v>47</v>
      </c>
      <c r="F457" s="37">
        <v>1</v>
      </c>
      <c r="G457" s="38">
        <v>0.1</v>
      </c>
      <c r="H457" s="8" t="s">
        <v>48</v>
      </c>
      <c r="I457" s="8" t="s">
        <v>2</v>
      </c>
      <c r="J457" s="35" t="s">
        <v>40</v>
      </c>
      <c r="K457" s="8" t="s">
        <v>41</v>
      </c>
      <c r="L457" s="39" t="s">
        <v>50</v>
      </c>
      <c r="M457" s="37"/>
      <c r="N457" s="40"/>
      <c r="O457" s="41"/>
      <c r="P457" s="42"/>
      <c r="Q457" s="43"/>
      <c r="R457" s="38" t="s">
        <v>980</v>
      </c>
      <c r="S457" s="8"/>
      <c r="T457" s="48"/>
      <c r="U457" s="45">
        <v>1</v>
      </c>
      <c r="W457" s="45"/>
      <c r="X457" s="46" t="s">
        <v>259</v>
      </c>
      <c r="Y457" s="47"/>
      <c r="Z457"/>
      <c r="AA457"/>
      <c r="AB457"/>
      <c r="AC457"/>
      <c r="AD457"/>
      <c r="AE457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</row>
    <row r="458" spans="1:63" ht="30" customHeight="1" x14ac:dyDescent="0.25">
      <c r="A458" s="34">
        <v>45763</v>
      </c>
      <c r="B458" s="35" t="s">
        <v>578</v>
      </c>
      <c r="C458" s="1" t="s">
        <v>981</v>
      </c>
      <c r="D458" s="36" t="s">
        <v>74</v>
      </c>
      <c r="E458" s="8" t="s">
        <v>154</v>
      </c>
      <c r="F458" s="37">
        <v>1</v>
      </c>
      <c r="G458" s="38">
        <v>0.1</v>
      </c>
      <c r="H458" s="8" t="s">
        <v>256</v>
      </c>
      <c r="I458" s="8" t="s">
        <v>2</v>
      </c>
      <c r="J458" s="35" t="s">
        <v>40</v>
      </c>
      <c r="K458" s="8" t="s">
        <v>41</v>
      </c>
      <c r="L458" s="39" t="s">
        <v>50</v>
      </c>
      <c r="M458" s="37"/>
      <c r="N458" s="40"/>
      <c r="O458" s="41"/>
      <c r="P458" s="42"/>
      <c r="Q458" s="43"/>
      <c r="R458" s="38" t="s">
        <v>982</v>
      </c>
      <c r="S458" s="8"/>
      <c r="T458" s="48"/>
      <c r="U458" s="45">
        <v>1</v>
      </c>
      <c r="W458" s="45"/>
      <c r="X458" s="46" t="s">
        <v>259</v>
      </c>
      <c r="Y458" s="47"/>
      <c r="Z458"/>
      <c r="AA458"/>
      <c r="AB458"/>
      <c r="AC458"/>
      <c r="AD458"/>
      <c r="AE458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</row>
    <row r="459" spans="1:63" ht="30" customHeight="1" x14ac:dyDescent="0.25">
      <c r="A459" s="34">
        <v>45763</v>
      </c>
      <c r="B459" s="35" t="s">
        <v>578</v>
      </c>
      <c r="C459" s="1" t="s">
        <v>983</v>
      </c>
      <c r="D459" s="36" t="s">
        <v>4</v>
      </c>
      <c r="E459" s="8" t="s">
        <v>47</v>
      </c>
      <c r="F459" s="37">
        <v>1</v>
      </c>
      <c r="G459" s="38">
        <v>0.1</v>
      </c>
      <c r="H459" s="8" t="s">
        <v>48</v>
      </c>
      <c r="I459" s="8" t="s">
        <v>2</v>
      </c>
      <c r="J459" s="35" t="s">
        <v>40</v>
      </c>
      <c r="K459" s="8" t="s">
        <v>41</v>
      </c>
      <c r="L459" s="39" t="s">
        <v>50</v>
      </c>
      <c r="M459" s="37"/>
      <c r="N459" s="40"/>
      <c r="O459" s="41"/>
      <c r="P459" s="42"/>
      <c r="Q459" s="43"/>
      <c r="R459" s="38" t="s">
        <v>984</v>
      </c>
      <c r="S459" s="8"/>
      <c r="T459" s="48"/>
      <c r="U459" s="45">
        <v>1</v>
      </c>
      <c r="W459" s="45"/>
      <c r="X459" s="46" t="s">
        <v>259</v>
      </c>
      <c r="Y459" s="47"/>
      <c r="Z459"/>
      <c r="AA459"/>
      <c r="AB459"/>
      <c r="AC459"/>
      <c r="AD459"/>
      <c r="AE45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</row>
    <row r="460" spans="1:63" ht="30" customHeight="1" x14ac:dyDescent="0.25">
      <c r="A460" s="34">
        <v>45763</v>
      </c>
      <c r="B460" s="35" t="s">
        <v>578</v>
      </c>
      <c r="C460" s="1" t="s">
        <v>985</v>
      </c>
      <c r="D460" s="36" t="s">
        <v>4</v>
      </c>
      <c r="E460" s="8" t="s">
        <v>47</v>
      </c>
      <c r="F460" s="37">
        <v>1</v>
      </c>
      <c r="G460" s="38">
        <v>0.1</v>
      </c>
      <c r="H460" s="8" t="s">
        <v>48</v>
      </c>
      <c r="I460" s="8" t="s">
        <v>2</v>
      </c>
      <c r="J460" s="35" t="s">
        <v>40</v>
      </c>
      <c r="K460" s="8" t="s">
        <v>41</v>
      </c>
      <c r="L460" s="39" t="s">
        <v>50</v>
      </c>
      <c r="M460" s="37"/>
      <c r="N460" s="40"/>
      <c r="O460" s="41"/>
      <c r="P460" s="42"/>
      <c r="Q460" s="43"/>
      <c r="R460" s="38" t="s">
        <v>986</v>
      </c>
      <c r="S460" s="8"/>
      <c r="T460" s="48"/>
      <c r="U460" s="45">
        <v>1</v>
      </c>
      <c r="W460" s="45"/>
      <c r="X460" s="46" t="s">
        <v>263</v>
      </c>
      <c r="Y460" s="47"/>
      <c r="Z460"/>
      <c r="AA460"/>
      <c r="AB460"/>
      <c r="AC460"/>
      <c r="AD460"/>
      <c r="AE46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</row>
    <row r="461" spans="1:63" ht="30" customHeight="1" x14ac:dyDescent="0.25">
      <c r="A461" s="34">
        <v>45763</v>
      </c>
      <c r="B461" s="35" t="s">
        <v>578</v>
      </c>
      <c r="C461" s="1" t="s">
        <v>987</v>
      </c>
      <c r="D461" s="36" t="s">
        <v>74</v>
      </c>
      <c r="E461" s="8" t="s">
        <v>154</v>
      </c>
      <c r="F461" s="37">
        <v>1</v>
      </c>
      <c r="G461" s="38">
        <v>0.1</v>
      </c>
      <c r="H461" s="8" t="s">
        <v>256</v>
      </c>
      <c r="I461" s="8" t="s">
        <v>2</v>
      </c>
      <c r="J461" s="35" t="s">
        <v>40</v>
      </c>
      <c r="K461" s="8" t="s">
        <v>41</v>
      </c>
      <c r="L461" s="39" t="s">
        <v>50</v>
      </c>
      <c r="M461" s="37"/>
      <c r="N461" s="40"/>
      <c r="O461" s="41"/>
      <c r="P461" s="42"/>
      <c r="Q461" s="43"/>
      <c r="R461" s="38" t="s">
        <v>988</v>
      </c>
      <c r="S461" s="8"/>
      <c r="T461" s="48"/>
      <c r="U461" s="45">
        <v>1</v>
      </c>
      <c r="W461" s="45"/>
      <c r="X461" s="46" t="s">
        <v>254</v>
      </c>
      <c r="Y461" s="47"/>
      <c r="Z461"/>
      <c r="AA461"/>
      <c r="AB461"/>
      <c r="AC461"/>
      <c r="AD461"/>
      <c r="AE46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</row>
    <row r="462" spans="1:63" ht="30" customHeight="1" x14ac:dyDescent="0.25">
      <c r="A462" s="34">
        <v>45763</v>
      </c>
      <c r="B462" s="35" t="s">
        <v>578</v>
      </c>
      <c r="C462" s="1" t="s">
        <v>989</v>
      </c>
      <c r="D462" s="36" t="s">
        <v>4</v>
      </c>
      <c r="E462" s="8" t="s">
        <v>47</v>
      </c>
      <c r="F462" s="37">
        <v>1</v>
      </c>
      <c r="G462" s="38">
        <v>0.1</v>
      </c>
      <c r="H462" s="8" t="s">
        <v>256</v>
      </c>
      <c r="I462" s="8" t="s">
        <v>2</v>
      </c>
      <c r="J462" s="35" t="s">
        <v>40</v>
      </c>
      <c r="K462" s="8" t="s">
        <v>41</v>
      </c>
      <c r="L462" s="39" t="s">
        <v>50</v>
      </c>
      <c r="M462" s="37"/>
      <c r="N462" s="40"/>
      <c r="O462" s="41"/>
      <c r="P462" s="42"/>
      <c r="Q462" s="43"/>
      <c r="R462" s="38" t="s">
        <v>990</v>
      </c>
      <c r="S462" s="8"/>
      <c r="T462" s="48"/>
      <c r="U462" s="45">
        <v>1</v>
      </c>
      <c r="W462" s="45"/>
      <c r="X462" s="46" t="s">
        <v>259</v>
      </c>
      <c r="Y462" s="47"/>
      <c r="Z462"/>
      <c r="AA462"/>
      <c r="AB462"/>
      <c r="AC462"/>
      <c r="AD462"/>
      <c r="AE462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</row>
    <row r="463" spans="1:63" ht="30" customHeight="1" x14ac:dyDescent="0.25">
      <c r="A463" s="34">
        <v>45763</v>
      </c>
      <c r="B463" s="35" t="s">
        <v>578</v>
      </c>
      <c r="C463" s="1" t="s">
        <v>991</v>
      </c>
      <c r="D463" s="36" t="s">
        <v>4</v>
      </c>
      <c r="E463" s="8" t="s">
        <v>47</v>
      </c>
      <c r="F463" s="37">
        <v>1</v>
      </c>
      <c r="G463" s="38">
        <v>0.1</v>
      </c>
      <c r="H463" s="8" t="s">
        <v>48</v>
      </c>
      <c r="I463" s="8" t="s">
        <v>2</v>
      </c>
      <c r="J463" s="35" t="s">
        <v>40</v>
      </c>
      <c r="K463" s="8" t="s">
        <v>41</v>
      </c>
      <c r="L463" s="39" t="s">
        <v>50</v>
      </c>
      <c r="M463" s="37"/>
      <c r="N463" s="40"/>
      <c r="O463" s="41"/>
      <c r="P463" s="42"/>
      <c r="Q463" s="43"/>
      <c r="R463" s="38" t="s">
        <v>992</v>
      </c>
      <c r="S463" s="8"/>
      <c r="T463" s="48"/>
      <c r="U463" s="45">
        <v>1</v>
      </c>
      <c r="W463" s="45"/>
      <c r="X463" s="46" t="s">
        <v>213</v>
      </c>
      <c r="Y463" s="47"/>
      <c r="Z463"/>
      <c r="AA463"/>
      <c r="AB463"/>
      <c r="AC463"/>
      <c r="AD463"/>
      <c r="AE463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</row>
    <row r="464" spans="1:63" ht="30" customHeight="1" x14ac:dyDescent="0.25">
      <c r="A464" s="34">
        <v>45764</v>
      </c>
      <c r="B464" s="35" t="s">
        <v>578</v>
      </c>
      <c r="C464" s="1" t="s">
        <v>993</v>
      </c>
      <c r="D464" s="36" t="s">
        <v>34</v>
      </c>
      <c r="E464" s="8" t="s">
        <v>310</v>
      </c>
      <c r="F464" s="37">
        <v>1</v>
      </c>
      <c r="G464" s="38">
        <v>0.1</v>
      </c>
      <c r="H464" s="8" t="s">
        <v>111</v>
      </c>
      <c r="I464" s="8" t="s">
        <v>2</v>
      </c>
      <c r="J464" s="35" t="s">
        <v>40</v>
      </c>
      <c r="K464" s="8" t="s">
        <v>41</v>
      </c>
      <c r="L464" s="39" t="s">
        <v>50</v>
      </c>
      <c r="M464" s="37"/>
      <c r="N464" s="40"/>
      <c r="O464" s="41"/>
      <c r="P464" s="42"/>
      <c r="Q464" s="43"/>
      <c r="R464" s="38" t="s">
        <v>994</v>
      </c>
      <c r="S464" s="8"/>
      <c r="T464" s="48"/>
      <c r="U464" s="45">
        <v>1</v>
      </c>
      <c r="W464" s="45"/>
      <c r="X464" s="46" t="s">
        <v>182</v>
      </c>
      <c r="Y464" s="47"/>
      <c r="Z464"/>
      <c r="AA464"/>
      <c r="AB464"/>
      <c r="AC464"/>
      <c r="AD464"/>
      <c r="AE464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</row>
    <row r="465" spans="1:63" ht="30" customHeight="1" x14ac:dyDescent="0.25">
      <c r="A465" s="34">
        <v>45764</v>
      </c>
      <c r="B465" s="35" t="s">
        <v>578</v>
      </c>
      <c r="C465" s="1" t="s">
        <v>995</v>
      </c>
      <c r="D465" s="36" t="s">
        <v>4</v>
      </c>
      <c r="E465" s="8" t="s">
        <v>47</v>
      </c>
      <c r="F465" s="37">
        <v>1</v>
      </c>
      <c r="G465" s="38">
        <v>0.1</v>
      </c>
      <c r="H465" s="8" t="s">
        <v>48</v>
      </c>
      <c r="I465" s="8" t="s">
        <v>2</v>
      </c>
      <c r="J465" s="35" t="s">
        <v>40</v>
      </c>
      <c r="K465" s="8" t="s">
        <v>41</v>
      </c>
      <c r="L465" s="39" t="s">
        <v>50</v>
      </c>
      <c r="M465" s="37"/>
      <c r="N465" s="40"/>
      <c r="O465" s="41"/>
      <c r="P465" s="42"/>
      <c r="Q465" s="43"/>
      <c r="R465" s="38" t="s">
        <v>996</v>
      </c>
      <c r="S465" s="8"/>
      <c r="T465" s="48"/>
      <c r="U465" s="45">
        <v>1</v>
      </c>
      <c r="W465" s="45"/>
      <c r="X465" s="46" t="s">
        <v>182</v>
      </c>
      <c r="Y465" s="47"/>
      <c r="Z465"/>
      <c r="AA465"/>
      <c r="AB465"/>
      <c r="AC465"/>
      <c r="AD465"/>
      <c r="AE465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</row>
    <row r="466" spans="1:63" ht="30" customHeight="1" x14ac:dyDescent="0.25">
      <c r="A466" s="34">
        <v>45764</v>
      </c>
      <c r="B466" s="35" t="s">
        <v>578</v>
      </c>
      <c r="C466" s="1" t="s">
        <v>997</v>
      </c>
      <c r="D466" s="36" t="s">
        <v>34</v>
      </c>
      <c r="E466" s="8" t="s">
        <v>133</v>
      </c>
      <c r="F466" s="37">
        <v>1</v>
      </c>
      <c r="G466" s="38">
        <v>0.1</v>
      </c>
      <c r="H466" s="8" t="s">
        <v>111</v>
      </c>
      <c r="I466" s="8" t="s">
        <v>2</v>
      </c>
      <c r="J466" s="35" t="s">
        <v>40</v>
      </c>
      <c r="K466" s="8" t="s">
        <v>49</v>
      </c>
      <c r="L466" s="39" t="s">
        <v>50</v>
      </c>
      <c r="M466" s="37"/>
      <c r="N466" s="40"/>
      <c r="O466" s="41"/>
      <c r="P466" s="42"/>
      <c r="Q466" s="43"/>
      <c r="R466" s="38" t="s">
        <v>998</v>
      </c>
      <c r="S466" s="8"/>
      <c r="T466" s="48"/>
      <c r="U466" s="45">
        <v>1</v>
      </c>
      <c r="W466" s="45"/>
      <c r="X466" s="46" t="s">
        <v>263</v>
      </c>
      <c r="Y466" s="47"/>
      <c r="Z466"/>
      <c r="AA466"/>
      <c r="AB466"/>
      <c r="AC466"/>
      <c r="AD466"/>
      <c r="AE466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</row>
    <row r="467" spans="1:63" ht="30" customHeight="1" x14ac:dyDescent="0.25">
      <c r="A467" s="34">
        <v>45764</v>
      </c>
      <c r="B467" s="35" t="s">
        <v>578</v>
      </c>
      <c r="C467" s="1" t="s">
        <v>999</v>
      </c>
      <c r="D467" s="36" t="s">
        <v>34</v>
      </c>
      <c r="E467" s="8" t="s">
        <v>133</v>
      </c>
      <c r="F467" s="37">
        <v>1</v>
      </c>
      <c r="G467" s="38">
        <v>0.1</v>
      </c>
      <c r="H467" s="8" t="s">
        <v>155</v>
      </c>
      <c r="I467" s="8" t="s">
        <v>2</v>
      </c>
      <c r="J467" s="35" t="s">
        <v>40</v>
      </c>
      <c r="K467" s="8" t="s">
        <v>41</v>
      </c>
      <c r="L467" s="39" t="s">
        <v>50</v>
      </c>
      <c r="M467" s="37"/>
      <c r="N467" s="40"/>
      <c r="O467" s="41"/>
      <c r="P467" s="42"/>
      <c r="Q467" s="43"/>
      <c r="R467" s="38" t="s">
        <v>1000</v>
      </c>
      <c r="S467" s="8"/>
      <c r="T467" s="48"/>
      <c r="U467" s="45">
        <v>1</v>
      </c>
      <c r="W467" s="45"/>
      <c r="X467" s="46" t="s">
        <v>259</v>
      </c>
      <c r="Y467" s="47"/>
      <c r="Z467"/>
      <c r="AA467"/>
      <c r="AB467"/>
      <c r="AC467"/>
      <c r="AD467"/>
      <c r="AE467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</row>
    <row r="468" spans="1:63" ht="30" customHeight="1" x14ac:dyDescent="0.25">
      <c r="A468" s="34">
        <v>45764</v>
      </c>
      <c r="B468" s="35" t="s">
        <v>578</v>
      </c>
      <c r="C468" s="1" t="s">
        <v>1001</v>
      </c>
      <c r="D468" s="36" t="s">
        <v>4</v>
      </c>
      <c r="E468" s="8" t="s">
        <v>47</v>
      </c>
      <c r="F468" s="37">
        <v>1</v>
      </c>
      <c r="G468" s="38">
        <v>0.1</v>
      </c>
      <c r="H468" s="8" t="s">
        <v>48</v>
      </c>
      <c r="I468" s="8" t="s">
        <v>2</v>
      </c>
      <c r="J468" s="35" t="s">
        <v>40</v>
      </c>
      <c r="K468" s="8" t="s">
        <v>41</v>
      </c>
      <c r="L468" s="39" t="s">
        <v>50</v>
      </c>
      <c r="M468" s="37"/>
      <c r="N468" s="40"/>
      <c r="O468" s="41"/>
      <c r="P468" s="42"/>
      <c r="Q468" s="43"/>
      <c r="R468" s="38" t="s">
        <v>933</v>
      </c>
      <c r="S468" s="8"/>
      <c r="T468" s="48"/>
      <c r="U468" s="45">
        <v>1</v>
      </c>
      <c r="W468" s="45"/>
      <c r="X468" s="46" t="s">
        <v>94</v>
      </c>
      <c r="Y468" s="47"/>
      <c r="Z468"/>
      <c r="AA468"/>
      <c r="AB468"/>
      <c r="AC468"/>
      <c r="AD468"/>
      <c r="AE468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</row>
    <row r="469" spans="1:63" ht="30" customHeight="1" x14ac:dyDescent="0.25">
      <c r="A469" s="34">
        <v>45764</v>
      </c>
      <c r="B469" s="35" t="s">
        <v>578</v>
      </c>
      <c r="C469" s="1" t="s">
        <v>1002</v>
      </c>
      <c r="D469" s="36" t="s">
        <v>4</v>
      </c>
      <c r="E469" s="8" t="s">
        <v>47</v>
      </c>
      <c r="F469" s="37">
        <v>1</v>
      </c>
      <c r="G469" s="38">
        <v>0.1</v>
      </c>
      <c r="H469" s="8" t="s">
        <v>48</v>
      </c>
      <c r="I469" s="8" t="s">
        <v>2</v>
      </c>
      <c r="J469" s="35" t="s">
        <v>40</v>
      </c>
      <c r="K469" s="8" t="s">
        <v>41</v>
      </c>
      <c r="L469" s="39" t="s">
        <v>50</v>
      </c>
      <c r="M469" s="37"/>
      <c r="N469" s="40"/>
      <c r="O469" s="41"/>
      <c r="P469" s="42"/>
      <c r="Q469" s="43"/>
      <c r="R469" s="38" t="s">
        <v>933</v>
      </c>
      <c r="S469" s="8"/>
      <c r="T469" s="48"/>
      <c r="U469" s="45">
        <v>1</v>
      </c>
      <c r="W469" s="45"/>
      <c r="X469" s="46" t="s">
        <v>102</v>
      </c>
      <c r="Y469" s="47"/>
      <c r="Z469"/>
      <c r="AA469"/>
      <c r="AB469"/>
      <c r="AC469"/>
      <c r="AD469"/>
      <c r="AE46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</row>
    <row r="470" spans="1:63" ht="30" customHeight="1" x14ac:dyDescent="0.25">
      <c r="A470" s="34">
        <v>45762</v>
      </c>
      <c r="B470" s="35" t="s">
        <v>578</v>
      </c>
      <c r="C470" s="1" t="s">
        <v>1003</v>
      </c>
      <c r="D470" s="36" t="s">
        <v>4</v>
      </c>
      <c r="E470" s="8" t="s">
        <v>47</v>
      </c>
      <c r="F470" s="37">
        <v>1</v>
      </c>
      <c r="G470" s="38">
        <v>0.1</v>
      </c>
      <c r="H470" s="8" t="s">
        <v>48</v>
      </c>
      <c r="I470" s="8" t="s">
        <v>2</v>
      </c>
      <c r="J470" s="35" t="s">
        <v>40</v>
      </c>
      <c r="K470" s="8" t="s">
        <v>41</v>
      </c>
      <c r="L470" s="39" t="s">
        <v>50</v>
      </c>
      <c r="M470" s="37"/>
      <c r="N470" s="40"/>
      <c r="O470" s="41" t="b">
        <v>0</v>
      </c>
      <c r="P470" s="42" t="b">
        <v>0</v>
      </c>
      <c r="Q470" s="43"/>
      <c r="R470" s="38" t="s">
        <v>1004</v>
      </c>
      <c r="S470" s="8"/>
      <c r="T470" s="48"/>
      <c r="W470" s="45"/>
      <c r="X470" s="46"/>
      <c r="Y470" s="47"/>
      <c r="Z470"/>
      <c r="AA470"/>
      <c r="AB470"/>
      <c r="AC470"/>
      <c r="AD470"/>
      <c r="AE47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</row>
    <row r="471" spans="1:63" ht="30" customHeight="1" x14ac:dyDescent="0.25">
      <c r="A471" s="34">
        <v>45762</v>
      </c>
      <c r="B471" s="35" t="s">
        <v>578</v>
      </c>
      <c r="C471" s="1" t="s">
        <v>1005</v>
      </c>
      <c r="D471" s="36" t="s">
        <v>4</v>
      </c>
      <c r="E471" s="8" t="s">
        <v>47</v>
      </c>
      <c r="F471" s="37">
        <v>1</v>
      </c>
      <c r="G471" s="38">
        <v>0.1</v>
      </c>
      <c r="H471" s="8" t="s">
        <v>48</v>
      </c>
      <c r="I471" s="8" t="s">
        <v>2</v>
      </c>
      <c r="J471" s="35" t="s">
        <v>40</v>
      </c>
      <c r="K471" s="8" t="s">
        <v>41</v>
      </c>
      <c r="L471" s="39" t="s">
        <v>50</v>
      </c>
      <c r="M471" s="37"/>
      <c r="N471" s="40"/>
      <c r="O471" s="41" t="b">
        <v>0</v>
      </c>
      <c r="P471" s="42" t="b">
        <v>0</v>
      </c>
      <c r="Q471" s="43"/>
      <c r="R471" s="38" t="s">
        <v>1006</v>
      </c>
      <c r="S471" s="8"/>
      <c r="T471" s="48"/>
      <c r="W471" s="45"/>
      <c r="X471" s="46"/>
      <c r="Y471" s="47"/>
      <c r="Z471"/>
      <c r="AA471"/>
      <c r="AB471"/>
      <c r="AC471"/>
      <c r="AD471"/>
      <c r="AE47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</row>
    <row r="472" spans="1:63" ht="30" customHeight="1" x14ac:dyDescent="0.25">
      <c r="A472" s="34">
        <v>45763</v>
      </c>
      <c r="B472" s="35" t="s">
        <v>578</v>
      </c>
      <c r="C472" s="1" t="s">
        <v>1007</v>
      </c>
      <c r="D472" s="36" t="s">
        <v>4</v>
      </c>
      <c r="E472" s="8" t="s">
        <v>47</v>
      </c>
      <c r="F472" s="37">
        <v>1</v>
      </c>
      <c r="G472" s="38">
        <v>0.1</v>
      </c>
      <c r="H472" s="8" t="s">
        <v>48</v>
      </c>
      <c r="I472" s="8" t="s">
        <v>2</v>
      </c>
      <c r="J472" s="35" t="s">
        <v>40</v>
      </c>
      <c r="K472" s="8" t="s">
        <v>41</v>
      </c>
      <c r="L472" s="39" t="s">
        <v>50</v>
      </c>
      <c r="M472" s="37"/>
      <c r="N472" s="40"/>
      <c r="O472" s="41" t="b">
        <v>0</v>
      </c>
      <c r="P472" s="42" t="b">
        <v>0</v>
      </c>
      <c r="Q472" s="43"/>
      <c r="R472" s="38" t="s">
        <v>1008</v>
      </c>
      <c r="S472" s="8"/>
      <c r="T472" s="48"/>
      <c r="W472" s="45"/>
      <c r="X472" s="46"/>
      <c r="Y472" s="47"/>
      <c r="Z472"/>
      <c r="AA472"/>
      <c r="AB472"/>
      <c r="AC472"/>
      <c r="AD472"/>
      <c r="AE472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</row>
    <row r="473" spans="1:63" ht="30" customHeight="1" x14ac:dyDescent="0.25">
      <c r="A473" s="34">
        <v>45763</v>
      </c>
      <c r="B473" s="35" t="s">
        <v>578</v>
      </c>
      <c r="C473" s="1" t="s">
        <v>1009</v>
      </c>
      <c r="D473" s="36" t="s">
        <v>4</v>
      </c>
      <c r="E473" s="8" t="s">
        <v>47</v>
      </c>
      <c r="F473" s="37">
        <v>1</v>
      </c>
      <c r="G473" s="38">
        <v>0.1</v>
      </c>
      <c r="H473" s="8" t="s">
        <v>48</v>
      </c>
      <c r="I473" s="8" t="s">
        <v>2</v>
      </c>
      <c r="J473" s="35" t="s">
        <v>40</v>
      </c>
      <c r="K473" s="8" t="s">
        <v>41</v>
      </c>
      <c r="L473" s="39" t="s">
        <v>50</v>
      </c>
      <c r="M473" s="37"/>
      <c r="N473" s="40"/>
      <c r="O473" s="41" t="b">
        <v>0</v>
      </c>
      <c r="P473" s="42" t="b">
        <v>0</v>
      </c>
      <c r="Q473" s="43"/>
      <c r="R473" s="38" t="s">
        <v>715</v>
      </c>
      <c r="S473" s="8"/>
      <c r="T473" s="48"/>
      <c r="W473" s="45"/>
      <c r="X473" s="46"/>
      <c r="Y473" s="47"/>
      <c r="Z473"/>
      <c r="AA473"/>
      <c r="AB473"/>
      <c r="AC473"/>
      <c r="AD473"/>
      <c r="AE473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</row>
    <row r="474" spans="1:63" ht="30" customHeight="1" x14ac:dyDescent="0.25">
      <c r="A474" s="34">
        <v>45763</v>
      </c>
      <c r="B474" s="35" t="s">
        <v>578</v>
      </c>
      <c r="C474" s="1" t="s">
        <v>1010</v>
      </c>
      <c r="D474" s="36" t="s">
        <v>4</v>
      </c>
      <c r="E474" s="8" t="s">
        <v>47</v>
      </c>
      <c r="F474" s="37">
        <v>1</v>
      </c>
      <c r="G474" s="38">
        <v>0.1</v>
      </c>
      <c r="H474" s="8" t="s">
        <v>48</v>
      </c>
      <c r="I474" s="8" t="s">
        <v>2</v>
      </c>
      <c r="J474" s="35" t="s">
        <v>40</v>
      </c>
      <c r="K474" s="8" t="s">
        <v>41</v>
      </c>
      <c r="L474" s="39" t="s">
        <v>50</v>
      </c>
      <c r="M474" s="37"/>
      <c r="N474" s="40"/>
      <c r="O474" s="41" t="b">
        <v>0</v>
      </c>
      <c r="P474" s="42" t="b">
        <v>0</v>
      </c>
      <c r="Q474" s="43"/>
      <c r="R474" s="38" t="s">
        <v>881</v>
      </c>
      <c r="S474" s="8"/>
      <c r="T474" s="48"/>
      <c r="W474" s="45"/>
      <c r="X474" s="46"/>
      <c r="Y474" s="47"/>
      <c r="Z474"/>
      <c r="AA474"/>
      <c r="AB474"/>
      <c r="AC474"/>
      <c r="AD474"/>
      <c r="AE474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</row>
    <row r="475" spans="1:63" ht="30" customHeight="1" x14ac:dyDescent="0.25">
      <c r="A475" s="34">
        <v>45764</v>
      </c>
      <c r="B475" s="35" t="s">
        <v>578</v>
      </c>
      <c r="C475" s="1" t="s">
        <v>1011</v>
      </c>
      <c r="D475" s="36" t="s">
        <v>4</v>
      </c>
      <c r="E475" s="8" t="s">
        <v>47</v>
      </c>
      <c r="F475" s="37">
        <v>1</v>
      </c>
      <c r="G475" s="38">
        <v>0.1</v>
      </c>
      <c r="H475" s="8" t="s">
        <v>48</v>
      </c>
      <c r="I475" s="8" t="s">
        <v>2</v>
      </c>
      <c r="J475" s="35" t="s">
        <v>40</v>
      </c>
      <c r="K475" s="8" t="s">
        <v>49</v>
      </c>
      <c r="L475" s="39" t="s">
        <v>50</v>
      </c>
      <c r="M475" s="37"/>
      <c r="N475" s="40"/>
      <c r="O475" s="41" t="b">
        <v>0</v>
      </c>
      <c r="P475" s="42" t="b">
        <v>0</v>
      </c>
      <c r="Q475" s="43"/>
      <c r="R475" s="38" t="s">
        <v>1012</v>
      </c>
      <c r="S475" s="8"/>
      <c r="T475" s="48"/>
      <c r="W475" s="45"/>
      <c r="X475" s="46"/>
      <c r="Y475" s="47"/>
      <c r="Z475"/>
      <c r="AA475"/>
      <c r="AB475"/>
      <c r="AC475"/>
      <c r="AD475"/>
      <c r="AE475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</row>
    <row r="476" spans="1:63" ht="30" customHeight="1" x14ac:dyDescent="0.25">
      <c r="A476" s="34">
        <v>45764</v>
      </c>
      <c r="B476" s="35" t="s">
        <v>578</v>
      </c>
      <c r="C476" s="1" t="s">
        <v>1013</v>
      </c>
      <c r="D476" s="36" t="s">
        <v>4</v>
      </c>
      <c r="E476" s="8" t="s">
        <v>47</v>
      </c>
      <c r="F476" s="37">
        <v>1</v>
      </c>
      <c r="G476" s="38">
        <v>0.1</v>
      </c>
      <c r="H476" s="8" t="s">
        <v>48</v>
      </c>
      <c r="I476" s="8" t="s">
        <v>2</v>
      </c>
      <c r="J476" s="35" t="s">
        <v>40</v>
      </c>
      <c r="K476" s="8" t="s">
        <v>41</v>
      </c>
      <c r="L476" s="39" t="s">
        <v>50</v>
      </c>
      <c r="M476" s="37"/>
      <c r="N476" s="40"/>
      <c r="O476" s="41" t="b">
        <v>0</v>
      </c>
      <c r="P476" s="42" t="b">
        <v>0</v>
      </c>
      <c r="Q476" s="43"/>
      <c r="R476" s="38" t="s">
        <v>881</v>
      </c>
      <c r="S476" s="8"/>
      <c r="T476" s="48"/>
      <c r="W476" s="45"/>
      <c r="X476" s="46"/>
      <c r="Y476" s="47"/>
      <c r="Z476"/>
      <c r="AA476"/>
      <c r="AB476"/>
      <c r="AC476"/>
      <c r="AD476"/>
      <c r="AE476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</row>
    <row r="477" spans="1:63" ht="30" customHeight="1" x14ac:dyDescent="0.25">
      <c r="A477" s="34">
        <v>45768</v>
      </c>
      <c r="B477" s="35" t="s">
        <v>578</v>
      </c>
      <c r="C477" s="1" t="s">
        <v>1014</v>
      </c>
      <c r="D477" s="36" t="s">
        <v>4</v>
      </c>
      <c r="E477" s="8" t="s">
        <v>47</v>
      </c>
      <c r="F477" s="37">
        <v>1</v>
      </c>
      <c r="G477" s="38">
        <v>0.1</v>
      </c>
      <c r="H477" s="8" t="s">
        <v>48</v>
      </c>
      <c r="I477" s="8" t="s">
        <v>2</v>
      </c>
      <c r="J477" s="35" t="s">
        <v>40</v>
      </c>
      <c r="K477" s="8" t="s">
        <v>41</v>
      </c>
      <c r="L477" s="39" t="s">
        <v>50</v>
      </c>
      <c r="M477" s="37"/>
      <c r="N477" s="40"/>
      <c r="O477" s="41" t="b">
        <v>0</v>
      </c>
      <c r="P477" s="42" t="b">
        <v>0</v>
      </c>
      <c r="Q477" s="43"/>
      <c r="R477" s="38" t="s">
        <v>1015</v>
      </c>
      <c r="S477" s="8"/>
      <c r="T477" s="48"/>
      <c r="W477" s="45"/>
      <c r="X477" s="46"/>
      <c r="Y477" s="47"/>
      <c r="Z477"/>
      <c r="AA477"/>
      <c r="AB477"/>
      <c r="AC477"/>
      <c r="AD477"/>
      <c r="AE477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</row>
    <row r="478" spans="1:63" ht="30" customHeight="1" x14ac:dyDescent="0.25">
      <c r="A478" s="34">
        <v>45768</v>
      </c>
      <c r="B478" s="35" t="s">
        <v>578</v>
      </c>
      <c r="C478" s="1" t="s">
        <v>1016</v>
      </c>
      <c r="D478" s="36" t="s">
        <v>4</v>
      </c>
      <c r="E478" s="8" t="s">
        <v>47</v>
      </c>
      <c r="F478" s="37">
        <v>1</v>
      </c>
      <c r="G478" s="38">
        <v>0.1</v>
      </c>
      <c r="H478" s="8" t="s">
        <v>48</v>
      </c>
      <c r="I478" s="8" t="s">
        <v>2</v>
      </c>
      <c r="J478" s="35" t="s">
        <v>40</v>
      </c>
      <c r="K478" s="8" t="s">
        <v>41</v>
      </c>
      <c r="L478" s="39" t="s">
        <v>50</v>
      </c>
      <c r="M478" s="37"/>
      <c r="N478" s="40"/>
      <c r="O478" s="41" t="b">
        <v>0</v>
      </c>
      <c r="P478" s="42" t="b">
        <v>0</v>
      </c>
      <c r="Q478" s="43"/>
      <c r="R478" s="38" t="s">
        <v>1017</v>
      </c>
      <c r="S478" s="8"/>
      <c r="T478" s="48"/>
      <c r="W478" s="45"/>
      <c r="X478" s="46"/>
      <c r="Y478" s="47"/>
      <c r="Z478"/>
      <c r="AA478"/>
      <c r="AB478"/>
      <c r="AC478"/>
      <c r="AD478"/>
      <c r="AE478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</row>
    <row r="479" spans="1:63" ht="30" customHeight="1" x14ac:dyDescent="0.25">
      <c r="A479" s="34">
        <v>45768</v>
      </c>
      <c r="B479" s="35" t="s">
        <v>578</v>
      </c>
      <c r="C479" s="1" t="s">
        <v>1018</v>
      </c>
      <c r="D479" s="36" t="s">
        <v>4</v>
      </c>
      <c r="E479" s="8" t="s">
        <v>47</v>
      </c>
      <c r="F479" s="37">
        <v>1</v>
      </c>
      <c r="G479" s="38">
        <v>0.1</v>
      </c>
      <c r="H479" s="8" t="s">
        <v>48</v>
      </c>
      <c r="I479" s="8" t="s">
        <v>2</v>
      </c>
      <c r="J479" s="35" t="s">
        <v>40</v>
      </c>
      <c r="K479" s="8" t="s">
        <v>41</v>
      </c>
      <c r="L479" s="39" t="s">
        <v>50</v>
      </c>
      <c r="M479" s="37"/>
      <c r="N479" s="40"/>
      <c r="O479" s="41" t="b">
        <v>0</v>
      </c>
      <c r="P479" s="42" t="b">
        <v>0</v>
      </c>
      <c r="Q479" s="43"/>
      <c r="R479" s="38" t="s">
        <v>1019</v>
      </c>
      <c r="S479" s="8"/>
      <c r="T479" s="48"/>
      <c r="W479" s="45"/>
      <c r="X479" s="46"/>
      <c r="Y479" s="47"/>
      <c r="Z479"/>
      <c r="AA479"/>
      <c r="AB479"/>
      <c r="AC479"/>
      <c r="AD479"/>
      <c r="AE47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</row>
    <row r="480" spans="1:63" ht="30" customHeight="1" x14ac:dyDescent="0.25">
      <c r="A480" s="34">
        <v>45768</v>
      </c>
      <c r="B480" s="35" t="s">
        <v>578</v>
      </c>
      <c r="C480" s="1" t="s">
        <v>1020</v>
      </c>
      <c r="D480" s="36" t="s">
        <v>4</v>
      </c>
      <c r="E480" s="8" t="s">
        <v>47</v>
      </c>
      <c r="F480" s="37">
        <v>1</v>
      </c>
      <c r="G480" s="38">
        <v>0.1</v>
      </c>
      <c r="H480" s="8" t="s">
        <v>48</v>
      </c>
      <c r="I480" s="8" t="s">
        <v>2</v>
      </c>
      <c r="J480" s="35" t="s">
        <v>40</v>
      </c>
      <c r="K480" s="8" t="s">
        <v>41</v>
      </c>
      <c r="L480" s="39" t="s">
        <v>50</v>
      </c>
      <c r="M480" s="37"/>
      <c r="N480" s="40"/>
      <c r="O480" s="41" t="b">
        <v>0</v>
      </c>
      <c r="P480" s="42" t="b">
        <v>0</v>
      </c>
      <c r="Q480" s="43"/>
      <c r="R480" s="38" t="s">
        <v>1021</v>
      </c>
      <c r="S480" s="8"/>
      <c r="T480" s="48"/>
      <c r="W480" s="45"/>
      <c r="X480" s="46"/>
      <c r="Y480" s="47"/>
      <c r="Z480"/>
      <c r="AA480"/>
      <c r="AB480"/>
      <c r="AC480"/>
      <c r="AD480"/>
      <c r="AE48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</row>
    <row r="481" spans="1:63" ht="30" customHeight="1" x14ac:dyDescent="0.25">
      <c r="A481" s="34">
        <v>45768</v>
      </c>
      <c r="B481" s="35" t="s">
        <v>578</v>
      </c>
      <c r="C481" s="1" t="s">
        <v>1022</v>
      </c>
      <c r="D481" s="36" t="s">
        <v>4</v>
      </c>
      <c r="E481" s="8" t="s">
        <v>47</v>
      </c>
      <c r="F481" s="37">
        <v>1</v>
      </c>
      <c r="G481" s="38">
        <v>0.1</v>
      </c>
      <c r="H481" s="8" t="s">
        <v>48</v>
      </c>
      <c r="I481" s="8" t="s">
        <v>2</v>
      </c>
      <c r="J481" s="35" t="s">
        <v>40</v>
      </c>
      <c r="K481" s="8" t="s">
        <v>41</v>
      </c>
      <c r="L481" s="39" t="s">
        <v>50</v>
      </c>
      <c r="M481" s="37"/>
      <c r="N481" s="40"/>
      <c r="O481" s="41" t="b">
        <v>0</v>
      </c>
      <c r="P481" s="42" t="b">
        <v>0</v>
      </c>
      <c r="Q481" s="43"/>
      <c r="R481" s="38" t="s">
        <v>1023</v>
      </c>
      <c r="S481" s="8"/>
      <c r="T481" s="48"/>
      <c r="W481" s="45"/>
      <c r="X481" s="46"/>
      <c r="Y481" s="47"/>
      <c r="Z481"/>
      <c r="AA481"/>
      <c r="AB481"/>
      <c r="AC481"/>
      <c r="AD481"/>
      <c r="AE48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</row>
    <row r="482" spans="1:63" ht="30" customHeight="1" x14ac:dyDescent="0.25">
      <c r="A482" s="34">
        <v>45769</v>
      </c>
      <c r="B482" s="35" t="s">
        <v>578</v>
      </c>
      <c r="C482" s="1" t="s">
        <v>1024</v>
      </c>
      <c r="D482" s="36" t="s">
        <v>4</v>
      </c>
      <c r="E482" s="8" t="s">
        <v>47</v>
      </c>
      <c r="F482" s="37">
        <v>1</v>
      </c>
      <c r="G482" s="38">
        <v>0.1</v>
      </c>
      <c r="H482" s="8" t="s">
        <v>48</v>
      </c>
      <c r="I482" s="8" t="s">
        <v>2</v>
      </c>
      <c r="J482" s="35" t="s">
        <v>40</v>
      </c>
      <c r="K482" s="8" t="s">
        <v>41</v>
      </c>
      <c r="L482" s="39" t="s">
        <v>50</v>
      </c>
      <c r="M482" s="37"/>
      <c r="N482" s="40"/>
      <c r="O482" s="41" t="b">
        <v>0</v>
      </c>
      <c r="P482" s="42" t="b">
        <v>0</v>
      </c>
      <c r="Q482" s="43"/>
      <c r="R482" s="38" t="s">
        <v>1025</v>
      </c>
      <c r="S482" s="8"/>
      <c r="T482" s="48"/>
      <c r="W482" s="45"/>
      <c r="X482" s="46"/>
      <c r="Y482" s="47"/>
      <c r="Z482"/>
      <c r="AA482"/>
      <c r="AB482"/>
      <c r="AC482"/>
      <c r="AD482"/>
      <c r="AE482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</row>
    <row r="483" spans="1:63" ht="30" customHeight="1" x14ac:dyDescent="0.25">
      <c r="A483" s="34">
        <v>45769</v>
      </c>
      <c r="B483" s="35" t="s">
        <v>578</v>
      </c>
      <c r="C483" s="1" t="s">
        <v>1026</v>
      </c>
      <c r="D483" s="36" t="s">
        <v>4</v>
      </c>
      <c r="E483" s="8" t="s">
        <v>47</v>
      </c>
      <c r="F483" s="37">
        <v>1</v>
      </c>
      <c r="G483" s="38">
        <v>0.1</v>
      </c>
      <c r="H483" s="8" t="s">
        <v>48</v>
      </c>
      <c r="I483" s="8" t="s">
        <v>2</v>
      </c>
      <c r="J483" s="35" t="s">
        <v>40</v>
      </c>
      <c r="K483" s="8" t="s">
        <v>41</v>
      </c>
      <c r="L483" s="39" t="s">
        <v>50</v>
      </c>
      <c r="M483" s="37"/>
      <c r="N483" s="40"/>
      <c r="O483" s="41" t="b">
        <v>0</v>
      </c>
      <c r="P483" s="42" t="b">
        <v>0</v>
      </c>
      <c r="Q483" s="43"/>
      <c r="R483" s="38" t="s">
        <v>1027</v>
      </c>
      <c r="S483" s="8"/>
      <c r="T483" s="48"/>
      <c r="W483" s="45"/>
      <c r="X483" s="46"/>
      <c r="Y483" s="47"/>
      <c r="Z483"/>
      <c r="AA483"/>
      <c r="AB483"/>
      <c r="AC483"/>
      <c r="AD483"/>
      <c r="AE483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</row>
    <row r="484" spans="1:63" ht="30" customHeight="1" x14ac:dyDescent="0.25">
      <c r="A484" s="34">
        <v>45769</v>
      </c>
      <c r="B484" s="35" t="s">
        <v>578</v>
      </c>
      <c r="C484" s="1" t="s">
        <v>1028</v>
      </c>
      <c r="D484" s="36" t="s">
        <v>4</v>
      </c>
      <c r="E484" s="8" t="s">
        <v>47</v>
      </c>
      <c r="F484" s="37">
        <v>1</v>
      </c>
      <c r="G484" s="38">
        <v>0.1</v>
      </c>
      <c r="H484" s="8" t="s">
        <v>48</v>
      </c>
      <c r="I484" s="8" t="s">
        <v>2</v>
      </c>
      <c r="J484" s="35" t="s">
        <v>40</v>
      </c>
      <c r="K484" s="8" t="s">
        <v>41</v>
      </c>
      <c r="L484" s="39" t="s">
        <v>50</v>
      </c>
      <c r="M484" s="37"/>
      <c r="N484" s="40"/>
      <c r="O484" s="41" t="b">
        <v>0</v>
      </c>
      <c r="P484" s="42" t="b">
        <v>0</v>
      </c>
      <c r="Q484" s="43"/>
      <c r="R484" s="38" t="s">
        <v>1029</v>
      </c>
      <c r="S484" s="8"/>
      <c r="T484" s="48"/>
      <c r="W484" s="45"/>
      <c r="X484" s="46"/>
      <c r="Y484" s="47"/>
      <c r="Z484"/>
      <c r="AA484"/>
      <c r="AB484"/>
      <c r="AC484"/>
      <c r="AD484"/>
      <c r="AE484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</row>
    <row r="485" spans="1:63" ht="30" customHeight="1" x14ac:dyDescent="0.25">
      <c r="A485" s="34">
        <v>45769</v>
      </c>
      <c r="B485" s="35" t="s">
        <v>578</v>
      </c>
      <c r="C485" s="1" t="s">
        <v>1030</v>
      </c>
      <c r="D485" s="36" t="s">
        <v>4</v>
      </c>
      <c r="E485" s="8" t="s">
        <v>47</v>
      </c>
      <c r="F485" s="37">
        <v>1</v>
      </c>
      <c r="G485" s="38">
        <v>0.1</v>
      </c>
      <c r="H485" s="8" t="s">
        <v>48</v>
      </c>
      <c r="I485" s="8" t="s">
        <v>2</v>
      </c>
      <c r="J485" s="35" t="s">
        <v>40</v>
      </c>
      <c r="K485" s="8" t="s">
        <v>41</v>
      </c>
      <c r="L485" s="39" t="s">
        <v>50</v>
      </c>
      <c r="M485" s="37"/>
      <c r="N485" s="40"/>
      <c r="O485" s="41" t="b">
        <v>0</v>
      </c>
      <c r="P485" s="42" t="b">
        <v>0</v>
      </c>
      <c r="Q485" s="43"/>
      <c r="R485" s="38" t="s">
        <v>1031</v>
      </c>
      <c r="S485" s="8"/>
      <c r="T485" s="48"/>
      <c r="W485" s="45"/>
      <c r="X485" s="46"/>
      <c r="Y485" s="47"/>
      <c r="Z485"/>
      <c r="AA485"/>
      <c r="AB485"/>
      <c r="AC485"/>
      <c r="AD485"/>
      <c r="AE485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</row>
    <row r="486" spans="1:63" ht="30" customHeight="1" x14ac:dyDescent="0.25">
      <c r="A486" s="34">
        <v>45769</v>
      </c>
      <c r="B486" s="35" t="s">
        <v>578</v>
      </c>
      <c r="C486" s="1" t="s">
        <v>1032</v>
      </c>
      <c r="D486" s="36" t="s">
        <v>4</v>
      </c>
      <c r="E486" s="8" t="s">
        <v>47</v>
      </c>
      <c r="F486" s="37">
        <v>1</v>
      </c>
      <c r="G486" s="38">
        <v>0.1</v>
      </c>
      <c r="H486" s="8" t="s">
        <v>48</v>
      </c>
      <c r="I486" s="8" t="s">
        <v>2</v>
      </c>
      <c r="J486" s="35" t="s">
        <v>40</v>
      </c>
      <c r="K486" s="8" t="s">
        <v>41</v>
      </c>
      <c r="L486" s="39" t="s">
        <v>50</v>
      </c>
      <c r="M486" s="37"/>
      <c r="N486" s="40"/>
      <c r="O486" s="41" t="b">
        <v>0</v>
      </c>
      <c r="P486" s="42" t="b">
        <v>0</v>
      </c>
      <c r="Q486" s="43"/>
      <c r="R486" s="38" t="s">
        <v>851</v>
      </c>
      <c r="S486" s="8"/>
      <c r="T486" s="48"/>
      <c r="W486" s="45"/>
      <c r="X486" s="46"/>
      <c r="Y486" s="47"/>
      <c r="Z486"/>
      <c r="AA486"/>
      <c r="AB486"/>
      <c r="AC486"/>
      <c r="AD486"/>
      <c r="AE486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</row>
    <row r="487" spans="1:63" ht="30" customHeight="1" x14ac:dyDescent="0.25">
      <c r="A487" s="34">
        <v>45770</v>
      </c>
      <c r="B487" s="35" t="s">
        <v>578</v>
      </c>
      <c r="C487" s="1" t="s">
        <v>1033</v>
      </c>
      <c r="D487" s="36" t="s">
        <v>4</v>
      </c>
      <c r="E487" s="8" t="s">
        <v>47</v>
      </c>
      <c r="F487" s="37">
        <v>1</v>
      </c>
      <c r="G487" s="38">
        <v>0.1</v>
      </c>
      <c r="H487" s="8" t="s">
        <v>48</v>
      </c>
      <c r="I487" s="8" t="s">
        <v>2</v>
      </c>
      <c r="J487" s="35" t="s">
        <v>40</v>
      </c>
      <c r="K487" s="8" t="s">
        <v>41</v>
      </c>
      <c r="L487" s="39" t="s">
        <v>50</v>
      </c>
      <c r="M487" s="37"/>
      <c r="N487" s="40"/>
      <c r="O487" s="41" t="b">
        <v>0</v>
      </c>
      <c r="P487" s="42" t="b">
        <v>0</v>
      </c>
      <c r="Q487" s="43"/>
      <c r="R487" s="38" t="s">
        <v>1034</v>
      </c>
      <c r="S487" s="8"/>
      <c r="T487" s="48"/>
      <c r="W487" s="45"/>
      <c r="X487" s="46"/>
      <c r="Y487" s="47"/>
      <c r="Z487"/>
      <c r="AA487"/>
      <c r="AB487"/>
      <c r="AC487"/>
      <c r="AD487"/>
      <c r="AE487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</row>
    <row r="488" spans="1:63" ht="30" customHeight="1" x14ac:dyDescent="0.25">
      <c r="A488" s="34">
        <v>45770</v>
      </c>
      <c r="B488" s="35" t="s">
        <v>578</v>
      </c>
      <c r="C488" s="1" t="s">
        <v>1035</v>
      </c>
      <c r="D488" s="36" t="s">
        <v>4</v>
      </c>
      <c r="E488" s="8" t="s">
        <v>47</v>
      </c>
      <c r="F488" s="37">
        <v>1</v>
      </c>
      <c r="G488" s="38">
        <v>0.1</v>
      </c>
      <c r="H488" s="8" t="s">
        <v>48</v>
      </c>
      <c r="I488" s="8" t="s">
        <v>2</v>
      </c>
      <c r="J488" s="35" t="s">
        <v>40</v>
      </c>
      <c r="K488" s="8" t="s">
        <v>41</v>
      </c>
      <c r="L488" s="39" t="s">
        <v>50</v>
      </c>
      <c r="M488" s="37"/>
      <c r="N488" s="40"/>
      <c r="O488" s="41" t="b">
        <v>0</v>
      </c>
      <c r="P488" s="42" t="b">
        <v>0</v>
      </c>
      <c r="Q488" s="43"/>
      <c r="R488" s="38" t="s">
        <v>1036</v>
      </c>
      <c r="S488" s="8"/>
      <c r="T488" s="48"/>
      <c r="W488" s="45"/>
      <c r="X488" s="46"/>
      <c r="Y488" s="47"/>
      <c r="Z488"/>
      <c r="AA488"/>
      <c r="AB488"/>
      <c r="AC488"/>
      <c r="AD488"/>
      <c r="AE488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</row>
    <row r="489" spans="1:63" ht="30" customHeight="1" x14ac:dyDescent="0.25">
      <c r="A489" s="34">
        <v>45770</v>
      </c>
      <c r="B489" s="35" t="s">
        <v>578</v>
      </c>
      <c r="C489" s="1" t="s">
        <v>1037</v>
      </c>
      <c r="D489" s="36" t="s">
        <v>4</v>
      </c>
      <c r="E489" s="8" t="s">
        <v>47</v>
      </c>
      <c r="F489" s="37">
        <v>1</v>
      </c>
      <c r="G489" s="38">
        <v>0.1</v>
      </c>
      <c r="H489" s="8" t="s">
        <v>48</v>
      </c>
      <c r="I489" s="8" t="s">
        <v>2</v>
      </c>
      <c r="J489" s="35" t="s">
        <v>40</v>
      </c>
      <c r="K489" s="8" t="s">
        <v>41</v>
      </c>
      <c r="L489" s="39" t="s">
        <v>50</v>
      </c>
      <c r="M489" s="37"/>
      <c r="N489" s="40"/>
      <c r="O489" s="41" t="b">
        <v>0</v>
      </c>
      <c r="P489" s="42" t="b">
        <v>0</v>
      </c>
      <c r="Q489" s="43"/>
      <c r="R489" s="38" t="s">
        <v>851</v>
      </c>
      <c r="S489" s="8"/>
      <c r="T489" s="48"/>
      <c r="W489" s="45"/>
      <c r="X489" s="46"/>
      <c r="Y489" s="47"/>
      <c r="Z489"/>
      <c r="AA489"/>
      <c r="AB489"/>
      <c r="AC489"/>
      <c r="AD489"/>
      <c r="AE48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</row>
    <row r="490" spans="1:63" ht="30" customHeight="1" x14ac:dyDescent="0.25">
      <c r="A490" s="34">
        <v>45770</v>
      </c>
      <c r="B490" s="35" t="s">
        <v>578</v>
      </c>
      <c r="C490" s="1" t="s">
        <v>1038</v>
      </c>
      <c r="D490" s="36" t="s">
        <v>4</v>
      </c>
      <c r="E490" s="8" t="s">
        <v>47</v>
      </c>
      <c r="F490" s="37">
        <v>1</v>
      </c>
      <c r="G490" s="38">
        <v>0.1</v>
      </c>
      <c r="H490" s="8" t="s">
        <v>48</v>
      </c>
      <c r="I490" s="8" t="s">
        <v>2</v>
      </c>
      <c r="J490" s="35" t="s">
        <v>40</v>
      </c>
      <c r="K490" s="8" t="s">
        <v>49</v>
      </c>
      <c r="L490" s="39" t="s">
        <v>50</v>
      </c>
      <c r="M490" s="37"/>
      <c r="N490" s="40"/>
      <c r="O490" s="41" t="b">
        <v>0</v>
      </c>
      <c r="P490" s="42" t="b">
        <v>0</v>
      </c>
      <c r="Q490" s="43"/>
      <c r="R490" s="38" t="s">
        <v>756</v>
      </c>
      <c r="S490" s="8"/>
      <c r="T490" s="48"/>
      <c r="W490" s="45"/>
      <c r="X490" s="46"/>
      <c r="Y490" s="47"/>
      <c r="Z490"/>
      <c r="AA490"/>
      <c r="AB490"/>
      <c r="AC490"/>
      <c r="AD490"/>
      <c r="AE49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</row>
    <row r="491" spans="1:63" ht="30" customHeight="1" x14ac:dyDescent="0.25">
      <c r="A491" s="34">
        <v>45771</v>
      </c>
      <c r="B491" s="35" t="s">
        <v>578</v>
      </c>
      <c r="C491" s="1" t="s">
        <v>1039</v>
      </c>
      <c r="D491" s="36" t="s">
        <v>4</v>
      </c>
      <c r="E491" s="8" t="s">
        <v>47</v>
      </c>
      <c r="F491" s="37">
        <v>1</v>
      </c>
      <c r="G491" s="38">
        <v>0.1</v>
      </c>
      <c r="H491" s="8" t="s">
        <v>48</v>
      </c>
      <c r="I491" s="8" t="s">
        <v>2</v>
      </c>
      <c r="J491" s="35" t="s">
        <v>40</v>
      </c>
      <c r="K491" s="8" t="s">
        <v>41</v>
      </c>
      <c r="L491" s="39" t="s">
        <v>50</v>
      </c>
      <c r="M491" s="37"/>
      <c r="N491" s="40"/>
      <c r="O491" s="41" t="b">
        <v>0</v>
      </c>
      <c r="P491" s="42" t="b">
        <v>0</v>
      </c>
      <c r="Q491" s="43"/>
      <c r="R491" s="38" t="s">
        <v>1040</v>
      </c>
      <c r="S491" s="8"/>
      <c r="T491" s="48"/>
      <c r="W491" s="45"/>
      <c r="X491" s="46"/>
      <c r="Y491" s="47"/>
      <c r="Z491"/>
      <c r="AA491"/>
      <c r="AB491"/>
      <c r="AC491"/>
      <c r="AD491"/>
      <c r="AE49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</row>
    <row r="492" spans="1:63" ht="30" customHeight="1" x14ac:dyDescent="0.25">
      <c r="A492" s="34">
        <v>45771</v>
      </c>
      <c r="B492" s="35" t="s">
        <v>578</v>
      </c>
      <c r="C492" s="1" t="s">
        <v>1041</v>
      </c>
      <c r="D492" s="36" t="s">
        <v>4</v>
      </c>
      <c r="E492" s="8" t="s">
        <v>47</v>
      </c>
      <c r="F492" s="37">
        <v>1</v>
      </c>
      <c r="G492" s="38">
        <v>0.1</v>
      </c>
      <c r="H492" s="8" t="s">
        <v>48</v>
      </c>
      <c r="I492" s="8" t="s">
        <v>2</v>
      </c>
      <c r="J492" s="35" t="s">
        <v>40</v>
      </c>
      <c r="K492" s="8" t="s">
        <v>41</v>
      </c>
      <c r="L492" s="39" t="s">
        <v>50</v>
      </c>
      <c r="M492" s="37"/>
      <c r="N492" s="40"/>
      <c r="O492" s="41" t="b">
        <v>0</v>
      </c>
      <c r="P492" s="42" t="b">
        <v>0</v>
      </c>
      <c r="Q492" s="43"/>
      <c r="R492" s="38" t="s">
        <v>1042</v>
      </c>
      <c r="S492" s="8"/>
      <c r="T492" s="48"/>
      <c r="W492" s="45"/>
      <c r="X492" s="46"/>
      <c r="Y492" s="47"/>
      <c r="Z492"/>
      <c r="AA492"/>
      <c r="AB492"/>
      <c r="AC492"/>
      <c r="AD492"/>
      <c r="AE492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</row>
    <row r="493" spans="1:63" ht="30" customHeight="1" x14ac:dyDescent="0.25">
      <c r="A493" s="34">
        <v>45769</v>
      </c>
      <c r="B493" s="35" t="s">
        <v>578</v>
      </c>
      <c r="C493" s="1" t="s">
        <v>1043</v>
      </c>
      <c r="D493" s="36" t="s">
        <v>3</v>
      </c>
      <c r="E493" s="8" t="s">
        <v>1044</v>
      </c>
      <c r="F493" s="37">
        <v>1</v>
      </c>
      <c r="G493" s="38">
        <v>0.1</v>
      </c>
      <c r="H493" s="8" t="s">
        <v>158</v>
      </c>
      <c r="I493" s="8" t="s">
        <v>2</v>
      </c>
      <c r="J493" s="35" t="s">
        <v>40</v>
      </c>
      <c r="K493" s="8" t="s">
        <v>41</v>
      </c>
      <c r="L493" s="39" t="s">
        <v>50</v>
      </c>
      <c r="M493" s="37"/>
      <c r="N493" s="40"/>
      <c r="O493" s="41"/>
      <c r="P493" s="42"/>
      <c r="Q493" s="43"/>
      <c r="R493" s="38"/>
      <c r="S493" s="8"/>
      <c r="T493" s="48"/>
      <c r="U493" s="45">
        <v>1</v>
      </c>
      <c r="W493" s="45"/>
      <c r="X493" s="46" t="s">
        <v>259</v>
      </c>
      <c r="Y493" s="47"/>
      <c r="Z493"/>
      <c r="AA493"/>
      <c r="AB493"/>
      <c r="AC493"/>
      <c r="AD493"/>
      <c r="AE493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</row>
    <row r="494" spans="1:63" ht="30" customHeight="1" x14ac:dyDescent="0.25">
      <c r="A494" s="34">
        <v>45768</v>
      </c>
      <c r="B494" s="35" t="s">
        <v>578</v>
      </c>
      <c r="C494" s="1" t="s">
        <v>1045</v>
      </c>
      <c r="D494" s="36" t="s">
        <v>4</v>
      </c>
      <c r="E494" s="8" t="s">
        <v>47</v>
      </c>
      <c r="F494" s="37">
        <v>1</v>
      </c>
      <c r="G494" s="38">
        <v>0.1</v>
      </c>
      <c r="H494" s="8" t="s">
        <v>48</v>
      </c>
      <c r="I494" s="8" t="s">
        <v>2</v>
      </c>
      <c r="J494" s="35" t="s">
        <v>40</v>
      </c>
      <c r="K494" s="8" t="s">
        <v>41</v>
      </c>
      <c r="L494" s="39" t="s">
        <v>50</v>
      </c>
      <c r="M494" s="37"/>
      <c r="N494" s="40"/>
      <c r="O494" s="41"/>
      <c r="P494" s="42"/>
      <c r="Q494" s="43"/>
      <c r="R494" s="38"/>
      <c r="S494" s="8"/>
      <c r="T494" s="48"/>
      <c r="U494" s="45">
        <v>1</v>
      </c>
      <c r="W494" s="45"/>
      <c r="X494" s="46" t="s">
        <v>174</v>
      </c>
      <c r="Y494" s="47"/>
      <c r="Z494"/>
      <c r="AA494"/>
      <c r="AB494"/>
      <c r="AC494"/>
      <c r="AD494"/>
      <c r="AE494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</row>
    <row r="495" spans="1:63" ht="30" customHeight="1" x14ac:dyDescent="0.25">
      <c r="A495" s="34">
        <v>45769</v>
      </c>
      <c r="B495" s="35" t="s">
        <v>578</v>
      </c>
      <c r="C495" s="1" t="s">
        <v>1046</v>
      </c>
      <c r="D495" s="36" t="s">
        <v>4</v>
      </c>
      <c r="E495" s="8" t="s">
        <v>47</v>
      </c>
      <c r="F495" s="37">
        <v>1</v>
      </c>
      <c r="G495" s="38">
        <v>0.1</v>
      </c>
      <c r="H495" s="8" t="s">
        <v>48</v>
      </c>
      <c r="I495" s="8" t="s">
        <v>2</v>
      </c>
      <c r="J495" s="35" t="s">
        <v>40</v>
      </c>
      <c r="K495" s="8" t="s">
        <v>41</v>
      </c>
      <c r="L495" s="39" t="s">
        <v>50</v>
      </c>
      <c r="M495" s="37"/>
      <c r="N495" s="40"/>
      <c r="O495" s="41"/>
      <c r="P495" s="42"/>
      <c r="Q495" s="43"/>
      <c r="R495" s="38"/>
      <c r="S495" s="8"/>
      <c r="T495" s="48"/>
      <c r="U495" s="45">
        <v>1</v>
      </c>
      <c r="W495" s="45"/>
      <c r="X495" s="46" t="s">
        <v>263</v>
      </c>
      <c r="Y495" s="47"/>
      <c r="Z495"/>
      <c r="AA495"/>
      <c r="AB495"/>
      <c r="AC495"/>
      <c r="AD495"/>
      <c r="AE495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</row>
    <row r="496" spans="1:63" ht="30" customHeight="1" x14ac:dyDescent="0.25">
      <c r="A496" s="34">
        <v>45770</v>
      </c>
      <c r="B496" s="35" t="s">
        <v>578</v>
      </c>
      <c r="C496" s="1" t="s">
        <v>1047</v>
      </c>
      <c r="D496" s="36" t="s">
        <v>4</v>
      </c>
      <c r="E496" s="8" t="s">
        <v>47</v>
      </c>
      <c r="F496" s="37">
        <v>1</v>
      </c>
      <c r="G496" s="38">
        <v>0.1</v>
      </c>
      <c r="H496" s="8" t="s">
        <v>48</v>
      </c>
      <c r="I496" s="8" t="s">
        <v>2</v>
      </c>
      <c r="J496" s="35" t="s">
        <v>40</v>
      </c>
      <c r="K496" s="8" t="s">
        <v>41</v>
      </c>
      <c r="L496" s="39" t="s">
        <v>50</v>
      </c>
      <c r="M496" s="37"/>
      <c r="N496" s="40"/>
      <c r="O496" s="41"/>
      <c r="P496" s="42"/>
      <c r="Q496" s="43"/>
      <c r="R496" s="38"/>
      <c r="S496" s="8"/>
      <c r="T496" s="48"/>
      <c r="U496" s="45">
        <v>1</v>
      </c>
      <c r="W496" s="45"/>
      <c r="X496" s="46" t="s">
        <v>213</v>
      </c>
      <c r="Y496" s="47"/>
      <c r="Z496"/>
      <c r="AA496"/>
      <c r="AB496"/>
      <c r="AC496"/>
      <c r="AD496"/>
      <c r="AE496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</row>
    <row r="497" spans="1:63" ht="30" customHeight="1" x14ac:dyDescent="0.25">
      <c r="A497" s="34">
        <v>45768</v>
      </c>
      <c r="B497" s="35" t="s">
        <v>578</v>
      </c>
      <c r="C497" s="1" t="s">
        <v>1048</v>
      </c>
      <c r="D497" s="36" t="s">
        <v>4</v>
      </c>
      <c r="E497" s="8" t="s">
        <v>47</v>
      </c>
      <c r="F497" s="37">
        <v>1</v>
      </c>
      <c r="G497" s="38">
        <v>0.1</v>
      </c>
      <c r="H497" s="8" t="s">
        <v>48</v>
      </c>
      <c r="I497" s="8" t="s">
        <v>2</v>
      </c>
      <c r="J497" s="35" t="s">
        <v>40</v>
      </c>
      <c r="K497" s="8" t="s">
        <v>41</v>
      </c>
      <c r="L497" s="39" t="s">
        <v>50</v>
      </c>
      <c r="M497" s="37"/>
      <c r="N497" s="40"/>
      <c r="O497" s="41"/>
      <c r="P497" s="42"/>
      <c r="Q497" s="43"/>
      <c r="R497" s="38"/>
      <c r="S497" s="8"/>
      <c r="T497" s="48"/>
      <c r="U497" s="45">
        <v>1</v>
      </c>
      <c r="W497" s="45"/>
      <c r="X497" s="46" t="s">
        <v>235</v>
      </c>
      <c r="Y497" s="47"/>
      <c r="Z497"/>
      <c r="AA497"/>
      <c r="AB497"/>
      <c r="AC497"/>
      <c r="AD497"/>
      <c r="AE497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</row>
    <row r="498" spans="1:63" ht="30" customHeight="1" x14ac:dyDescent="0.25">
      <c r="A498" s="34">
        <v>45768</v>
      </c>
      <c r="B498" s="35" t="s">
        <v>578</v>
      </c>
      <c r="C498" s="1" t="s">
        <v>1049</v>
      </c>
      <c r="D498" s="36" t="s">
        <v>4</v>
      </c>
      <c r="E498" s="8" t="s">
        <v>47</v>
      </c>
      <c r="F498" s="37">
        <v>1</v>
      </c>
      <c r="G498" s="38">
        <v>0.1</v>
      </c>
      <c r="H498" s="8" t="s">
        <v>48</v>
      </c>
      <c r="I498" s="8" t="s">
        <v>2</v>
      </c>
      <c r="J498" s="35" t="s">
        <v>40</v>
      </c>
      <c r="K498" s="8" t="s">
        <v>41</v>
      </c>
      <c r="L498" s="39" t="s">
        <v>50</v>
      </c>
      <c r="M498" s="37"/>
      <c r="N498" s="40"/>
      <c r="O498" s="41"/>
      <c r="P498" s="42"/>
      <c r="Q498" s="43"/>
      <c r="R498" s="38"/>
      <c r="S498" s="8"/>
      <c r="T498" s="48"/>
      <c r="U498" s="45">
        <v>1</v>
      </c>
      <c r="W498" s="45"/>
      <c r="X498" s="46" t="s">
        <v>235</v>
      </c>
      <c r="Y498" s="47"/>
      <c r="Z498"/>
      <c r="AA498"/>
      <c r="AB498"/>
      <c r="AC498"/>
      <c r="AD498"/>
      <c r="AE498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</row>
    <row r="499" spans="1:63" ht="30" customHeight="1" x14ac:dyDescent="0.25">
      <c r="A499" s="34">
        <v>45769</v>
      </c>
      <c r="B499" s="35" t="s">
        <v>578</v>
      </c>
      <c r="C499" s="1" t="s">
        <v>1050</v>
      </c>
      <c r="D499" s="36" t="s">
        <v>4</v>
      </c>
      <c r="E499" s="8" t="s">
        <v>47</v>
      </c>
      <c r="F499" s="37">
        <v>1</v>
      </c>
      <c r="G499" s="38">
        <v>0.1</v>
      </c>
      <c r="H499" s="8" t="s">
        <v>48</v>
      </c>
      <c r="I499" s="8" t="s">
        <v>2</v>
      </c>
      <c r="J499" s="35" t="s">
        <v>40</v>
      </c>
      <c r="K499" s="8" t="s">
        <v>41</v>
      </c>
      <c r="L499" s="39" t="s">
        <v>50</v>
      </c>
      <c r="M499" s="37"/>
      <c r="N499" s="40"/>
      <c r="O499" s="41"/>
      <c r="P499" s="42"/>
      <c r="Q499" s="43"/>
      <c r="R499" s="38"/>
      <c r="S499" s="8"/>
      <c r="T499" s="48"/>
      <c r="U499" s="45">
        <v>1</v>
      </c>
      <c r="W499" s="45"/>
      <c r="X499" s="46" t="s">
        <v>102</v>
      </c>
      <c r="Y499" s="47"/>
      <c r="Z499"/>
      <c r="AA499"/>
      <c r="AB499"/>
      <c r="AC499"/>
      <c r="AD499"/>
      <c r="AE499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</row>
    <row r="500" spans="1:63" ht="30" customHeight="1" x14ac:dyDescent="0.25">
      <c r="A500" s="34">
        <v>45770</v>
      </c>
      <c r="B500" s="35" t="s">
        <v>578</v>
      </c>
      <c r="C500" s="1" t="s">
        <v>1051</v>
      </c>
      <c r="D500" s="36" t="s">
        <v>4</v>
      </c>
      <c r="E500" s="8" t="s">
        <v>47</v>
      </c>
      <c r="F500" s="37">
        <v>1</v>
      </c>
      <c r="G500" s="38">
        <v>0.1</v>
      </c>
      <c r="H500" s="8" t="s">
        <v>48</v>
      </c>
      <c r="I500" s="8" t="s">
        <v>2</v>
      </c>
      <c r="J500" s="35" t="s">
        <v>40</v>
      </c>
      <c r="K500" s="8" t="s">
        <v>41</v>
      </c>
      <c r="L500" s="39" t="s">
        <v>50</v>
      </c>
      <c r="M500" s="37"/>
      <c r="N500" s="40"/>
      <c r="O500" s="41"/>
      <c r="P500" s="42"/>
      <c r="Q500" s="43"/>
      <c r="R500" s="38"/>
      <c r="S500" s="8"/>
      <c r="T500" s="48"/>
      <c r="U500" s="45">
        <v>1</v>
      </c>
      <c r="W500" s="45"/>
      <c r="X500" s="46" t="s">
        <v>259</v>
      </c>
      <c r="Y500" s="47"/>
      <c r="Z500"/>
      <c r="AA500"/>
      <c r="AB500"/>
      <c r="AC500"/>
      <c r="AD500"/>
      <c r="AE50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</row>
    <row r="501" spans="1:63" ht="30" customHeight="1" x14ac:dyDescent="0.25">
      <c r="A501" s="34">
        <v>45768</v>
      </c>
      <c r="B501" s="35" t="s">
        <v>578</v>
      </c>
      <c r="C501" s="1" t="s">
        <v>1052</v>
      </c>
      <c r="D501" s="36" t="s">
        <v>4</v>
      </c>
      <c r="E501" s="8" t="s">
        <v>47</v>
      </c>
      <c r="F501" s="37">
        <v>1</v>
      </c>
      <c r="G501" s="38">
        <v>0.1</v>
      </c>
      <c r="H501" s="8" t="s">
        <v>48</v>
      </c>
      <c r="I501" s="8" t="s">
        <v>2</v>
      </c>
      <c r="J501" s="35" t="s">
        <v>40</v>
      </c>
      <c r="K501" s="8" t="s">
        <v>41</v>
      </c>
      <c r="L501" s="39" t="s">
        <v>50</v>
      </c>
      <c r="M501" s="37"/>
      <c r="N501" s="40"/>
      <c r="O501" s="41"/>
      <c r="P501" s="42"/>
      <c r="Q501" s="43"/>
      <c r="R501" s="38"/>
      <c r="S501" s="8"/>
      <c r="T501" s="48"/>
      <c r="U501" s="45">
        <v>1</v>
      </c>
      <c r="W501" s="45"/>
      <c r="X501" s="46" t="s">
        <v>235</v>
      </c>
      <c r="Y501" s="47"/>
      <c r="Z501"/>
      <c r="AA501"/>
      <c r="AB501"/>
      <c r="AC501"/>
      <c r="AD501"/>
      <c r="AE50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</row>
    <row r="502" spans="1:63" ht="30" customHeight="1" x14ac:dyDescent="0.25">
      <c r="A502" s="34">
        <v>45769</v>
      </c>
      <c r="B502" s="35" t="s">
        <v>578</v>
      </c>
      <c r="C502" s="1" t="s">
        <v>1053</v>
      </c>
      <c r="D502" s="36" t="s">
        <v>4</v>
      </c>
      <c r="E502" s="8" t="s">
        <v>47</v>
      </c>
      <c r="F502" s="37">
        <v>1</v>
      </c>
      <c r="G502" s="38">
        <v>0.1</v>
      </c>
      <c r="H502" s="8" t="s">
        <v>48</v>
      </c>
      <c r="I502" s="8" t="s">
        <v>2</v>
      </c>
      <c r="J502" s="35" t="s">
        <v>40</v>
      </c>
      <c r="K502" s="8" t="s">
        <v>41</v>
      </c>
      <c r="L502" s="39" t="s">
        <v>50</v>
      </c>
      <c r="M502" s="37"/>
      <c r="N502" s="40"/>
      <c r="O502" s="41"/>
      <c r="P502" s="42"/>
      <c r="Q502" s="43"/>
      <c r="R502" s="38"/>
      <c r="S502" s="8"/>
      <c r="T502" s="48"/>
      <c r="U502" s="45">
        <v>1</v>
      </c>
      <c r="W502" s="45"/>
      <c r="X502" s="46" t="s">
        <v>254</v>
      </c>
      <c r="Y502" s="47"/>
      <c r="Z502"/>
      <c r="AA502"/>
      <c r="AB502"/>
      <c r="AC502"/>
      <c r="AD502"/>
      <c r="AE502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</row>
    <row r="503" spans="1:63" ht="30" customHeight="1" x14ac:dyDescent="0.25">
      <c r="A503" s="34">
        <v>45770</v>
      </c>
      <c r="B503" s="35" t="s">
        <v>578</v>
      </c>
      <c r="C503" s="1" t="s">
        <v>1054</v>
      </c>
      <c r="D503" s="36" t="s">
        <v>4</v>
      </c>
      <c r="E503" s="8" t="s">
        <v>47</v>
      </c>
      <c r="F503" s="37">
        <v>1</v>
      </c>
      <c r="G503" s="38">
        <v>0.1</v>
      </c>
      <c r="H503" s="8" t="s">
        <v>48</v>
      </c>
      <c r="I503" s="8" t="s">
        <v>2</v>
      </c>
      <c r="J503" s="35" t="s">
        <v>40</v>
      </c>
      <c r="K503" s="8" t="s">
        <v>41</v>
      </c>
      <c r="L503" s="39" t="s">
        <v>50</v>
      </c>
      <c r="M503" s="37"/>
      <c r="N503" s="40"/>
      <c r="O503" s="41"/>
      <c r="P503" s="42"/>
      <c r="Q503" s="43"/>
      <c r="R503" s="38"/>
      <c r="S503" s="8"/>
      <c r="T503" s="48"/>
      <c r="U503" s="45">
        <v>1</v>
      </c>
      <c r="W503" s="45"/>
      <c r="X503" s="46" t="s">
        <v>182</v>
      </c>
      <c r="Y503" s="47"/>
      <c r="Z503"/>
      <c r="AA503"/>
      <c r="AB503"/>
      <c r="AC503"/>
      <c r="AD503"/>
      <c r="AE503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</row>
    <row r="504" spans="1:63" ht="30" customHeight="1" x14ac:dyDescent="0.25">
      <c r="A504" s="34">
        <v>45771</v>
      </c>
      <c r="B504" s="35" t="s">
        <v>578</v>
      </c>
      <c r="C504" s="1" t="s">
        <v>1055</v>
      </c>
      <c r="D504" s="36" t="s">
        <v>4</v>
      </c>
      <c r="E504" s="8" t="s">
        <v>47</v>
      </c>
      <c r="F504" s="37">
        <v>1</v>
      </c>
      <c r="G504" s="38">
        <v>0.1</v>
      </c>
      <c r="H504" s="8" t="s">
        <v>48</v>
      </c>
      <c r="I504" s="8" t="s">
        <v>2</v>
      </c>
      <c r="J504" s="35" t="s">
        <v>40</v>
      </c>
      <c r="K504" s="8" t="s">
        <v>41</v>
      </c>
      <c r="L504" s="39" t="s">
        <v>50</v>
      </c>
      <c r="M504" s="37"/>
      <c r="N504" s="40"/>
      <c r="O504" s="41" t="b">
        <v>0</v>
      </c>
      <c r="P504" s="42" t="b">
        <v>0</v>
      </c>
      <c r="Q504" s="43"/>
      <c r="R504" s="38" t="s">
        <v>1056</v>
      </c>
      <c r="S504" s="8"/>
      <c r="T504" s="48"/>
      <c r="W504" s="45"/>
      <c r="X504" s="46"/>
      <c r="Y504" s="47"/>
      <c r="Z504"/>
      <c r="AA504"/>
      <c r="AB504"/>
      <c r="AC504"/>
      <c r="AD504"/>
      <c r="AE504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</row>
    <row r="505" spans="1:63" ht="30" customHeight="1" x14ac:dyDescent="0.25">
      <c r="A505" s="34">
        <v>45771</v>
      </c>
      <c r="B505" s="35" t="s">
        <v>578</v>
      </c>
      <c r="C505" s="1" t="s">
        <v>1057</v>
      </c>
      <c r="D505" s="36" t="s">
        <v>4</v>
      </c>
      <c r="E505" s="8" t="s">
        <v>47</v>
      </c>
      <c r="F505" s="37">
        <v>1</v>
      </c>
      <c r="G505" s="38">
        <v>0.1</v>
      </c>
      <c r="H505" s="8" t="s">
        <v>48</v>
      </c>
      <c r="I505" s="8" t="s">
        <v>2</v>
      </c>
      <c r="J505" s="35" t="s">
        <v>40</v>
      </c>
      <c r="K505" s="8" t="s">
        <v>41</v>
      </c>
      <c r="L505" s="39" t="s">
        <v>50</v>
      </c>
      <c r="M505" s="37"/>
      <c r="N505" s="40"/>
      <c r="O505" s="41" t="b">
        <v>0</v>
      </c>
      <c r="P505" s="42" t="b">
        <v>0</v>
      </c>
      <c r="Q505" s="43"/>
      <c r="R505" s="38" t="s">
        <v>1058</v>
      </c>
      <c r="S505" s="8"/>
      <c r="T505" s="48"/>
      <c r="W505" s="45"/>
      <c r="X505" s="46"/>
      <c r="Y505" s="47"/>
      <c r="Z505"/>
      <c r="AA505"/>
      <c r="AB505"/>
      <c r="AC505"/>
      <c r="AD505"/>
      <c r="AE505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</row>
    <row r="506" spans="1:63" ht="30" customHeight="1" x14ac:dyDescent="0.25">
      <c r="A506" s="34">
        <v>45771</v>
      </c>
      <c r="B506" s="35" t="s">
        <v>578</v>
      </c>
      <c r="C506" s="1" t="s">
        <v>1059</v>
      </c>
      <c r="D506" s="36" t="s">
        <v>4</v>
      </c>
      <c r="E506" s="8" t="s">
        <v>47</v>
      </c>
      <c r="F506" s="37">
        <v>1</v>
      </c>
      <c r="G506" s="38">
        <v>0.1</v>
      </c>
      <c r="H506" s="8" t="s">
        <v>48</v>
      </c>
      <c r="I506" s="8" t="s">
        <v>2</v>
      </c>
      <c r="J506" s="35" t="s">
        <v>40</v>
      </c>
      <c r="K506" s="8" t="s">
        <v>49</v>
      </c>
      <c r="L506" s="39" t="s">
        <v>50</v>
      </c>
      <c r="M506" s="37"/>
      <c r="N506" s="40"/>
      <c r="O506" s="41" t="b">
        <v>0</v>
      </c>
      <c r="P506" s="42" t="b">
        <v>0</v>
      </c>
      <c r="Q506" s="43"/>
      <c r="R506" s="38" t="s">
        <v>735</v>
      </c>
      <c r="S506" s="8"/>
      <c r="T506" s="48"/>
      <c r="W506" s="45"/>
      <c r="X506" s="46"/>
      <c r="Y506" s="47"/>
      <c r="Z506"/>
      <c r="AA506"/>
      <c r="AB506"/>
      <c r="AC506"/>
      <c r="AD506"/>
      <c r="AE506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</row>
    <row r="507" spans="1:63" ht="30" customHeight="1" x14ac:dyDescent="0.25">
      <c r="A507" s="34">
        <v>45772</v>
      </c>
      <c r="B507" s="35" t="s">
        <v>578</v>
      </c>
      <c r="C507" s="1" t="s">
        <v>1060</v>
      </c>
      <c r="D507" s="36" t="s">
        <v>34</v>
      </c>
      <c r="E507" s="8" t="s">
        <v>133</v>
      </c>
      <c r="F507" s="37">
        <v>1</v>
      </c>
      <c r="G507" s="38">
        <v>0.1</v>
      </c>
      <c r="H507" s="8" t="s">
        <v>256</v>
      </c>
      <c r="I507" s="8" t="s">
        <v>2</v>
      </c>
      <c r="J507" s="35" t="s">
        <v>40</v>
      </c>
      <c r="K507" s="8" t="s">
        <v>41</v>
      </c>
      <c r="L507" s="39" t="s">
        <v>50</v>
      </c>
      <c r="M507" s="37"/>
      <c r="N507" s="40"/>
      <c r="O507" s="41"/>
      <c r="P507" s="42"/>
      <c r="Q507" s="43"/>
      <c r="R507" s="38" t="s">
        <v>1061</v>
      </c>
      <c r="S507" s="8"/>
      <c r="T507" s="48"/>
      <c r="W507" s="45"/>
      <c r="X507" s="46"/>
      <c r="Y507" s="47"/>
      <c r="Z507"/>
      <c r="AA507"/>
      <c r="AB507"/>
      <c r="AC507"/>
      <c r="AD507"/>
      <c r="AE507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</row>
    <row r="508" spans="1:63" ht="30" customHeight="1" x14ac:dyDescent="0.25">
      <c r="A508" s="34">
        <v>45772</v>
      </c>
      <c r="B508" s="35" t="s">
        <v>578</v>
      </c>
      <c r="C508" s="1" t="s">
        <v>1062</v>
      </c>
      <c r="D508" s="36" t="s">
        <v>34</v>
      </c>
      <c r="E508" s="8" t="s">
        <v>133</v>
      </c>
      <c r="F508" s="37">
        <v>1</v>
      </c>
      <c r="G508" s="38">
        <v>0.1</v>
      </c>
      <c r="H508" s="8" t="s">
        <v>256</v>
      </c>
      <c r="I508" s="8" t="s">
        <v>2</v>
      </c>
      <c r="J508" s="35" t="s">
        <v>40</v>
      </c>
      <c r="K508" s="8" t="s">
        <v>49</v>
      </c>
      <c r="L508" s="39" t="s">
        <v>50</v>
      </c>
      <c r="M508" s="37"/>
      <c r="N508" s="40"/>
      <c r="O508" s="41"/>
      <c r="P508" s="42"/>
      <c r="Q508" s="43"/>
      <c r="R508" s="38" t="s">
        <v>1063</v>
      </c>
      <c r="S508" s="8"/>
      <c r="T508" s="48"/>
      <c r="W508" s="45"/>
      <c r="X508" s="46"/>
      <c r="Y508" s="47"/>
      <c r="Z508"/>
      <c r="AA508"/>
      <c r="AB508"/>
      <c r="AC508"/>
      <c r="AD508"/>
      <c r="AE508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</row>
    <row r="509" spans="1:63" ht="30" customHeight="1" x14ac:dyDescent="0.25">
      <c r="A509" s="34">
        <v>45772</v>
      </c>
      <c r="B509" s="35" t="s">
        <v>578</v>
      </c>
      <c r="C509" s="1" t="s">
        <v>1064</v>
      </c>
      <c r="D509" s="36" t="s">
        <v>4</v>
      </c>
      <c r="E509" s="8" t="s">
        <v>47</v>
      </c>
      <c r="F509" s="37">
        <v>1</v>
      </c>
      <c r="G509" s="38">
        <v>0.1</v>
      </c>
      <c r="H509" s="8" t="s">
        <v>48</v>
      </c>
      <c r="I509" s="8" t="s">
        <v>2</v>
      </c>
      <c r="J509" s="35" t="s">
        <v>40</v>
      </c>
      <c r="K509" s="8" t="s">
        <v>41</v>
      </c>
      <c r="L509" s="39" t="s">
        <v>50</v>
      </c>
      <c r="M509" s="37"/>
      <c r="N509" s="40"/>
      <c r="O509" s="41"/>
      <c r="P509" s="42"/>
      <c r="Q509" s="43"/>
      <c r="R509" s="38" t="s">
        <v>1063</v>
      </c>
      <c r="S509" s="8"/>
      <c r="T509" s="48"/>
      <c r="W509" s="45"/>
      <c r="X509" s="46"/>
      <c r="Y509" s="47"/>
      <c r="Z509"/>
      <c r="AA509"/>
      <c r="AB509"/>
      <c r="AC509"/>
      <c r="AD509"/>
      <c r="AE509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</row>
    <row r="510" spans="1:63" ht="30" customHeight="1" x14ac:dyDescent="0.25">
      <c r="A510" s="34">
        <v>45772</v>
      </c>
      <c r="B510" s="35" t="s">
        <v>578</v>
      </c>
      <c r="C510" s="1" t="s">
        <v>1065</v>
      </c>
      <c r="D510" s="36" t="s">
        <v>4</v>
      </c>
      <c r="E510" s="8" t="s">
        <v>47</v>
      </c>
      <c r="F510" s="37">
        <v>1</v>
      </c>
      <c r="G510" s="38">
        <v>0.1</v>
      </c>
      <c r="H510" s="8" t="s">
        <v>48</v>
      </c>
      <c r="I510" s="8" t="s">
        <v>2</v>
      </c>
      <c r="J510" s="35" t="s">
        <v>40</v>
      </c>
      <c r="K510" s="8" t="s">
        <v>41</v>
      </c>
      <c r="L510" s="39" t="s">
        <v>50</v>
      </c>
      <c r="M510" s="37"/>
      <c r="N510" s="40"/>
      <c r="O510" s="41" t="b">
        <v>0</v>
      </c>
      <c r="P510" s="42" t="b">
        <v>0</v>
      </c>
      <c r="Q510" s="43"/>
      <c r="R510" s="38" t="s">
        <v>1066</v>
      </c>
      <c r="S510" s="8"/>
      <c r="T510" s="48"/>
      <c r="W510" s="45"/>
      <c r="X510" s="46"/>
      <c r="Y510" s="47"/>
      <c r="Z510"/>
      <c r="AA510"/>
      <c r="AB510"/>
      <c r="AC510"/>
      <c r="AD510"/>
      <c r="AE510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</row>
    <row r="511" spans="1:63" ht="30" customHeight="1" x14ac:dyDescent="0.25">
      <c r="A511" s="34">
        <v>45772</v>
      </c>
      <c r="B511" s="35" t="s">
        <v>578</v>
      </c>
      <c r="C511" s="1" t="s">
        <v>1067</v>
      </c>
      <c r="D511" s="36" t="s">
        <v>4</v>
      </c>
      <c r="E511" s="8" t="s">
        <v>47</v>
      </c>
      <c r="F511" s="37">
        <v>1</v>
      </c>
      <c r="G511" s="38">
        <v>0.1</v>
      </c>
      <c r="H511" s="8" t="s">
        <v>48</v>
      </c>
      <c r="I511" s="8" t="s">
        <v>2</v>
      </c>
      <c r="J511" s="35" t="s">
        <v>40</v>
      </c>
      <c r="K511" s="8" t="s">
        <v>41</v>
      </c>
      <c r="L511" s="39" t="s">
        <v>50</v>
      </c>
      <c r="M511" s="37"/>
      <c r="N511" s="40"/>
      <c r="O511" s="41" t="b">
        <v>0</v>
      </c>
      <c r="P511" s="42" t="b">
        <v>0</v>
      </c>
      <c r="Q511" s="43"/>
      <c r="R511" s="38" t="s">
        <v>735</v>
      </c>
      <c r="S511" s="8"/>
      <c r="T511" s="48"/>
      <c r="W511" s="45"/>
      <c r="X511" s="46"/>
      <c r="Y511" s="47"/>
      <c r="Z511"/>
      <c r="AA511"/>
      <c r="AB511"/>
      <c r="AC511"/>
      <c r="AD511"/>
      <c r="AE51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</row>
    <row r="512" spans="1:63" ht="30" customHeight="1" x14ac:dyDescent="0.25">
      <c r="A512" s="34">
        <v>45772</v>
      </c>
      <c r="B512" s="35" t="s">
        <v>578</v>
      </c>
      <c r="C512" s="1" t="s">
        <v>1068</v>
      </c>
      <c r="D512" s="36" t="s">
        <v>4</v>
      </c>
      <c r="E512" s="8" t="s">
        <v>47</v>
      </c>
      <c r="F512" s="37">
        <v>1</v>
      </c>
      <c r="G512" s="38">
        <v>0.1</v>
      </c>
      <c r="H512" s="8" t="s">
        <v>48</v>
      </c>
      <c r="I512" s="8" t="s">
        <v>2</v>
      </c>
      <c r="J512" s="35" t="s">
        <v>40</v>
      </c>
      <c r="K512" s="8" t="s">
        <v>49</v>
      </c>
      <c r="L512" s="39" t="s">
        <v>50</v>
      </c>
      <c r="M512" s="37"/>
      <c r="N512" s="40"/>
      <c r="O512" s="41" t="b">
        <v>0</v>
      </c>
      <c r="P512" s="42" t="b">
        <v>0</v>
      </c>
      <c r="Q512" s="43"/>
      <c r="R512" s="38" t="s">
        <v>636</v>
      </c>
      <c r="S512" s="8"/>
      <c r="T512" s="48"/>
      <c r="W512" s="45"/>
      <c r="X512" s="46"/>
      <c r="Y512" s="47"/>
      <c r="Z512"/>
      <c r="AA512"/>
      <c r="AB512"/>
      <c r="AC512"/>
      <c r="AD512"/>
      <c r="AE512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</row>
    <row r="513" spans="1:63" ht="30" customHeight="1" x14ac:dyDescent="0.25">
      <c r="A513" s="34">
        <v>45772</v>
      </c>
      <c r="B513" s="35" t="s">
        <v>578</v>
      </c>
      <c r="C513" s="1" t="s">
        <v>1069</v>
      </c>
      <c r="D513" s="36" t="s">
        <v>4</v>
      </c>
      <c r="E513" s="8" t="s">
        <v>47</v>
      </c>
      <c r="F513" s="37">
        <v>1</v>
      </c>
      <c r="G513" s="38">
        <v>0.1</v>
      </c>
      <c r="H513" s="8" t="s">
        <v>48</v>
      </c>
      <c r="I513" s="8" t="s">
        <v>2</v>
      </c>
      <c r="J513" s="35" t="s">
        <v>40</v>
      </c>
      <c r="K513" s="8" t="s">
        <v>49</v>
      </c>
      <c r="L513" s="39" t="s">
        <v>50</v>
      </c>
      <c r="M513" s="37"/>
      <c r="N513" s="40"/>
      <c r="O513" s="41" t="b">
        <v>0</v>
      </c>
      <c r="P513" s="42" t="b">
        <v>0</v>
      </c>
      <c r="Q513" s="43"/>
      <c r="R513" s="38" t="s">
        <v>1070</v>
      </c>
      <c r="S513" s="8"/>
      <c r="T513" s="48"/>
      <c r="W513" s="45"/>
      <c r="X513" s="46"/>
      <c r="Y513" s="47"/>
      <c r="Z513"/>
      <c r="AA513"/>
      <c r="AB513"/>
      <c r="AC513"/>
      <c r="AD513"/>
      <c r="AE513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</row>
    <row r="514" spans="1:63" ht="30" customHeight="1" x14ac:dyDescent="0.25">
      <c r="A514" s="34">
        <v>45775</v>
      </c>
      <c r="B514" s="35" t="s">
        <v>578</v>
      </c>
      <c r="C514" s="1" t="s">
        <v>1071</v>
      </c>
      <c r="D514" s="36" t="s">
        <v>4</v>
      </c>
      <c r="E514" s="8" t="s">
        <v>47</v>
      </c>
      <c r="F514" s="37">
        <v>1</v>
      </c>
      <c r="G514" s="38">
        <v>0.1</v>
      </c>
      <c r="H514" s="8" t="s">
        <v>48</v>
      </c>
      <c r="I514" s="8" t="s">
        <v>2</v>
      </c>
      <c r="J514" s="35" t="s">
        <v>40</v>
      </c>
      <c r="K514" s="8" t="s">
        <v>41</v>
      </c>
      <c r="L514" s="39" t="s">
        <v>50</v>
      </c>
      <c r="M514" s="37"/>
      <c r="N514" s="40"/>
      <c r="O514" s="41" t="b">
        <v>0</v>
      </c>
      <c r="P514" s="42" t="b">
        <v>0</v>
      </c>
      <c r="Q514" s="43"/>
      <c r="R514" s="38" t="s">
        <v>889</v>
      </c>
      <c r="S514" s="8"/>
      <c r="T514" s="48"/>
      <c r="W514" s="45"/>
      <c r="X514" s="46"/>
      <c r="Y514" s="47"/>
      <c r="Z514"/>
      <c r="AA514"/>
      <c r="AB514"/>
      <c r="AC514"/>
      <c r="AD514"/>
      <c r="AE514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</row>
    <row r="515" spans="1:63" ht="30" customHeight="1" x14ac:dyDescent="0.25">
      <c r="A515" s="34">
        <v>45775</v>
      </c>
      <c r="B515" s="35" t="s">
        <v>578</v>
      </c>
      <c r="C515" s="1" t="s">
        <v>1072</v>
      </c>
      <c r="D515" s="36" t="s">
        <v>4</v>
      </c>
      <c r="E515" s="8" t="s">
        <v>47</v>
      </c>
      <c r="F515" s="37">
        <v>1</v>
      </c>
      <c r="G515" s="38">
        <v>0.25</v>
      </c>
      <c r="H515" s="8" t="s">
        <v>48</v>
      </c>
      <c r="I515" s="8" t="s">
        <v>2</v>
      </c>
      <c r="J515" s="35" t="s">
        <v>40</v>
      </c>
      <c r="K515" s="8" t="s">
        <v>41</v>
      </c>
      <c r="L515" s="39" t="s">
        <v>50</v>
      </c>
      <c r="M515" s="37"/>
      <c r="N515" s="40">
        <v>1</v>
      </c>
      <c r="O515" s="41" t="b">
        <v>0</v>
      </c>
      <c r="P515" s="42" t="b">
        <v>0</v>
      </c>
      <c r="Q515" s="43"/>
      <c r="R515" s="38" t="s">
        <v>1073</v>
      </c>
      <c r="S515" s="8"/>
      <c r="T515" s="48"/>
      <c r="W515" s="45"/>
      <c r="X515" s="46"/>
      <c r="Y515" s="47"/>
      <c r="Z515"/>
      <c r="AA515"/>
      <c r="AB515"/>
      <c r="AC515"/>
      <c r="AD515"/>
      <c r="AE515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</row>
    <row r="516" spans="1:63" ht="30" customHeight="1" x14ac:dyDescent="0.25">
      <c r="A516" s="34">
        <v>45775</v>
      </c>
      <c r="B516" s="35" t="s">
        <v>578</v>
      </c>
      <c r="C516" s="1" t="s">
        <v>1074</v>
      </c>
      <c r="D516" s="36" t="s">
        <v>4</v>
      </c>
      <c r="E516" s="8" t="s">
        <v>47</v>
      </c>
      <c r="F516" s="37">
        <v>1</v>
      </c>
      <c r="G516" s="38">
        <v>0.1</v>
      </c>
      <c r="H516" s="8" t="s">
        <v>48</v>
      </c>
      <c r="I516" s="8" t="s">
        <v>2</v>
      </c>
      <c r="J516" s="35" t="s">
        <v>40</v>
      </c>
      <c r="K516" s="8" t="s">
        <v>41</v>
      </c>
      <c r="L516" s="39" t="s">
        <v>50</v>
      </c>
      <c r="M516" s="37"/>
      <c r="N516" s="40"/>
      <c r="O516" s="41" t="b">
        <v>0</v>
      </c>
      <c r="P516" s="42" t="b">
        <v>0</v>
      </c>
      <c r="Q516" s="43"/>
      <c r="R516" s="38" t="s">
        <v>1075</v>
      </c>
      <c r="S516" s="8"/>
      <c r="T516" s="48"/>
      <c r="W516" s="45"/>
      <c r="X516" s="46"/>
      <c r="Y516" s="47"/>
      <c r="Z516"/>
      <c r="AA516"/>
      <c r="AB516"/>
      <c r="AC516"/>
      <c r="AD516"/>
      <c r="AE516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</row>
    <row r="517" spans="1:63" ht="30" customHeight="1" x14ac:dyDescent="0.25">
      <c r="A517" s="34">
        <v>45775</v>
      </c>
      <c r="B517" s="35" t="s">
        <v>578</v>
      </c>
      <c r="C517" s="1" t="s">
        <v>1076</v>
      </c>
      <c r="D517" s="36" t="s">
        <v>4</v>
      </c>
      <c r="E517" s="8" t="s">
        <v>47</v>
      </c>
      <c r="F517" s="37">
        <v>1</v>
      </c>
      <c r="G517" s="38">
        <v>0.1</v>
      </c>
      <c r="H517" s="8" t="s">
        <v>48</v>
      </c>
      <c r="I517" s="8" t="s">
        <v>2</v>
      </c>
      <c r="J517" s="35" t="s">
        <v>40</v>
      </c>
      <c r="K517" s="8" t="s">
        <v>41</v>
      </c>
      <c r="L517" s="39" t="s">
        <v>50</v>
      </c>
      <c r="M517" s="37"/>
      <c r="N517" s="40"/>
      <c r="O517" s="41" t="b">
        <v>0</v>
      </c>
      <c r="P517" s="42" t="b">
        <v>0</v>
      </c>
      <c r="Q517" s="43"/>
      <c r="R517" s="38" t="s">
        <v>1077</v>
      </c>
      <c r="S517" s="8"/>
      <c r="T517" s="48"/>
      <c r="W517" s="45"/>
      <c r="X517" s="46"/>
      <c r="Y517" s="47"/>
      <c r="Z517"/>
      <c r="AA517"/>
      <c r="AB517"/>
      <c r="AC517"/>
      <c r="AD517"/>
      <c r="AE517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</row>
    <row r="518" spans="1:63" ht="30" customHeight="1" x14ac:dyDescent="0.25">
      <c r="A518" s="34">
        <v>45775</v>
      </c>
      <c r="B518" s="35" t="s">
        <v>578</v>
      </c>
      <c r="C518" s="1" t="s">
        <v>1078</v>
      </c>
      <c r="D518" s="36" t="s">
        <v>4</v>
      </c>
      <c r="E518" s="8" t="s">
        <v>47</v>
      </c>
      <c r="F518" s="37">
        <v>1</v>
      </c>
      <c r="G518" s="38">
        <v>0.1</v>
      </c>
      <c r="H518" s="8" t="s">
        <v>48</v>
      </c>
      <c r="I518" s="8" t="s">
        <v>2</v>
      </c>
      <c r="J518" s="35" t="s">
        <v>40</v>
      </c>
      <c r="K518" s="8" t="s">
        <v>41</v>
      </c>
      <c r="L518" s="39" t="s">
        <v>50</v>
      </c>
      <c r="M518" s="37"/>
      <c r="N518" s="40"/>
      <c r="O518" s="41" t="b">
        <v>0</v>
      </c>
      <c r="P518" s="42" t="b">
        <v>0</v>
      </c>
      <c r="Q518" s="43"/>
      <c r="R518" s="38" t="s">
        <v>1079</v>
      </c>
      <c r="S518" s="8"/>
      <c r="T518" s="48"/>
      <c r="W518" s="45"/>
      <c r="X518" s="46"/>
      <c r="Y518" s="47"/>
      <c r="Z518"/>
      <c r="AA518"/>
      <c r="AB518"/>
      <c r="AC518"/>
      <c r="AD518"/>
      <c r="AE518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</row>
    <row r="519" spans="1:63" ht="30" customHeight="1" x14ac:dyDescent="0.25">
      <c r="A519" s="34">
        <v>45776</v>
      </c>
      <c r="B519" s="35" t="s">
        <v>578</v>
      </c>
      <c r="C519" s="1" t="s">
        <v>1080</v>
      </c>
      <c r="D519" s="36" t="s">
        <v>4</v>
      </c>
      <c r="E519" s="8" t="s">
        <v>47</v>
      </c>
      <c r="F519" s="37">
        <v>1</v>
      </c>
      <c r="G519" s="38">
        <v>0.1</v>
      </c>
      <c r="H519" s="8" t="s">
        <v>48</v>
      </c>
      <c r="I519" s="8" t="s">
        <v>2</v>
      </c>
      <c r="J519" s="35" t="s">
        <v>40</v>
      </c>
      <c r="K519" s="8" t="s">
        <v>41</v>
      </c>
      <c r="L519" s="39" t="s">
        <v>50</v>
      </c>
      <c r="M519" s="37"/>
      <c r="N519" s="40"/>
      <c r="O519" s="41" t="b">
        <v>0</v>
      </c>
      <c r="P519" s="42" t="b">
        <v>0</v>
      </c>
      <c r="Q519" s="43"/>
      <c r="R519" s="38" t="s">
        <v>1004</v>
      </c>
      <c r="S519" s="8"/>
      <c r="T519" s="48"/>
      <c r="W519" s="45"/>
      <c r="X519" s="46"/>
      <c r="Y519" s="47"/>
      <c r="Z519"/>
      <c r="AA519"/>
      <c r="AB519"/>
      <c r="AC519"/>
      <c r="AD519"/>
      <c r="AE519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</row>
    <row r="520" spans="1:63" ht="30" customHeight="1" x14ac:dyDescent="0.25">
      <c r="A520" s="34">
        <v>45776</v>
      </c>
      <c r="B520" s="35" t="s">
        <v>578</v>
      </c>
      <c r="C520" s="1" t="s">
        <v>1081</v>
      </c>
      <c r="D520" s="36" t="s">
        <v>4</v>
      </c>
      <c r="E520" s="8" t="s">
        <v>47</v>
      </c>
      <c r="F520" s="37">
        <v>1</v>
      </c>
      <c r="G520" s="38">
        <v>0.1</v>
      </c>
      <c r="H520" s="8" t="s">
        <v>48</v>
      </c>
      <c r="I520" s="8" t="s">
        <v>2</v>
      </c>
      <c r="J520" s="35" t="s">
        <v>40</v>
      </c>
      <c r="K520" s="8" t="s">
        <v>41</v>
      </c>
      <c r="L520" s="39" t="s">
        <v>50</v>
      </c>
      <c r="M520" s="37"/>
      <c r="N520" s="40"/>
      <c r="O520" s="41" t="b">
        <v>0</v>
      </c>
      <c r="P520" s="42" t="b">
        <v>0</v>
      </c>
      <c r="Q520" s="43"/>
      <c r="R520" s="38" t="s">
        <v>957</v>
      </c>
      <c r="S520" s="8"/>
      <c r="T520" s="48"/>
      <c r="W520" s="45"/>
      <c r="X520" s="46"/>
      <c r="Y520" s="47"/>
      <c r="Z520"/>
      <c r="AA520"/>
      <c r="AB520"/>
      <c r="AC520"/>
      <c r="AD520"/>
      <c r="AE520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</row>
    <row r="521" spans="1:63" ht="30" customHeight="1" x14ac:dyDescent="0.25">
      <c r="A521" s="34">
        <v>45777</v>
      </c>
      <c r="B521" s="35" t="s">
        <v>578</v>
      </c>
      <c r="C521" s="1" t="s">
        <v>1082</v>
      </c>
      <c r="D521" s="36" t="s">
        <v>4</v>
      </c>
      <c r="E521" s="8" t="s">
        <v>47</v>
      </c>
      <c r="F521" s="37">
        <v>1</v>
      </c>
      <c r="G521" s="38">
        <v>0.1</v>
      </c>
      <c r="H521" s="8" t="s">
        <v>48</v>
      </c>
      <c r="I521" s="8" t="s">
        <v>2</v>
      </c>
      <c r="J521" s="35" t="s">
        <v>40</v>
      </c>
      <c r="K521" s="8" t="s">
        <v>41</v>
      </c>
      <c r="L521" s="39" t="s">
        <v>50</v>
      </c>
      <c r="M521" s="37"/>
      <c r="N521" s="40"/>
      <c r="O521" s="41" t="b">
        <v>0</v>
      </c>
      <c r="P521" s="42" t="b">
        <v>0</v>
      </c>
      <c r="Q521" s="43"/>
      <c r="R521" s="38" t="s">
        <v>1083</v>
      </c>
      <c r="S521" s="8"/>
      <c r="T521" s="48"/>
      <c r="W521" s="45"/>
      <c r="X521" s="46"/>
      <c r="Y521" s="47"/>
      <c r="Z521"/>
      <c r="AA521"/>
      <c r="AB521"/>
      <c r="AC521"/>
      <c r="AD521"/>
      <c r="AE52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</row>
    <row r="522" spans="1:63" ht="30" customHeight="1" x14ac:dyDescent="0.25">
      <c r="A522" s="34">
        <v>45777</v>
      </c>
      <c r="B522" s="35" t="s">
        <v>578</v>
      </c>
      <c r="C522" s="1" t="s">
        <v>1084</v>
      </c>
      <c r="D522" s="36" t="s">
        <v>4</v>
      </c>
      <c r="E522" s="8" t="s">
        <v>47</v>
      </c>
      <c r="F522" s="37">
        <v>1</v>
      </c>
      <c r="G522" s="38">
        <v>0.1</v>
      </c>
      <c r="H522" s="8" t="s">
        <v>48</v>
      </c>
      <c r="I522" s="8" t="s">
        <v>2</v>
      </c>
      <c r="J522" s="35" t="s">
        <v>40</v>
      </c>
      <c r="K522" s="8" t="s">
        <v>41</v>
      </c>
      <c r="L522" s="39" t="s">
        <v>50</v>
      </c>
      <c r="M522" s="37"/>
      <c r="N522" s="40"/>
      <c r="O522" s="41" t="b">
        <v>0</v>
      </c>
      <c r="P522" s="42" t="b">
        <v>0</v>
      </c>
      <c r="Q522" s="43"/>
      <c r="R522" s="38" t="s">
        <v>1085</v>
      </c>
      <c r="S522" s="8"/>
      <c r="T522" s="48"/>
      <c r="W522" s="45"/>
      <c r="X522" s="46"/>
      <c r="Y522" s="47"/>
      <c r="Z522"/>
      <c r="AA522"/>
      <c r="AB522"/>
      <c r="AC522"/>
      <c r="AD522"/>
      <c r="AE522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</row>
    <row r="523" spans="1:63" ht="30" customHeight="1" x14ac:dyDescent="0.25">
      <c r="A523" s="34">
        <v>45777</v>
      </c>
      <c r="B523" s="35" t="s">
        <v>578</v>
      </c>
      <c r="C523" s="1" t="s">
        <v>1086</v>
      </c>
      <c r="D523" s="36" t="s">
        <v>4</v>
      </c>
      <c r="E523" s="8" t="s">
        <v>47</v>
      </c>
      <c r="F523" s="37">
        <v>1</v>
      </c>
      <c r="G523" s="38">
        <v>0.1</v>
      </c>
      <c r="H523" s="8" t="s">
        <v>48</v>
      </c>
      <c r="I523" s="8" t="s">
        <v>2</v>
      </c>
      <c r="J523" s="35" t="s">
        <v>40</v>
      </c>
      <c r="K523" s="8" t="s">
        <v>41</v>
      </c>
      <c r="L523" s="39" t="s">
        <v>50</v>
      </c>
      <c r="M523" s="37"/>
      <c r="N523" s="40"/>
      <c r="O523" s="41" t="b">
        <v>0</v>
      </c>
      <c r="P523" s="42" t="b">
        <v>0</v>
      </c>
      <c r="Q523" s="43"/>
      <c r="R523" s="38" t="s">
        <v>1087</v>
      </c>
      <c r="S523" s="8"/>
      <c r="T523" s="48"/>
      <c r="W523" s="45"/>
      <c r="X523" s="46"/>
      <c r="Y523" s="47"/>
      <c r="Z523"/>
      <c r="AA523"/>
      <c r="AB523"/>
      <c r="AC523"/>
      <c r="AD523"/>
      <c r="AE523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</row>
    <row r="524" spans="1:63" ht="30" customHeight="1" x14ac:dyDescent="0.25">
      <c r="A524" s="34">
        <v>45777</v>
      </c>
      <c r="B524" s="35" t="s">
        <v>578</v>
      </c>
      <c r="C524" s="1" t="s">
        <v>1088</v>
      </c>
      <c r="D524" s="36" t="s">
        <v>34</v>
      </c>
      <c r="E524" s="8" t="s">
        <v>133</v>
      </c>
      <c r="F524" s="37">
        <v>1</v>
      </c>
      <c r="G524" s="38">
        <v>0.25</v>
      </c>
      <c r="H524" s="8" t="s">
        <v>48</v>
      </c>
      <c r="I524" s="8" t="s">
        <v>2</v>
      </c>
      <c r="J524" s="35" t="s">
        <v>40</v>
      </c>
      <c r="K524" s="8" t="s">
        <v>41</v>
      </c>
      <c r="L524" s="39" t="s">
        <v>50</v>
      </c>
      <c r="M524" s="37"/>
      <c r="N524" s="40">
        <v>1</v>
      </c>
      <c r="O524" s="41" t="b">
        <v>0</v>
      </c>
      <c r="P524" s="42" t="b">
        <v>0</v>
      </c>
      <c r="Q524" s="43"/>
      <c r="R524" s="38" t="s">
        <v>1089</v>
      </c>
      <c r="S524" s="8"/>
      <c r="T524" s="48"/>
      <c r="W524" s="45"/>
      <c r="X524" s="46"/>
      <c r="Y524" s="47"/>
      <c r="Z524"/>
      <c r="AA524"/>
      <c r="AB524"/>
      <c r="AC524"/>
      <c r="AD524"/>
      <c r="AE524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</row>
    <row r="525" spans="1:63" ht="30" customHeight="1" x14ac:dyDescent="0.25">
      <c r="A525" s="34">
        <v>45779</v>
      </c>
      <c r="B525" s="35" t="s">
        <v>578</v>
      </c>
      <c r="C525" s="1" t="s">
        <v>1090</v>
      </c>
      <c r="D525" s="36" t="s">
        <v>4</v>
      </c>
      <c r="E525" s="8" t="s">
        <v>47</v>
      </c>
      <c r="F525" s="37">
        <v>1</v>
      </c>
      <c r="G525" s="38">
        <v>0.1</v>
      </c>
      <c r="H525" s="8" t="s">
        <v>48</v>
      </c>
      <c r="I525" s="8" t="s">
        <v>2</v>
      </c>
      <c r="J525" s="35" t="s">
        <v>40</v>
      </c>
      <c r="K525" s="8" t="s">
        <v>41</v>
      </c>
      <c r="L525" s="39" t="s">
        <v>50</v>
      </c>
      <c r="M525" s="37"/>
      <c r="N525" s="40"/>
      <c r="O525" s="41" t="b">
        <v>0</v>
      </c>
      <c r="P525" s="42" t="b">
        <v>0</v>
      </c>
      <c r="Q525" s="43"/>
      <c r="R525" s="38" t="s">
        <v>695</v>
      </c>
      <c r="S525" s="8"/>
      <c r="T525" s="48"/>
      <c r="W525" s="45"/>
      <c r="X525" s="46"/>
      <c r="Y525" s="47"/>
      <c r="Z525"/>
      <c r="AA525"/>
      <c r="AB525"/>
      <c r="AC525"/>
      <c r="AD525"/>
      <c r="AE525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</row>
    <row r="526" spans="1:63" ht="30" customHeight="1" x14ac:dyDescent="0.25">
      <c r="A526" s="34">
        <v>45779</v>
      </c>
      <c r="B526" s="35" t="s">
        <v>578</v>
      </c>
      <c r="C526" s="1" t="s">
        <v>1091</v>
      </c>
      <c r="D526" s="36" t="s">
        <v>4</v>
      </c>
      <c r="E526" s="8" t="s">
        <v>47</v>
      </c>
      <c r="F526" s="37">
        <v>1</v>
      </c>
      <c r="G526" s="38">
        <v>0.1</v>
      </c>
      <c r="H526" s="8" t="s">
        <v>48</v>
      </c>
      <c r="I526" s="8" t="s">
        <v>2</v>
      </c>
      <c r="J526" s="35" t="s">
        <v>40</v>
      </c>
      <c r="K526" s="8" t="s">
        <v>41</v>
      </c>
      <c r="L526" s="39" t="s">
        <v>50</v>
      </c>
      <c r="M526" s="37"/>
      <c r="N526" s="40"/>
      <c r="O526" s="41" t="b">
        <v>0</v>
      </c>
      <c r="P526" s="42" t="b">
        <v>0</v>
      </c>
      <c r="Q526" s="43"/>
      <c r="R526" s="38" t="s">
        <v>1092</v>
      </c>
      <c r="S526" s="8"/>
      <c r="T526" s="48"/>
      <c r="W526" s="45"/>
      <c r="X526" s="46"/>
      <c r="Y526" s="47"/>
      <c r="Z526"/>
      <c r="AA526"/>
      <c r="AB526"/>
      <c r="AC526"/>
      <c r="AD526"/>
      <c r="AE526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</row>
    <row r="527" spans="1:63" ht="30" customHeight="1" x14ac:dyDescent="0.25">
      <c r="A527" s="34">
        <v>45779</v>
      </c>
      <c r="B527" s="35" t="s">
        <v>578</v>
      </c>
      <c r="C527" s="1" t="s">
        <v>1093</v>
      </c>
      <c r="D527" s="36" t="s">
        <v>4</v>
      </c>
      <c r="E527" s="8" t="s">
        <v>47</v>
      </c>
      <c r="F527" s="37">
        <v>1</v>
      </c>
      <c r="G527" s="38">
        <v>0.1</v>
      </c>
      <c r="H527" s="8" t="s">
        <v>48</v>
      </c>
      <c r="I527" s="8" t="s">
        <v>2</v>
      </c>
      <c r="J527" s="35" t="s">
        <v>40</v>
      </c>
      <c r="K527" s="8" t="s">
        <v>41</v>
      </c>
      <c r="L527" s="39" t="s">
        <v>50</v>
      </c>
      <c r="M527" s="37"/>
      <c r="N527" s="40"/>
      <c r="O527" s="41" t="b">
        <v>0</v>
      </c>
      <c r="P527" s="42" t="b">
        <v>0</v>
      </c>
      <c r="Q527" s="43"/>
      <c r="R527" s="38" t="s">
        <v>1094</v>
      </c>
      <c r="S527" s="8"/>
      <c r="T527" s="48"/>
      <c r="W527" s="45"/>
      <c r="X527" s="46"/>
      <c r="Y527" s="47"/>
      <c r="Z527"/>
      <c r="AA527"/>
      <c r="AB527"/>
      <c r="AC527"/>
      <c r="AD527"/>
      <c r="AE527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</row>
    <row r="528" spans="1:63" ht="30" customHeight="1" x14ac:dyDescent="0.25">
      <c r="A528" s="34">
        <v>45779</v>
      </c>
      <c r="B528" s="35" t="s">
        <v>578</v>
      </c>
      <c r="C528" s="1" t="s">
        <v>1095</v>
      </c>
      <c r="D528" s="36" t="s">
        <v>4</v>
      </c>
      <c r="E528" s="8" t="s">
        <v>47</v>
      </c>
      <c r="F528" s="37">
        <v>1</v>
      </c>
      <c r="G528" s="38">
        <v>0.1</v>
      </c>
      <c r="H528" s="8" t="s">
        <v>48</v>
      </c>
      <c r="I528" s="8" t="s">
        <v>2</v>
      </c>
      <c r="J528" s="35" t="s">
        <v>40</v>
      </c>
      <c r="K528" s="8" t="s">
        <v>49</v>
      </c>
      <c r="L528" s="39" t="s">
        <v>50</v>
      </c>
      <c r="M528" s="37"/>
      <c r="N528" s="40"/>
      <c r="O528" s="41" t="b">
        <v>0</v>
      </c>
      <c r="P528" s="42" t="b">
        <v>0</v>
      </c>
      <c r="Q528" s="43"/>
      <c r="R528" s="38" t="s">
        <v>1096</v>
      </c>
      <c r="S528" s="8"/>
      <c r="T528" s="48"/>
      <c r="W528" s="45"/>
      <c r="X528" s="46"/>
      <c r="Y528" s="47"/>
      <c r="Z528"/>
      <c r="AA528"/>
      <c r="AB528"/>
      <c r="AC528"/>
      <c r="AD528"/>
      <c r="AE528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</row>
    <row r="529" spans="1:63" ht="30" customHeight="1" x14ac:dyDescent="0.25">
      <c r="A529" s="34">
        <v>45779</v>
      </c>
      <c r="B529" s="35" t="s">
        <v>578</v>
      </c>
      <c r="C529" s="1" t="s">
        <v>1097</v>
      </c>
      <c r="D529" s="36" t="s">
        <v>34</v>
      </c>
      <c r="E529" s="8" t="s">
        <v>133</v>
      </c>
      <c r="F529" s="37">
        <v>1</v>
      </c>
      <c r="G529" s="38">
        <v>0.1</v>
      </c>
      <c r="H529" s="8" t="s">
        <v>256</v>
      </c>
      <c r="I529" s="8" t="s">
        <v>2</v>
      </c>
      <c r="J529" s="35" t="s">
        <v>40</v>
      </c>
      <c r="K529" s="8" t="s">
        <v>41</v>
      </c>
      <c r="L529" s="39" t="s">
        <v>56</v>
      </c>
      <c r="M529" s="37"/>
      <c r="N529" s="40"/>
      <c r="O529" s="41" t="b">
        <v>0</v>
      </c>
      <c r="P529" s="42" t="b">
        <v>0</v>
      </c>
      <c r="Q529" s="43"/>
      <c r="R529" s="38" t="s">
        <v>864</v>
      </c>
      <c r="S529" s="8"/>
      <c r="T529" s="48"/>
      <c r="W529" s="45"/>
      <c r="X529" s="46"/>
      <c r="Y529" s="47"/>
      <c r="Z529"/>
      <c r="AA529"/>
      <c r="AB529"/>
      <c r="AC529"/>
      <c r="AD529"/>
      <c r="AE529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</row>
    <row r="530" spans="1:63" ht="30" customHeight="1" x14ac:dyDescent="0.25">
      <c r="A530" s="34">
        <v>45782</v>
      </c>
      <c r="B530" s="35" t="s">
        <v>578</v>
      </c>
      <c r="C530" s="1" t="s">
        <v>1098</v>
      </c>
      <c r="D530" s="36" t="s">
        <v>4</v>
      </c>
      <c r="E530" s="8" t="s">
        <v>47</v>
      </c>
      <c r="F530" s="37">
        <v>1</v>
      </c>
      <c r="G530" s="38">
        <v>0.1</v>
      </c>
      <c r="H530" s="8" t="s">
        <v>48</v>
      </c>
      <c r="I530" s="8" t="s">
        <v>2</v>
      </c>
      <c r="J530" s="35" t="s">
        <v>40</v>
      </c>
      <c r="K530" s="8" t="s">
        <v>41</v>
      </c>
      <c r="L530" s="39" t="s">
        <v>50</v>
      </c>
      <c r="M530" s="37"/>
      <c r="N530" s="40"/>
      <c r="O530" s="41" t="b">
        <v>0</v>
      </c>
      <c r="P530" s="42" t="b">
        <v>0</v>
      </c>
      <c r="Q530" s="43"/>
      <c r="R530" s="38" t="s">
        <v>1031</v>
      </c>
      <c r="S530" s="8"/>
      <c r="T530" s="48"/>
      <c r="W530" s="45"/>
      <c r="X530" s="46"/>
      <c r="Y530" s="47"/>
      <c r="Z530"/>
      <c r="AA530"/>
      <c r="AB530"/>
      <c r="AC530"/>
      <c r="AD530"/>
      <c r="AE530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</row>
    <row r="531" spans="1:63" ht="30" customHeight="1" x14ac:dyDescent="0.25">
      <c r="A531" s="34">
        <v>45782</v>
      </c>
      <c r="B531" s="35" t="s">
        <v>578</v>
      </c>
      <c r="C531" s="1" t="s">
        <v>1099</v>
      </c>
      <c r="D531" s="36" t="s">
        <v>4</v>
      </c>
      <c r="E531" s="8" t="s">
        <v>47</v>
      </c>
      <c r="F531" s="37">
        <v>1</v>
      </c>
      <c r="G531" s="38">
        <v>0.1</v>
      </c>
      <c r="H531" s="8" t="s">
        <v>48</v>
      </c>
      <c r="I531" s="8" t="s">
        <v>2</v>
      </c>
      <c r="J531" s="35" t="s">
        <v>40</v>
      </c>
      <c r="K531" s="8" t="s">
        <v>41</v>
      </c>
      <c r="L531" s="39" t="s">
        <v>50</v>
      </c>
      <c r="M531" s="37"/>
      <c r="N531" s="40"/>
      <c r="O531" s="41" t="b">
        <v>0</v>
      </c>
      <c r="P531" s="42" t="b">
        <v>0</v>
      </c>
      <c r="Q531" s="43"/>
      <c r="R531" s="38" t="s">
        <v>1100</v>
      </c>
      <c r="S531" s="8"/>
      <c r="T531" s="48"/>
      <c r="W531" s="45"/>
      <c r="X531" s="46"/>
      <c r="Y531" s="47"/>
      <c r="Z531"/>
      <c r="AA531"/>
      <c r="AB531"/>
      <c r="AC531"/>
      <c r="AD531"/>
      <c r="AE53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</row>
    <row r="532" spans="1:63" ht="30" customHeight="1" x14ac:dyDescent="0.25">
      <c r="A532" s="34">
        <v>45782</v>
      </c>
      <c r="B532" s="35" t="s">
        <v>578</v>
      </c>
      <c r="C532" s="1" t="s">
        <v>1101</v>
      </c>
      <c r="D532" s="36" t="s">
        <v>4</v>
      </c>
      <c r="E532" s="8" t="s">
        <v>47</v>
      </c>
      <c r="F532" s="37">
        <v>1</v>
      </c>
      <c r="G532" s="38">
        <v>0.1</v>
      </c>
      <c r="H532" s="8" t="s">
        <v>48</v>
      </c>
      <c r="I532" s="8" t="s">
        <v>2</v>
      </c>
      <c r="J532" s="35" t="s">
        <v>40</v>
      </c>
      <c r="K532" s="8" t="s">
        <v>41</v>
      </c>
      <c r="L532" s="39" t="s">
        <v>50</v>
      </c>
      <c r="M532" s="37"/>
      <c r="N532" s="40"/>
      <c r="O532" s="41" t="b">
        <v>0</v>
      </c>
      <c r="P532" s="42" t="b">
        <v>0</v>
      </c>
      <c r="Q532" s="43"/>
      <c r="R532" s="38" t="s">
        <v>1079</v>
      </c>
      <c r="S532" s="8"/>
      <c r="T532" s="48"/>
      <c r="W532" s="45"/>
      <c r="X532" s="46"/>
      <c r="Y532" s="47"/>
      <c r="Z532"/>
      <c r="AA532"/>
      <c r="AB532"/>
      <c r="AC532"/>
      <c r="AD532"/>
      <c r="AE532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</row>
    <row r="533" spans="1:63" ht="30" customHeight="1" x14ac:dyDescent="0.25">
      <c r="A533" s="34">
        <v>45782</v>
      </c>
      <c r="B533" s="35" t="s">
        <v>578</v>
      </c>
      <c r="C533" s="1" t="s">
        <v>1102</v>
      </c>
      <c r="D533" s="36" t="s">
        <v>4</v>
      </c>
      <c r="E533" s="8" t="s">
        <v>47</v>
      </c>
      <c r="F533" s="37">
        <v>1</v>
      </c>
      <c r="G533" s="38">
        <v>0.1</v>
      </c>
      <c r="H533" s="8" t="s">
        <v>48</v>
      </c>
      <c r="I533" s="8" t="s">
        <v>2</v>
      </c>
      <c r="J533" s="35" t="s">
        <v>40</v>
      </c>
      <c r="K533" s="8" t="s">
        <v>49</v>
      </c>
      <c r="L533" s="39" t="s">
        <v>50</v>
      </c>
      <c r="M533" s="37"/>
      <c r="N533" s="40"/>
      <c r="O533" s="41" t="b">
        <v>0</v>
      </c>
      <c r="P533" s="42" t="b">
        <v>0</v>
      </c>
      <c r="Q533" s="43"/>
      <c r="R533" s="38" t="s">
        <v>793</v>
      </c>
      <c r="S533" s="8"/>
      <c r="T533" s="48"/>
      <c r="W533" s="45"/>
      <c r="X533" s="46"/>
      <c r="Y533" s="47"/>
      <c r="Z533"/>
      <c r="AA533"/>
      <c r="AB533"/>
      <c r="AC533"/>
      <c r="AD533"/>
      <c r="AE533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</row>
    <row r="534" spans="1:63" ht="30" customHeight="1" x14ac:dyDescent="0.25">
      <c r="A534" s="34">
        <v>45782</v>
      </c>
      <c r="B534" s="35" t="s">
        <v>578</v>
      </c>
      <c r="C534" s="1" t="s">
        <v>1103</v>
      </c>
      <c r="D534" s="36" t="s">
        <v>4</v>
      </c>
      <c r="E534" s="8" t="s">
        <v>47</v>
      </c>
      <c r="F534" s="37">
        <v>1</v>
      </c>
      <c r="G534" s="38">
        <v>0.1</v>
      </c>
      <c r="H534" s="8" t="s">
        <v>48</v>
      </c>
      <c r="I534" s="8" t="s">
        <v>2</v>
      </c>
      <c r="J534" s="35" t="s">
        <v>40</v>
      </c>
      <c r="K534" s="8" t="s">
        <v>41</v>
      </c>
      <c r="L534" s="39" t="s">
        <v>50</v>
      </c>
      <c r="M534" s="37"/>
      <c r="N534" s="40"/>
      <c r="O534" s="41" t="b">
        <v>0</v>
      </c>
      <c r="P534" s="42" t="b">
        <v>0</v>
      </c>
      <c r="Q534" s="43"/>
      <c r="R534" s="38" t="s">
        <v>864</v>
      </c>
      <c r="S534" s="8"/>
      <c r="T534" s="48"/>
      <c r="W534" s="45"/>
      <c r="X534" s="46"/>
      <c r="Y534" s="47"/>
      <c r="Z534"/>
      <c r="AA534"/>
      <c r="AB534"/>
      <c r="AC534"/>
      <c r="AD534"/>
      <c r="AE534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</row>
    <row r="535" spans="1:63" ht="30" customHeight="1" x14ac:dyDescent="0.25">
      <c r="A535" s="34">
        <v>45783</v>
      </c>
      <c r="B535" s="35" t="s">
        <v>578</v>
      </c>
      <c r="C535" s="1" t="s">
        <v>1104</v>
      </c>
      <c r="D535" s="36" t="s">
        <v>4</v>
      </c>
      <c r="E535" s="8" t="s">
        <v>47</v>
      </c>
      <c r="F535" s="37">
        <v>1</v>
      </c>
      <c r="G535" s="38">
        <v>0.1</v>
      </c>
      <c r="H535" s="8" t="s">
        <v>48</v>
      </c>
      <c r="I535" s="8" t="s">
        <v>2</v>
      </c>
      <c r="J535" s="35" t="s">
        <v>40</v>
      </c>
      <c r="K535" s="8" t="s">
        <v>41</v>
      </c>
      <c r="L535" s="39" t="s">
        <v>50</v>
      </c>
      <c r="M535" s="37"/>
      <c r="N535" s="40"/>
      <c r="O535" s="41" t="b">
        <v>0</v>
      </c>
      <c r="P535" s="42" t="b">
        <v>0</v>
      </c>
      <c r="Q535" s="43"/>
      <c r="R535" s="38" t="s">
        <v>1042</v>
      </c>
      <c r="S535" s="8"/>
      <c r="T535" s="48"/>
      <c r="W535" s="45"/>
      <c r="X535" s="46"/>
      <c r="Y535" s="47"/>
      <c r="Z535"/>
      <c r="AA535"/>
      <c r="AB535"/>
      <c r="AC535"/>
      <c r="AD535"/>
      <c r="AE535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</row>
    <row r="536" spans="1:63" ht="30" customHeight="1" x14ac:dyDescent="0.25">
      <c r="A536" s="34">
        <v>45783</v>
      </c>
      <c r="B536" s="35" t="s">
        <v>578</v>
      </c>
      <c r="C536" s="1" t="s">
        <v>1105</v>
      </c>
      <c r="D536" s="36" t="s">
        <v>4</v>
      </c>
      <c r="E536" s="8" t="s">
        <v>47</v>
      </c>
      <c r="F536" s="37">
        <v>1</v>
      </c>
      <c r="G536" s="38">
        <v>0.1</v>
      </c>
      <c r="H536" s="8" t="s">
        <v>48</v>
      </c>
      <c r="I536" s="8" t="s">
        <v>2</v>
      </c>
      <c r="J536" s="35" t="s">
        <v>40</v>
      </c>
      <c r="K536" s="8" t="s">
        <v>41</v>
      </c>
      <c r="L536" s="39" t="s">
        <v>50</v>
      </c>
      <c r="M536" s="37"/>
      <c r="N536" s="40"/>
      <c r="O536" s="41" t="b">
        <v>0</v>
      </c>
      <c r="P536" s="42" t="b">
        <v>0</v>
      </c>
      <c r="Q536" s="43"/>
      <c r="R536" s="38" t="s">
        <v>1106</v>
      </c>
      <c r="S536" s="8"/>
      <c r="T536" s="48"/>
      <c r="W536" s="45"/>
      <c r="X536" s="46"/>
      <c r="Y536" s="47"/>
      <c r="Z536"/>
      <c r="AA536"/>
      <c r="AB536"/>
      <c r="AC536"/>
      <c r="AD536"/>
      <c r="AE536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</row>
    <row r="537" spans="1:63" ht="30" customHeight="1" x14ac:dyDescent="0.25">
      <c r="A537" s="34">
        <v>45783</v>
      </c>
      <c r="B537" s="35" t="s">
        <v>578</v>
      </c>
      <c r="C537" s="1" t="s">
        <v>1107</v>
      </c>
      <c r="D537" s="36" t="s">
        <v>4</v>
      </c>
      <c r="E537" s="8" t="s">
        <v>47</v>
      </c>
      <c r="F537" s="37">
        <v>1</v>
      </c>
      <c r="G537" s="38">
        <v>0.1</v>
      </c>
      <c r="H537" s="8" t="s">
        <v>48</v>
      </c>
      <c r="I537" s="8" t="s">
        <v>2</v>
      </c>
      <c r="J537" s="35" t="s">
        <v>40</v>
      </c>
      <c r="K537" s="8" t="s">
        <v>49</v>
      </c>
      <c r="L537" s="39" t="s">
        <v>50</v>
      </c>
      <c r="M537" s="37"/>
      <c r="N537" s="40"/>
      <c r="O537" s="41" t="b">
        <v>0</v>
      </c>
      <c r="P537" s="42" t="b">
        <v>0</v>
      </c>
      <c r="Q537" s="43"/>
      <c r="R537" s="38" t="s">
        <v>1108</v>
      </c>
      <c r="S537" s="8"/>
      <c r="T537" s="48"/>
      <c r="W537" s="45"/>
      <c r="X537" s="46"/>
      <c r="Y537" s="47"/>
      <c r="Z537"/>
      <c r="AA537"/>
      <c r="AB537"/>
      <c r="AC537"/>
      <c r="AD537"/>
      <c r="AE537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</row>
    <row r="538" spans="1:63" ht="30" customHeight="1" x14ac:dyDescent="0.25">
      <c r="A538" s="34">
        <v>45784</v>
      </c>
      <c r="B538" s="35" t="s">
        <v>578</v>
      </c>
      <c r="C538" s="1" t="s">
        <v>1109</v>
      </c>
      <c r="D538" s="36" t="s">
        <v>4</v>
      </c>
      <c r="E538" s="8" t="s">
        <v>47</v>
      </c>
      <c r="F538" s="37">
        <v>1</v>
      </c>
      <c r="G538" s="38">
        <v>0.1</v>
      </c>
      <c r="H538" s="8" t="s">
        <v>48</v>
      </c>
      <c r="I538" s="8" t="s">
        <v>2</v>
      </c>
      <c r="J538" s="35" t="s">
        <v>40</v>
      </c>
      <c r="K538" s="8" t="s">
        <v>41</v>
      </c>
      <c r="L538" s="39" t="s">
        <v>50</v>
      </c>
      <c r="M538" s="37"/>
      <c r="N538" s="40"/>
      <c r="O538" s="41" t="b">
        <v>0</v>
      </c>
      <c r="P538" s="42" t="b">
        <v>0</v>
      </c>
      <c r="Q538" s="43"/>
      <c r="R538" s="38" t="s">
        <v>1110</v>
      </c>
      <c r="S538" s="8"/>
      <c r="T538" s="48"/>
      <c r="W538" s="45"/>
      <c r="X538" s="46"/>
      <c r="Y538" s="47"/>
      <c r="Z538"/>
      <c r="AA538"/>
      <c r="AB538"/>
      <c r="AC538"/>
      <c r="AD538"/>
      <c r="AE538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</row>
    <row r="539" spans="1:63" ht="30" customHeight="1" x14ac:dyDescent="0.25">
      <c r="A539" s="34">
        <v>45784</v>
      </c>
      <c r="B539" s="35" t="s">
        <v>578</v>
      </c>
      <c r="C539" s="1" t="s">
        <v>1111</v>
      </c>
      <c r="D539" s="36" t="s">
        <v>4</v>
      </c>
      <c r="E539" s="8" t="s">
        <v>47</v>
      </c>
      <c r="F539" s="37">
        <v>1</v>
      </c>
      <c r="G539" s="38">
        <v>0.1</v>
      </c>
      <c r="H539" s="8" t="s">
        <v>48</v>
      </c>
      <c r="I539" s="8" t="s">
        <v>2</v>
      </c>
      <c r="J539" s="35" t="s">
        <v>40</v>
      </c>
      <c r="K539" s="8" t="s">
        <v>41</v>
      </c>
      <c r="L539" s="39" t="s">
        <v>50</v>
      </c>
      <c r="M539" s="37"/>
      <c r="N539" s="40"/>
      <c r="O539" s="41" t="b">
        <v>0</v>
      </c>
      <c r="P539" s="42" t="b">
        <v>0</v>
      </c>
      <c r="Q539" s="43"/>
      <c r="R539" s="38" t="s">
        <v>1112</v>
      </c>
      <c r="S539" s="8"/>
      <c r="T539" s="48"/>
      <c r="W539" s="45"/>
      <c r="X539" s="46"/>
      <c r="Y539" s="47"/>
      <c r="Z539"/>
      <c r="AA539"/>
      <c r="AB539"/>
      <c r="AC539"/>
      <c r="AD539"/>
      <c r="AE539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</row>
    <row r="540" spans="1:63" ht="30" customHeight="1" x14ac:dyDescent="0.25">
      <c r="A540" s="34">
        <v>45784</v>
      </c>
      <c r="B540" s="35" t="s">
        <v>578</v>
      </c>
      <c r="C540" s="1" t="s">
        <v>1113</v>
      </c>
      <c r="D540" s="36" t="s">
        <v>4</v>
      </c>
      <c r="E540" s="8" t="s">
        <v>47</v>
      </c>
      <c r="F540" s="37">
        <v>1</v>
      </c>
      <c r="G540" s="38">
        <v>0.1</v>
      </c>
      <c r="H540" s="8" t="s">
        <v>48</v>
      </c>
      <c r="I540" s="8" t="s">
        <v>2</v>
      </c>
      <c r="J540" s="35" t="s">
        <v>40</v>
      </c>
      <c r="K540" s="8" t="s">
        <v>41</v>
      </c>
      <c r="L540" s="39" t="s">
        <v>50</v>
      </c>
      <c r="M540" s="37"/>
      <c r="N540" s="40"/>
      <c r="O540" s="41" t="b">
        <v>0</v>
      </c>
      <c r="P540" s="42" t="b">
        <v>0</v>
      </c>
      <c r="Q540" s="43"/>
      <c r="R540" s="38" t="s">
        <v>1114</v>
      </c>
      <c r="S540" s="8"/>
      <c r="T540" s="48"/>
      <c r="W540" s="45"/>
      <c r="X540" s="46"/>
      <c r="Y540" s="47"/>
      <c r="Z540"/>
      <c r="AA540"/>
      <c r="AB540"/>
      <c r="AC540"/>
      <c r="AD540"/>
      <c r="AE540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</row>
    <row r="541" spans="1:63" ht="30" customHeight="1" x14ac:dyDescent="0.25">
      <c r="A541" s="34">
        <v>45784</v>
      </c>
      <c r="B541" s="35" t="s">
        <v>578</v>
      </c>
      <c r="C541" s="1" t="s">
        <v>1115</v>
      </c>
      <c r="D541" s="36" t="s">
        <v>4</v>
      </c>
      <c r="E541" s="8" t="s">
        <v>47</v>
      </c>
      <c r="F541" s="37">
        <v>1</v>
      </c>
      <c r="G541" s="38">
        <v>0.1</v>
      </c>
      <c r="H541" s="8" t="s">
        <v>48</v>
      </c>
      <c r="I541" s="8" t="s">
        <v>2</v>
      </c>
      <c r="J541" s="35" t="s">
        <v>40</v>
      </c>
      <c r="K541" s="8" t="s">
        <v>49</v>
      </c>
      <c r="L541" s="39" t="s">
        <v>50</v>
      </c>
      <c r="M541" s="37"/>
      <c r="N541" s="40"/>
      <c r="O541" s="41" t="b">
        <v>0</v>
      </c>
      <c r="P541" s="42" t="b">
        <v>0</v>
      </c>
      <c r="Q541" s="43"/>
      <c r="R541" s="38" t="s">
        <v>1116</v>
      </c>
      <c r="S541" s="8"/>
      <c r="T541" s="48"/>
      <c r="W541" s="45"/>
      <c r="X541" s="46"/>
      <c r="Y541" s="47"/>
      <c r="Z541"/>
      <c r="AA541"/>
      <c r="AB541"/>
      <c r="AC541"/>
      <c r="AD541"/>
      <c r="AE54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</row>
    <row r="542" spans="1:63" ht="30" customHeight="1" x14ac:dyDescent="0.25">
      <c r="A542" s="34">
        <v>45784</v>
      </c>
      <c r="B542" s="35" t="s">
        <v>578</v>
      </c>
      <c r="C542" s="1" t="s">
        <v>1117</v>
      </c>
      <c r="D542" s="36" t="s">
        <v>4</v>
      </c>
      <c r="E542" s="8" t="s">
        <v>47</v>
      </c>
      <c r="F542" s="37">
        <v>1</v>
      </c>
      <c r="G542" s="38">
        <v>0.1</v>
      </c>
      <c r="H542" s="8" t="s">
        <v>48</v>
      </c>
      <c r="I542" s="8" t="s">
        <v>2</v>
      </c>
      <c r="J542" s="35" t="s">
        <v>40</v>
      </c>
      <c r="K542" s="8" t="s">
        <v>41</v>
      </c>
      <c r="L542" s="39" t="s">
        <v>50</v>
      </c>
      <c r="M542" s="37"/>
      <c r="N542" s="40"/>
      <c r="O542" s="41" t="b">
        <v>0</v>
      </c>
      <c r="P542" s="42" t="b">
        <v>0</v>
      </c>
      <c r="Q542" s="43"/>
      <c r="R542" s="38" t="s">
        <v>1118</v>
      </c>
      <c r="S542" s="8"/>
      <c r="T542" s="48"/>
      <c r="W542" s="45"/>
      <c r="X542" s="46"/>
      <c r="Y542" s="47"/>
      <c r="Z542"/>
      <c r="AA542"/>
      <c r="AB542"/>
      <c r="AC542"/>
      <c r="AD542"/>
      <c r="AE542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</row>
    <row r="543" spans="1:63" ht="30" customHeight="1" x14ac:dyDescent="0.25">
      <c r="A543" s="34">
        <v>45785</v>
      </c>
      <c r="B543" s="35" t="s">
        <v>578</v>
      </c>
      <c r="C543" s="1" t="s">
        <v>1119</v>
      </c>
      <c r="D543" s="36" t="s">
        <v>4</v>
      </c>
      <c r="E543" s="8" t="s">
        <v>47</v>
      </c>
      <c r="F543" s="37">
        <v>1</v>
      </c>
      <c r="G543" s="38">
        <v>0.1</v>
      </c>
      <c r="H543" s="8" t="s">
        <v>48</v>
      </c>
      <c r="I543" s="8" t="s">
        <v>2</v>
      </c>
      <c r="J543" s="35" t="s">
        <v>40</v>
      </c>
      <c r="K543" s="8" t="s">
        <v>41</v>
      </c>
      <c r="L543" s="39" t="s">
        <v>50</v>
      </c>
      <c r="M543" s="37"/>
      <c r="N543" s="40"/>
      <c r="O543" s="41" t="b">
        <v>0</v>
      </c>
      <c r="P543" s="42" t="b">
        <v>0</v>
      </c>
      <c r="Q543" s="43"/>
      <c r="R543" s="38" t="s">
        <v>1120</v>
      </c>
      <c r="S543" s="8"/>
      <c r="T543" s="48"/>
      <c r="W543" s="45"/>
      <c r="X543" s="46"/>
      <c r="Y543" s="47"/>
      <c r="Z543"/>
      <c r="AA543"/>
      <c r="AB543"/>
      <c r="AC543"/>
      <c r="AD543"/>
      <c r="AE543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</row>
    <row r="544" spans="1:63" ht="30" customHeight="1" x14ac:dyDescent="0.25">
      <c r="A544" s="34">
        <v>45785</v>
      </c>
      <c r="B544" s="35" t="s">
        <v>578</v>
      </c>
      <c r="C544" s="1" t="s">
        <v>1121</v>
      </c>
      <c r="D544" s="36" t="s">
        <v>4</v>
      </c>
      <c r="E544" s="8" t="s">
        <v>47</v>
      </c>
      <c r="F544" s="37">
        <v>1</v>
      </c>
      <c r="G544" s="38">
        <v>0.1</v>
      </c>
      <c r="H544" s="8" t="s">
        <v>48</v>
      </c>
      <c r="I544" s="8" t="s">
        <v>2</v>
      </c>
      <c r="J544" s="35" t="s">
        <v>40</v>
      </c>
      <c r="K544" s="8" t="s">
        <v>41</v>
      </c>
      <c r="L544" s="39" t="s">
        <v>50</v>
      </c>
      <c r="M544" s="37"/>
      <c r="N544" s="40"/>
      <c r="O544" s="41" t="b">
        <v>0</v>
      </c>
      <c r="P544" s="42" t="b">
        <v>0</v>
      </c>
      <c r="Q544" s="43"/>
      <c r="R544" s="38" t="s">
        <v>764</v>
      </c>
      <c r="S544" s="8"/>
      <c r="T544" s="48"/>
      <c r="W544" s="45"/>
      <c r="X544" s="46"/>
      <c r="Y544" s="47"/>
      <c r="Z544"/>
      <c r="AA544"/>
      <c r="AB544"/>
      <c r="AC544"/>
      <c r="AD544"/>
      <c r="AE544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</row>
    <row r="545" spans="1:63" ht="30" customHeight="1" x14ac:dyDescent="0.25">
      <c r="A545" s="34">
        <v>45785</v>
      </c>
      <c r="B545" s="35" t="s">
        <v>578</v>
      </c>
      <c r="C545" s="1" t="s">
        <v>1122</v>
      </c>
      <c r="D545" s="36" t="s">
        <v>4</v>
      </c>
      <c r="E545" s="8" t="s">
        <v>47</v>
      </c>
      <c r="F545" s="37">
        <v>1</v>
      </c>
      <c r="G545" s="38">
        <v>0.1</v>
      </c>
      <c r="H545" s="8" t="s">
        <v>48</v>
      </c>
      <c r="I545" s="8" t="s">
        <v>2</v>
      </c>
      <c r="J545" s="35" t="s">
        <v>40</v>
      </c>
      <c r="K545" s="8" t="s">
        <v>41</v>
      </c>
      <c r="L545" s="39" t="s">
        <v>50</v>
      </c>
      <c r="M545" s="37"/>
      <c r="N545" s="40"/>
      <c r="O545" s="41" t="b">
        <v>0</v>
      </c>
      <c r="P545" s="42" t="b">
        <v>0</v>
      </c>
      <c r="Q545" s="43"/>
      <c r="R545" s="38" t="s">
        <v>851</v>
      </c>
      <c r="S545" s="8"/>
      <c r="T545" s="48"/>
      <c r="W545" s="45"/>
      <c r="X545" s="46"/>
      <c r="Y545" s="47"/>
      <c r="Z545"/>
      <c r="AA545"/>
      <c r="AB545"/>
      <c r="AC545"/>
      <c r="AD545"/>
      <c r="AE545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</row>
    <row r="546" spans="1:63" ht="30" customHeight="1" x14ac:dyDescent="0.25">
      <c r="A546" s="34">
        <v>45785</v>
      </c>
      <c r="B546" s="35" t="s">
        <v>578</v>
      </c>
      <c r="C546" s="1" t="s">
        <v>1123</v>
      </c>
      <c r="D546" s="36" t="s">
        <v>4</v>
      </c>
      <c r="E546" s="8" t="s">
        <v>47</v>
      </c>
      <c r="F546" s="37">
        <v>1</v>
      </c>
      <c r="G546" s="38">
        <v>0.1</v>
      </c>
      <c r="H546" s="8" t="s">
        <v>48</v>
      </c>
      <c r="I546" s="8" t="s">
        <v>2</v>
      </c>
      <c r="J546" s="35" t="s">
        <v>40</v>
      </c>
      <c r="K546" s="8" t="s">
        <v>41</v>
      </c>
      <c r="L546" s="39" t="s">
        <v>50</v>
      </c>
      <c r="M546" s="37"/>
      <c r="N546" s="40"/>
      <c r="O546" s="41" t="b">
        <v>0</v>
      </c>
      <c r="P546" s="42" t="b">
        <v>0</v>
      </c>
      <c r="Q546" s="43"/>
      <c r="R546" s="38" t="s">
        <v>866</v>
      </c>
      <c r="S546" s="8"/>
      <c r="T546" s="48"/>
      <c r="W546" s="45"/>
      <c r="X546" s="46"/>
      <c r="Y546" s="47"/>
      <c r="Z546"/>
      <c r="AA546"/>
      <c r="AB546"/>
      <c r="AC546"/>
      <c r="AD546"/>
      <c r="AE546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</row>
    <row r="547" spans="1:63" ht="30" customHeight="1" x14ac:dyDescent="0.25">
      <c r="A547" s="34">
        <v>45786</v>
      </c>
      <c r="B547" s="35" t="s">
        <v>578</v>
      </c>
      <c r="C547" s="1" t="s">
        <v>1124</v>
      </c>
      <c r="D547" s="36" t="s">
        <v>4</v>
      </c>
      <c r="E547" s="8" t="s">
        <v>47</v>
      </c>
      <c r="F547" s="37">
        <v>1</v>
      </c>
      <c r="G547" s="38">
        <v>0.1</v>
      </c>
      <c r="H547" s="8" t="s">
        <v>48</v>
      </c>
      <c r="I547" s="8" t="s">
        <v>2</v>
      </c>
      <c r="J547" s="35" t="s">
        <v>40</v>
      </c>
      <c r="K547" s="8" t="s">
        <v>41</v>
      </c>
      <c r="L547" s="39" t="s">
        <v>50</v>
      </c>
      <c r="M547" s="37"/>
      <c r="N547" s="40"/>
      <c r="O547" s="41" t="b">
        <v>0</v>
      </c>
      <c r="P547" s="42" t="b">
        <v>0</v>
      </c>
      <c r="Q547" s="43"/>
      <c r="R547" s="38" t="s">
        <v>1125</v>
      </c>
      <c r="S547" s="8"/>
      <c r="T547" s="48"/>
      <c r="W547" s="45"/>
      <c r="X547" s="46"/>
      <c r="Y547" s="47"/>
      <c r="Z547"/>
      <c r="AA547"/>
      <c r="AB547"/>
      <c r="AC547"/>
      <c r="AD547"/>
      <c r="AE547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</row>
    <row r="548" spans="1:63" ht="30" customHeight="1" x14ac:dyDescent="0.25">
      <c r="A548" s="34">
        <v>45786</v>
      </c>
      <c r="B548" s="35" t="s">
        <v>578</v>
      </c>
      <c r="C548" s="1" t="s">
        <v>1126</v>
      </c>
      <c r="D548" s="36" t="s">
        <v>4</v>
      </c>
      <c r="E548" s="8" t="s">
        <v>47</v>
      </c>
      <c r="F548" s="37">
        <v>1</v>
      </c>
      <c r="G548" s="38">
        <v>0.1</v>
      </c>
      <c r="H548" s="8" t="s">
        <v>48</v>
      </c>
      <c r="I548" s="8" t="s">
        <v>2</v>
      </c>
      <c r="J548" s="35" t="s">
        <v>40</v>
      </c>
      <c r="K548" s="8" t="s">
        <v>41</v>
      </c>
      <c r="L548" s="39" t="s">
        <v>50</v>
      </c>
      <c r="M548" s="37"/>
      <c r="N548" s="40"/>
      <c r="O548" s="41" t="b">
        <v>0</v>
      </c>
      <c r="P548" s="42" t="b">
        <v>0</v>
      </c>
      <c r="Q548" s="43"/>
      <c r="R548" s="38" t="s">
        <v>1127</v>
      </c>
      <c r="S548" s="8"/>
      <c r="T548" s="48"/>
      <c r="W548" s="45"/>
      <c r="X548" s="46"/>
      <c r="Y548" s="47"/>
      <c r="Z548"/>
      <c r="AA548"/>
      <c r="AB548"/>
      <c r="AC548"/>
      <c r="AD548"/>
      <c r="AE548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</row>
    <row r="549" spans="1:63" ht="30" customHeight="1" x14ac:dyDescent="0.25">
      <c r="A549" s="34">
        <v>45786</v>
      </c>
      <c r="B549" s="35" t="s">
        <v>578</v>
      </c>
      <c r="C549" s="1" t="s">
        <v>1128</v>
      </c>
      <c r="D549" s="36" t="s">
        <v>4</v>
      </c>
      <c r="E549" s="8" t="s">
        <v>47</v>
      </c>
      <c r="F549" s="37">
        <v>1</v>
      </c>
      <c r="G549" s="38">
        <v>0.1</v>
      </c>
      <c r="H549" s="8" t="s">
        <v>48</v>
      </c>
      <c r="I549" s="8" t="s">
        <v>2</v>
      </c>
      <c r="J549" s="35" t="s">
        <v>40</v>
      </c>
      <c r="K549" s="8" t="s">
        <v>41</v>
      </c>
      <c r="L549" s="39" t="s">
        <v>50</v>
      </c>
      <c r="M549" s="37"/>
      <c r="N549" s="40"/>
      <c r="O549" s="41" t="b">
        <v>0</v>
      </c>
      <c r="P549" s="42" t="b">
        <v>0</v>
      </c>
      <c r="Q549" s="43"/>
      <c r="R549" s="38" t="s">
        <v>1129</v>
      </c>
      <c r="S549" s="8"/>
      <c r="T549" s="48"/>
      <c r="W549" s="45"/>
      <c r="X549" s="46"/>
      <c r="Y549" s="47"/>
      <c r="Z549"/>
      <c r="AA549"/>
      <c r="AB549"/>
      <c r="AC549"/>
      <c r="AD549"/>
      <c r="AE549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</row>
    <row r="550" spans="1:63" ht="30" customHeight="1" x14ac:dyDescent="0.25">
      <c r="A550" s="34">
        <v>45786</v>
      </c>
      <c r="B550" s="35" t="s">
        <v>578</v>
      </c>
      <c r="C550" s="1" t="s">
        <v>1130</v>
      </c>
      <c r="D550" s="36" t="s">
        <v>4</v>
      </c>
      <c r="E550" s="8" t="s">
        <v>47</v>
      </c>
      <c r="F550" s="37">
        <v>1</v>
      </c>
      <c r="G550" s="38">
        <v>0.1</v>
      </c>
      <c r="H550" s="8" t="s">
        <v>48</v>
      </c>
      <c r="I550" s="8" t="s">
        <v>2</v>
      </c>
      <c r="J550" s="35" t="s">
        <v>40</v>
      </c>
      <c r="K550" s="8" t="s">
        <v>41</v>
      </c>
      <c r="L550" s="39" t="s">
        <v>50</v>
      </c>
      <c r="M550" s="37"/>
      <c r="N550" s="40"/>
      <c r="O550" s="41" t="b">
        <v>0</v>
      </c>
      <c r="P550" s="42" t="b">
        <v>0</v>
      </c>
      <c r="Q550" s="43"/>
      <c r="R550" s="38" t="s">
        <v>1131</v>
      </c>
      <c r="S550" s="8"/>
      <c r="T550" s="48"/>
      <c r="W550" s="45"/>
      <c r="X550" s="46"/>
      <c r="Y550" s="47"/>
      <c r="Z550"/>
      <c r="AA550"/>
      <c r="AB550"/>
      <c r="AC550"/>
      <c r="AD550"/>
      <c r="AE550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</row>
    <row r="551" spans="1:63" ht="30" customHeight="1" x14ac:dyDescent="0.25">
      <c r="A551" s="34">
        <v>45786</v>
      </c>
      <c r="B551" s="35" t="s">
        <v>578</v>
      </c>
      <c r="C551" s="1" t="s">
        <v>1132</v>
      </c>
      <c r="D551" s="36" t="s">
        <v>4</v>
      </c>
      <c r="E551" s="8" t="s">
        <v>47</v>
      </c>
      <c r="F551" s="37">
        <v>1</v>
      </c>
      <c r="G551" s="38">
        <v>0.1</v>
      </c>
      <c r="H551" s="8" t="s">
        <v>48</v>
      </c>
      <c r="I551" s="8" t="s">
        <v>2</v>
      </c>
      <c r="J551" s="35" t="s">
        <v>40</v>
      </c>
      <c r="K551" s="8" t="s">
        <v>41</v>
      </c>
      <c r="L551" s="39" t="s">
        <v>50</v>
      </c>
      <c r="M551" s="37"/>
      <c r="N551" s="40"/>
      <c r="O551" s="41" t="b">
        <v>0</v>
      </c>
      <c r="P551" s="42" t="b">
        <v>0</v>
      </c>
      <c r="Q551" s="43"/>
      <c r="R551" s="38" t="s">
        <v>1133</v>
      </c>
      <c r="S551" s="8"/>
      <c r="T551" s="48"/>
      <c r="W551" s="45"/>
      <c r="X551" s="46"/>
      <c r="Y551" s="47"/>
      <c r="Z551"/>
      <c r="AA551"/>
      <c r="AB551"/>
      <c r="AC551"/>
      <c r="AD551"/>
      <c r="AE55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</row>
    <row r="552" spans="1:63" ht="30" customHeight="1" x14ac:dyDescent="0.25">
      <c r="A552" s="34">
        <v>45787</v>
      </c>
      <c r="B552" s="35" t="s">
        <v>578</v>
      </c>
      <c r="C552" s="1" t="s">
        <v>1134</v>
      </c>
      <c r="D552" s="36" t="s">
        <v>4</v>
      </c>
      <c r="E552" s="8" t="s">
        <v>47</v>
      </c>
      <c r="F552" s="37">
        <v>1</v>
      </c>
      <c r="G552" s="38">
        <v>0.1</v>
      </c>
      <c r="H552" s="8" t="s">
        <v>48</v>
      </c>
      <c r="I552" s="8" t="s">
        <v>2</v>
      </c>
      <c r="J552" s="35" t="s">
        <v>40</v>
      </c>
      <c r="K552" s="8" t="s">
        <v>49</v>
      </c>
      <c r="L552" s="39" t="s">
        <v>50</v>
      </c>
      <c r="M552" s="37"/>
      <c r="N552" s="40"/>
      <c r="O552" s="41" t="b">
        <v>0</v>
      </c>
      <c r="P552" s="42" t="b">
        <v>0</v>
      </c>
      <c r="Q552" s="43"/>
      <c r="R552" s="38" t="s">
        <v>1135</v>
      </c>
      <c r="S552" s="8"/>
      <c r="T552" s="48"/>
      <c r="W552" s="45"/>
      <c r="X552" s="46"/>
      <c r="Y552" s="47"/>
      <c r="Z552"/>
      <c r="AA552"/>
      <c r="AB552"/>
      <c r="AC552"/>
      <c r="AD552"/>
      <c r="AE552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</row>
    <row r="553" spans="1:63" ht="30" customHeight="1" x14ac:dyDescent="0.25">
      <c r="A553" s="34">
        <v>45787</v>
      </c>
      <c r="B553" s="35" t="s">
        <v>578</v>
      </c>
      <c r="C553" s="1" t="s">
        <v>1136</v>
      </c>
      <c r="D553" s="36" t="s">
        <v>4</v>
      </c>
      <c r="E553" s="8" t="s">
        <v>47</v>
      </c>
      <c r="F553" s="37">
        <v>1</v>
      </c>
      <c r="G553" s="38">
        <v>0.1</v>
      </c>
      <c r="H553" s="8" t="s">
        <v>48</v>
      </c>
      <c r="I553" s="8" t="s">
        <v>2</v>
      </c>
      <c r="J553" s="35" t="s">
        <v>40</v>
      </c>
      <c r="K553" s="8" t="s">
        <v>41</v>
      </c>
      <c r="L553" s="39" t="s">
        <v>50</v>
      </c>
      <c r="M553" s="37"/>
      <c r="N553" s="40"/>
      <c r="O553" s="41" t="b">
        <v>0</v>
      </c>
      <c r="P553" s="42" t="b">
        <v>0</v>
      </c>
      <c r="Q553" s="43"/>
      <c r="R553" s="38" t="s">
        <v>1137</v>
      </c>
      <c r="S553" s="8"/>
      <c r="T553" s="48"/>
      <c r="W553" s="45"/>
      <c r="X553" s="46"/>
      <c r="Y553" s="47"/>
      <c r="Z553"/>
      <c r="AA553"/>
      <c r="AB553"/>
      <c r="AC553"/>
      <c r="AD553"/>
      <c r="AE553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</row>
    <row r="554" spans="1:63" ht="30" customHeight="1" x14ac:dyDescent="0.25">
      <c r="A554" s="34">
        <v>45787</v>
      </c>
      <c r="B554" s="35" t="s">
        <v>578</v>
      </c>
      <c r="C554" s="1" t="s">
        <v>1138</v>
      </c>
      <c r="D554" s="36" t="s">
        <v>4</v>
      </c>
      <c r="E554" s="8" t="s">
        <v>47</v>
      </c>
      <c r="F554" s="37">
        <v>1</v>
      </c>
      <c r="G554" s="38">
        <v>0.1</v>
      </c>
      <c r="H554" s="8" t="s">
        <v>48</v>
      </c>
      <c r="I554" s="8" t="s">
        <v>2</v>
      </c>
      <c r="J554" s="35" t="s">
        <v>40</v>
      </c>
      <c r="K554" s="8" t="s">
        <v>41</v>
      </c>
      <c r="L554" s="39" t="s">
        <v>50</v>
      </c>
      <c r="M554" s="37"/>
      <c r="N554" s="40"/>
      <c r="O554" s="41" t="b">
        <v>0</v>
      </c>
      <c r="P554" s="42" t="b">
        <v>0</v>
      </c>
      <c r="Q554" s="43"/>
      <c r="R554" s="38" t="s">
        <v>1139</v>
      </c>
      <c r="S554" s="8"/>
      <c r="T554" s="48"/>
      <c r="W554" s="45"/>
      <c r="X554" s="46"/>
      <c r="Y554" s="47"/>
      <c r="Z554"/>
      <c r="AA554"/>
      <c r="AB554"/>
      <c r="AC554"/>
      <c r="AD554"/>
      <c r="AE554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</row>
    <row r="555" spans="1:63" ht="30" customHeight="1" x14ac:dyDescent="0.25">
      <c r="A555" s="34">
        <v>45790</v>
      </c>
      <c r="B555" s="35" t="s">
        <v>578</v>
      </c>
      <c r="C555" s="1" t="s">
        <v>1140</v>
      </c>
      <c r="D555" s="36" t="s">
        <v>4</v>
      </c>
      <c r="E555" s="8" t="s">
        <v>47</v>
      </c>
      <c r="F555" s="37">
        <v>1</v>
      </c>
      <c r="G555" s="38">
        <v>0.1</v>
      </c>
      <c r="H555" s="8" t="s">
        <v>48</v>
      </c>
      <c r="I555" s="8" t="s">
        <v>2</v>
      </c>
      <c r="J555" s="35" t="s">
        <v>40</v>
      </c>
      <c r="K555" s="8" t="s">
        <v>41</v>
      </c>
      <c r="L555" s="39" t="s">
        <v>50</v>
      </c>
      <c r="M555" s="37"/>
      <c r="N555" s="40"/>
      <c r="O555" s="41" t="b">
        <v>0</v>
      </c>
      <c r="P555" s="42" t="b">
        <v>0</v>
      </c>
      <c r="Q555" s="43"/>
      <c r="R555" s="38" t="s">
        <v>1141</v>
      </c>
      <c r="S555" s="8"/>
      <c r="T555" s="48"/>
      <c r="W555" s="45"/>
      <c r="X555" s="46"/>
      <c r="Y555" s="47"/>
      <c r="Z555"/>
      <c r="AA555"/>
      <c r="AB555"/>
      <c r="AC555"/>
      <c r="AD555"/>
      <c r="AE555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</row>
    <row r="556" spans="1:63" ht="30" customHeight="1" x14ac:dyDescent="0.25">
      <c r="A556" s="34">
        <v>45790</v>
      </c>
      <c r="B556" s="35" t="s">
        <v>578</v>
      </c>
      <c r="C556" s="1" t="s">
        <v>1142</v>
      </c>
      <c r="D556" s="36" t="s">
        <v>4</v>
      </c>
      <c r="E556" s="8" t="s">
        <v>47</v>
      </c>
      <c r="F556" s="37">
        <v>1</v>
      </c>
      <c r="G556" s="38">
        <v>0.1</v>
      </c>
      <c r="H556" s="8" t="s">
        <v>48</v>
      </c>
      <c r="I556" s="8" t="s">
        <v>2</v>
      </c>
      <c r="J556" s="35" t="s">
        <v>40</v>
      </c>
      <c r="K556" s="8" t="s">
        <v>41</v>
      </c>
      <c r="L556" s="39" t="s">
        <v>50</v>
      </c>
      <c r="M556" s="37"/>
      <c r="N556" s="40"/>
      <c r="O556" s="41" t="b">
        <v>0</v>
      </c>
      <c r="P556" s="42" t="b">
        <v>0</v>
      </c>
      <c r="Q556" s="43"/>
      <c r="R556" s="38" t="s">
        <v>1143</v>
      </c>
      <c r="S556" s="8"/>
      <c r="T556" s="48"/>
      <c r="W556" s="45"/>
      <c r="X556" s="46"/>
      <c r="Y556" s="47"/>
      <c r="Z556"/>
      <c r="AA556"/>
      <c r="AB556"/>
      <c r="AC556"/>
      <c r="AD556"/>
      <c r="AE556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</row>
    <row r="557" spans="1:63" ht="30" customHeight="1" x14ac:dyDescent="0.25">
      <c r="A557" s="34">
        <v>45790</v>
      </c>
      <c r="B557" s="35" t="s">
        <v>578</v>
      </c>
      <c r="C557" s="1" t="s">
        <v>1144</v>
      </c>
      <c r="D557" s="36" t="s">
        <v>4</v>
      </c>
      <c r="E557" s="8" t="s">
        <v>47</v>
      </c>
      <c r="F557" s="37">
        <v>1</v>
      </c>
      <c r="G557" s="38">
        <v>0.1</v>
      </c>
      <c r="H557" s="8" t="s">
        <v>48</v>
      </c>
      <c r="I557" s="8" t="s">
        <v>2</v>
      </c>
      <c r="J557" s="35" t="s">
        <v>40</v>
      </c>
      <c r="K557" s="8" t="s">
        <v>41</v>
      </c>
      <c r="L557" s="39" t="s">
        <v>50</v>
      </c>
      <c r="M557" s="37"/>
      <c r="N557" s="40"/>
      <c r="O557" s="41" t="b">
        <v>0</v>
      </c>
      <c r="P557" s="42" t="b">
        <v>0</v>
      </c>
      <c r="Q557" s="43"/>
      <c r="R557" s="38" t="s">
        <v>1145</v>
      </c>
      <c r="S557" s="8"/>
      <c r="T557" s="48"/>
      <c r="W557" s="45"/>
      <c r="X557" s="46"/>
      <c r="Y557" s="47"/>
      <c r="Z557"/>
      <c r="AA557"/>
      <c r="AB557"/>
      <c r="AC557"/>
      <c r="AD557"/>
      <c r="AE557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</row>
    <row r="558" spans="1:63" ht="30" customHeight="1" x14ac:dyDescent="0.25">
      <c r="A558" s="34">
        <v>45791</v>
      </c>
      <c r="B558" s="35" t="s">
        <v>578</v>
      </c>
      <c r="C558" s="1" t="s">
        <v>1146</v>
      </c>
      <c r="D558" s="36" t="s">
        <v>4</v>
      </c>
      <c r="E558" s="8" t="s">
        <v>47</v>
      </c>
      <c r="F558" s="37">
        <v>1</v>
      </c>
      <c r="G558" s="38">
        <v>0.1</v>
      </c>
      <c r="H558" s="8" t="s">
        <v>48</v>
      </c>
      <c r="I558" s="8" t="s">
        <v>2</v>
      </c>
      <c r="J558" s="35" t="s">
        <v>40</v>
      </c>
      <c r="K558" s="8" t="s">
        <v>41</v>
      </c>
      <c r="L558" s="39" t="s">
        <v>50</v>
      </c>
      <c r="M558" s="37"/>
      <c r="N558" s="40"/>
      <c r="O558" s="41" t="b">
        <v>0</v>
      </c>
      <c r="P558" s="42" t="b">
        <v>0</v>
      </c>
      <c r="Q558" s="43"/>
      <c r="R558" s="38" t="s">
        <v>1147</v>
      </c>
      <c r="S558" s="8"/>
      <c r="T558" s="48"/>
      <c r="W558" s="45"/>
      <c r="X558" s="46"/>
      <c r="Y558" s="47"/>
      <c r="Z558"/>
      <c r="AA558"/>
      <c r="AB558"/>
      <c r="AC558"/>
      <c r="AD558"/>
      <c r="AE558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</row>
    <row r="559" spans="1:63" ht="30" customHeight="1" x14ac:dyDescent="0.25">
      <c r="A559" s="34">
        <v>45791</v>
      </c>
      <c r="B559" s="35" t="s">
        <v>578</v>
      </c>
      <c r="C559" s="1" t="s">
        <v>1148</v>
      </c>
      <c r="D559" s="36" t="s">
        <v>4</v>
      </c>
      <c r="E559" s="8" t="s">
        <v>47</v>
      </c>
      <c r="F559" s="37">
        <v>1</v>
      </c>
      <c r="G559" s="38">
        <v>0.1</v>
      </c>
      <c r="H559" s="8" t="s">
        <v>48</v>
      </c>
      <c r="I559" s="8" t="s">
        <v>2</v>
      </c>
      <c r="J559" s="35" t="s">
        <v>40</v>
      </c>
      <c r="K559" s="8" t="s">
        <v>41</v>
      </c>
      <c r="L559" s="39" t="s">
        <v>50</v>
      </c>
      <c r="M559" s="37"/>
      <c r="N559" s="40"/>
      <c r="O559" s="41" t="b">
        <v>0</v>
      </c>
      <c r="P559" s="42" t="b">
        <v>0</v>
      </c>
      <c r="Q559" s="43"/>
      <c r="R559" s="38" t="s">
        <v>1079</v>
      </c>
      <c r="S559" s="8"/>
      <c r="T559" s="48"/>
      <c r="W559" s="45"/>
      <c r="X559" s="46"/>
      <c r="Y559" s="47"/>
      <c r="Z559"/>
      <c r="AA559"/>
      <c r="AB559"/>
      <c r="AC559"/>
      <c r="AD559"/>
      <c r="AE559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</row>
    <row r="560" spans="1:63" ht="30" customHeight="1" x14ac:dyDescent="0.25">
      <c r="A560" s="34">
        <v>45791</v>
      </c>
      <c r="B560" s="35" t="s">
        <v>578</v>
      </c>
      <c r="C560" s="1" t="s">
        <v>1149</v>
      </c>
      <c r="D560" s="36" t="s">
        <v>4</v>
      </c>
      <c r="E560" s="8" t="s">
        <v>47</v>
      </c>
      <c r="F560" s="37">
        <v>1</v>
      </c>
      <c r="G560" s="38">
        <v>0.1</v>
      </c>
      <c r="H560" s="8" t="s">
        <v>48</v>
      </c>
      <c r="I560" s="8" t="s">
        <v>2</v>
      </c>
      <c r="J560" s="35" t="s">
        <v>40</v>
      </c>
      <c r="K560" s="8" t="s">
        <v>49</v>
      </c>
      <c r="L560" s="39" t="s">
        <v>50</v>
      </c>
      <c r="M560" s="37"/>
      <c r="N560" s="40"/>
      <c r="O560" s="41" t="b">
        <v>0</v>
      </c>
      <c r="P560" s="42" t="b">
        <v>0</v>
      </c>
      <c r="Q560" s="43"/>
      <c r="R560" s="38" t="s">
        <v>1150</v>
      </c>
      <c r="S560" s="8"/>
      <c r="T560" s="48"/>
      <c r="W560" s="45"/>
      <c r="X560" s="46"/>
      <c r="Y560" s="47"/>
      <c r="Z560"/>
      <c r="AA560"/>
      <c r="AB560"/>
      <c r="AC560"/>
      <c r="AD560"/>
      <c r="AE560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</row>
    <row r="561" spans="1:63" ht="30" customHeight="1" x14ac:dyDescent="0.25">
      <c r="A561" s="34">
        <v>45791</v>
      </c>
      <c r="B561" s="35" t="s">
        <v>578</v>
      </c>
      <c r="C561" s="1" t="s">
        <v>1151</v>
      </c>
      <c r="D561" s="36" t="s">
        <v>4</v>
      </c>
      <c r="E561" s="8" t="s">
        <v>47</v>
      </c>
      <c r="F561" s="37">
        <v>1</v>
      </c>
      <c r="G561" s="38">
        <v>0.1</v>
      </c>
      <c r="H561" s="8" t="s">
        <v>48</v>
      </c>
      <c r="I561" s="8" t="s">
        <v>2</v>
      </c>
      <c r="J561" s="35" t="s">
        <v>40</v>
      </c>
      <c r="K561" s="8" t="s">
        <v>41</v>
      </c>
      <c r="L561" s="39" t="s">
        <v>50</v>
      </c>
      <c r="M561" s="37"/>
      <c r="N561" s="40"/>
      <c r="O561" s="41" t="b">
        <v>0</v>
      </c>
      <c r="P561" s="42" t="b">
        <v>0</v>
      </c>
      <c r="Q561" s="43"/>
      <c r="R561" s="38" t="s">
        <v>750</v>
      </c>
      <c r="S561" s="8"/>
      <c r="T561" s="48"/>
      <c r="W561" s="45"/>
      <c r="X561" s="46"/>
      <c r="Y561" s="47"/>
      <c r="Z561"/>
      <c r="AA561"/>
      <c r="AB561"/>
      <c r="AC561"/>
      <c r="AD561"/>
      <c r="AE56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</row>
    <row r="562" spans="1:63" ht="30" customHeight="1" x14ac:dyDescent="0.25">
      <c r="A562" s="34">
        <v>45792</v>
      </c>
      <c r="B562" s="35" t="s">
        <v>578</v>
      </c>
      <c r="C562" s="1" t="s">
        <v>1152</v>
      </c>
      <c r="D562" s="36" t="s">
        <v>4</v>
      </c>
      <c r="E562" s="8" t="s">
        <v>47</v>
      </c>
      <c r="F562" s="37">
        <v>1</v>
      </c>
      <c r="G562" s="38">
        <v>0.1</v>
      </c>
      <c r="H562" s="8" t="s">
        <v>48</v>
      </c>
      <c r="I562" s="8" t="s">
        <v>2</v>
      </c>
      <c r="J562" s="35" t="s">
        <v>40</v>
      </c>
      <c r="K562" s="8" t="s">
        <v>41</v>
      </c>
      <c r="L562" s="39" t="s">
        <v>50</v>
      </c>
      <c r="M562" s="37"/>
      <c r="N562" s="40"/>
      <c r="O562" s="41" t="b">
        <v>0</v>
      </c>
      <c r="P562" s="42" t="b">
        <v>0</v>
      </c>
      <c r="Q562" s="43"/>
      <c r="R562" s="38" t="s">
        <v>1153</v>
      </c>
      <c r="S562" s="8"/>
      <c r="T562" s="48"/>
      <c r="W562" s="45"/>
      <c r="X562" s="46"/>
      <c r="Y562" s="47"/>
      <c r="Z562"/>
      <c r="AA562"/>
      <c r="AB562"/>
      <c r="AC562"/>
      <c r="AD562"/>
      <c r="AE562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</row>
    <row r="563" spans="1:63" ht="30" customHeight="1" x14ac:dyDescent="0.25">
      <c r="A563" s="34">
        <v>45792</v>
      </c>
      <c r="B563" s="35" t="s">
        <v>578</v>
      </c>
      <c r="C563" s="1" t="s">
        <v>1154</v>
      </c>
      <c r="D563" s="36" t="s">
        <v>4</v>
      </c>
      <c r="E563" s="8" t="s">
        <v>47</v>
      </c>
      <c r="F563" s="37">
        <v>1</v>
      </c>
      <c r="G563" s="38">
        <v>0.1</v>
      </c>
      <c r="H563" s="8" t="s">
        <v>48</v>
      </c>
      <c r="I563" s="8" t="s">
        <v>2</v>
      </c>
      <c r="J563" s="35" t="s">
        <v>40</v>
      </c>
      <c r="K563" s="8" t="s">
        <v>41</v>
      </c>
      <c r="L563" s="39" t="s">
        <v>50</v>
      </c>
      <c r="M563" s="37"/>
      <c r="N563" s="40"/>
      <c r="O563" s="41" t="b">
        <v>0</v>
      </c>
      <c r="P563" s="42" t="b">
        <v>0</v>
      </c>
      <c r="Q563" s="43"/>
      <c r="R563" s="38" t="s">
        <v>1155</v>
      </c>
      <c r="S563" s="8"/>
      <c r="T563" s="48"/>
      <c r="W563" s="45"/>
      <c r="X563" s="46"/>
      <c r="Y563" s="47"/>
      <c r="Z563"/>
      <c r="AA563"/>
      <c r="AB563"/>
      <c r="AC563"/>
      <c r="AD563"/>
      <c r="AE563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</row>
    <row r="564" spans="1:63" ht="30" customHeight="1" x14ac:dyDescent="0.25">
      <c r="A564" s="34">
        <v>45792</v>
      </c>
      <c r="B564" s="35" t="s">
        <v>578</v>
      </c>
      <c r="C564" s="1" t="s">
        <v>1156</v>
      </c>
      <c r="D564" s="36" t="s">
        <v>4</v>
      </c>
      <c r="E564" s="8" t="s">
        <v>47</v>
      </c>
      <c r="F564" s="37">
        <v>1</v>
      </c>
      <c r="G564" s="38">
        <v>0.1</v>
      </c>
      <c r="H564" s="8" t="s">
        <v>48</v>
      </c>
      <c r="I564" s="8" t="s">
        <v>2</v>
      </c>
      <c r="J564" s="35" t="s">
        <v>40</v>
      </c>
      <c r="K564" s="8" t="s">
        <v>41</v>
      </c>
      <c r="L564" s="39" t="s">
        <v>50</v>
      </c>
      <c r="M564" s="37"/>
      <c r="N564" s="40"/>
      <c r="O564" s="41" t="b">
        <v>0</v>
      </c>
      <c r="P564" s="42" t="b">
        <v>0</v>
      </c>
      <c r="Q564" s="43"/>
      <c r="R564" s="38" t="s">
        <v>892</v>
      </c>
      <c r="S564" s="8"/>
      <c r="T564" s="48"/>
      <c r="W564" s="45"/>
      <c r="X564" s="46"/>
      <c r="Y564" s="47"/>
      <c r="Z564"/>
      <c r="AA564"/>
      <c r="AB564"/>
      <c r="AC564"/>
      <c r="AD564"/>
      <c r="AE564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</row>
    <row r="565" spans="1:63" ht="30" customHeight="1" x14ac:dyDescent="0.25">
      <c r="A565" s="34">
        <v>45792</v>
      </c>
      <c r="B565" s="35" t="s">
        <v>578</v>
      </c>
      <c r="C565" s="1" t="s">
        <v>1157</v>
      </c>
      <c r="D565" s="36" t="s">
        <v>4</v>
      </c>
      <c r="E565" s="8" t="s">
        <v>47</v>
      </c>
      <c r="F565" s="37">
        <v>1</v>
      </c>
      <c r="G565" s="38">
        <v>0.1</v>
      </c>
      <c r="H565" s="8" t="s">
        <v>48</v>
      </c>
      <c r="I565" s="8" t="s">
        <v>2</v>
      </c>
      <c r="J565" s="35" t="s">
        <v>40</v>
      </c>
      <c r="K565" s="8" t="s">
        <v>41</v>
      </c>
      <c r="L565" s="39" t="s">
        <v>50</v>
      </c>
      <c r="M565" s="37"/>
      <c r="N565" s="40"/>
      <c r="O565" s="41" t="b">
        <v>0</v>
      </c>
      <c r="P565" s="42" t="b">
        <v>0</v>
      </c>
      <c r="Q565" s="43"/>
      <c r="R565" s="38" t="s">
        <v>881</v>
      </c>
      <c r="S565" s="8"/>
      <c r="T565" s="48"/>
      <c r="W565" s="45"/>
      <c r="X565" s="46"/>
      <c r="Y565" s="47"/>
      <c r="Z565"/>
      <c r="AA565"/>
      <c r="AB565"/>
      <c r="AC565"/>
      <c r="AD565"/>
      <c r="AE565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</row>
    <row r="566" spans="1:63" ht="30" customHeight="1" x14ac:dyDescent="0.25">
      <c r="A566" s="34">
        <v>45793</v>
      </c>
      <c r="B566" s="35" t="s">
        <v>578</v>
      </c>
      <c r="C566" s="1" t="s">
        <v>1158</v>
      </c>
      <c r="D566" s="36" t="s">
        <v>4</v>
      </c>
      <c r="E566" s="8" t="s">
        <v>47</v>
      </c>
      <c r="F566" s="37">
        <v>1</v>
      </c>
      <c r="G566" s="38">
        <v>0.1</v>
      </c>
      <c r="H566" s="8" t="s">
        <v>48</v>
      </c>
      <c r="I566" s="8" t="s">
        <v>2</v>
      </c>
      <c r="J566" s="35" t="s">
        <v>40</v>
      </c>
      <c r="K566" s="8" t="s">
        <v>41</v>
      </c>
      <c r="L566" s="39" t="s">
        <v>50</v>
      </c>
      <c r="M566" s="37"/>
      <c r="N566" s="40"/>
      <c r="O566" s="41" t="b">
        <v>0</v>
      </c>
      <c r="P566" s="42" t="b">
        <v>0</v>
      </c>
      <c r="Q566" s="43"/>
      <c r="R566" s="38" t="s">
        <v>1087</v>
      </c>
      <c r="S566" s="8"/>
      <c r="T566" s="48"/>
      <c r="W566" s="45"/>
      <c r="X566" s="46"/>
      <c r="Y566" s="47"/>
      <c r="Z566"/>
      <c r="AA566"/>
      <c r="AB566"/>
      <c r="AC566"/>
      <c r="AD566"/>
      <c r="AE566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</row>
    <row r="567" spans="1:63" ht="30" customHeight="1" x14ac:dyDescent="0.25">
      <c r="A567" s="34">
        <v>45793</v>
      </c>
      <c r="B567" s="35" t="s">
        <v>578</v>
      </c>
      <c r="C567" s="1" t="s">
        <v>1159</v>
      </c>
      <c r="D567" s="36" t="s">
        <v>4</v>
      </c>
      <c r="E567" s="8" t="s">
        <v>47</v>
      </c>
      <c r="F567" s="37">
        <v>1</v>
      </c>
      <c r="G567" s="38">
        <v>0.1</v>
      </c>
      <c r="H567" s="8" t="s">
        <v>48</v>
      </c>
      <c r="I567" s="8" t="s">
        <v>2</v>
      </c>
      <c r="J567" s="35" t="s">
        <v>40</v>
      </c>
      <c r="K567" s="8" t="s">
        <v>41</v>
      </c>
      <c r="L567" s="39" t="s">
        <v>50</v>
      </c>
      <c r="M567" s="37"/>
      <c r="N567" s="40"/>
      <c r="O567" s="41" t="b">
        <v>0</v>
      </c>
      <c r="P567" s="42" t="b">
        <v>0</v>
      </c>
      <c r="Q567" s="43"/>
      <c r="R567" s="38" t="s">
        <v>881</v>
      </c>
      <c r="S567" s="8"/>
      <c r="T567" s="48"/>
      <c r="W567" s="45"/>
      <c r="X567" s="46"/>
      <c r="Y567" s="47"/>
      <c r="Z567"/>
      <c r="AA567"/>
      <c r="AB567"/>
      <c r="AC567"/>
      <c r="AD567"/>
      <c r="AE567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</row>
    <row r="568" spans="1:63" ht="30" customHeight="1" x14ac:dyDescent="0.25">
      <c r="A568" s="34">
        <v>45793</v>
      </c>
      <c r="B568" s="35" t="s">
        <v>578</v>
      </c>
      <c r="C568" s="1" t="s">
        <v>1160</v>
      </c>
      <c r="D568" s="36" t="s">
        <v>4</v>
      </c>
      <c r="E568" s="8" t="s">
        <v>47</v>
      </c>
      <c r="F568" s="37">
        <v>1</v>
      </c>
      <c r="G568" s="38">
        <v>0.1</v>
      </c>
      <c r="H568" s="8" t="s">
        <v>48</v>
      </c>
      <c r="I568" s="8" t="s">
        <v>2</v>
      </c>
      <c r="J568" s="35" t="s">
        <v>40</v>
      </c>
      <c r="K568" s="8" t="s">
        <v>41</v>
      </c>
      <c r="L568" s="39" t="s">
        <v>50</v>
      </c>
      <c r="M568" s="37"/>
      <c r="N568" s="40"/>
      <c r="O568" s="41" t="b">
        <v>0</v>
      </c>
      <c r="P568" s="42" t="b">
        <v>0</v>
      </c>
      <c r="Q568" s="43"/>
      <c r="R568" s="38" t="s">
        <v>1161</v>
      </c>
      <c r="S568" s="8"/>
      <c r="T568" s="48"/>
      <c r="W568" s="45"/>
      <c r="X568" s="46"/>
      <c r="Y568" s="47"/>
      <c r="Z568"/>
      <c r="AA568"/>
      <c r="AB568"/>
      <c r="AC568"/>
      <c r="AD568"/>
      <c r="AE568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</row>
    <row r="569" spans="1:63" ht="30" customHeight="1" x14ac:dyDescent="0.25">
      <c r="A569" s="34">
        <v>45793</v>
      </c>
      <c r="B569" s="35" t="s">
        <v>578</v>
      </c>
      <c r="C569" s="1" t="s">
        <v>1162</v>
      </c>
      <c r="D569" s="36" t="s">
        <v>4</v>
      </c>
      <c r="E569" s="8" t="s">
        <v>47</v>
      </c>
      <c r="F569" s="37">
        <v>1</v>
      </c>
      <c r="G569" s="38">
        <v>0.1</v>
      </c>
      <c r="H569" s="8" t="s">
        <v>48</v>
      </c>
      <c r="I569" s="8" t="s">
        <v>2</v>
      </c>
      <c r="J569" s="35" t="s">
        <v>40</v>
      </c>
      <c r="K569" s="8" t="s">
        <v>49</v>
      </c>
      <c r="L569" s="39" t="s">
        <v>50</v>
      </c>
      <c r="M569" s="37"/>
      <c r="N569" s="40"/>
      <c r="O569" s="41" t="b">
        <v>0</v>
      </c>
      <c r="P569" s="42" t="b">
        <v>0</v>
      </c>
      <c r="Q569" s="43"/>
      <c r="R569" s="38" t="s">
        <v>851</v>
      </c>
      <c r="S569" s="8"/>
      <c r="T569" s="48"/>
      <c r="W569" s="45"/>
      <c r="X569" s="46"/>
      <c r="Y569" s="47"/>
      <c r="Z569"/>
      <c r="AA569"/>
      <c r="AB569"/>
      <c r="AC569"/>
      <c r="AD569"/>
      <c r="AE569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</row>
    <row r="570" spans="1:63" ht="30" customHeight="1" x14ac:dyDescent="0.25">
      <c r="A570" s="34">
        <v>45793</v>
      </c>
      <c r="B570" s="35" t="s">
        <v>578</v>
      </c>
      <c r="C570" s="1" t="s">
        <v>1163</v>
      </c>
      <c r="D570" s="36" t="s">
        <v>4</v>
      </c>
      <c r="E570" s="8" t="s">
        <v>47</v>
      </c>
      <c r="F570" s="37">
        <v>1</v>
      </c>
      <c r="G570" s="38">
        <v>0.1</v>
      </c>
      <c r="H570" s="8" t="s">
        <v>48</v>
      </c>
      <c r="I570" s="8" t="s">
        <v>2</v>
      </c>
      <c r="J570" s="35" t="s">
        <v>40</v>
      </c>
      <c r="K570" s="8" t="s">
        <v>41</v>
      </c>
      <c r="L570" s="39" t="s">
        <v>50</v>
      </c>
      <c r="M570" s="37"/>
      <c r="N570" s="40"/>
      <c r="O570" s="41" t="b">
        <v>0</v>
      </c>
      <c r="P570" s="42" t="b">
        <v>0</v>
      </c>
      <c r="Q570" s="43"/>
      <c r="R570" s="38" t="s">
        <v>1164</v>
      </c>
      <c r="S570" s="8"/>
      <c r="T570" s="48"/>
      <c r="W570" s="45"/>
      <c r="X570" s="46"/>
      <c r="Y570" s="47"/>
      <c r="Z570"/>
      <c r="AA570"/>
      <c r="AB570"/>
      <c r="AC570"/>
      <c r="AD570"/>
      <c r="AE570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</row>
    <row r="571" spans="1:63" ht="30" customHeight="1" x14ac:dyDescent="0.25">
      <c r="A571" s="34">
        <v>45793</v>
      </c>
      <c r="B571" s="35" t="s">
        <v>578</v>
      </c>
      <c r="C571" s="1" t="s">
        <v>1165</v>
      </c>
      <c r="D571" s="36" t="s">
        <v>4</v>
      </c>
      <c r="E571" s="8" t="s">
        <v>47</v>
      </c>
      <c r="F571" s="37">
        <v>1</v>
      </c>
      <c r="G571" s="38">
        <v>0.1</v>
      </c>
      <c r="H571" s="8" t="s">
        <v>48</v>
      </c>
      <c r="I571" s="8" t="s">
        <v>2</v>
      </c>
      <c r="J571" s="35" t="s">
        <v>40</v>
      </c>
      <c r="K571" s="8" t="s">
        <v>41</v>
      </c>
      <c r="L571" s="39" t="s">
        <v>50</v>
      </c>
      <c r="M571" s="37"/>
      <c r="N571" s="40"/>
      <c r="O571" s="41" t="b">
        <v>0</v>
      </c>
      <c r="P571" s="42" t="b">
        <v>0</v>
      </c>
      <c r="Q571" s="43"/>
      <c r="R571" s="38" t="s">
        <v>1166</v>
      </c>
      <c r="S571" s="8"/>
      <c r="T571" s="48"/>
      <c r="W571" s="45"/>
      <c r="X571" s="46"/>
      <c r="Y571" s="47"/>
      <c r="Z571"/>
      <c r="AA571"/>
      <c r="AB571"/>
      <c r="AC571"/>
      <c r="AD571"/>
      <c r="AE57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</row>
    <row r="572" spans="1:63" ht="30" customHeight="1" x14ac:dyDescent="0.25">
      <c r="A572" s="34">
        <v>45794</v>
      </c>
      <c r="B572" s="35" t="s">
        <v>578</v>
      </c>
      <c r="C572" s="1" t="s">
        <v>1167</v>
      </c>
      <c r="D572" s="36" t="s">
        <v>4</v>
      </c>
      <c r="E572" s="8" t="s">
        <v>47</v>
      </c>
      <c r="F572" s="37">
        <v>1</v>
      </c>
      <c r="G572" s="38">
        <v>0.1</v>
      </c>
      <c r="H572" s="8" t="s">
        <v>48</v>
      </c>
      <c r="I572" s="8" t="s">
        <v>2</v>
      </c>
      <c r="J572" s="35" t="s">
        <v>40</v>
      </c>
      <c r="K572" s="8" t="s">
        <v>41</v>
      </c>
      <c r="L572" s="39" t="s">
        <v>50</v>
      </c>
      <c r="M572" s="37"/>
      <c r="N572" s="40"/>
      <c r="O572" s="41" t="b">
        <v>0</v>
      </c>
      <c r="P572" s="42" t="b">
        <v>0</v>
      </c>
      <c r="Q572" s="43"/>
      <c r="R572" s="38" t="s">
        <v>1168</v>
      </c>
      <c r="S572" s="8"/>
      <c r="T572" s="48"/>
      <c r="W572" s="45"/>
      <c r="X572" s="46"/>
      <c r="Y572" s="47"/>
      <c r="Z572"/>
      <c r="AA572"/>
      <c r="AB572"/>
      <c r="AC572"/>
      <c r="AD572"/>
      <c r="AE572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</row>
    <row r="573" spans="1:63" ht="30" customHeight="1" x14ac:dyDescent="0.25">
      <c r="A573" s="34">
        <v>45794</v>
      </c>
      <c r="B573" s="35" t="s">
        <v>578</v>
      </c>
      <c r="C573" s="1" t="s">
        <v>1169</v>
      </c>
      <c r="D573" s="36" t="s">
        <v>4</v>
      </c>
      <c r="E573" s="8" t="s">
        <v>47</v>
      </c>
      <c r="F573" s="37">
        <v>1</v>
      </c>
      <c r="G573" s="38">
        <v>0.1</v>
      </c>
      <c r="H573" s="8" t="s">
        <v>48</v>
      </c>
      <c r="I573" s="8" t="s">
        <v>2</v>
      </c>
      <c r="J573" s="35" t="s">
        <v>40</v>
      </c>
      <c r="K573" s="8" t="s">
        <v>41</v>
      </c>
      <c r="L573" s="39" t="s">
        <v>50</v>
      </c>
      <c r="M573" s="37"/>
      <c r="N573" s="40"/>
      <c r="O573" s="41" t="b">
        <v>0</v>
      </c>
      <c r="P573" s="42" t="b">
        <v>0</v>
      </c>
      <c r="Q573" s="43"/>
      <c r="R573" s="38" t="s">
        <v>1170</v>
      </c>
      <c r="S573" s="8"/>
      <c r="T573" s="48"/>
      <c r="W573" s="45"/>
      <c r="X573" s="46"/>
      <c r="Y573" s="47"/>
      <c r="Z573"/>
      <c r="AA573"/>
      <c r="AB573"/>
      <c r="AC573"/>
      <c r="AD573"/>
      <c r="AE573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</row>
    <row r="574" spans="1:63" ht="30" customHeight="1" x14ac:dyDescent="0.25">
      <c r="A574" s="34">
        <v>45794</v>
      </c>
      <c r="B574" s="35" t="s">
        <v>578</v>
      </c>
      <c r="C574" s="1" t="s">
        <v>1171</v>
      </c>
      <c r="D574" s="36" t="s">
        <v>4</v>
      </c>
      <c r="E574" s="8" t="s">
        <v>47</v>
      </c>
      <c r="F574" s="37">
        <v>1</v>
      </c>
      <c r="G574" s="38">
        <v>0.1</v>
      </c>
      <c r="H574" s="8" t="s">
        <v>48</v>
      </c>
      <c r="I574" s="8" t="s">
        <v>2</v>
      </c>
      <c r="J574" s="35" t="s">
        <v>40</v>
      </c>
      <c r="K574" s="8" t="s">
        <v>41</v>
      </c>
      <c r="L574" s="39" t="s">
        <v>50</v>
      </c>
      <c r="M574" s="37"/>
      <c r="N574" s="40"/>
      <c r="O574" s="41" t="b">
        <v>0</v>
      </c>
      <c r="P574" s="42" t="b">
        <v>0</v>
      </c>
      <c r="Q574" s="43"/>
      <c r="R574" s="38" t="s">
        <v>1172</v>
      </c>
      <c r="S574" s="8"/>
      <c r="T574" s="48"/>
      <c r="W574" s="45"/>
      <c r="X574" s="46"/>
      <c r="Y574" s="47"/>
      <c r="Z574"/>
      <c r="AA574"/>
      <c r="AB574"/>
      <c r="AC574"/>
      <c r="AD574"/>
      <c r="AE574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</row>
    <row r="575" spans="1:63" ht="30" customHeight="1" x14ac:dyDescent="0.25">
      <c r="A575" s="34">
        <v>45794</v>
      </c>
      <c r="B575" s="35" t="s">
        <v>578</v>
      </c>
      <c r="C575" s="1" t="s">
        <v>1173</v>
      </c>
      <c r="D575" s="36" t="s">
        <v>4</v>
      </c>
      <c r="E575" s="8" t="s">
        <v>47</v>
      </c>
      <c r="F575" s="37">
        <v>1</v>
      </c>
      <c r="G575" s="38">
        <v>0.1</v>
      </c>
      <c r="H575" s="8" t="s">
        <v>48</v>
      </c>
      <c r="I575" s="8" t="s">
        <v>2</v>
      </c>
      <c r="J575" s="35" t="s">
        <v>40</v>
      </c>
      <c r="K575" s="8" t="s">
        <v>49</v>
      </c>
      <c r="L575" s="39" t="s">
        <v>50</v>
      </c>
      <c r="M575" s="37"/>
      <c r="N575" s="40"/>
      <c r="O575" s="41" t="b">
        <v>0</v>
      </c>
      <c r="P575" s="42" t="b">
        <v>0</v>
      </c>
      <c r="Q575" s="43"/>
      <c r="R575" s="38" t="s">
        <v>1174</v>
      </c>
      <c r="S575" s="8"/>
      <c r="T575" s="48"/>
      <c r="W575" s="45"/>
      <c r="X575" s="46"/>
      <c r="Y575" s="47"/>
      <c r="Z575"/>
      <c r="AA575"/>
      <c r="AB575"/>
      <c r="AC575"/>
      <c r="AD575"/>
      <c r="AE575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</row>
    <row r="576" spans="1:63" ht="30" customHeight="1" x14ac:dyDescent="0.25">
      <c r="A576" s="34">
        <v>45796</v>
      </c>
      <c r="B576" s="35" t="s">
        <v>578</v>
      </c>
      <c r="C576" s="1" t="s">
        <v>1175</v>
      </c>
      <c r="D576" s="36" t="s">
        <v>4</v>
      </c>
      <c r="E576" s="8" t="s">
        <v>47</v>
      </c>
      <c r="F576" s="37">
        <v>1</v>
      </c>
      <c r="G576" s="38">
        <v>0.1</v>
      </c>
      <c r="H576" s="8" t="s">
        <v>48</v>
      </c>
      <c r="I576" s="8" t="s">
        <v>2</v>
      </c>
      <c r="J576" s="35" t="s">
        <v>40</v>
      </c>
      <c r="K576" s="8" t="s">
        <v>41</v>
      </c>
      <c r="L576" s="39" t="s">
        <v>50</v>
      </c>
      <c r="M576" s="37"/>
      <c r="N576" s="40"/>
      <c r="O576" s="41" t="b">
        <v>0</v>
      </c>
      <c r="P576" s="42" t="b">
        <v>0</v>
      </c>
      <c r="Q576" s="43"/>
      <c r="R576" s="38" t="s">
        <v>1176</v>
      </c>
      <c r="S576" s="8"/>
      <c r="T576" s="48"/>
      <c r="W576" s="45"/>
      <c r="X576" s="46"/>
      <c r="Y576" s="47"/>
      <c r="Z576"/>
      <c r="AA576"/>
      <c r="AB576"/>
      <c r="AC576"/>
      <c r="AD576"/>
      <c r="AE576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</row>
    <row r="577" spans="1:63" ht="30" customHeight="1" x14ac:dyDescent="0.25">
      <c r="A577" s="34">
        <v>45796</v>
      </c>
      <c r="B577" s="35" t="s">
        <v>578</v>
      </c>
      <c r="C577" s="1" t="s">
        <v>1177</v>
      </c>
      <c r="D577" s="36" t="s">
        <v>4</v>
      </c>
      <c r="E577" s="8" t="s">
        <v>47</v>
      </c>
      <c r="F577" s="37">
        <v>1</v>
      </c>
      <c r="G577" s="38">
        <v>0.1</v>
      </c>
      <c r="H577" s="8" t="s">
        <v>48</v>
      </c>
      <c r="I577" s="8" t="s">
        <v>2</v>
      </c>
      <c r="J577" s="35" t="s">
        <v>40</v>
      </c>
      <c r="K577" s="8" t="s">
        <v>41</v>
      </c>
      <c r="L577" s="39" t="s">
        <v>50</v>
      </c>
      <c r="M577" s="37"/>
      <c r="N577" s="40"/>
      <c r="O577" s="41" t="b">
        <v>0</v>
      </c>
      <c r="P577" s="42" t="b">
        <v>0</v>
      </c>
      <c r="Q577" s="43"/>
      <c r="R577" s="38" t="s">
        <v>1178</v>
      </c>
      <c r="S577" s="8"/>
      <c r="T577" s="48"/>
      <c r="W577" s="45"/>
      <c r="X577" s="46"/>
      <c r="Y577" s="47"/>
      <c r="Z577"/>
      <c r="AA577"/>
      <c r="AB577"/>
      <c r="AC577"/>
      <c r="AD577"/>
      <c r="AE577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</row>
    <row r="578" spans="1:63" ht="30" customHeight="1" x14ac:dyDescent="0.25">
      <c r="A578" s="34">
        <v>45796</v>
      </c>
      <c r="B578" s="35" t="s">
        <v>578</v>
      </c>
      <c r="C578" s="1" t="s">
        <v>1179</v>
      </c>
      <c r="D578" s="36" t="s">
        <v>4</v>
      </c>
      <c r="E578" s="8" t="s">
        <v>47</v>
      </c>
      <c r="F578" s="37">
        <v>1</v>
      </c>
      <c r="G578" s="38">
        <v>0.1</v>
      </c>
      <c r="H578" s="8" t="s">
        <v>48</v>
      </c>
      <c r="I578" s="8" t="s">
        <v>2</v>
      </c>
      <c r="J578" s="35" t="s">
        <v>40</v>
      </c>
      <c r="K578" s="8" t="s">
        <v>41</v>
      </c>
      <c r="L578" s="39" t="s">
        <v>50</v>
      </c>
      <c r="M578" s="37"/>
      <c r="N578" s="40"/>
      <c r="O578" s="41" t="b">
        <v>0</v>
      </c>
      <c r="P578" s="42" t="b">
        <v>0</v>
      </c>
      <c r="Q578" s="43"/>
      <c r="R578" s="38" t="s">
        <v>1087</v>
      </c>
      <c r="S578" s="8"/>
      <c r="T578" s="48"/>
      <c r="W578" s="45"/>
      <c r="X578" s="46"/>
      <c r="Y578" s="47"/>
      <c r="Z578"/>
      <c r="AA578"/>
      <c r="AB578"/>
      <c r="AC578"/>
      <c r="AD578"/>
      <c r="AE578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</row>
    <row r="579" spans="1:63" ht="30" customHeight="1" x14ac:dyDescent="0.25">
      <c r="A579" s="34">
        <v>45796</v>
      </c>
      <c r="B579" s="35" t="s">
        <v>578</v>
      </c>
      <c r="C579" s="1" t="s">
        <v>1180</v>
      </c>
      <c r="D579" s="36" t="s">
        <v>4</v>
      </c>
      <c r="E579" s="8" t="s">
        <v>47</v>
      </c>
      <c r="F579" s="37">
        <v>1</v>
      </c>
      <c r="G579" s="38">
        <v>0.1</v>
      </c>
      <c r="H579" s="8" t="s">
        <v>48</v>
      </c>
      <c r="I579" s="8" t="s">
        <v>2</v>
      </c>
      <c r="J579" s="35" t="s">
        <v>40</v>
      </c>
      <c r="K579" s="8" t="s">
        <v>41</v>
      </c>
      <c r="L579" s="39" t="s">
        <v>50</v>
      </c>
      <c r="M579" s="37"/>
      <c r="N579" s="40"/>
      <c r="O579" s="41" t="b">
        <v>0</v>
      </c>
      <c r="P579" s="42" t="b">
        <v>0</v>
      </c>
      <c r="Q579" s="43"/>
      <c r="R579" s="38" t="s">
        <v>1181</v>
      </c>
      <c r="S579" s="8"/>
      <c r="T579" s="48"/>
      <c r="W579" s="45"/>
      <c r="X579" s="46"/>
      <c r="Y579" s="47"/>
      <c r="Z579"/>
      <c r="AA579"/>
      <c r="AB579"/>
      <c r="AC579"/>
      <c r="AD579"/>
      <c r="AE579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</row>
    <row r="580" spans="1:63" ht="30" customHeight="1" x14ac:dyDescent="0.25">
      <c r="A580" s="34">
        <v>45796</v>
      </c>
      <c r="B580" s="35" t="s">
        <v>578</v>
      </c>
      <c r="C580" s="1" t="s">
        <v>1182</v>
      </c>
      <c r="D580" s="36" t="s">
        <v>4</v>
      </c>
      <c r="E580" s="8" t="s">
        <v>47</v>
      </c>
      <c r="F580" s="37">
        <v>1</v>
      </c>
      <c r="G580" s="38">
        <v>0.1</v>
      </c>
      <c r="H580" s="8" t="s">
        <v>48</v>
      </c>
      <c r="I580" s="8" t="s">
        <v>2</v>
      </c>
      <c r="J580" s="35" t="s">
        <v>40</v>
      </c>
      <c r="K580" s="8" t="s">
        <v>41</v>
      </c>
      <c r="L580" s="39" t="s">
        <v>50</v>
      </c>
      <c r="M580" s="37"/>
      <c r="N580" s="40"/>
      <c r="O580" s="41" t="b">
        <v>0</v>
      </c>
      <c r="P580" s="42" t="b">
        <v>0</v>
      </c>
      <c r="Q580" s="43"/>
      <c r="R580" s="38" t="s">
        <v>1183</v>
      </c>
      <c r="S580" s="8"/>
      <c r="T580" s="48"/>
      <c r="W580" s="45"/>
      <c r="X580" s="46"/>
      <c r="Y580" s="47"/>
      <c r="Z580"/>
      <c r="AA580"/>
      <c r="AB580"/>
      <c r="AC580"/>
      <c r="AD580"/>
      <c r="AE580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</row>
    <row r="581" spans="1:63" ht="30" customHeight="1" x14ac:dyDescent="0.25">
      <c r="A581" s="34">
        <v>45796</v>
      </c>
      <c r="B581" s="35" t="s">
        <v>578</v>
      </c>
      <c r="C581" s="1" t="s">
        <v>1184</v>
      </c>
      <c r="D581" s="36" t="s">
        <v>4</v>
      </c>
      <c r="E581" s="8" t="s">
        <v>47</v>
      </c>
      <c r="F581" s="37">
        <v>1</v>
      </c>
      <c r="G581" s="38">
        <v>0.1</v>
      </c>
      <c r="H581" s="8" t="s">
        <v>48</v>
      </c>
      <c r="I581" s="8" t="s">
        <v>2</v>
      </c>
      <c r="J581" s="35" t="s">
        <v>40</v>
      </c>
      <c r="K581" s="8" t="s">
        <v>49</v>
      </c>
      <c r="L581" s="39" t="s">
        <v>50</v>
      </c>
      <c r="M581" s="37"/>
      <c r="N581" s="40"/>
      <c r="O581" s="41" t="b">
        <v>0</v>
      </c>
      <c r="P581" s="42" t="b">
        <v>0</v>
      </c>
      <c r="Q581" s="43"/>
      <c r="R581" s="38" t="s">
        <v>866</v>
      </c>
      <c r="S581" s="8"/>
      <c r="T581" s="48"/>
      <c r="W581" s="45"/>
      <c r="X581" s="46"/>
      <c r="Y581" s="47"/>
      <c r="Z581"/>
      <c r="AA581"/>
      <c r="AB581"/>
      <c r="AC581"/>
      <c r="AD581"/>
      <c r="AE58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</row>
    <row r="582" spans="1:63" ht="30" customHeight="1" x14ac:dyDescent="0.25">
      <c r="A582" s="34">
        <v>45797</v>
      </c>
      <c r="B582" s="35" t="s">
        <v>578</v>
      </c>
      <c r="C582" s="1" t="s">
        <v>1185</v>
      </c>
      <c r="D582" s="36" t="s">
        <v>4</v>
      </c>
      <c r="E582" s="8" t="s">
        <v>47</v>
      </c>
      <c r="F582" s="37">
        <v>1</v>
      </c>
      <c r="G582" s="38">
        <v>0.1</v>
      </c>
      <c r="H582" s="8" t="s">
        <v>48</v>
      </c>
      <c r="I582" s="8" t="s">
        <v>2</v>
      </c>
      <c r="J582" s="35" t="s">
        <v>40</v>
      </c>
      <c r="K582" s="8" t="s">
        <v>41</v>
      </c>
      <c r="L582" s="39" t="s">
        <v>50</v>
      </c>
      <c r="M582" s="37"/>
      <c r="N582" s="40"/>
      <c r="O582" s="41" t="b">
        <v>0</v>
      </c>
      <c r="P582" s="42" t="b">
        <v>0</v>
      </c>
      <c r="Q582" s="43"/>
      <c r="R582" s="38" t="s">
        <v>1186</v>
      </c>
      <c r="S582" s="8"/>
      <c r="T582" s="48"/>
      <c r="W582" s="45"/>
      <c r="X582" s="46"/>
      <c r="Y582" s="47"/>
      <c r="Z582"/>
      <c r="AA582"/>
      <c r="AB582"/>
      <c r="AC582"/>
      <c r="AD582"/>
      <c r="AE582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</row>
    <row r="583" spans="1:63" ht="30" customHeight="1" x14ac:dyDescent="0.25">
      <c r="A583" s="34">
        <v>45797</v>
      </c>
      <c r="B583" s="35" t="s">
        <v>578</v>
      </c>
      <c r="C583" s="1" t="s">
        <v>1187</v>
      </c>
      <c r="D583" s="36" t="s">
        <v>4</v>
      </c>
      <c r="E583" s="8" t="s">
        <v>47</v>
      </c>
      <c r="F583" s="37">
        <v>1</v>
      </c>
      <c r="G583" s="38">
        <v>0.1</v>
      </c>
      <c r="H583" s="8" t="s">
        <v>48</v>
      </c>
      <c r="I583" s="8" t="s">
        <v>2</v>
      </c>
      <c r="J583" s="35" t="s">
        <v>40</v>
      </c>
      <c r="K583" s="8" t="s">
        <v>41</v>
      </c>
      <c r="L583" s="39" t="s">
        <v>50</v>
      </c>
      <c r="M583" s="37"/>
      <c r="N583" s="40"/>
      <c r="O583" s="41" t="b">
        <v>0</v>
      </c>
      <c r="P583" s="42" t="b">
        <v>0</v>
      </c>
      <c r="Q583" s="43"/>
      <c r="R583" s="38" t="s">
        <v>1188</v>
      </c>
      <c r="S583" s="8"/>
      <c r="T583" s="48"/>
      <c r="W583" s="45"/>
      <c r="X583" s="46"/>
      <c r="Y583" s="47"/>
      <c r="Z583"/>
      <c r="AA583"/>
      <c r="AB583"/>
      <c r="AC583"/>
      <c r="AD583"/>
      <c r="AE583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</row>
    <row r="584" spans="1:63" ht="30" customHeight="1" x14ac:dyDescent="0.25">
      <c r="A584" s="34">
        <v>45797</v>
      </c>
      <c r="B584" s="35" t="s">
        <v>578</v>
      </c>
      <c r="C584" s="1" t="s">
        <v>1189</v>
      </c>
      <c r="D584" s="36" t="s">
        <v>4</v>
      </c>
      <c r="E584" s="8" t="s">
        <v>47</v>
      </c>
      <c r="F584" s="37">
        <v>1</v>
      </c>
      <c r="G584" s="38">
        <v>0.1</v>
      </c>
      <c r="H584" s="8" t="s">
        <v>48</v>
      </c>
      <c r="I584" s="8" t="s">
        <v>2</v>
      </c>
      <c r="J584" s="35" t="s">
        <v>40</v>
      </c>
      <c r="K584" s="8" t="s">
        <v>41</v>
      </c>
      <c r="L584" s="39" t="s">
        <v>50</v>
      </c>
      <c r="M584" s="37"/>
      <c r="N584" s="40"/>
      <c r="O584" s="41" t="b">
        <v>0</v>
      </c>
      <c r="P584" s="42" t="b">
        <v>0</v>
      </c>
      <c r="Q584" s="43"/>
      <c r="R584" s="38" t="s">
        <v>889</v>
      </c>
      <c r="S584" s="8"/>
      <c r="T584" s="48"/>
      <c r="W584" s="45"/>
      <c r="X584" s="46"/>
      <c r="Y584" s="47"/>
      <c r="Z584"/>
      <c r="AA584"/>
      <c r="AB584"/>
      <c r="AC584"/>
      <c r="AD584"/>
      <c r="AE584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</row>
    <row r="585" spans="1:63" ht="30" customHeight="1" x14ac:dyDescent="0.25">
      <c r="A585" s="34">
        <v>45798</v>
      </c>
      <c r="B585" s="35" t="s">
        <v>578</v>
      </c>
      <c r="C585" s="1" t="s">
        <v>1190</v>
      </c>
      <c r="D585" s="36" t="s">
        <v>4</v>
      </c>
      <c r="E585" s="8" t="s">
        <v>47</v>
      </c>
      <c r="F585" s="37">
        <v>1</v>
      </c>
      <c r="G585" s="38">
        <v>0.1</v>
      </c>
      <c r="H585" s="8" t="s">
        <v>48</v>
      </c>
      <c r="I585" s="8" t="s">
        <v>2</v>
      </c>
      <c r="J585" s="35" t="s">
        <v>40</v>
      </c>
      <c r="K585" s="8" t="s">
        <v>41</v>
      </c>
      <c r="L585" s="39" t="s">
        <v>50</v>
      </c>
      <c r="M585" s="37"/>
      <c r="N585" s="40"/>
      <c r="O585" s="41" t="b">
        <v>0</v>
      </c>
      <c r="P585" s="42" t="b">
        <v>0</v>
      </c>
      <c r="Q585" s="43"/>
      <c r="R585" s="38" t="s">
        <v>1191</v>
      </c>
      <c r="S585" s="8"/>
      <c r="T585" s="48"/>
      <c r="W585" s="45"/>
      <c r="X585" s="46"/>
      <c r="Y585" s="47"/>
      <c r="Z585"/>
      <c r="AA585"/>
      <c r="AB585"/>
      <c r="AC585"/>
      <c r="AD585"/>
      <c r="AE585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</row>
    <row r="586" spans="1:63" ht="30" customHeight="1" x14ac:dyDescent="0.25">
      <c r="A586" s="34">
        <v>45798</v>
      </c>
      <c r="B586" s="35" t="s">
        <v>578</v>
      </c>
      <c r="C586" s="1" t="s">
        <v>1192</v>
      </c>
      <c r="D586" s="36" t="s">
        <v>4</v>
      </c>
      <c r="E586" s="8" t="s">
        <v>47</v>
      </c>
      <c r="F586" s="37">
        <v>1</v>
      </c>
      <c r="G586" s="38">
        <v>0.1</v>
      </c>
      <c r="H586" s="8" t="s">
        <v>48</v>
      </c>
      <c r="I586" s="8" t="s">
        <v>2</v>
      </c>
      <c r="J586" s="35" t="s">
        <v>40</v>
      </c>
      <c r="K586" s="8" t="s">
        <v>41</v>
      </c>
      <c r="L586" s="39" t="s">
        <v>50</v>
      </c>
      <c r="M586" s="37"/>
      <c r="N586" s="40"/>
      <c r="O586" s="41" t="b">
        <v>0</v>
      </c>
      <c r="P586" s="42" t="b">
        <v>0</v>
      </c>
      <c r="Q586" s="43"/>
      <c r="R586" s="38" t="s">
        <v>1193</v>
      </c>
      <c r="S586" s="8"/>
      <c r="T586" s="48"/>
      <c r="W586" s="45"/>
      <c r="X586" s="46"/>
      <c r="Y586" s="47"/>
      <c r="Z586"/>
      <c r="AA586"/>
      <c r="AB586"/>
      <c r="AC586"/>
      <c r="AD586"/>
      <c r="AE586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</row>
    <row r="587" spans="1:63" ht="30" customHeight="1" x14ac:dyDescent="0.25">
      <c r="A587" s="34">
        <v>45798</v>
      </c>
      <c r="B587" s="35" t="s">
        <v>578</v>
      </c>
      <c r="C587" s="1" t="s">
        <v>1194</v>
      </c>
      <c r="D587" s="36" t="s">
        <v>4</v>
      </c>
      <c r="E587" s="8" t="s">
        <v>47</v>
      </c>
      <c r="F587" s="37">
        <v>1</v>
      </c>
      <c r="G587" s="38">
        <v>0.1</v>
      </c>
      <c r="H587" s="8" t="s">
        <v>48</v>
      </c>
      <c r="I587" s="8" t="s">
        <v>2</v>
      </c>
      <c r="J587" s="35" t="s">
        <v>40</v>
      </c>
      <c r="K587" s="8" t="s">
        <v>41</v>
      </c>
      <c r="L587" s="39" t="s">
        <v>50</v>
      </c>
      <c r="M587" s="37"/>
      <c r="N587" s="40"/>
      <c r="O587" s="41" t="b">
        <v>0</v>
      </c>
      <c r="P587" s="42" t="b">
        <v>0</v>
      </c>
      <c r="Q587" s="43"/>
      <c r="R587" s="38" t="s">
        <v>1195</v>
      </c>
      <c r="S587" s="8"/>
      <c r="T587" s="48"/>
      <c r="W587" s="45"/>
      <c r="X587" s="46"/>
      <c r="Y587" s="47"/>
      <c r="Z587"/>
      <c r="AA587"/>
      <c r="AB587"/>
      <c r="AC587"/>
      <c r="AD587"/>
      <c r="AE587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</row>
    <row r="588" spans="1:63" ht="30" customHeight="1" x14ac:dyDescent="0.25">
      <c r="A588" s="34">
        <v>45798</v>
      </c>
      <c r="B588" s="35" t="s">
        <v>578</v>
      </c>
      <c r="C588" s="1" t="s">
        <v>1196</v>
      </c>
      <c r="D588" s="36" t="s">
        <v>4</v>
      </c>
      <c r="E588" s="8" t="s">
        <v>47</v>
      </c>
      <c r="F588" s="37">
        <v>1</v>
      </c>
      <c r="G588" s="38">
        <v>0.1</v>
      </c>
      <c r="H588" s="8" t="s">
        <v>48</v>
      </c>
      <c r="I588" s="8" t="s">
        <v>2</v>
      </c>
      <c r="J588" s="35" t="s">
        <v>40</v>
      </c>
      <c r="K588" s="8" t="s">
        <v>49</v>
      </c>
      <c r="L588" s="39" t="s">
        <v>50</v>
      </c>
      <c r="M588" s="37"/>
      <c r="N588" s="40"/>
      <c r="O588" s="41" t="b">
        <v>0</v>
      </c>
      <c r="P588" s="42" t="b">
        <v>0</v>
      </c>
      <c r="Q588" s="43"/>
      <c r="R588" s="38" t="s">
        <v>1197</v>
      </c>
      <c r="S588" s="8"/>
      <c r="T588" s="48"/>
      <c r="W588" s="45"/>
      <c r="X588" s="46"/>
      <c r="Y588" s="47"/>
      <c r="Z588"/>
      <c r="AA588"/>
      <c r="AB588"/>
      <c r="AC588"/>
      <c r="AD588"/>
      <c r="AE588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</row>
    <row r="589" spans="1:63" ht="30" customHeight="1" x14ac:dyDescent="0.25">
      <c r="A589" s="34">
        <v>45799</v>
      </c>
      <c r="B589" s="35" t="s">
        <v>578</v>
      </c>
      <c r="C589" s="1" t="s">
        <v>1198</v>
      </c>
      <c r="D589" s="36" t="s">
        <v>4</v>
      </c>
      <c r="E589" s="8" t="s">
        <v>47</v>
      </c>
      <c r="F589" s="37">
        <v>1</v>
      </c>
      <c r="G589" s="38">
        <v>0.1</v>
      </c>
      <c r="H589" s="8" t="s">
        <v>48</v>
      </c>
      <c r="I589" s="8" t="s">
        <v>2</v>
      </c>
      <c r="J589" s="35" t="s">
        <v>40</v>
      </c>
      <c r="K589" s="8" t="s">
        <v>41</v>
      </c>
      <c r="L589" s="39" t="s">
        <v>50</v>
      </c>
      <c r="M589" s="37"/>
      <c r="N589" s="40"/>
      <c r="O589" s="41" t="b">
        <v>0</v>
      </c>
      <c r="P589" s="42" t="b">
        <v>0</v>
      </c>
      <c r="Q589" s="43"/>
      <c r="R589" s="38" t="s">
        <v>715</v>
      </c>
      <c r="S589" s="8"/>
      <c r="T589" s="48"/>
      <c r="W589" s="45"/>
      <c r="X589" s="46"/>
      <c r="Y589" s="47"/>
      <c r="Z589"/>
      <c r="AA589"/>
      <c r="AB589"/>
      <c r="AC589"/>
      <c r="AD589"/>
      <c r="AE589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</row>
    <row r="590" spans="1:63" ht="30" customHeight="1" x14ac:dyDescent="0.25">
      <c r="A590" s="34">
        <v>45799</v>
      </c>
      <c r="B590" s="35" t="s">
        <v>578</v>
      </c>
      <c r="C590" s="1" t="s">
        <v>1199</v>
      </c>
      <c r="D590" s="36" t="s">
        <v>34</v>
      </c>
      <c r="E590" s="8" t="s">
        <v>133</v>
      </c>
      <c r="F590" s="37">
        <v>1</v>
      </c>
      <c r="G590" s="38">
        <v>0.1</v>
      </c>
      <c r="H590" s="8" t="s">
        <v>256</v>
      </c>
      <c r="I590" s="8" t="s">
        <v>2</v>
      </c>
      <c r="J590" s="35" t="s">
        <v>40</v>
      </c>
      <c r="K590" s="8" t="s">
        <v>41</v>
      </c>
      <c r="L590" s="39" t="s">
        <v>50</v>
      </c>
      <c r="M590" s="37"/>
      <c r="N590" s="40"/>
      <c r="O590" s="41" t="b">
        <v>0</v>
      </c>
      <c r="P590" s="42" t="b">
        <v>0</v>
      </c>
      <c r="Q590" s="43"/>
      <c r="R590" s="38" t="s">
        <v>1200</v>
      </c>
      <c r="S590" s="8"/>
      <c r="T590" s="48"/>
      <c r="W590" s="45"/>
      <c r="X590" s="46"/>
      <c r="Y590" s="47"/>
      <c r="Z590"/>
      <c r="AA590"/>
      <c r="AB590"/>
      <c r="AC590"/>
      <c r="AD590"/>
      <c r="AE590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</row>
    <row r="591" spans="1:63" ht="41.1" customHeight="1" x14ac:dyDescent="0.25">
      <c r="A591" s="34">
        <v>45799</v>
      </c>
      <c r="B591" s="35" t="s">
        <v>578</v>
      </c>
      <c r="C591" s="1" t="s">
        <v>1201</v>
      </c>
      <c r="D591" s="36" t="s">
        <v>4</v>
      </c>
      <c r="E591" s="8" t="s">
        <v>47</v>
      </c>
      <c r="F591" s="37">
        <v>1</v>
      </c>
      <c r="G591" s="38">
        <v>0.1</v>
      </c>
      <c r="H591" s="8" t="s">
        <v>48</v>
      </c>
      <c r="I591" s="8" t="s">
        <v>2</v>
      </c>
      <c r="J591" s="35" t="s">
        <v>40</v>
      </c>
      <c r="K591" s="8" t="s">
        <v>41</v>
      </c>
      <c r="L591" s="39" t="s">
        <v>50</v>
      </c>
      <c r="M591" s="37"/>
      <c r="N591" s="40"/>
      <c r="O591" s="41" t="b">
        <v>0</v>
      </c>
      <c r="P591" s="42" t="b">
        <v>0</v>
      </c>
      <c r="Q591" s="43"/>
      <c r="R591" s="38" t="s">
        <v>1202</v>
      </c>
      <c r="S591" s="8"/>
      <c r="T591" s="48"/>
      <c r="W591" s="45"/>
      <c r="X591" s="46"/>
      <c r="Y591" s="47"/>
      <c r="Z591"/>
      <c r="AA591"/>
      <c r="AB591"/>
      <c r="AC591"/>
      <c r="AD591"/>
      <c r="AE59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</row>
    <row r="592" spans="1:63" ht="30" customHeight="1" x14ac:dyDescent="0.25">
      <c r="A592" s="34">
        <v>45799</v>
      </c>
      <c r="B592" s="35" t="s">
        <v>578</v>
      </c>
      <c r="C592" s="1" t="s">
        <v>1203</v>
      </c>
      <c r="D592" s="36" t="s">
        <v>4</v>
      </c>
      <c r="E592" s="8" t="s">
        <v>47</v>
      </c>
      <c r="F592" s="37">
        <v>1</v>
      </c>
      <c r="G592" s="38">
        <v>0.1</v>
      </c>
      <c r="H592" s="8" t="s">
        <v>48</v>
      </c>
      <c r="I592" s="8" t="s">
        <v>2</v>
      </c>
      <c r="J592" s="35" t="s">
        <v>40</v>
      </c>
      <c r="K592" s="8" t="s">
        <v>41</v>
      </c>
      <c r="L592" s="39" t="s">
        <v>50</v>
      </c>
      <c r="M592" s="37"/>
      <c r="N592" s="40"/>
      <c r="O592" s="41" t="b">
        <v>0</v>
      </c>
      <c r="P592" s="42" t="b">
        <v>0</v>
      </c>
      <c r="Q592" s="43"/>
      <c r="R592" s="38" t="s">
        <v>1204</v>
      </c>
      <c r="S592" s="8"/>
      <c r="T592" s="48"/>
      <c r="W592" s="45"/>
      <c r="X592" s="46"/>
      <c r="Y592" s="47"/>
      <c r="Z592"/>
      <c r="AA592"/>
      <c r="AB592"/>
      <c r="AC592"/>
      <c r="AD592"/>
      <c r="AE592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</row>
    <row r="593" spans="1:63" ht="30" customHeight="1" x14ac:dyDescent="0.25">
      <c r="A593" s="34">
        <v>45799</v>
      </c>
      <c r="B593" s="35" t="s">
        <v>578</v>
      </c>
      <c r="C593" s="1" t="s">
        <v>1205</v>
      </c>
      <c r="D593" s="36" t="s">
        <v>4</v>
      </c>
      <c r="E593" s="8" t="s">
        <v>47</v>
      </c>
      <c r="F593" s="37">
        <v>1</v>
      </c>
      <c r="G593" s="38">
        <v>0.1</v>
      </c>
      <c r="H593" s="8" t="s">
        <v>48</v>
      </c>
      <c r="I593" s="8" t="s">
        <v>2</v>
      </c>
      <c r="J593" s="35" t="s">
        <v>40</v>
      </c>
      <c r="K593" s="8" t="s">
        <v>49</v>
      </c>
      <c r="L593" s="39" t="s">
        <v>50</v>
      </c>
      <c r="M593" s="37"/>
      <c r="N593" s="40"/>
      <c r="O593" s="41" t="b">
        <v>0</v>
      </c>
      <c r="P593" s="42" t="b">
        <v>0</v>
      </c>
      <c r="Q593" s="43"/>
      <c r="R593" s="38" t="s">
        <v>1206</v>
      </c>
      <c r="S593" s="8"/>
      <c r="T593" s="48"/>
      <c r="W593" s="45"/>
      <c r="X593" s="46"/>
      <c r="Y593" s="47"/>
      <c r="Z593"/>
      <c r="AA593"/>
      <c r="AB593"/>
      <c r="AC593"/>
      <c r="AD593"/>
      <c r="AE593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</row>
    <row r="594" spans="1:63" ht="30" customHeight="1" x14ac:dyDescent="0.25">
      <c r="A594" s="34">
        <v>45800</v>
      </c>
      <c r="B594" s="35" t="s">
        <v>578</v>
      </c>
      <c r="C594" s="1" t="s">
        <v>1207</v>
      </c>
      <c r="D594" s="36" t="s">
        <v>4</v>
      </c>
      <c r="E594" s="8" t="s">
        <v>47</v>
      </c>
      <c r="F594" s="37">
        <v>1</v>
      </c>
      <c r="G594" s="38">
        <v>0.1</v>
      </c>
      <c r="H594" s="8" t="s">
        <v>48</v>
      </c>
      <c r="I594" s="8" t="s">
        <v>2</v>
      </c>
      <c r="J594" s="35" t="s">
        <v>40</v>
      </c>
      <c r="K594" s="8" t="s">
        <v>41</v>
      </c>
      <c r="L594" s="39" t="s">
        <v>50</v>
      </c>
      <c r="M594" s="37"/>
      <c r="N594" s="40"/>
      <c r="O594" s="41" t="b">
        <v>0</v>
      </c>
      <c r="P594" s="42" t="b">
        <v>0</v>
      </c>
      <c r="Q594" s="43"/>
      <c r="R594" s="38" t="s">
        <v>1208</v>
      </c>
      <c r="S594" s="8"/>
      <c r="T594" s="48"/>
      <c r="W594" s="45"/>
      <c r="X594" s="46"/>
      <c r="Y594" s="47"/>
      <c r="Z594"/>
      <c r="AA594"/>
      <c r="AB594"/>
      <c r="AC594"/>
      <c r="AD594"/>
      <c r="AE594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</row>
    <row r="595" spans="1:63" ht="30" customHeight="1" x14ac:dyDescent="0.25">
      <c r="A595" s="34">
        <v>45800</v>
      </c>
      <c r="B595" s="35" t="s">
        <v>578</v>
      </c>
      <c r="C595" s="1" t="s">
        <v>1209</v>
      </c>
      <c r="D595" s="36" t="s">
        <v>4</v>
      </c>
      <c r="E595" s="8" t="s">
        <v>47</v>
      </c>
      <c r="F595" s="37">
        <v>1</v>
      </c>
      <c r="G595" s="38">
        <v>0.1</v>
      </c>
      <c r="H595" s="8" t="s">
        <v>48</v>
      </c>
      <c r="I595" s="8" t="s">
        <v>2</v>
      </c>
      <c r="J595" s="35" t="s">
        <v>40</v>
      </c>
      <c r="K595" s="8" t="s">
        <v>41</v>
      </c>
      <c r="L595" s="39" t="s">
        <v>50</v>
      </c>
      <c r="M595" s="37"/>
      <c r="N595" s="40"/>
      <c r="O595" s="41" t="b">
        <v>0</v>
      </c>
      <c r="P595" s="42" t="b">
        <v>0</v>
      </c>
      <c r="Q595" s="43"/>
      <c r="R595" s="38" t="s">
        <v>1193</v>
      </c>
      <c r="S595" s="8"/>
      <c r="T595" s="48"/>
      <c r="W595" s="45"/>
      <c r="X595" s="46"/>
      <c r="Y595" s="47"/>
      <c r="Z595"/>
      <c r="AA595"/>
      <c r="AB595"/>
      <c r="AC595"/>
      <c r="AD595"/>
      <c r="AE595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</row>
    <row r="596" spans="1:63" ht="30" customHeight="1" x14ac:dyDescent="0.25">
      <c r="A596" s="34">
        <v>45800</v>
      </c>
      <c r="B596" s="35" t="s">
        <v>578</v>
      </c>
      <c r="C596" s="1" t="s">
        <v>1210</v>
      </c>
      <c r="D596" s="36" t="s">
        <v>4</v>
      </c>
      <c r="E596" s="8" t="s">
        <v>47</v>
      </c>
      <c r="F596" s="37">
        <v>1</v>
      </c>
      <c r="G596" s="38">
        <v>0.1</v>
      </c>
      <c r="H596" s="8" t="s">
        <v>48</v>
      </c>
      <c r="I596" s="8" t="s">
        <v>2</v>
      </c>
      <c r="J596" s="35" t="s">
        <v>40</v>
      </c>
      <c r="K596" s="8" t="s">
        <v>41</v>
      </c>
      <c r="L596" s="39" t="s">
        <v>50</v>
      </c>
      <c r="M596" s="37"/>
      <c r="N596" s="40"/>
      <c r="O596" s="41" t="b">
        <v>0</v>
      </c>
      <c r="P596" s="42" t="b">
        <v>0</v>
      </c>
      <c r="Q596" s="43"/>
      <c r="R596" s="38" t="s">
        <v>1211</v>
      </c>
      <c r="S596" s="8"/>
      <c r="T596" s="48"/>
      <c r="W596" s="45"/>
      <c r="X596" s="46"/>
      <c r="Y596" s="47"/>
      <c r="Z596"/>
      <c r="AA596"/>
      <c r="AB596"/>
      <c r="AC596"/>
      <c r="AD596"/>
      <c r="AE596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</row>
    <row r="597" spans="1:63" ht="30" customHeight="1" x14ac:dyDescent="0.25">
      <c r="A597" s="34">
        <v>45800</v>
      </c>
      <c r="B597" s="35" t="s">
        <v>578</v>
      </c>
      <c r="C597" s="1" t="s">
        <v>1212</v>
      </c>
      <c r="D597" s="36" t="s">
        <v>4</v>
      </c>
      <c r="E597" s="8" t="s">
        <v>47</v>
      </c>
      <c r="F597" s="37">
        <v>1</v>
      </c>
      <c r="G597" s="38">
        <v>0.1</v>
      </c>
      <c r="H597" s="8" t="s">
        <v>48</v>
      </c>
      <c r="I597" s="8" t="s">
        <v>2</v>
      </c>
      <c r="J597" s="35" t="s">
        <v>40</v>
      </c>
      <c r="K597" s="8" t="s">
        <v>41</v>
      </c>
      <c r="L597" s="39" t="s">
        <v>50</v>
      </c>
      <c r="M597" s="37"/>
      <c r="N597" s="40"/>
      <c r="O597" s="41" t="b">
        <v>0</v>
      </c>
      <c r="P597" s="42" t="b">
        <v>0</v>
      </c>
      <c r="Q597" s="43"/>
      <c r="R597" s="38" t="s">
        <v>1213</v>
      </c>
      <c r="S597" s="8"/>
      <c r="T597" s="48"/>
      <c r="W597" s="45"/>
      <c r="X597" s="46"/>
      <c r="Y597" s="47"/>
      <c r="Z597"/>
      <c r="AA597"/>
      <c r="AB597"/>
      <c r="AC597"/>
      <c r="AD597"/>
      <c r="AE597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</row>
    <row r="598" spans="1:63" ht="30" customHeight="1" x14ac:dyDescent="0.25">
      <c r="A598" s="34">
        <v>45800</v>
      </c>
      <c r="B598" s="35" t="s">
        <v>578</v>
      </c>
      <c r="C598" s="1" t="s">
        <v>1214</v>
      </c>
      <c r="D598" s="36" t="s">
        <v>4</v>
      </c>
      <c r="E598" s="8" t="s">
        <v>47</v>
      </c>
      <c r="F598" s="37">
        <v>1</v>
      </c>
      <c r="G598" s="38">
        <v>0.1</v>
      </c>
      <c r="H598" s="8" t="s">
        <v>48</v>
      </c>
      <c r="I598" s="8" t="s">
        <v>2</v>
      </c>
      <c r="J598" s="35" t="s">
        <v>40</v>
      </c>
      <c r="K598" s="8" t="s">
        <v>41</v>
      </c>
      <c r="L598" s="39" t="s">
        <v>50</v>
      </c>
      <c r="M598" s="37"/>
      <c r="N598" s="40"/>
      <c r="O598" s="41" t="b">
        <v>0</v>
      </c>
      <c r="P598" s="42" t="b">
        <v>0</v>
      </c>
      <c r="Q598" s="43"/>
      <c r="R598" s="38" t="s">
        <v>1215</v>
      </c>
      <c r="S598" s="8"/>
      <c r="T598" s="48"/>
      <c r="W598" s="45"/>
      <c r="X598" s="46"/>
      <c r="Y598" s="47"/>
      <c r="Z598"/>
      <c r="AA598"/>
      <c r="AB598"/>
      <c r="AC598"/>
      <c r="AD598"/>
      <c r="AE598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</row>
    <row r="599" spans="1:63" ht="30" customHeight="1" x14ac:dyDescent="0.25">
      <c r="A599" s="34">
        <v>45801</v>
      </c>
      <c r="B599" s="35" t="s">
        <v>578</v>
      </c>
      <c r="C599" s="1" t="s">
        <v>1216</v>
      </c>
      <c r="D599" s="36" t="s">
        <v>4</v>
      </c>
      <c r="E599" s="8" t="s">
        <v>47</v>
      </c>
      <c r="F599" s="37">
        <v>1</v>
      </c>
      <c r="G599" s="38">
        <v>0.1</v>
      </c>
      <c r="H599" s="8" t="s">
        <v>48</v>
      </c>
      <c r="I599" s="8" t="s">
        <v>2</v>
      </c>
      <c r="J599" s="35" t="s">
        <v>40</v>
      </c>
      <c r="K599" s="8" t="s">
        <v>49</v>
      </c>
      <c r="L599" s="39" t="s">
        <v>50</v>
      </c>
      <c r="M599" s="37"/>
      <c r="N599" s="40"/>
      <c r="O599" s="41" t="b">
        <v>0</v>
      </c>
      <c r="P599" s="42" t="b">
        <v>0</v>
      </c>
      <c r="Q599" s="43"/>
      <c r="R599" s="38" t="s">
        <v>1217</v>
      </c>
      <c r="S599" s="8"/>
      <c r="T599" s="48"/>
      <c r="W599" s="45"/>
      <c r="X599" s="46"/>
      <c r="Y599" s="47"/>
      <c r="Z599"/>
      <c r="AA599"/>
      <c r="AB599"/>
      <c r="AC599"/>
      <c r="AD599"/>
      <c r="AE599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</row>
    <row r="600" spans="1:63" ht="30" customHeight="1" x14ac:dyDescent="0.25">
      <c r="A600" s="34">
        <v>45801</v>
      </c>
      <c r="B600" s="35" t="s">
        <v>578</v>
      </c>
      <c r="C600" s="1" t="s">
        <v>1218</v>
      </c>
      <c r="D600" s="36" t="s">
        <v>4</v>
      </c>
      <c r="E600" s="8" t="s">
        <v>47</v>
      </c>
      <c r="F600" s="37">
        <v>1</v>
      </c>
      <c r="G600" s="38">
        <v>0.1</v>
      </c>
      <c r="H600" s="8" t="s">
        <v>48</v>
      </c>
      <c r="I600" s="8" t="s">
        <v>2</v>
      </c>
      <c r="J600" s="35" t="s">
        <v>40</v>
      </c>
      <c r="K600" s="8" t="s">
        <v>41</v>
      </c>
      <c r="L600" s="39" t="s">
        <v>50</v>
      </c>
      <c r="M600" s="37"/>
      <c r="N600" s="40"/>
      <c r="O600" s="41" t="b">
        <v>0</v>
      </c>
      <c r="P600" s="42" t="b">
        <v>0</v>
      </c>
      <c r="Q600" s="43"/>
      <c r="R600" s="38" t="s">
        <v>764</v>
      </c>
      <c r="S600" s="8"/>
      <c r="T600" s="48"/>
      <c r="W600" s="45"/>
      <c r="X600" s="46"/>
      <c r="Y600" s="47"/>
      <c r="Z600"/>
      <c r="AA600"/>
      <c r="AB600"/>
      <c r="AC600"/>
      <c r="AD600"/>
      <c r="AE600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</row>
    <row r="601" spans="1:63" ht="30" customHeight="1" x14ac:dyDescent="0.25">
      <c r="A601" s="34">
        <v>45803</v>
      </c>
      <c r="B601" s="35" t="s">
        <v>578</v>
      </c>
      <c r="C601" s="1" t="s">
        <v>1219</v>
      </c>
      <c r="D601" s="36" t="s">
        <v>4</v>
      </c>
      <c r="E601" s="8" t="s">
        <v>47</v>
      </c>
      <c r="F601" s="37">
        <v>1</v>
      </c>
      <c r="G601" s="38">
        <v>0.1</v>
      </c>
      <c r="H601" s="8" t="s">
        <v>48</v>
      </c>
      <c r="I601" s="8" t="s">
        <v>2</v>
      </c>
      <c r="J601" s="35" t="s">
        <v>40</v>
      </c>
      <c r="K601" s="8" t="s">
        <v>41</v>
      </c>
      <c r="L601" s="39" t="s">
        <v>50</v>
      </c>
      <c r="M601" s="37"/>
      <c r="N601" s="40"/>
      <c r="O601" s="41" t="b">
        <v>0</v>
      </c>
      <c r="P601" s="42" t="b">
        <v>0</v>
      </c>
      <c r="Q601" s="43"/>
      <c r="R601" s="38" t="s">
        <v>1220</v>
      </c>
      <c r="S601" s="8"/>
      <c r="T601" s="48"/>
      <c r="W601" s="45"/>
      <c r="X601" s="46"/>
      <c r="Y601" s="47"/>
      <c r="Z601"/>
      <c r="AA601"/>
      <c r="AB601"/>
      <c r="AC601"/>
      <c r="AD601"/>
      <c r="AE60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</row>
    <row r="602" spans="1:63" ht="30" customHeight="1" x14ac:dyDescent="0.25">
      <c r="A602" s="34">
        <v>45803</v>
      </c>
      <c r="B602" s="35" t="s">
        <v>578</v>
      </c>
      <c r="C602" s="1" t="s">
        <v>1221</v>
      </c>
      <c r="D602" s="36" t="s">
        <v>4</v>
      </c>
      <c r="E602" s="8" t="s">
        <v>47</v>
      </c>
      <c r="F602" s="37">
        <v>1</v>
      </c>
      <c r="G602" s="38">
        <v>0.1</v>
      </c>
      <c r="H602" s="8" t="s">
        <v>48</v>
      </c>
      <c r="I602" s="8" t="s">
        <v>2</v>
      </c>
      <c r="J602" s="35" t="s">
        <v>40</v>
      </c>
      <c r="K602" s="8" t="s">
        <v>41</v>
      </c>
      <c r="L602" s="39" t="s">
        <v>50</v>
      </c>
      <c r="M602" s="37"/>
      <c r="N602" s="40"/>
      <c r="O602" s="41" t="b">
        <v>0</v>
      </c>
      <c r="P602" s="42" t="b">
        <v>0</v>
      </c>
      <c r="Q602" s="43"/>
      <c r="R602" s="38" t="s">
        <v>866</v>
      </c>
      <c r="S602" s="8"/>
      <c r="T602" s="48"/>
      <c r="W602" s="45"/>
      <c r="X602" s="46"/>
      <c r="Y602" s="47"/>
      <c r="Z602"/>
      <c r="AA602"/>
      <c r="AB602"/>
      <c r="AC602"/>
      <c r="AD602"/>
      <c r="AE602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</row>
    <row r="603" spans="1:63" ht="30" customHeight="1" x14ac:dyDescent="0.25">
      <c r="A603" s="34">
        <v>45803</v>
      </c>
      <c r="B603" s="35" t="s">
        <v>578</v>
      </c>
      <c r="C603" s="1" t="s">
        <v>1222</v>
      </c>
      <c r="D603" s="36" t="s">
        <v>4</v>
      </c>
      <c r="E603" s="8" t="s">
        <v>47</v>
      </c>
      <c r="F603" s="37">
        <v>1</v>
      </c>
      <c r="G603" s="38">
        <v>0.1</v>
      </c>
      <c r="H603" s="8" t="s">
        <v>48</v>
      </c>
      <c r="I603" s="8" t="s">
        <v>2</v>
      </c>
      <c r="J603" s="35" t="s">
        <v>40</v>
      </c>
      <c r="K603" s="8" t="s">
        <v>49</v>
      </c>
      <c r="L603" s="39" t="s">
        <v>50</v>
      </c>
      <c r="M603" s="37"/>
      <c r="N603" s="40"/>
      <c r="O603" s="41" t="b">
        <v>0</v>
      </c>
      <c r="P603" s="42" t="b">
        <v>0</v>
      </c>
      <c r="Q603" s="43"/>
      <c r="R603" s="38" t="s">
        <v>1223</v>
      </c>
      <c r="S603" s="8"/>
      <c r="T603" s="48"/>
      <c r="W603" s="45"/>
      <c r="X603" s="46"/>
      <c r="Y603" s="47"/>
      <c r="Z603"/>
      <c r="AA603"/>
      <c r="AB603"/>
      <c r="AC603"/>
      <c r="AD603"/>
      <c r="AE603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</row>
    <row r="604" spans="1:63" ht="30" customHeight="1" x14ac:dyDescent="0.25">
      <c r="A604" s="34">
        <v>45803</v>
      </c>
      <c r="B604" s="35" t="s">
        <v>578</v>
      </c>
      <c r="C604" s="1" t="s">
        <v>1224</v>
      </c>
      <c r="D604" s="36" t="s">
        <v>4</v>
      </c>
      <c r="E604" s="8" t="s">
        <v>47</v>
      </c>
      <c r="F604" s="37">
        <v>1</v>
      </c>
      <c r="G604" s="38">
        <v>0.1</v>
      </c>
      <c r="H604" s="8" t="s">
        <v>48</v>
      </c>
      <c r="I604" s="8" t="s">
        <v>2</v>
      </c>
      <c r="J604" s="35" t="s">
        <v>40</v>
      </c>
      <c r="K604" s="8" t="s">
        <v>41</v>
      </c>
      <c r="L604" s="39" t="s">
        <v>50</v>
      </c>
      <c r="M604" s="37"/>
      <c r="N604" s="40"/>
      <c r="O604" s="41" t="b">
        <v>0</v>
      </c>
      <c r="P604" s="42" t="b">
        <v>0</v>
      </c>
      <c r="Q604" s="43"/>
      <c r="R604" s="38" t="s">
        <v>703</v>
      </c>
      <c r="S604" s="8"/>
      <c r="T604" s="48"/>
      <c r="W604" s="45"/>
      <c r="X604" s="46"/>
      <c r="Y604" s="47"/>
      <c r="Z604"/>
      <c r="AA604"/>
      <c r="AB604"/>
      <c r="AC604"/>
      <c r="AD604"/>
      <c r="AE604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</row>
    <row r="605" spans="1:63" ht="30" customHeight="1" x14ac:dyDescent="0.25">
      <c r="A605" s="34">
        <v>45803</v>
      </c>
      <c r="B605" s="35" t="s">
        <v>578</v>
      </c>
      <c r="C605" s="1" t="s">
        <v>1225</v>
      </c>
      <c r="D605" s="36" t="s">
        <v>4</v>
      </c>
      <c r="E605" s="8" t="s">
        <v>47</v>
      </c>
      <c r="F605" s="37">
        <v>1</v>
      </c>
      <c r="G605" s="38">
        <v>0.1</v>
      </c>
      <c r="H605" s="8" t="s">
        <v>48</v>
      </c>
      <c r="I605" s="8" t="s">
        <v>2</v>
      </c>
      <c r="J605" s="35" t="s">
        <v>40</v>
      </c>
      <c r="K605" s="8" t="s">
        <v>41</v>
      </c>
      <c r="L605" s="39" t="s">
        <v>50</v>
      </c>
      <c r="M605" s="37"/>
      <c r="N605" s="40"/>
      <c r="O605" s="41" t="b">
        <v>0</v>
      </c>
      <c r="P605" s="42" t="b">
        <v>0</v>
      </c>
      <c r="Q605" s="43"/>
      <c r="R605" s="38" t="s">
        <v>1226</v>
      </c>
      <c r="S605" s="8"/>
      <c r="T605" s="48"/>
      <c r="W605" s="45"/>
      <c r="X605" s="46"/>
      <c r="Y605" s="47"/>
      <c r="Z605"/>
      <c r="AA605"/>
      <c r="AB605"/>
      <c r="AC605"/>
      <c r="AD605"/>
      <c r="AE605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</row>
    <row r="606" spans="1:63" ht="30" customHeight="1" x14ac:dyDescent="0.25">
      <c r="A606" s="34">
        <v>45804</v>
      </c>
      <c r="B606" s="35" t="s">
        <v>578</v>
      </c>
      <c r="C606" s="1" t="s">
        <v>1227</v>
      </c>
      <c r="D606" s="36" t="s">
        <v>4</v>
      </c>
      <c r="E606" s="8" t="s">
        <v>47</v>
      </c>
      <c r="F606" s="37">
        <v>1</v>
      </c>
      <c r="G606" s="38">
        <v>0.1</v>
      </c>
      <c r="H606" s="8" t="s">
        <v>48</v>
      </c>
      <c r="I606" s="8" t="s">
        <v>2</v>
      </c>
      <c r="J606" s="35" t="s">
        <v>40</v>
      </c>
      <c r="K606" s="8" t="s">
        <v>41</v>
      </c>
      <c r="L606" s="39" t="s">
        <v>50</v>
      </c>
      <c r="M606" s="37"/>
      <c r="N606" s="40"/>
      <c r="O606" s="41" t="b">
        <v>0</v>
      </c>
      <c r="P606" s="42" t="b">
        <v>0</v>
      </c>
      <c r="Q606" s="43"/>
      <c r="R606" s="38" t="s">
        <v>1228</v>
      </c>
      <c r="S606" s="8"/>
      <c r="T606" s="48"/>
      <c r="W606" s="45"/>
      <c r="X606" s="46"/>
      <c r="Y606" s="47"/>
      <c r="Z606"/>
      <c r="AA606"/>
      <c r="AB606"/>
      <c r="AC606"/>
      <c r="AD606"/>
      <c r="AE606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</row>
    <row r="607" spans="1:63" ht="30" customHeight="1" x14ac:dyDescent="0.25">
      <c r="A607" s="34">
        <v>45804</v>
      </c>
      <c r="B607" s="35" t="s">
        <v>578</v>
      </c>
      <c r="C607" s="1" t="s">
        <v>1229</v>
      </c>
      <c r="D607" s="36" t="s">
        <v>4</v>
      </c>
      <c r="E607" s="8" t="s">
        <v>47</v>
      </c>
      <c r="F607" s="37">
        <v>1</v>
      </c>
      <c r="G607" s="38">
        <v>0.1</v>
      </c>
      <c r="H607" s="8" t="s">
        <v>48</v>
      </c>
      <c r="I607" s="8" t="s">
        <v>2</v>
      </c>
      <c r="J607" s="35" t="s">
        <v>40</v>
      </c>
      <c r="K607" s="8" t="s">
        <v>41</v>
      </c>
      <c r="L607" s="39" t="s">
        <v>50</v>
      </c>
      <c r="M607" s="37"/>
      <c r="N607" s="40"/>
      <c r="O607" s="41" t="b">
        <v>0</v>
      </c>
      <c r="P607" s="42" t="b">
        <v>0</v>
      </c>
      <c r="Q607" s="43"/>
      <c r="R607" s="38" t="s">
        <v>764</v>
      </c>
      <c r="S607" s="8"/>
      <c r="T607" s="48"/>
      <c r="W607" s="45"/>
      <c r="X607" s="46"/>
      <c r="Y607" s="47"/>
      <c r="Z607"/>
      <c r="AA607"/>
      <c r="AB607"/>
      <c r="AC607"/>
      <c r="AD607"/>
      <c r="AE607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</row>
    <row r="608" spans="1:63" ht="30" customHeight="1" x14ac:dyDescent="0.25">
      <c r="A608" s="34">
        <v>45804</v>
      </c>
      <c r="B608" s="35" t="s">
        <v>578</v>
      </c>
      <c r="C608" s="1" t="s">
        <v>1230</v>
      </c>
      <c r="D608" s="36" t="s">
        <v>4</v>
      </c>
      <c r="E608" s="8" t="s">
        <v>47</v>
      </c>
      <c r="F608" s="37">
        <v>1</v>
      </c>
      <c r="G608" s="38">
        <v>0.1</v>
      </c>
      <c r="H608" s="8" t="s">
        <v>48</v>
      </c>
      <c r="I608" s="8" t="s">
        <v>2</v>
      </c>
      <c r="J608" s="35" t="s">
        <v>40</v>
      </c>
      <c r="K608" s="8" t="s">
        <v>49</v>
      </c>
      <c r="L608" s="39" t="s">
        <v>50</v>
      </c>
      <c r="M608" s="37"/>
      <c r="N608" s="40"/>
      <c r="O608" s="41" t="b">
        <v>0</v>
      </c>
      <c r="P608" s="42" t="b">
        <v>0</v>
      </c>
      <c r="Q608" s="43"/>
      <c r="R608" s="38" t="s">
        <v>1231</v>
      </c>
      <c r="S608" s="8"/>
      <c r="T608" s="48"/>
      <c r="W608" s="45"/>
      <c r="X608" s="46"/>
      <c r="Y608" s="47"/>
      <c r="Z608"/>
      <c r="AA608"/>
      <c r="AB608"/>
      <c r="AC608"/>
      <c r="AD608"/>
      <c r="AE608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</row>
    <row r="609" spans="1:63" ht="30" customHeight="1" x14ac:dyDescent="0.25">
      <c r="A609" s="34">
        <v>45804</v>
      </c>
      <c r="B609" s="35" t="s">
        <v>578</v>
      </c>
      <c r="C609" s="1" t="s">
        <v>1232</v>
      </c>
      <c r="D609" s="36" t="s">
        <v>4</v>
      </c>
      <c r="E609" s="8" t="s">
        <v>47</v>
      </c>
      <c r="F609" s="37">
        <v>1</v>
      </c>
      <c r="G609" s="38">
        <v>0.1</v>
      </c>
      <c r="H609" s="8" t="s">
        <v>48</v>
      </c>
      <c r="I609" s="8" t="s">
        <v>2</v>
      </c>
      <c r="J609" s="35" t="s">
        <v>40</v>
      </c>
      <c r="K609" s="8" t="s">
        <v>41</v>
      </c>
      <c r="L609" s="39" t="s">
        <v>50</v>
      </c>
      <c r="M609" s="37"/>
      <c r="N609" s="40"/>
      <c r="O609" s="41" t="b">
        <v>0</v>
      </c>
      <c r="P609" s="42" t="b">
        <v>0</v>
      </c>
      <c r="Q609" s="43"/>
      <c r="R609" s="38" t="s">
        <v>1233</v>
      </c>
      <c r="S609" s="8"/>
      <c r="T609" s="48"/>
      <c r="W609" s="45"/>
      <c r="X609" s="46"/>
      <c r="Y609" s="47"/>
      <c r="Z609"/>
      <c r="AA609"/>
      <c r="AB609"/>
      <c r="AC609"/>
      <c r="AD609"/>
      <c r="AE609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</row>
    <row r="610" spans="1:63" ht="30" customHeight="1" x14ac:dyDescent="0.25">
      <c r="A610" s="34">
        <v>45804</v>
      </c>
      <c r="B610" s="35" t="s">
        <v>578</v>
      </c>
      <c r="C610" s="1" t="s">
        <v>1234</v>
      </c>
      <c r="D610" s="36" t="s">
        <v>4</v>
      </c>
      <c r="E610" s="8" t="s">
        <v>47</v>
      </c>
      <c r="F610" s="37">
        <v>1</v>
      </c>
      <c r="G610" s="38">
        <v>0.1</v>
      </c>
      <c r="H610" s="8" t="s">
        <v>48</v>
      </c>
      <c r="I610" s="8" t="s">
        <v>2</v>
      </c>
      <c r="J610" s="35" t="s">
        <v>40</v>
      </c>
      <c r="K610" s="8" t="s">
        <v>41</v>
      </c>
      <c r="L610" s="39" t="s">
        <v>50</v>
      </c>
      <c r="M610" s="37"/>
      <c r="N610" s="40"/>
      <c r="O610" s="41" t="b">
        <v>0</v>
      </c>
      <c r="P610" s="42" t="b">
        <v>0</v>
      </c>
      <c r="Q610" s="43"/>
      <c r="R610" s="38" t="s">
        <v>1139</v>
      </c>
      <c r="S610" s="8"/>
      <c r="T610" s="48"/>
      <c r="W610" s="45"/>
      <c r="X610" s="46"/>
      <c r="Y610" s="47"/>
      <c r="Z610"/>
      <c r="AA610"/>
      <c r="AB610"/>
      <c r="AC610"/>
      <c r="AD610"/>
      <c r="AE610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</row>
    <row r="611" spans="1:63" ht="30" customHeight="1" x14ac:dyDescent="0.25">
      <c r="A611" s="34">
        <v>45805</v>
      </c>
      <c r="B611" s="35" t="s">
        <v>578</v>
      </c>
      <c r="C611" s="1" t="s">
        <v>1235</v>
      </c>
      <c r="D611" s="36" t="s">
        <v>4</v>
      </c>
      <c r="E611" s="8" t="s">
        <v>47</v>
      </c>
      <c r="F611" s="37">
        <v>1</v>
      </c>
      <c r="G611" s="38">
        <v>0.1</v>
      </c>
      <c r="H611" s="8" t="s">
        <v>48</v>
      </c>
      <c r="I611" s="8" t="s">
        <v>2</v>
      </c>
      <c r="J611" s="35" t="s">
        <v>40</v>
      </c>
      <c r="K611" s="8" t="s">
        <v>41</v>
      </c>
      <c r="L611" s="39" t="s">
        <v>50</v>
      </c>
      <c r="M611" s="37"/>
      <c r="N611" s="40"/>
      <c r="O611" s="41" t="b">
        <v>0</v>
      </c>
      <c r="P611" s="42" t="b">
        <v>0</v>
      </c>
      <c r="Q611" s="43"/>
      <c r="R611" s="38" t="s">
        <v>1236</v>
      </c>
      <c r="S611" s="8"/>
      <c r="T611" s="48"/>
      <c r="W611" s="45"/>
      <c r="X611" s="46"/>
      <c r="Y611" s="47"/>
      <c r="Z611"/>
      <c r="AA611"/>
      <c r="AB611"/>
      <c r="AC611"/>
      <c r="AD611"/>
      <c r="AE61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</row>
    <row r="612" spans="1:63" ht="30" customHeight="1" x14ac:dyDescent="0.25">
      <c r="A612" s="34">
        <v>45805</v>
      </c>
      <c r="B612" s="35" t="s">
        <v>578</v>
      </c>
      <c r="C612" s="1" t="s">
        <v>1237</v>
      </c>
      <c r="D612" s="36" t="s">
        <v>4</v>
      </c>
      <c r="E612" s="8" t="s">
        <v>47</v>
      </c>
      <c r="F612" s="37">
        <v>1</v>
      </c>
      <c r="G612" s="38">
        <v>0.1</v>
      </c>
      <c r="H612" s="8" t="s">
        <v>48</v>
      </c>
      <c r="I612" s="8" t="s">
        <v>2</v>
      </c>
      <c r="J612" s="35" t="s">
        <v>40</v>
      </c>
      <c r="K612" s="8" t="s">
        <v>41</v>
      </c>
      <c r="L612" s="39" t="s">
        <v>50</v>
      </c>
      <c r="M612" s="37"/>
      <c r="N612" s="40"/>
      <c r="O612" s="41" t="b">
        <v>0</v>
      </c>
      <c r="P612" s="42" t="b">
        <v>0</v>
      </c>
      <c r="Q612" s="43"/>
      <c r="R612" s="38" t="s">
        <v>1079</v>
      </c>
      <c r="S612" s="8"/>
      <c r="T612" s="48"/>
      <c r="W612" s="45"/>
      <c r="X612" s="46"/>
      <c r="Y612" s="47"/>
      <c r="Z612"/>
      <c r="AA612"/>
      <c r="AB612"/>
      <c r="AC612"/>
      <c r="AD612"/>
      <c r="AE612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</row>
    <row r="613" spans="1:63" ht="30" customHeight="1" x14ac:dyDescent="0.25">
      <c r="A613" s="34">
        <v>45805</v>
      </c>
      <c r="B613" s="35" t="s">
        <v>578</v>
      </c>
      <c r="C613" s="1" t="s">
        <v>1238</v>
      </c>
      <c r="D613" s="36" t="s">
        <v>4</v>
      </c>
      <c r="E613" s="8" t="s">
        <v>47</v>
      </c>
      <c r="F613" s="37">
        <v>1</v>
      </c>
      <c r="G613" s="38">
        <v>0.1</v>
      </c>
      <c r="H613" s="8" t="s">
        <v>48</v>
      </c>
      <c r="I613" s="8" t="s">
        <v>2</v>
      </c>
      <c r="J613" s="35" t="s">
        <v>40</v>
      </c>
      <c r="K613" s="8" t="s">
        <v>49</v>
      </c>
      <c r="L613" s="39" t="s">
        <v>50</v>
      </c>
      <c r="M613" s="37"/>
      <c r="N613" s="40"/>
      <c r="O613" s="41" t="b">
        <v>0</v>
      </c>
      <c r="P613" s="42" t="b">
        <v>0</v>
      </c>
      <c r="Q613" s="43"/>
      <c r="R613" s="38" t="s">
        <v>1239</v>
      </c>
      <c r="S613" s="8"/>
      <c r="T613" s="48"/>
      <c r="W613" s="45"/>
      <c r="X613" s="46"/>
      <c r="Y613" s="47"/>
      <c r="Z613"/>
      <c r="AA613"/>
      <c r="AB613"/>
      <c r="AC613"/>
      <c r="AD613"/>
      <c r="AE613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</row>
    <row r="614" spans="1:63" ht="30" customHeight="1" x14ac:dyDescent="0.25">
      <c r="A614" s="34">
        <v>45805</v>
      </c>
      <c r="B614" s="35" t="s">
        <v>578</v>
      </c>
      <c r="C614" s="1" t="s">
        <v>1240</v>
      </c>
      <c r="D614" s="36" t="s">
        <v>4</v>
      </c>
      <c r="E614" s="8" t="s">
        <v>47</v>
      </c>
      <c r="F614" s="37">
        <v>1</v>
      </c>
      <c r="G614" s="38">
        <v>0.1</v>
      </c>
      <c r="H614" s="8" t="s">
        <v>48</v>
      </c>
      <c r="I614" s="8" t="s">
        <v>2</v>
      </c>
      <c r="J614" s="35" t="s">
        <v>40</v>
      </c>
      <c r="K614" s="8" t="s">
        <v>41</v>
      </c>
      <c r="L614" s="39" t="s">
        <v>50</v>
      </c>
      <c r="M614" s="37"/>
      <c r="N614" s="40"/>
      <c r="O614" s="41" t="b">
        <v>0</v>
      </c>
      <c r="P614" s="42" t="b">
        <v>0</v>
      </c>
      <c r="Q614" s="43"/>
      <c r="R614" s="38" t="s">
        <v>699</v>
      </c>
      <c r="S614" s="8"/>
      <c r="T614" s="48"/>
      <c r="W614" s="45"/>
      <c r="X614" s="46"/>
      <c r="Y614" s="47"/>
      <c r="Z614"/>
      <c r="AA614"/>
      <c r="AB614"/>
      <c r="AC614"/>
      <c r="AD614"/>
      <c r="AE614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</row>
    <row r="615" spans="1:63" ht="30" customHeight="1" x14ac:dyDescent="0.25">
      <c r="A615" s="34">
        <v>45805</v>
      </c>
      <c r="B615" s="35" t="s">
        <v>578</v>
      </c>
      <c r="C615" s="1" t="s">
        <v>1241</v>
      </c>
      <c r="D615" s="36" t="s">
        <v>4</v>
      </c>
      <c r="E615" s="8" t="s">
        <v>47</v>
      </c>
      <c r="F615" s="37">
        <v>1</v>
      </c>
      <c r="G615" s="38">
        <v>0.1</v>
      </c>
      <c r="H615" s="8" t="s">
        <v>48</v>
      </c>
      <c r="I615" s="8" t="s">
        <v>2</v>
      </c>
      <c r="J615" s="35" t="s">
        <v>40</v>
      </c>
      <c r="K615" s="8" t="s">
        <v>41</v>
      </c>
      <c r="L615" s="39" t="s">
        <v>50</v>
      </c>
      <c r="M615" s="37"/>
      <c r="N615" s="40"/>
      <c r="O615" s="41" t="b">
        <v>0</v>
      </c>
      <c r="P615" s="42" t="b">
        <v>0</v>
      </c>
      <c r="Q615" s="43"/>
      <c r="R615" s="38" t="s">
        <v>1242</v>
      </c>
      <c r="S615" s="8"/>
      <c r="T615" s="48"/>
      <c r="W615" s="45"/>
      <c r="X615" s="46"/>
      <c r="Y615" s="47"/>
      <c r="Z615"/>
      <c r="AA615"/>
      <c r="AB615"/>
      <c r="AC615"/>
      <c r="AD615"/>
      <c r="AE615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</row>
    <row r="616" spans="1:63" ht="30" customHeight="1" x14ac:dyDescent="0.25">
      <c r="A616" s="34">
        <v>45805</v>
      </c>
      <c r="B616" s="35" t="s">
        <v>578</v>
      </c>
      <c r="C616" s="1" t="s">
        <v>1243</v>
      </c>
      <c r="D616" s="36" t="s">
        <v>4</v>
      </c>
      <c r="E616" s="8" t="s">
        <v>47</v>
      </c>
      <c r="F616" s="37">
        <v>1</v>
      </c>
      <c r="G616" s="38">
        <v>0.1</v>
      </c>
      <c r="H616" s="8" t="s">
        <v>48</v>
      </c>
      <c r="I616" s="8" t="s">
        <v>2</v>
      </c>
      <c r="J616" s="35" t="s">
        <v>40</v>
      </c>
      <c r="K616" s="8" t="s">
        <v>41</v>
      </c>
      <c r="L616" s="39" t="s">
        <v>50</v>
      </c>
      <c r="M616" s="37"/>
      <c r="N616" s="40"/>
      <c r="O616" s="41" t="b">
        <v>0</v>
      </c>
      <c r="P616" s="42" t="b">
        <v>0</v>
      </c>
      <c r="Q616" s="43"/>
      <c r="R616" s="38" t="s">
        <v>1244</v>
      </c>
      <c r="S616" s="8"/>
      <c r="T616" s="48"/>
      <c r="W616" s="45"/>
      <c r="X616" s="46"/>
      <c r="Y616" s="47"/>
      <c r="Z616"/>
      <c r="AA616"/>
      <c r="AB616"/>
      <c r="AC616"/>
      <c r="AD616"/>
      <c r="AE616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</row>
    <row r="617" spans="1:63" ht="30" customHeight="1" x14ac:dyDescent="0.25">
      <c r="A617" s="34">
        <v>45807</v>
      </c>
      <c r="B617" s="35" t="s">
        <v>578</v>
      </c>
      <c r="C617" s="1" t="s">
        <v>1245</v>
      </c>
      <c r="D617" s="36" t="s">
        <v>4</v>
      </c>
      <c r="E617" s="8" t="s">
        <v>47</v>
      </c>
      <c r="F617" s="37">
        <v>2</v>
      </c>
      <c r="G617" s="38">
        <v>0.1</v>
      </c>
      <c r="H617" s="8" t="s">
        <v>48</v>
      </c>
      <c r="I617" s="8" t="s">
        <v>2</v>
      </c>
      <c r="J617" s="35" t="s">
        <v>40</v>
      </c>
      <c r="K617" s="8" t="s">
        <v>41</v>
      </c>
      <c r="L617" s="39" t="s">
        <v>50</v>
      </c>
      <c r="M617" s="37"/>
      <c r="N617" s="40"/>
      <c r="O617" s="41" t="b">
        <v>0</v>
      </c>
      <c r="P617" s="42" t="b">
        <v>0</v>
      </c>
      <c r="Q617" s="43"/>
      <c r="R617" s="38" t="s">
        <v>1246</v>
      </c>
      <c r="S617" s="8"/>
      <c r="T617" s="48"/>
      <c r="W617" s="45"/>
      <c r="X617" s="46"/>
      <c r="Y617" s="47"/>
      <c r="Z617"/>
      <c r="AA617"/>
      <c r="AB617"/>
      <c r="AC617"/>
      <c r="AD617"/>
      <c r="AE617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</row>
    <row r="618" spans="1:63" ht="30" customHeight="1" x14ac:dyDescent="0.25">
      <c r="A618" s="34">
        <v>45807</v>
      </c>
      <c r="B618" s="35" t="s">
        <v>578</v>
      </c>
      <c r="C618" s="1" t="s">
        <v>1247</v>
      </c>
      <c r="D618" s="36" t="s">
        <v>4</v>
      </c>
      <c r="E618" s="8" t="s">
        <v>47</v>
      </c>
      <c r="F618" s="37">
        <v>1</v>
      </c>
      <c r="G618" s="38">
        <v>0.1</v>
      </c>
      <c r="H618" s="8" t="s">
        <v>48</v>
      </c>
      <c r="I618" s="8" t="s">
        <v>2</v>
      </c>
      <c r="J618" s="35" t="s">
        <v>40</v>
      </c>
      <c r="K618" s="8" t="s">
        <v>41</v>
      </c>
      <c r="L618" s="39" t="s">
        <v>50</v>
      </c>
      <c r="M618" s="37"/>
      <c r="N618" s="40"/>
      <c r="O618" s="41" t="b">
        <v>0</v>
      </c>
      <c r="P618" s="42" t="b">
        <v>0</v>
      </c>
      <c r="Q618" s="43"/>
      <c r="R618" s="38" t="s">
        <v>1139</v>
      </c>
      <c r="S618" s="8"/>
      <c r="T618" s="48"/>
      <c r="W618" s="45"/>
      <c r="X618" s="46"/>
      <c r="Y618" s="47"/>
      <c r="Z618"/>
      <c r="AA618"/>
      <c r="AB618"/>
      <c r="AC618"/>
      <c r="AD618"/>
      <c r="AE618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</row>
    <row r="619" spans="1:63" ht="30" customHeight="1" x14ac:dyDescent="0.25">
      <c r="A619" s="34">
        <v>45807</v>
      </c>
      <c r="B619" s="35" t="s">
        <v>578</v>
      </c>
      <c r="C619" s="1" t="s">
        <v>1248</v>
      </c>
      <c r="D619" s="36" t="s">
        <v>4</v>
      </c>
      <c r="E619" s="8" t="s">
        <v>47</v>
      </c>
      <c r="F619" s="37">
        <v>1</v>
      </c>
      <c r="G619" s="38">
        <v>0.1</v>
      </c>
      <c r="H619" s="8" t="s">
        <v>48</v>
      </c>
      <c r="I619" s="8" t="s">
        <v>2</v>
      </c>
      <c r="J619" s="35" t="s">
        <v>40</v>
      </c>
      <c r="K619" s="8" t="s">
        <v>41</v>
      </c>
      <c r="L619" s="39" t="s">
        <v>50</v>
      </c>
      <c r="M619" s="37"/>
      <c r="N619" s="40"/>
      <c r="O619" s="41" t="b">
        <v>0</v>
      </c>
      <c r="P619" s="42" t="b">
        <v>0</v>
      </c>
      <c r="Q619" s="43"/>
      <c r="R619" s="38" t="s">
        <v>1244</v>
      </c>
      <c r="S619" s="8"/>
      <c r="T619" s="48"/>
      <c r="W619" s="45"/>
      <c r="X619" s="46"/>
      <c r="Y619" s="47"/>
      <c r="Z619"/>
      <c r="AA619"/>
      <c r="AB619"/>
      <c r="AC619"/>
      <c r="AD619"/>
      <c r="AE619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</row>
    <row r="620" spans="1:63" ht="30" customHeight="1" x14ac:dyDescent="0.25">
      <c r="A620" s="34">
        <v>45807</v>
      </c>
      <c r="B620" s="35" t="s">
        <v>578</v>
      </c>
      <c r="C620" s="1" t="s">
        <v>1249</v>
      </c>
      <c r="D620" s="36" t="s">
        <v>34</v>
      </c>
      <c r="E620" s="8" t="s">
        <v>1250</v>
      </c>
      <c r="F620" s="37">
        <v>1</v>
      </c>
      <c r="G620" s="38">
        <v>0.1</v>
      </c>
      <c r="H620" s="8" t="s">
        <v>256</v>
      </c>
      <c r="I620" s="8" t="s">
        <v>2</v>
      </c>
      <c r="J620" s="35" t="s">
        <v>40</v>
      </c>
      <c r="K620" s="8" t="s">
        <v>41</v>
      </c>
      <c r="L620" s="39" t="s">
        <v>50</v>
      </c>
      <c r="M620" s="37"/>
      <c r="N620" s="40"/>
      <c r="O620" s="41" t="b">
        <v>0</v>
      </c>
      <c r="P620" s="42" t="b">
        <v>0</v>
      </c>
      <c r="Q620" s="43"/>
      <c r="R620" s="38" t="s">
        <v>1079</v>
      </c>
      <c r="S620" s="8"/>
      <c r="T620" s="48"/>
      <c r="W620" s="45"/>
      <c r="X620" s="46"/>
      <c r="Y620" s="47"/>
      <c r="Z620"/>
      <c r="AA620"/>
      <c r="AB620"/>
      <c r="AC620"/>
      <c r="AD620"/>
      <c r="AE620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</row>
    <row r="621" spans="1:63" ht="30" customHeight="1" x14ac:dyDescent="0.25">
      <c r="A621" s="34">
        <v>45807</v>
      </c>
      <c r="B621" s="35" t="s">
        <v>578</v>
      </c>
      <c r="C621" s="1" t="s">
        <v>1251</v>
      </c>
      <c r="D621" s="36" t="s">
        <v>74</v>
      </c>
      <c r="E621" s="8" t="s">
        <v>75</v>
      </c>
      <c r="F621" s="37">
        <v>1</v>
      </c>
      <c r="G621" s="38">
        <v>0.1</v>
      </c>
      <c r="H621" s="8" t="s">
        <v>111</v>
      </c>
      <c r="I621" s="8" t="s">
        <v>2</v>
      </c>
      <c r="J621" s="35" t="s">
        <v>40</v>
      </c>
      <c r="K621" s="8" t="s">
        <v>49</v>
      </c>
      <c r="L621" s="39" t="s">
        <v>50</v>
      </c>
      <c r="M621" s="37"/>
      <c r="N621" s="40"/>
      <c r="O621" s="41" t="b">
        <v>0</v>
      </c>
      <c r="P621" s="42" t="b">
        <v>0</v>
      </c>
      <c r="Q621" s="43"/>
      <c r="R621" s="38" t="s">
        <v>1252</v>
      </c>
      <c r="S621" s="8"/>
      <c r="T621" s="48"/>
      <c r="W621" s="45"/>
      <c r="X621" s="46"/>
      <c r="Y621" s="47"/>
      <c r="Z621"/>
      <c r="AA621"/>
      <c r="AB621"/>
      <c r="AC621"/>
      <c r="AD621"/>
      <c r="AE62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</row>
    <row r="622" spans="1:63" ht="30" customHeight="1" x14ac:dyDescent="0.25">
      <c r="A622" s="34">
        <v>45807</v>
      </c>
      <c r="B622" s="35" t="s">
        <v>578</v>
      </c>
      <c r="C622" s="1" t="s">
        <v>1253</v>
      </c>
      <c r="D622" s="36" t="s">
        <v>4</v>
      </c>
      <c r="E622" s="8" t="s">
        <v>47</v>
      </c>
      <c r="F622" s="37">
        <v>1</v>
      </c>
      <c r="G622" s="38">
        <v>0.1</v>
      </c>
      <c r="H622" s="8" t="s">
        <v>48</v>
      </c>
      <c r="I622" s="8" t="s">
        <v>2</v>
      </c>
      <c r="J622" s="35" t="s">
        <v>40</v>
      </c>
      <c r="K622" s="8" t="s">
        <v>49</v>
      </c>
      <c r="L622" s="39" t="s">
        <v>50</v>
      </c>
      <c r="M622" s="37"/>
      <c r="N622" s="40"/>
      <c r="O622" s="41" t="b">
        <v>0</v>
      </c>
      <c r="P622" s="42" t="b">
        <v>0</v>
      </c>
      <c r="Q622" s="43"/>
      <c r="R622" s="38" t="s">
        <v>1254</v>
      </c>
      <c r="S622" s="8"/>
      <c r="T622" s="48"/>
      <c r="W622" s="45"/>
      <c r="X622" s="46"/>
      <c r="Y622" s="47"/>
      <c r="Z622"/>
      <c r="AA622"/>
      <c r="AB622"/>
      <c r="AC622"/>
      <c r="AD622"/>
      <c r="AE622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</row>
    <row r="623" spans="1:63" ht="30" customHeight="1" x14ac:dyDescent="0.25">
      <c r="A623" s="34">
        <v>45778</v>
      </c>
      <c r="B623" s="35" t="s">
        <v>578</v>
      </c>
      <c r="C623" s="1" t="s">
        <v>1255</v>
      </c>
      <c r="D623" s="36" t="s">
        <v>4</v>
      </c>
      <c r="E623" s="8" t="s">
        <v>47</v>
      </c>
      <c r="F623" s="37">
        <v>1</v>
      </c>
      <c r="G623" s="38">
        <v>0.1</v>
      </c>
      <c r="H623" s="8" t="s">
        <v>48</v>
      </c>
      <c r="I623" s="8" t="s">
        <v>2</v>
      </c>
      <c r="J623" s="35" t="s">
        <v>40</v>
      </c>
      <c r="K623" s="8" t="s">
        <v>41</v>
      </c>
      <c r="L623" s="39" t="s">
        <v>50</v>
      </c>
      <c r="M623" s="37"/>
      <c r="N623" s="40"/>
      <c r="O623" s="41"/>
      <c r="P623" s="42"/>
      <c r="Q623" s="43"/>
      <c r="R623" s="38" t="s">
        <v>1256</v>
      </c>
      <c r="S623" s="8"/>
      <c r="T623" s="48"/>
      <c r="U623" s="45">
        <v>1</v>
      </c>
      <c r="W623" s="45"/>
      <c r="X623" s="46" t="s">
        <v>259</v>
      </c>
      <c r="Y623" s="47"/>
      <c r="Z623"/>
      <c r="AA623"/>
      <c r="AB623"/>
      <c r="AC623"/>
      <c r="AD623"/>
      <c r="AE623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</row>
    <row r="624" spans="1:63" ht="30" customHeight="1" x14ac:dyDescent="0.25">
      <c r="A624" s="34">
        <v>45780</v>
      </c>
      <c r="B624" s="35" t="s">
        <v>578</v>
      </c>
      <c r="C624" s="1" t="s">
        <v>1257</v>
      </c>
      <c r="D624" s="36" t="s">
        <v>4</v>
      </c>
      <c r="E624" s="8" t="s">
        <v>47</v>
      </c>
      <c r="F624" s="37">
        <v>1</v>
      </c>
      <c r="G624" s="38">
        <v>0.1</v>
      </c>
      <c r="H624" s="8" t="s">
        <v>48</v>
      </c>
      <c r="I624" s="8" t="s">
        <v>2</v>
      </c>
      <c r="J624" s="35" t="s">
        <v>40</v>
      </c>
      <c r="K624" s="8" t="s">
        <v>592</v>
      </c>
      <c r="L624" s="39" t="s">
        <v>50</v>
      </c>
      <c r="M624" s="37"/>
      <c r="N624" s="40"/>
      <c r="O624" s="41"/>
      <c r="P624" s="42"/>
      <c r="Q624" s="43"/>
      <c r="R624" s="38" t="s">
        <v>1258</v>
      </c>
      <c r="S624" s="8"/>
      <c r="T624" s="48"/>
      <c r="U624" s="45">
        <v>1</v>
      </c>
      <c r="W624" s="45"/>
      <c r="X624" s="46" t="s">
        <v>259</v>
      </c>
      <c r="Y624" s="47"/>
      <c r="Z624"/>
      <c r="AA624"/>
      <c r="AB624"/>
      <c r="AC624"/>
      <c r="AD624"/>
      <c r="AE624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</row>
    <row r="625" spans="1:63" ht="30" customHeight="1" x14ac:dyDescent="0.25">
      <c r="A625" s="34">
        <v>45782</v>
      </c>
      <c r="B625" s="35" t="s">
        <v>578</v>
      </c>
      <c r="C625" s="1" t="s">
        <v>1259</v>
      </c>
      <c r="D625" s="36" t="s">
        <v>4</v>
      </c>
      <c r="E625" s="8" t="s">
        <v>47</v>
      </c>
      <c r="F625" s="37">
        <v>1</v>
      </c>
      <c r="G625" s="38">
        <v>0.1</v>
      </c>
      <c r="H625" s="8" t="s">
        <v>48</v>
      </c>
      <c r="I625" s="8" t="s">
        <v>2</v>
      </c>
      <c r="J625" s="35" t="s">
        <v>40</v>
      </c>
      <c r="K625" s="8" t="s">
        <v>41</v>
      </c>
      <c r="L625" s="39" t="s">
        <v>50</v>
      </c>
      <c r="M625" s="37"/>
      <c r="N625" s="40"/>
      <c r="O625" s="41"/>
      <c r="P625" s="42"/>
      <c r="Q625" s="43"/>
      <c r="R625" s="38" t="s">
        <v>1260</v>
      </c>
      <c r="S625" s="8"/>
      <c r="T625" s="48"/>
      <c r="U625" s="45">
        <v>1</v>
      </c>
      <c r="W625" s="45"/>
      <c r="X625" s="46" t="s">
        <v>254</v>
      </c>
      <c r="Y625" s="47"/>
      <c r="Z625"/>
      <c r="AA625"/>
      <c r="AB625"/>
      <c r="AC625"/>
      <c r="AD625"/>
      <c r="AE625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</row>
    <row r="626" spans="1:63" ht="30" customHeight="1" x14ac:dyDescent="0.25">
      <c r="A626" s="34">
        <v>45783</v>
      </c>
      <c r="B626" s="35" t="s">
        <v>578</v>
      </c>
      <c r="C626" s="1" t="s">
        <v>1261</v>
      </c>
      <c r="D626" s="36" t="s">
        <v>4</v>
      </c>
      <c r="E626" s="8" t="s">
        <v>47</v>
      </c>
      <c r="F626" s="37">
        <v>1</v>
      </c>
      <c r="G626" s="38">
        <v>0.1</v>
      </c>
      <c r="H626" s="8" t="s">
        <v>48</v>
      </c>
      <c r="I626" s="8" t="s">
        <v>2</v>
      </c>
      <c r="J626" s="35" t="s">
        <v>40</v>
      </c>
      <c r="K626" s="8" t="s">
        <v>41</v>
      </c>
      <c r="L626" s="39" t="s">
        <v>50</v>
      </c>
      <c r="M626" s="37"/>
      <c r="N626" s="40"/>
      <c r="O626" s="41"/>
      <c r="P626" s="42"/>
      <c r="Q626" s="43"/>
      <c r="R626" s="38" t="s">
        <v>1262</v>
      </c>
      <c r="S626" s="8"/>
      <c r="T626" s="48"/>
      <c r="U626" s="45">
        <v>1</v>
      </c>
      <c r="W626" s="45"/>
      <c r="X626" s="46" t="s">
        <v>102</v>
      </c>
      <c r="Y626" s="47"/>
      <c r="Z626"/>
      <c r="AA626"/>
      <c r="AB626"/>
      <c r="AC626"/>
      <c r="AD626"/>
      <c r="AE626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</row>
    <row r="627" spans="1:63" ht="30" customHeight="1" x14ac:dyDescent="0.25">
      <c r="A627" s="34">
        <v>45784</v>
      </c>
      <c r="B627" s="35" t="s">
        <v>578</v>
      </c>
      <c r="C627" s="1" t="s">
        <v>1263</v>
      </c>
      <c r="D627" s="36" t="s">
        <v>34</v>
      </c>
      <c r="E627" s="8" t="s">
        <v>133</v>
      </c>
      <c r="F627" s="37">
        <v>1</v>
      </c>
      <c r="G627" s="38">
        <v>0.1</v>
      </c>
      <c r="H627" s="8" t="s">
        <v>155</v>
      </c>
      <c r="I627" s="8" t="s">
        <v>2</v>
      </c>
      <c r="J627" s="35" t="s">
        <v>40</v>
      </c>
      <c r="K627" s="8" t="s">
        <v>41</v>
      </c>
      <c r="L627" s="39" t="s">
        <v>50</v>
      </c>
      <c r="M627" s="37"/>
      <c r="N627" s="40"/>
      <c r="O627" s="41"/>
      <c r="P627" s="42"/>
      <c r="Q627" s="43"/>
      <c r="R627" s="38" t="s">
        <v>1264</v>
      </c>
      <c r="S627" s="8"/>
      <c r="T627" s="48"/>
      <c r="U627" s="45">
        <v>1</v>
      </c>
      <c r="W627" s="45"/>
      <c r="X627" s="46" t="s">
        <v>263</v>
      </c>
      <c r="Y627" s="47"/>
      <c r="Z627"/>
      <c r="AA627"/>
      <c r="AB627"/>
      <c r="AC627"/>
      <c r="AD627"/>
      <c r="AE627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</row>
    <row r="628" spans="1:63" ht="30" customHeight="1" x14ac:dyDescent="0.25">
      <c r="A628" s="34">
        <v>45785</v>
      </c>
      <c r="B628" s="35" t="s">
        <v>578</v>
      </c>
      <c r="C628" s="1" t="s">
        <v>1265</v>
      </c>
      <c r="D628" s="36" t="s">
        <v>4</v>
      </c>
      <c r="E628" s="8" t="s">
        <v>47</v>
      </c>
      <c r="F628" s="37">
        <v>1</v>
      </c>
      <c r="G628" s="38">
        <v>0.1</v>
      </c>
      <c r="H628" s="8" t="s">
        <v>48</v>
      </c>
      <c r="I628" s="8" t="s">
        <v>2</v>
      </c>
      <c r="J628" s="35" t="s">
        <v>40</v>
      </c>
      <c r="K628" s="8" t="s">
        <v>41</v>
      </c>
      <c r="L628" s="39" t="s">
        <v>50</v>
      </c>
      <c r="M628" s="37"/>
      <c r="N628" s="40"/>
      <c r="O628" s="41"/>
      <c r="P628" s="42"/>
      <c r="Q628" s="43"/>
      <c r="R628" s="38" t="s">
        <v>1266</v>
      </c>
      <c r="S628" s="8"/>
      <c r="T628" s="48"/>
      <c r="U628" s="45">
        <v>1</v>
      </c>
      <c r="W628" s="45"/>
      <c r="X628" s="46" t="s">
        <v>263</v>
      </c>
      <c r="Y628" s="47"/>
      <c r="Z628"/>
      <c r="AA628"/>
      <c r="AB628"/>
      <c r="AC628"/>
      <c r="AD628"/>
      <c r="AE628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</row>
    <row r="629" spans="1:63" ht="30" customHeight="1" x14ac:dyDescent="0.25">
      <c r="A629" s="34">
        <v>45786</v>
      </c>
      <c r="B629" s="35" t="s">
        <v>578</v>
      </c>
      <c r="C629" s="1" t="s">
        <v>1267</v>
      </c>
      <c r="D629" s="36" t="s">
        <v>4</v>
      </c>
      <c r="E629" s="8" t="s">
        <v>47</v>
      </c>
      <c r="F629" s="37">
        <v>1</v>
      </c>
      <c r="G629" s="38">
        <v>0.1</v>
      </c>
      <c r="H629" s="8" t="s">
        <v>48</v>
      </c>
      <c r="I629" s="8" t="s">
        <v>2</v>
      </c>
      <c r="J629" s="35" t="s">
        <v>40</v>
      </c>
      <c r="K629" s="8" t="s">
        <v>41</v>
      </c>
      <c r="L629" s="39" t="s">
        <v>50</v>
      </c>
      <c r="M629" s="37"/>
      <c r="N629" s="40"/>
      <c r="O629" s="41"/>
      <c r="P629" s="42"/>
      <c r="Q629" s="43"/>
      <c r="R629" s="38" t="s">
        <v>1268</v>
      </c>
      <c r="S629" s="8"/>
      <c r="T629" s="48"/>
      <c r="U629" s="45">
        <v>1</v>
      </c>
      <c r="W629" s="45"/>
      <c r="X629" s="46" t="s">
        <v>213</v>
      </c>
      <c r="Y629" s="47"/>
      <c r="Z629"/>
      <c r="AA629"/>
      <c r="AB629"/>
      <c r="AC629"/>
      <c r="AD629"/>
      <c r="AE629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</row>
    <row r="630" spans="1:63" ht="30" customHeight="1" x14ac:dyDescent="0.25">
      <c r="A630" s="34">
        <v>45791</v>
      </c>
      <c r="B630" s="35" t="s">
        <v>578</v>
      </c>
      <c r="C630" s="1" t="s">
        <v>1269</v>
      </c>
      <c r="D630" s="36" t="s">
        <v>4</v>
      </c>
      <c r="E630" s="8" t="s">
        <v>47</v>
      </c>
      <c r="F630" s="37">
        <v>1</v>
      </c>
      <c r="G630" s="38">
        <v>0.1</v>
      </c>
      <c r="H630" s="8" t="s">
        <v>48</v>
      </c>
      <c r="I630" s="8" t="s">
        <v>2</v>
      </c>
      <c r="J630" s="35" t="s">
        <v>40</v>
      </c>
      <c r="K630" s="8" t="s">
        <v>41</v>
      </c>
      <c r="L630" s="39" t="s">
        <v>50</v>
      </c>
      <c r="M630" s="37"/>
      <c r="N630" s="40"/>
      <c r="O630" s="41"/>
      <c r="P630" s="42"/>
      <c r="Q630" s="43"/>
      <c r="R630" s="38" t="s">
        <v>1270</v>
      </c>
      <c r="S630" s="8"/>
      <c r="T630" s="48"/>
      <c r="U630" s="45">
        <v>1</v>
      </c>
      <c r="W630" s="45"/>
      <c r="X630" s="46" t="s">
        <v>174</v>
      </c>
      <c r="Y630" s="47"/>
      <c r="Z630"/>
      <c r="AA630"/>
      <c r="AB630"/>
      <c r="AC630"/>
      <c r="AD630"/>
      <c r="AE630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</row>
    <row r="631" spans="1:63" ht="30" customHeight="1" x14ac:dyDescent="0.25">
      <c r="A631" s="34">
        <v>45792</v>
      </c>
      <c r="B631" s="35" t="s">
        <v>578</v>
      </c>
      <c r="C631" s="1" t="s">
        <v>1271</v>
      </c>
      <c r="D631" s="36" t="s">
        <v>4</v>
      </c>
      <c r="E631" s="8" t="s">
        <v>47</v>
      </c>
      <c r="F631" s="37">
        <v>1</v>
      </c>
      <c r="G631" s="38">
        <v>0.1</v>
      </c>
      <c r="H631" s="8" t="s">
        <v>48</v>
      </c>
      <c r="I631" s="8" t="s">
        <v>2</v>
      </c>
      <c r="J631" s="35" t="s">
        <v>40</v>
      </c>
      <c r="K631" s="8" t="s">
        <v>41</v>
      </c>
      <c r="L631" s="39" t="s">
        <v>50</v>
      </c>
      <c r="M631" s="37"/>
      <c r="N631" s="40"/>
      <c r="O631" s="41"/>
      <c r="P631" s="42"/>
      <c r="Q631" s="43"/>
      <c r="R631" s="38" t="s">
        <v>1272</v>
      </c>
      <c r="S631" s="8"/>
      <c r="T631" s="48"/>
      <c r="U631" s="45">
        <v>1</v>
      </c>
      <c r="W631" s="45"/>
      <c r="X631" s="46" t="s">
        <v>102</v>
      </c>
      <c r="Y631" s="47"/>
      <c r="Z631"/>
      <c r="AA631"/>
      <c r="AB631"/>
      <c r="AC631"/>
      <c r="AD631"/>
      <c r="AE63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</row>
    <row r="632" spans="1:63" ht="30" customHeight="1" x14ac:dyDescent="0.25">
      <c r="A632" s="34">
        <v>45793</v>
      </c>
      <c r="B632" s="35" t="s">
        <v>578</v>
      </c>
      <c r="C632" s="1" t="s">
        <v>1273</v>
      </c>
      <c r="D632" s="36" t="s">
        <v>4</v>
      </c>
      <c r="E632" s="8" t="s">
        <v>47</v>
      </c>
      <c r="F632" s="37">
        <v>1</v>
      </c>
      <c r="G632" s="38">
        <v>0.1</v>
      </c>
      <c r="H632" s="8" t="s">
        <v>48</v>
      </c>
      <c r="I632" s="8" t="s">
        <v>2</v>
      </c>
      <c r="J632" s="35" t="s">
        <v>40</v>
      </c>
      <c r="K632" s="8" t="s">
        <v>41</v>
      </c>
      <c r="L632" s="39" t="s">
        <v>50</v>
      </c>
      <c r="M632" s="37"/>
      <c r="N632" s="40"/>
      <c r="O632" s="41"/>
      <c r="P632" s="42"/>
      <c r="Q632" s="43"/>
      <c r="R632" s="38" t="s">
        <v>1274</v>
      </c>
      <c r="S632" s="8"/>
      <c r="T632" s="48"/>
      <c r="U632" s="45">
        <v>1</v>
      </c>
      <c r="W632" s="45"/>
      <c r="X632" s="46" t="s">
        <v>102</v>
      </c>
      <c r="Y632" s="47"/>
      <c r="Z632"/>
      <c r="AA632"/>
      <c r="AB632"/>
      <c r="AC632"/>
      <c r="AD632"/>
      <c r="AE632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</row>
    <row r="633" spans="1:63" ht="30" customHeight="1" x14ac:dyDescent="0.25">
      <c r="A633" s="34">
        <v>45794</v>
      </c>
      <c r="B633" s="35" t="s">
        <v>578</v>
      </c>
      <c r="C633" s="1" t="s">
        <v>1275</v>
      </c>
      <c r="D633" s="36" t="s">
        <v>34</v>
      </c>
      <c r="E633" s="8" t="s">
        <v>310</v>
      </c>
      <c r="F633" s="37">
        <v>1</v>
      </c>
      <c r="G633" s="38">
        <v>0.1</v>
      </c>
      <c r="H633" s="8" t="s">
        <v>111</v>
      </c>
      <c r="I633" s="8" t="s">
        <v>2</v>
      </c>
      <c r="J633" s="35" t="s">
        <v>40</v>
      </c>
      <c r="K633" s="8" t="s">
        <v>41</v>
      </c>
      <c r="L633" s="39" t="s">
        <v>50</v>
      </c>
      <c r="M633" s="37"/>
      <c r="N633" s="40"/>
      <c r="O633" s="41"/>
      <c r="P633" s="42"/>
      <c r="Q633" s="43"/>
      <c r="R633" s="38" t="s">
        <v>1276</v>
      </c>
      <c r="S633" s="8"/>
      <c r="T633" s="48"/>
      <c r="U633" s="45">
        <v>1</v>
      </c>
      <c r="W633" s="45"/>
      <c r="X633" s="46" t="s">
        <v>263</v>
      </c>
      <c r="Y633" s="47"/>
      <c r="Z633"/>
      <c r="AA633"/>
      <c r="AB633"/>
      <c r="AC633"/>
      <c r="AD633"/>
      <c r="AE633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</row>
    <row r="634" spans="1:63" ht="30" customHeight="1" x14ac:dyDescent="0.25">
      <c r="A634" s="34">
        <v>45796</v>
      </c>
      <c r="B634" s="35" t="s">
        <v>578</v>
      </c>
      <c r="C634" s="1" t="s">
        <v>1277</v>
      </c>
      <c r="D634" s="36" t="s">
        <v>34</v>
      </c>
      <c r="E634" s="8" t="s">
        <v>133</v>
      </c>
      <c r="F634" s="37">
        <v>1</v>
      </c>
      <c r="G634" s="38">
        <v>0.1</v>
      </c>
      <c r="H634" s="8" t="s">
        <v>155</v>
      </c>
      <c r="I634" s="8" t="s">
        <v>2</v>
      </c>
      <c r="J634" s="35" t="s">
        <v>40</v>
      </c>
      <c r="K634" s="8" t="s">
        <v>41</v>
      </c>
      <c r="L634" s="39" t="s">
        <v>50</v>
      </c>
      <c r="M634" s="37"/>
      <c r="N634" s="40"/>
      <c r="O634" s="41"/>
      <c r="P634" s="42"/>
      <c r="Q634" s="43"/>
      <c r="R634" s="38" t="s">
        <v>1278</v>
      </c>
      <c r="S634" s="8"/>
      <c r="T634" s="48"/>
      <c r="U634" s="45">
        <v>1</v>
      </c>
      <c r="W634" s="45"/>
      <c r="X634" s="46" t="s">
        <v>263</v>
      </c>
      <c r="Y634" s="47"/>
      <c r="Z634"/>
      <c r="AA634"/>
      <c r="AB634"/>
      <c r="AC634"/>
      <c r="AD634"/>
      <c r="AE634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</row>
    <row r="635" spans="1:63" ht="30" customHeight="1" x14ac:dyDescent="0.25">
      <c r="A635" s="34">
        <v>45797</v>
      </c>
      <c r="B635" s="35" t="s">
        <v>578</v>
      </c>
      <c r="C635" s="1" t="s">
        <v>1279</v>
      </c>
      <c r="D635" s="36" t="s">
        <v>1280</v>
      </c>
      <c r="E635" s="8" t="s">
        <v>1281</v>
      </c>
      <c r="F635" s="37">
        <v>1</v>
      </c>
      <c r="G635" s="38">
        <v>0.1</v>
      </c>
      <c r="H635" s="8" t="s">
        <v>1282</v>
      </c>
      <c r="I635" s="8" t="s">
        <v>2</v>
      </c>
      <c r="J635" s="35" t="s">
        <v>40</v>
      </c>
      <c r="K635" s="8" t="s">
        <v>41</v>
      </c>
      <c r="L635" s="39" t="s">
        <v>50</v>
      </c>
      <c r="M635" s="37"/>
      <c r="N635" s="40"/>
      <c r="O635" s="41"/>
      <c r="P635" s="42"/>
      <c r="Q635" s="43"/>
      <c r="R635" s="38" t="s">
        <v>1283</v>
      </c>
      <c r="S635" s="8"/>
      <c r="T635" s="48"/>
      <c r="U635" s="45">
        <v>1</v>
      </c>
      <c r="W635" s="45"/>
      <c r="X635" s="46" t="s">
        <v>102</v>
      </c>
      <c r="Y635" s="47"/>
      <c r="Z635"/>
      <c r="AA635"/>
      <c r="AB635"/>
      <c r="AC635"/>
      <c r="AD635"/>
      <c r="AE635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</row>
    <row r="636" spans="1:63" ht="30" customHeight="1" x14ac:dyDescent="0.25">
      <c r="A636" s="34">
        <v>45798</v>
      </c>
      <c r="B636" s="35" t="s">
        <v>578</v>
      </c>
      <c r="C636" s="1" t="s">
        <v>1284</v>
      </c>
      <c r="D636" s="36" t="s">
        <v>34</v>
      </c>
      <c r="E636" s="8" t="s">
        <v>133</v>
      </c>
      <c r="F636" s="37">
        <v>1</v>
      </c>
      <c r="G636" s="38">
        <v>0.1</v>
      </c>
      <c r="H636" s="8" t="s">
        <v>111</v>
      </c>
      <c r="I636" s="8" t="s">
        <v>2</v>
      </c>
      <c r="J636" s="35" t="s">
        <v>40</v>
      </c>
      <c r="K636" s="8" t="s">
        <v>41</v>
      </c>
      <c r="L636" s="39" t="s">
        <v>50</v>
      </c>
      <c r="M636" s="37"/>
      <c r="N636" s="40"/>
      <c r="O636" s="41"/>
      <c r="P636" s="42"/>
      <c r="Q636" s="43"/>
      <c r="R636" s="38" t="s">
        <v>1285</v>
      </c>
      <c r="S636" s="8"/>
      <c r="T636" s="48"/>
      <c r="U636" s="45">
        <v>1</v>
      </c>
      <c r="W636" s="45"/>
      <c r="X636" s="46" t="s">
        <v>213</v>
      </c>
      <c r="Y636" s="47"/>
      <c r="Z636"/>
      <c r="AA636"/>
      <c r="AB636"/>
      <c r="AC636"/>
      <c r="AD636"/>
      <c r="AE636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</row>
    <row r="637" spans="1:63" ht="30" customHeight="1" x14ac:dyDescent="0.25">
      <c r="A637" s="34">
        <v>45800</v>
      </c>
      <c r="B637" s="35" t="s">
        <v>578</v>
      </c>
      <c r="C637" s="1" t="s">
        <v>1286</v>
      </c>
      <c r="D637" s="36" t="s">
        <v>4</v>
      </c>
      <c r="E637" s="8" t="s">
        <v>47</v>
      </c>
      <c r="F637" s="37">
        <v>1</v>
      </c>
      <c r="G637" s="38">
        <v>0.1</v>
      </c>
      <c r="H637" s="8" t="s">
        <v>48</v>
      </c>
      <c r="I637" s="8" t="s">
        <v>2</v>
      </c>
      <c r="J637" s="35" t="s">
        <v>40</v>
      </c>
      <c r="K637" s="8" t="s">
        <v>41</v>
      </c>
      <c r="L637" s="39" t="s">
        <v>50</v>
      </c>
      <c r="M637" s="37"/>
      <c r="N637" s="40"/>
      <c r="O637" s="41"/>
      <c r="P637" s="42"/>
      <c r="Q637" s="43"/>
      <c r="R637" s="38" t="s">
        <v>1287</v>
      </c>
      <c r="S637" s="8"/>
      <c r="T637" s="48"/>
      <c r="U637" s="45">
        <v>1</v>
      </c>
      <c r="W637" s="45"/>
      <c r="X637" s="46" t="s">
        <v>213</v>
      </c>
      <c r="Y637" s="47"/>
      <c r="Z637"/>
      <c r="AA637"/>
      <c r="AB637"/>
      <c r="AC637"/>
      <c r="AD637"/>
      <c r="AE637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</row>
    <row r="638" spans="1:63" ht="30" customHeight="1" x14ac:dyDescent="0.25">
      <c r="A638" s="34">
        <v>45801</v>
      </c>
      <c r="B638" s="35" t="s">
        <v>578</v>
      </c>
      <c r="C638" s="1" t="s">
        <v>1288</v>
      </c>
      <c r="D638" s="36" t="s">
        <v>34</v>
      </c>
      <c r="E638" s="8" t="s">
        <v>54</v>
      </c>
      <c r="F638" s="37">
        <v>1</v>
      </c>
      <c r="G638" s="38">
        <v>0.1</v>
      </c>
      <c r="H638" s="8" t="s">
        <v>158</v>
      </c>
      <c r="I638" s="8" t="s">
        <v>2</v>
      </c>
      <c r="J638" s="35" t="s">
        <v>40</v>
      </c>
      <c r="K638" s="8" t="s">
        <v>41</v>
      </c>
      <c r="L638" s="39" t="s">
        <v>50</v>
      </c>
      <c r="M638" s="37"/>
      <c r="N638" s="40"/>
      <c r="O638" s="41"/>
      <c r="P638" s="42"/>
      <c r="Q638" s="43"/>
      <c r="R638" s="38" t="s">
        <v>1289</v>
      </c>
      <c r="S638" s="8"/>
      <c r="T638" s="48"/>
      <c r="U638" s="45">
        <v>1</v>
      </c>
      <c r="W638" s="45"/>
      <c r="X638" s="46" t="s">
        <v>259</v>
      </c>
      <c r="Y638" s="47"/>
      <c r="Z638"/>
      <c r="AA638"/>
      <c r="AB638"/>
      <c r="AC638"/>
      <c r="AD638"/>
      <c r="AE638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</row>
    <row r="639" spans="1:63" ht="30" customHeight="1" x14ac:dyDescent="0.25">
      <c r="A639" s="34">
        <v>45803</v>
      </c>
      <c r="B639" s="35" t="s">
        <v>578</v>
      </c>
      <c r="C639" s="1" t="s">
        <v>1290</v>
      </c>
      <c r="D639" s="36" t="s">
        <v>4</v>
      </c>
      <c r="E639" s="8" t="s">
        <v>47</v>
      </c>
      <c r="F639" s="37">
        <v>1</v>
      </c>
      <c r="G639" s="38">
        <v>0.1</v>
      </c>
      <c r="H639" s="8" t="s">
        <v>48</v>
      </c>
      <c r="I639" s="8" t="s">
        <v>2</v>
      </c>
      <c r="J639" s="35" t="s">
        <v>40</v>
      </c>
      <c r="K639" s="8" t="s">
        <v>41</v>
      </c>
      <c r="L639" s="39" t="s">
        <v>50</v>
      </c>
      <c r="M639" s="37"/>
      <c r="N639" s="40"/>
      <c r="O639" s="41"/>
      <c r="P639" s="42"/>
      <c r="Q639" s="43"/>
      <c r="R639" s="38"/>
      <c r="S639" s="8"/>
      <c r="T639" s="48"/>
      <c r="U639" s="45">
        <v>1</v>
      </c>
      <c r="W639" s="45"/>
      <c r="X639" s="46" t="s">
        <v>235</v>
      </c>
      <c r="Y639" s="47"/>
      <c r="Z639"/>
      <c r="AA639"/>
      <c r="AB639"/>
      <c r="AC639"/>
      <c r="AD639"/>
      <c r="AE639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</row>
    <row r="640" spans="1:63" ht="30" customHeight="1" x14ac:dyDescent="0.25">
      <c r="A640" s="34">
        <v>45810</v>
      </c>
      <c r="B640" s="35" t="s">
        <v>578</v>
      </c>
      <c r="C640" s="1" t="s">
        <v>1291</v>
      </c>
      <c r="D640" s="36" t="s">
        <v>34</v>
      </c>
      <c r="E640" s="8" t="s">
        <v>310</v>
      </c>
      <c r="F640" s="37">
        <v>1</v>
      </c>
      <c r="G640" s="38">
        <v>0.1</v>
      </c>
      <c r="H640" s="8" t="s">
        <v>111</v>
      </c>
      <c r="I640" s="8" t="s">
        <v>2</v>
      </c>
      <c r="J640" s="35" t="s">
        <v>40</v>
      </c>
      <c r="K640" s="8" t="s">
        <v>206</v>
      </c>
      <c r="L640" s="39" t="s">
        <v>56</v>
      </c>
      <c r="M640" s="37"/>
      <c r="N640" s="40"/>
      <c r="O640" s="41"/>
      <c r="P640" s="42"/>
      <c r="Q640" s="43"/>
      <c r="R640" s="38" t="s">
        <v>1292</v>
      </c>
      <c r="S640" s="8"/>
      <c r="T640" s="48"/>
      <c r="W640" s="45"/>
      <c r="X640" s="46"/>
      <c r="Y640" s="47"/>
      <c r="Z640"/>
      <c r="AA640"/>
      <c r="AB640"/>
      <c r="AC640"/>
      <c r="AD640"/>
      <c r="AE640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</row>
    <row r="641" spans="1:63" ht="30" customHeight="1" x14ac:dyDescent="0.25">
      <c r="A641" s="34">
        <v>45810</v>
      </c>
      <c r="B641" s="35" t="s">
        <v>578</v>
      </c>
      <c r="C641" s="1" t="s">
        <v>1293</v>
      </c>
      <c r="D641" s="36" t="s">
        <v>34</v>
      </c>
      <c r="E641" s="8" t="s">
        <v>133</v>
      </c>
      <c r="F641" s="37">
        <v>1</v>
      </c>
      <c r="G641" s="38">
        <v>0.1</v>
      </c>
      <c r="H641" s="8" t="s">
        <v>111</v>
      </c>
      <c r="I641" s="8" t="s">
        <v>2</v>
      </c>
      <c r="J641" s="35" t="s">
        <v>40</v>
      </c>
      <c r="K641" s="8" t="s">
        <v>41</v>
      </c>
      <c r="L641" s="39" t="s">
        <v>56</v>
      </c>
      <c r="M641" s="37"/>
      <c r="N641" s="40"/>
      <c r="O641" s="41"/>
      <c r="P641" s="42"/>
      <c r="Q641" s="43"/>
      <c r="R641" s="38" t="s">
        <v>1294</v>
      </c>
      <c r="S641" s="8"/>
      <c r="T641" s="48"/>
      <c r="W641" s="45"/>
      <c r="X641" s="46"/>
      <c r="Y641" s="47"/>
      <c r="Z641"/>
      <c r="AA641"/>
      <c r="AB641"/>
      <c r="AC641"/>
      <c r="AD641"/>
      <c r="AE64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</row>
    <row r="642" spans="1:63" ht="30" customHeight="1" x14ac:dyDescent="0.25">
      <c r="A642" s="34">
        <v>45811</v>
      </c>
      <c r="B642" s="35" t="s">
        <v>578</v>
      </c>
      <c r="C642" s="1" t="s">
        <v>1295</v>
      </c>
      <c r="D642" s="36" t="s">
        <v>34</v>
      </c>
      <c r="E642" s="8" t="s">
        <v>133</v>
      </c>
      <c r="F642" s="37">
        <v>1</v>
      </c>
      <c r="G642" s="38">
        <v>0.1</v>
      </c>
      <c r="H642" s="8" t="s">
        <v>111</v>
      </c>
      <c r="I642" s="8" t="s">
        <v>2</v>
      </c>
      <c r="J642" s="35" t="s">
        <v>40</v>
      </c>
      <c r="K642" s="8" t="s">
        <v>41</v>
      </c>
      <c r="L642" s="39" t="s">
        <v>56</v>
      </c>
      <c r="M642" s="37"/>
      <c r="N642" s="40"/>
      <c r="O642" s="41"/>
      <c r="P642" s="42"/>
      <c r="Q642" s="43"/>
      <c r="R642" s="38" t="s">
        <v>1296</v>
      </c>
      <c r="S642" s="8"/>
      <c r="T642" s="48"/>
      <c r="W642" s="45"/>
      <c r="X642" s="46"/>
      <c r="Y642" s="47"/>
      <c r="Z642"/>
      <c r="AA642"/>
      <c r="AB642"/>
      <c r="AC642"/>
      <c r="AD642"/>
      <c r="AE642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</row>
    <row r="643" spans="1:63" ht="30" customHeight="1" x14ac:dyDescent="0.25">
      <c r="A643" s="34">
        <v>45811</v>
      </c>
      <c r="B643" s="35" t="s">
        <v>578</v>
      </c>
      <c r="C643" s="1" t="s">
        <v>1297</v>
      </c>
      <c r="D643" s="36" t="s">
        <v>4</v>
      </c>
      <c r="E643" s="8" t="s">
        <v>47</v>
      </c>
      <c r="F643" s="37">
        <v>1</v>
      </c>
      <c r="G643" s="38">
        <v>0.1</v>
      </c>
      <c r="H643" s="8" t="s">
        <v>48</v>
      </c>
      <c r="I643" s="8" t="s">
        <v>2</v>
      </c>
      <c r="J643" s="35" t="s">
        <v>40</v>
      </c>
      <c r="K643" s="8" t="s">
        <v>41</v>
      </c>
      <c r="L643" s="39" t="s">
        <v>50</v>
      </c>
      <c r="M643" s="37"/>
      <c r="N643" s="40"/>
      <c r="O643" s="41"/>
      <c r="P643" s="42"/>
      <c r="Q643" s="43"/>
      <c r="R643" s="38" t="s">
        <v>1283</v>
      </c>
      <c r="S643" s="8"/>
      <c r="T643" s="48"/>
      <c r="W643" s="45"/>
      <c r="X643" s="46"/>
      <c r="Y643" s="47"/>
      <c r="Z643"/>
      <c r="AA643"/>
      <c r="AB643"/>
      <c r="AC643"/>
      <c r="AD643"/>
      <c r="AE643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</row>
    <row r="644" spans="1:63" ht="30" customHeight="1" x14ac:dyDescent="0.25">
      <c r="A644" s="34">
        <v>45812</v>
      </c>
      <c r="B644" s="35" t="s">
        <v>578</v>
      </c>
      <c r="C644" s="1" t="s">
        <v>1298</v>
      </c>
      <c r="D644" s="36" t="s">
        <v>4</v>
      </c>
      <c r="E644" s="8" t="s">
        <v>47</v>
      </c>
      <c r="F644" s="37">
        <v>1</v>
      </c>
      <c r="G644" s="38">
        <v>0.1</v>
      </c>
      <c r="H644" s="8" t="s">
        <v>48</v>
      </c>
      <c r="I644" s="8" t="s">
        <v>2</v>
      </c>
      <c r="J644" s="35" t="s">
        <v>40</v>
      </c>
      <c r="K644" s="8" t="s">
        <v>49</v>
      </c>
      <c r="L644" s="39" t="s">
        <v>50</v>
      </c>
      <c r="M644" s="37"/>
      <c r="N644" s="40"/>
      <c r="O644" s="41"/>
      <c r="P644" s="42"/>
      <c r="Q644" s="43"/>
      <c r="R644" s="38" t="s">
        <v>976</v>
      </c>
      <c r="S644" s="8"/>
      <c r="T644" s="48"/>
      <c r="W644" s="45"/>
      <c r="X644" s="46"/>
      <c r="Y644" s="47"/>
      <c r="Z644"/>
      <c r="AA644"/>
      <c r="AB644"/>
      <c r="AC644"/>
      <c r="AD644"/>
      <c r="AE644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</row>
    <row r="645" spans="1:63" ht="30" customHeight="1" x14ac:dyDescent="0.25">
      <c r="A645" s="34">
        <v>45813</v>
      </c>
      <c r="B645" s="35" t="s">
        <v>578</v>
      </c>
      <c r="C645" s="1" t="s">
        <v>1299</v>
      </c>
      <c r="D645" s="36" t="s">
        <v>4</v>
      </c>
      <c r="E645" s="8" t="s">
        <v>47</v>
      </c>
      <c r="F645" s="37">
        <v>1</v>
      </c>
      <c r="G645" s="38">
        <v>0.1</v>
      </c>
      <c r="H645" s="8" t="s">
        <v>48</v>
      </c>
      <c r="I645" s="8" t="s">
        <v>2</v>
      </c>
      <c r="J645" s="35" t="s">
        <v>40</v>
      </c>
      <c r="K645" s="8" t="s">
        <v>41</v>
      </c>
      <c r="L645" s="39" t="s">
        <v>50</v>
      </c>
      <c r="M645" s="37"/>
      <c r="N645" s="40"/>
      <c r="O645" s="41"/>
      <c r="P645" s="42"/>
      <c r="Q645" s="43"/>
      <c r="R645" s="38" t="s">
        <v>1300</v>
      </c>
      <c r="S645" s="8"/>
      <c r="T645" s="48"/>
      <c r="W645" s="45"/>
      <c r="X645" s="46"/>
      <c r="Y645" s="47"/>
      <c r="Z645"/>
      <c r="AA645"/>
      <c r="AB645"/>
      <c r="AC645"/>
      <c r="AD645"/>
      <c r="AE645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</row>
    <row r="646" spans="1:63" ht="30" customHeight="1" x14ac:dyDescent="0.25">
      <c r="A646" s="34">
        <v>45813</v>
      </c>
      <c r="B646" s="35" t="s">
        <v>578</v>
      </c>
      <c r="C646" s="1" t="s">
        <v>1301</v>
      </c>
      <c r="D646" s="36" t="s">
        <v>4</v>
      </c>
      <c r="E646" s="8" t="s">
        <v>47</v>
      </c>
      <c r="F646" s="37">
        <v>1</v>
      </c>
      <c r="G646" s="38">
        <v>0.1</v>
      </c>
      <c r="H646" s="8" t="s">
        <v>48</v>
      </c>
      <c r="I646" s="8" t="s">
        <v>2</v>
      </c>
      <c r="J646" s="35" t="s">
        <v>40</v>
      </c>
      <c r="K646" s="8" t="s">
        <v>41</v>
      </c>
      <c r="L646" s="39" t="s">
        <v>50</v>
      </c>
      <c r="M646" s="37"/>
      <c r="N646" s="40"/>
      <c r="O646" s="41"/>
      <c r="P646" s="42"/>
      <c r="Q646" s="43"/>
      <c r="R646" s="38" t="s">
        <v>1296</v>
      </c>
      <c r="S646" s="8"/>
      <c r="T646" s="48"/>
      <c r="W646" s="45"/>
      <c r="X646" s="46"/>
      <c r="Y646" s="47"/>
      <c r="Z646"/>
      <c r="AA646"/>
      <c r="AB646"/>
      <c r="AC646"/>
      <c r="AD646"/>
      <c r="AE646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</row>
    <row r="647" spans="1:63" ht="30" customHeight="1" x14ac:dyDescent="0.25">
      <c r="A647" s="34">
        <v>45815</v>
      </c>
      <c r="B647" s="35" t="s">
        <v>578</v>
      </c>
      <c r="C647" s="1" t="s">
        <v>1302</v>
      </c>
      <c r="D647" s="36" t="s">
        <v>34</v>
      </c>
      <c r="E647" s="8" t="s">
        <v>133</v>
      </c>
      <c r="F647" s="37">
        <v>1</v>
      </c>
      <c r="G647" s="38">
        <v>0.1</v>
      </c>
      <c r="H647" s="8" t="s">
        <v>111</v>
      </c>
      <c r="I647" s="8" t="s">
        <v>2</v>
      </c>
      <c r="J647" s="35" t="s">
        <v>40</v>
      </c>
      <c r="K647" s="8" t="s">
        <v>41</v>
      </c>
      <c r="L647" s="39" t="s">
        <v>56</v>
      </c>
      <c r="M647" s="37"/>
      <c r="N647" s="40"/>
      <c r="O647" s="41"/>
      <c r="P647" s="42"/>
      <c r="Q647" s="43"/>
      <c r="R647" s="38" t="s">
        <v>1303</v>
      </c>
      <c r="S647" s="8"/>
      <c r="T647" s="48"/>
      <c r="W647" s="45"/>
      <c r="X647" s="46"/>
      <c r="Y647" s="47"/>
      <c r="Z647"/>
      <c r="AA647"/>
      <c r="AB647"/>
      <c r="AC647"/>
      <c r="AD647"/>
      <c r="AE647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</row>
    <row r="648" spans="1:63" ht="30" customHeight="1" x14ac:dyDescent="0.25">
      <c r="A648" s="34">
        <v>45815</v>
      </c>
      <c r="B648" s="35" t="s">
        <v>578</v>
      </c>
      <c r="C648" s="1" t="s">
        <v>1304</v>
      </c>
      <c r="D648" s="36" t="s">
        <v>4</v>
      </c>
      <c r="E648" s="8" t="s">
        <v>47</v>
      </c>
      <c r="F648" s="37">
        <v>1</v>
      </c>
      <c r="G648" s="38">
        <v>0.1</v>
      </c>
      <c r="H648" s="8" t="s">
        <v>48</v>
      </c>
      <c r="I648" s="8" t="s">
        <v>2</v>
      </c>
      <c r="J648" s="35" t="s">
        <v>40</v>
      </c>
      <c r="K648" s="8" t="s">
        <v>41</v>
      </c>
      <c r="L648" s="39" t="s">
        <v>50</v>
      </c>
      <c r="M648" s="37"/>
      <c r="N648" s="40"/>
      <c r="O648" s="41"/>
      <c r="P648" s="42"/>
      <c r="Q648" s="43"/>
      <c r="R648" s="38" t="s">
        <v>1305</v>
      </c>
      <c r="S648" s="8"/>
      <c r="T648" s="48"/>
      <c r="W648" s="45"/>
      <c r="X648" s="46"/>
      <c r="Y648" s="47"/>
      <c r="Z648"/>
      <c r="AA648"/>
      <c r="AB648"/>
      <c r="AC648"/>
      <c r="AD648"/>
      <c r="AE648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</row>
    <row r="649" spans="1:63" ht="30" customHeight="1" x14ac:dyDescent="0.25">
      <c r="A649" s="34">
        <v>45817</v>
      </c>
      <c r="B649" s="35" t="s">
        <v>578</v>
      </c>
      <c r="C649" s="1" t="s">
        <v>1306</v>
      </c>
      <c r="D649" s="36" t="s">
        <v>4</v>
      </c>
      <c r="E649" s="8" t="s">
        <v>47</v>
      </c>
      <c r="F649" s="37">
        <v>1</v>
      </c>
      <c r="G649" s="38">
        <v>0.1</v>
      </c>
      <c r="H649" s="8" t="s">
        <v>48</v>
      </c>
      <c r="I649" s="8" t="s">
        <v>2</v>
      </c>
      <c r="J649" s="35" t="s">
        <v>40</v>
      </c>
      <c r="K649" s="8" t="s">
        <v>41</v>
      </c>
      <c r="L649" s="39" t="s">
        <v>50</v>
      </c>
      <c r="M649" s="37"/>
      <c r="N649" s="40"/>
      <c r="O649" s="41"/>
      <c r="P649" s="42"/>
      <c r="Q649" s="43"/>
      <c r="R649" s="38" t="s">
        <v>1307</v>
      </c>
      <c r="S649" s="8"/>
      <c r="T649" s="48"/>
      <c r="W649" s="45"/>
      <c r="X649" s="46"/>
      <c r="Y649" s="47"/>
      <c r="Z649"/>
      <c r="AA649"/>
      <c r="AB649"/>
      <c r="AC649"/>
      <c r="AD649"/>
      <c r="AE649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</row>
    <row r="650" spans="1:63" ht="30" customHeight="1" x14ac:dyDescent="0.25">
      <c r="A650" s="34">
        <v>45817</v>
      </c>
      <c r="B650" s="35" t="s">
        <v>578</v>
      </c>
      <c r="C650" s="1" t="s">
        <v>1308</v>
      </c>
      <c r="D650" s="36" t="s">
        <v>4</v>
      </c>
      <c r="E650" s="8" t="s">
        <v>47</v>
      </c>
      <c r="F650" s="37">
        <v>1</v>
      </c>
      <c r="G650" s="38">
        <v>0.1</v>
      </c>
      <c r="H650" s="8" t="s">
        <v>48</v>
      </c>
      <c r="I650" s="8" t="s">
        <v>2</v>
      </c>
      <c r="J650" s="35" t="s">
        <v>40</v>
      </c>
      <c r="K650" s="8" t="s">
        <v>41</v>
      </c>
      <c r="L650" s="39" t="s">
        <v>50</v>
      </c>
      <c r="M650" s="37"/>
      <c r="N650" s="40"/>
      <c r="O650" s="41"/>
      <c r="P650" s="42"/>
      <c r="Q650" s="43"/>
      <c r="R650" s="38" t="s">
        <v>1309</v>
      </c>
      <c r="S650" s="8"/>
      <c r="T650" s="48"/>
      <c r="W650" s="45"/>
      <c r="X650" s="46"/>
      <c r="Y650" s="47"/>
      <c r="Z650"/>
      <c r="AA650"/>
      <c r="AB650"/>
      <c r="AC650"/>
      <c r="AD650"/>
      <c r="AE650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</row>
    <row r="651" spans="1:63" ht="30" customHeight="1" x14ac:dyDescent="0.25">
      <c r="A651" s="34">
        <v>45811</v>
      </c>
      <c r="B651" s="35" t="s">
        <v>578</v>
      </c>
      <c r="C651" s="1" t="s">
        <v>1310</v>
      </c>
      <c r="D651" s="36" t="s">
        <v>4</v>
      </c>
      <c r="E651" s="8" t="s">
        <v>47</v>
      </c>
      <c r="F651" s="37">
        <v>1</v>
      </c>
      <c r="G651" s="38">
        <v>0.1</v>
      </c>
      <c r="H651" s="8" t="s">
        <v>48</v>
      </c>
      <c r="I651" s="8" t="s">
        <v>2</v>
      </c>
      <c r="J651" s="35" t="s">
        <v>40</v>
      </c>
      <c r="K651" s="8" t="s">
        <v>49</v>
      </c>
      <c r="L651" s="39" t="s">
        <v>50</v>
      </c>
      <c r="M651" s="37"/>
      <c r="N651" s="40"/>
      <c r="O651" s="41" t="b">
        <v>0</v>
      </c>
      <c r="P651" s="42" t="b">
        <v>0</v>
      </c>
      <c r="Q651" s="43"/>
      <c r="R651" s="38" t="s">
        <v>1311</v>
      </c>
      <c r="S651" s="8"/>
      <c r="T651" s="48"/>
      <c r="W651" s="45"/>
      <c r="X651" s="46"/>
      <c r="Y651" s="47"/>
      <c r="Z651"/>
      <c r="AA651"/>
      <c r="AB651"/>
      <c r="AC651"/>
      <c r="AD651"/>
      <c r="AE65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</row>
    <row r="652" spans="1:63" ht="30" customHeight="1" x14ac:dyDescent="0.25">
      <c r="A652" s="34">
        <v>45811</v>
      </c>
      <c r="B652" s="35" t="s">
        <v>578</v>
      </c>
      <c r="C652" s="1" t="s">
        <v>1312</v>
      </c>
      <c r="D652" s="36" t="s">
        <v>4</v>
      </c>
      <c r="E652" s="8" t="s">
        <v>47</v>
      </c>
      <c r="F652" s="37">
        <v>1</v>
      </c>
      <c r="G652" s="38">
        <v>0.1</v>
      </c>
      <c r="H652" s="8" t="s">
        <v>48</v>
      </c>
      <c r="I652" s="8" t="s">
        <v>2</v>
      </c>
      <c r="J652" s="35" t="s">
        <v>40</v>
      </c>
      <c r="K652" s="8" t="s">
        <v>49</v>
      </c>
      <c r="L652" s="39" t="s">
        <v>50</v>
      </c>
      <c r="M652" s="37"/>
      <c r="N652" s="40"/>
      <c r="O652" s="41" t="b">
        <v>0</v>
      </c>
      <c r="P652" s="42" t="b">
        <v>0</v>
      </c>
      <c r="Q652" s="43"/>
      <c r="R652" s="38" t="s">
        <v>1313</v>
      </c>
      <c r="S652" s="8"/>
      <c r="T652" s="48"/>
      <c r="W652" s="45"/>
      <c r="X652" s="46"/>
      <c r="Y652" s="47"/>
      <c r="Z652"/>
      <c r="AA652"/>
      <c r="AB652"/>
      <c r="AC652"/>
      <c r="AD652"/>
      <c r="AE652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</row>
    <row r="653" spans="1:63" ht="30" customHeight="1" x14ac:dyDescent="0.25">
      <c r="A653" s="34">
        <v>45811</v>
      </c>
      <c r="B653" s="35" t="s">
        <v>578</v>
      </c>
      <c r="C653" s="1" t="s">
        <v>1314</v>
      </c>
      <c r="D653" s="36" t="s">
        <v>4</v>
      </c>
      <c r="E653" s="8" t="s">
        <v>47</v>
      </c>
      <c r="F653" s="37">
        <v>1</v>
      </c>
      <c r="G653" s="38">
        <v>0.1</v>
      </c>
      <c r="H653" s="8" t="s">
        <v>48</v>
      </c>
      <c r="I653" s="8" t="s">
        <v>2</v>
      </c>
      <c r="J653" s="35" t="s">
        <v>40</v>
      </c>
      <c r="K653" s="8" t="s">
        <v>49</v>
      </c>
      <c r="L653" s="39" t="s">
        <v>50</v>
      </c>
      <c r="M653" s="37"/>
      <c r="N653" s="40"/>
      <c r="O653" s="41" t="b">
        <v>0</v>
      </c>
      <c r="P653" s="42" t="b">
        <v>0</v>
      </c>
      <c r="Q653" s="43"/>
      <c r="R653" s="38" t="s">
        <v>1315</v>
      </c>
      <c r="S653" s="8"/>
      <c r="T653" s="48"/>
      <c r="W653" s="45"/>
      <c r="X653" s="46"/>
      <c r="Y653" s="47"/>
      <c r="Z653"/>
      <c r="AA653"/>
      <c r="AB653"/>
      <c r="AC653"/>
      <c r="AD653"/>
      <c r="AE653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</row>
    <row r="654" spans="1:63" ht="30" customHeight="1" x14ac:dyDescent="0.25">
      <c r="A654" s="34">
        <v>45811</v>
      </c>
      <c r="B654" s="35" t="s">
        <v>578</v>
      </c>
      <c r="C654" s="1" t="s">
        <v>1316</v>
      </c>
      <c r="D654" s="36" t="s">
        <v>4</v>
      </c>
      <c r="E654" s="8" t="s">
        <v>47</v>
      </c>
      <c r="F654" s="37">
        <v>1</v>
      </c>
      <c r="G654" s="38">
        <v>0.1</v>
      </c>
      <c r="H654" s="8" t="s">
        <v>48</v>
      </c>
      <c r="I654" s="8" t="s">
        <v>2</v>
      </c>
      <c r="J654" s="35" t="s">
        <v>40</v>
      </c>
      <c r="K654" s="8" t="s">
        <v>49</v>
      </c>
      <c r="L654" s="39" t="s">
        <v>50</v>
      </c>
      <c r="M654" s="37"/>
      <c r="N654" s="40"/>
      <c r="O654" s="41" t="b">
        <v>0</v>
      </c>
      <c r="P654" s="42" t="b">
        <v>0</v>
      </c>
      <c r="Q654" s="43"/>
      <c r="R654" s="38" t="s">
        <v>851</v>
      </c>
      <c r="S654" s="8"/>
      <c r="T654" s="48"/>
      <c r="W654" s="45"/>
      <c r="X654" s="46"/>
      <c r="Y654" s="47"/>
      <c r="Z654"/>
      <c r="AA654"/>
      <c r="AB654"/>
      <c r="AC654"/>
      <c r="AD654"/>
      <c r="AE654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</row>
    <row r="655" spans="1:63" ht="30" customHeight="1" x14ac:dyDescent="0.25">
      <c r="A655" s="34">
        <v>45811</v>
      </c>
      <c r="B655" s="35" t="s">
        <v>578</v>
      </c>
      <c r="C655" s="1" t="s">
        <v>1317</v>
      </c>
      <c r="D655" s="36" t="s">
        <v>4</v>
      </c>
      <c r="E655" s="8" t="s">
        <v>47</v>
      </c>
      <c r="F655" s="37">
        <v>1</v>
      </c>
      <c r="G655" s="38">
        <v>0.1</v>
      </c>
      <c r="H655" s="8" t="s">
        <v>48</v>
      </c>
      <c r="I655" s="8" t="s">
        <v>2</v>
      </c>
      <c r="J655" s="35" t="s">
        <v>40</v>
      </c>
      <c r="K655" s="8" t="s">
        <v>49</v>
      </c>
      <c r="L655" s="39" t="s">
        <v>50</v>
      </c>
      <c r="M655" s="37"/>
      <c r="N655" s="40"/>
      <c r="O655" s="41" t="b">
        <v>0</v>
      </c>
      <c r="P655" s="42" t="b">
        <v>0</v>
      </c>
      <c r="Q655" s="43"/>
      <c r="R655" s="38" t="s">
        <v>1318</v>
      </c>
      <c r="S655" s="8"/>
      <c r="T655" s="48"/>
      <c r="W655" s="45"/>
      <c r="X655" s="46"/>
      <c r="Y655" s="47"/>
      <c r="Z655"/>
      <c r="AA655"/>
      <c r="AB655"/>
      <c r="AC655"/>
      <c r="AD655"/>
      <c r="AE655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</row>
    <row r="656" spans="1:63" ht="30" customHeight="1" x14ac:dyDescent="0.25">
      <c r="A656" s="34">
        <v>45812</v>
      </c>
      <c r="B656" s="35" t="s">
        <v>578</v>
      </c>
      <c r="C656" s="1" t="s">
        <v>1319</v>
      </c>
      <c r="D656" s="36" t="s">
        <v>4</v>
      </c>
      <c r="E656" s="8" t="s">
        <v>47</v>
      </c>
      <c r="F656" s="37">
        <v>1</v>
      </c>
      <c r="G656" s="38">
        <v>0.1</v>
      </c>
      <c r="H656" s="8" t="s">
        <v>48</v>
      </c>
      <c r="I656" s="8" t="s">
        <v>2</v>
      </c>
      <c r="J656" s="35" t="s">
        <v>40</v>
      </c>
      <c r="K656" s="8" t="s">
        <v>49</v>
      </c>
      <c r="L656" s="39" t="s">
        <v>50</v>
      </c>
      <c r="M656" s="37"/>
      <c r="N656" s="40"/>
      <c r="O656" s="41" t="b">
        <v>0</v>
      </c>
      <c r="P656" s="42" t="b">
        <v>0</v>
      </c>
      <c r="Q656" s="43"/>
      <c r="R656" s="38" t="s">
        <v>1320</v>
      </c>
      <c r="S656" s="8"/>
      <c r="T656" s="48"/>
      <c r="W656" s="45"/>
      <c r="X656" s="46"/>
      <c r="Y656" s="47"/>
      <c r="Z656"/>
      <c r="AA656"/>
      <c r="AB656"/>
      <c r="AC656"/>
      <c r="AD656"/>
      <c r="AE656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</row>
    <row r="657" spans="1:63" ht="30" customHeight="1" x14ac:dyDescent="0.25">
      <c r="A657" s="34">
        <v>45812</v>
      </c>
      <c r="B657" s="35" t="s">
        <v>578</v>
      </c>
      <c r="C657" s="1" t="s">
        <v>1321</v>
      </c>
      <c r="D657" s="36" t="s">
        <v>4</v>
      </c>
      <c r="E657" s="8" t="s">
        <v>47</v>
      </c>
      <c r="F657" s="37">
        <v>1</v>
      </c>
      <c r="G657" s="38">
        <v>0.1</v>
      </c>
      <c r="H657" s="8" t="s">
        <v>48</v>
      </c>
      <c r="I657" s="8" t="s">
        <v>2</v>
      </c>
      <c r="J657" s="35" t="s">
        <v>40</v>
      </c>
      <c r="K657" s="8" t="s">
        <v>49</v>
      </c>
      <c r="L657" s="39" t="s">
        <v>50</v>
      </c>
      <c r="M657" s="37"/>
      <c r="N657" s="40"/>
      <c r="O657" s="41" t="b">
        <v>0</v>
      </c>
      <c r="P657" s="42" t="b">
        <v>0</v>
      </c>
      <c r="Q657" s="43"/>
      <c r="R657" s="38" t="s">
        <v>764</v>
      </c>
      <c r="S657" s="8"/>
      <c r="T657" s="48"/>
      <c r="W657" s="45"/>
      <c r="X657" s="46"/>
      <c r="Y657" s="47"/>
      <c r="Z657"/>
      <c r="AA657"/>
      <c r="AB657"/>
      <c r="AC657"/>
      <c r="AD657"/>
      <c r="AE657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</row>
    <row r="658" spans="1:63" ht="30" customHeight="1" x14ac:dyDescent="0.25">
      <c r="A658" s="34">
        <v>45812</v>
      </c>
      <c r="B658" s="35" t="s">
        <v>578</v>
      </c>
      <c r="C658" s="1" t="s">
        <v>1322</v>
      </c>
      <c r="D658" s="36" t="s">
        <v>4</v>
      </c>
      <c r="E658" s="8" t="s">
        <v>47</v>
      </c>
      <c r="F658" s="37">
        <v>1</v>
      </c>
      <c r="G658" s="38">
        <v>0.1</v>
      </c>
      <c r="H658" s="8" t="s">
        <v>48</v>
      </c>
      <c r="I658" s="8" t="s">
        <v>2</v>
      </c>
      <c r="J658" s="35" t="s">
        <v>40</v>
      </c>
      <c r="K658" s="8" t="s">
        <v>49</v>
      </c>
      <c r="L658" s="39" t="s">
        <v>50</v>
      </c>
      <c r="M658" s="37"/>
      <c r="N658" s="40"/>
      <c r="O658" s="41" t="b">
        <v>0</v>
      </c>
      <c r="P658" s="42" t="b">
        <v>0</v>
      </c>
      <c r="Q658" s="43"/>
      <c r="R658" s="38" t="s">
        <v>1323</v>
      </c>
      <c r="S658" s="8"/>
      <c r="T658" s="48"/>
      <c r="W658" s="45"/>
      <c r="X658" s="46"/>
      <c r="Y658" s="47"/>
      <c r="Z658"/>
      <c r="AA658"/>
      <c r="AB658"/>
      <c r="AC658"/>
      <c r="AD658"/>
      <c r="AE658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</row>
    <row r="659" spans="1:63" ht="30" customHeight="1" x14ac:dyDescent="0.25">
      <c r="A659" s="34">
        <v>45812</v>
      </c>
      <c r="B659" s="35" t="s">
        <v>578</v>
      </c>
      <c r="C659" s="1" t="s">
        <v>1324</v>
      </c>
      <c r="D659" s="36" t="s">
        <v>4</v>
      </c>
      <c r="E659" s="8" t="s">
        <v>47</v>
      </c>
      <c r="F659" s="37">
        <v>1</v>
      </c>
      <c r="G659" s="38">
        <v>0.1</v>
      </c>
      <c r="H659" s="8" t="s">
        <v>48</v>
      </c>
      <c r="I659" s="8" t="s">
        <v>2</v>
      </c>
      <c r="J659" s="35" t="s">
        <v>40</v>
      </c>
      <c r="K659" s="8" t="s">
        <v>49</v>
      </c>
      <c r="L659" s="39" t="s">
        <v>50</v>
      </c>
      <c r="M659" s="37"/>
      <c r="N659" s="40"/>
      <c r="O659" s="41" t="b">
        <v>0</v>
      </c>
      <c r="P659" s="42" t="b">
        <v>0</v>
      </c>
      <c r="Q659" s="43"/>
      <c r="R659" s="38" t="s">
        <v>1325</v>
      </c>
      <c r="S659" s="8"/>
      <c r="T659" s="48"/>
      <c r="W659" s="45"/>
      <c r="X659" s="46"/>
      <c r="Y659" s="47"/>
      <c r="Z659"/>
      <c r="AA659"/>
      <c r="AB659"/>
      <c r="AC659"/>
      <c r="AD659"/>
      <c r="AE659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</row>
    <row r="660" spans="1:63" ht="30" customHeight="1" x14ac:dyDescent="0.25">
      <c r="A660" s="34">
        <v>45812</v>
      </c>
      <c r="B660" s="35" t="s">
        <v>578</v>
      </c>
      <c r="C660" s="1" t="s">
        <v>1326</v>
      </c>
      <c r="D660" s="36" t="s">
        <v>4</v>
      </c>
      <c r="E660" s="8" t="s">
        <v>47</v>
      </c>
      <c r="F660" s="37">
        <v>1</v>
      </c>
      <c r="G660" s="38">
        <v>0.1</v>
      </c>
      <c r="H660" s="8" t="s">
        <v>48</v>
      </c>
      <c r="I660" s="8" t="s">
        <v>2</v>
      </c>
      <c r="J660" s="35" t="s">
        <v>40</v>
      </c>
      <c r="K660" s="8" t="s">
        <v>49</v>
      </c>
      <c r="L660" s="39" t="s">
        <v>50</v>
      </c>
      <c r="M660" s="37"/>
      <c r="N660" s="40"/>
      <c r="O660" s="41" t="b">
        <v>0</v>
      </c>
      <c r="P660" s="42" t="b">
        <v>0</v>
      </c>
      <c r="Q660" s="43"/>
      <c r="R660" s="38" t="s">
        <v>1327</v>
      </c>
      <c r="S660" s="8"/>
      <c r="T660" s="48"/>
      <c r="W660" s="45"/>
      <c r="X660" s="46"/>
      <c r="Y660" s="47"/>
      <c r="Z660"/>
      <c r="AA660"/>
      <c r="AB660"/>
      <c r="AC660"/>
      <c r="AD660"/>
      <c r="AE660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</row>
    <row r="661" spans="1:63" ht="30" customHeight="1" x14ac:dyDescent="0.25">
      <c r="A661" s="34">
        <v>45813</v>
      </c>
      <c r="B661" s="35" t="s">
        <v>578</v>
      </c>
      <c r="C661" s="1" t="s">
        <v>1328</v>
      </c>
      <c r="D661" s="36" t="s">
        <v>4</v>
      </c>
      <c r="E661" s="8" t="s">
        <v>47</v>
      </c>
      <c r="F661" s="37">
        <v>1</v>
      </c>
      <c r="G661" s="38">
        <v>0.1</v>
      </c>
      <c r="H661" s="8" t="s">
        <v>48</v>
      </c>
      <c r="I661" s="8" t="s">
        <v>2</v>
      </c>
      <c r="J661" s="35" t="s">
        <v>40</v>
      </c>
      <c r="K661" s="8" t="s">
        <v>49</v>
      </c>
      <c r="L661" s="39" t="s">
        <v>50</v>
      </c>
      <c r="M661" s="37"/>
      <c r="N661" s="40"/>
      <c r="O661" s="41" t="b">
        <v>0</v>
      </c>
      <c r="P661" s="42" t="b">
        <v>0</v>
      </c>
      <c r="Q661" s="43"/>
      <c r="R661" s="38" t="s">
        <v>952</v>
      </c>
      <c r="S661" s="8"/>
      <c r="T661" s="48"/>
      <c r="W661" s="45"/>
      <c r="X661" s="46"/>
      <c r="Y661" s="47"/>
      <c r="Z661"/>
      <c r="AA661"/>
      <c r="AB661"/>
      <c r="AC661"/>
      <c r="AD661"/>
      <c r="AE66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</row>
    <row r="662" spans="1:63" ht="30" customHeight="1" x14ac:dyDescent="0.25">
      <c r="A662" s="34">
        <v>45813</v>
      </c>
      <c r="B662" s="35" t="s">
        <v>578</v>
      </c>
      <c r="C662" s="1" t="s">
        <v>1329</v>
      </c>
      <c r="D662" s="36" t="s">
        <v>4</v>
      </c>
      <c r="E662" s="8" t="s">
        <v>47</v>
      </c>
      <c r="F662" s="37">
        <v>1</v>
      </c>
      <c r="G662" s="38">
        <v>0.1</v>
      </c>
      <c r="H662" s="8" t="s">
        <v>48</v>
      </c>
      <c r="I662" s="8" t="s">
        <v>2</v>
      </c>
      <c r="J662" s="35" t="s">
        <v>40</v>
      </c>
      <c r="K662" s="8" t="s">
        <v>49</v>
      </c>
      <c r="L662" s="39" t="s">
        <v>50</v>
      </c>
      <c r="M662" s="37"/>
      <c r="N662" s="40"/>
      <c r="O662" s="41" t="b">
        <v>0</v>
      </c>
      <c r="P662" s="42" t="b">
        <v>0</v>
      </c>
      <c r="Q662" s="43"/>
      <c r="R662" s="38" t="s">
        <v>1330</v>
      </c>
      <c r="S662" s="8"/>
      <c r="T662" s="48"/>
      <c r="W662" s="45"/>
      <c r="X662" s="46"/>
      <c r="Y662" s="47"/>
      <c r="Z662"/>
      <c r="AA662"/>
      <c r="AB662"/>
      <c r="AC662"/>
      <c r="AD662"/>
      <c r="AE662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</row>
    <row r="663" spans="1:63" ht="30" customHeight="1" x14ac:dyDescent="0.25">
      <c r="A663" s="34">
        <v>45813</v>
      </c>
      <c r="B663" s="35" t="s">
        <v>578</v>
      </c>
      <c r="C663" s="1" t="s">
        <v>1331</v>
      </c>
      <c r="D663" s="36" t="s">
        <v>4</v>
      </c>
      <c r="E663" s="8" t="s">
        <v>47</v>
      </c>
      <c r="F663" s="37">
        <v>1</v>
      </c>
      <c r="G663" s="38">
        <v>0.1</v>
      </c>
      <c r="H663" s="8" t="s">
        <v>48</v>
      </c>
      <c r="I663" s="8" t="s">
        <v>2</v>
      </c>
      <c r="J663" s="35" t="s">
        <v>40</v>
      </c>
      <c r="K663" s="8" t="s">
        <v>49</v>
      </c>
      <c r="L663" s="39" t="s">
        <v>50</v>
      </c>
      <c r="M663" s="37"/>
      <c r="N663" s="40"/>
      <c r="O663" s="41" t="b">
        <v>0</v>
      </c>
      <c r="P663" s="42" t="b">
        <v>0</v>
      </c>
      <c r="Q663" s="43"/>
      <c r="R663" s="38" t="s">
        <v>1332</v>
      </c>
      <c r="S663" s="8"/>
      <c r="T663" s="48"/>
      <c r="W663" s="45"/>
      <c r="X663" s="46"/>
      <c r="Y663" s="47"/>
      <c r="Z663"/>
      <c r="AA663"/>
      <c r="AB663"/>
      <c r="AC663"/>
      <c r="AD663"/>
      <c r="AE663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</row>
    <row r="664" spans="1:63" ht="30" customHeight="1" x14ac:dyDescent="0.25">
      <c r="A664" s="34">
        <v>45813</v>
      </c>
      <c r="B664" s="35" t="s">
        <v>578</v>
      </c>
      <c r="C664" s="1" t="s">
        <v>1333</v>
      </c>
      <c r="D664" s="36" t="s">
        <v>4</v>
      </c>
      <c r="E664" s="8" t="s">
        <v>47</v>
      </c>
      <c r="F664" s="37">
        <v>1</v>
      </c>
      <c r="G664" s="38">
        <v>0.1</v>
      </c>
      <c r="H664" s="8" t="s">
        <v>48</v>
      </c>
      <c r="I664" s="8" t="s">
        <v>2</v>
      </c>
      <c r="J664" s="35" t="s">
        <v>40</v>
      </c>
      <c r="K664" s="8" t="s">
        <v>49</v>
      </c>
      <c r="L664" s="39" t="s">
        <v>50</v>
      </c>
      <c r="M664" s="37"/>
      <c r="N664" s="40"/>
      <c r="O664" s="41" t="b">
        <v>0</v>
      </c>
      <c r="P664" s="42" t="b">
        <v>0</v>
      </c>
      <c r="Q664" s="43"/>
      <c r="R664" s="38" t="s">
        <v>1334</v>
      </c>
      <c r="S664" s="8"/>
      <c r="T664" s="48"/>
      <c r="W664" s="45"/>
      <c r="X664" s="46"/>
      <c r="Y664" s="47"/>
      <c r="Z664"/>
      <c r="AA664"/>
      <c r="AB664"/>
      <c r="AC664"/>
      <c r="AD664"/>
      <c r="AE664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</row>
    <row r="665" spans="1:63" ht="30" customHeight="1" x14ac:dyDescent="0.25">
      <c r="A665" s="34">
        <v>45813</v>
      </c>
      <c r="B665" s="35" t="s">
        <v>578</v>
      </c>
      <c r="C665" s="1" t="s">
        <v>1335</v>
      </c>
      <c r="D665" s="36" t="s">
        <v>4</v>
      </c>
      <c r="E665" s="8" t="s">
        <v>47</v>
      </c>
      <c r="F665" s="37">
        <v>1</v>
      </c>
      <c r="G665" s="38">
        <v>0.1</v>
      </c>
      <c r="H665" s="8" t="s">
        <v>48</v>
      </c>
      <c r="I665" s="8" t="s">
        <v>2</v>
      </c>
      <c r="J665" s="35" t="s">
        <v>40</v>
      </c>
      <c r="K665" s="8" t="s">
        <v>49</v>
      </c>
      <c r="L665" s="39" t="s">
        <v>50</v>
      </c>
      <c r="M665" s="37"/>
      <c r="N665" s="40"/>
      <c r="O665" s="41" t="b">
        <v>0</v>
      </c>
      <c r="P665" s="42" t="b">
        <v>0</v>
      </c>
      <c r="Q665" s="43"/>
      <c r="R665" s="38" t="s">
        <v>1336</v>
      </c>
      <c r="S665" s="8"/>
      <c r="T665" s="48"/>
      <c r="W665" s="45"/>
      <c r="X665" s="46"/>
      <c r="Y665" s="47"/>
      <c r="Z665"/>
      <c r="AA665"/>
      <c r="AB665"/>
      <c r="AC665"/>
      <c r="AD665"/>
      <c r="AE665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</row>
    <row r="666" spans="1:63" ht="30" customHeight="1" x14ac:dyDescent="0.25">
      <c r="A666" s="34">
        <v>45818</v>
      </c>
      <c r="B666" s="35" t="s">
        <v>578</v>
      </c>
      <c r="C666" s="1" t="s">
        <v>1337</v>
      </c>
      <c r="D666" s="36" t="s">
        <v>34</v>
      </c>
      <c r="E666" s="8" t="s">
        <v>54</v>
      </c>
      <c r="F666" s="37">
        <v>1</v>
      </c>
      <c r="G666" s="38">
        <v>0.1</v>
      </c>
      <c r="H666" s="8" t="s">
        <v>55</v>
      </c>
      <c r="I666" s="8" t="s">
        <v>2</v>
      </c>
      <c r="J666" s="35" t="s">
        <v>40</v>
      </c>
      <c r="K666" s="8" t="s">
        <v>41</v>
      </c>
      <c r="L666" s="39" t="s">
        <v>50</v>
      </c>
      <c r="M666" s="37"/>
      <c r="N666" s="40"/>
      <c r="O666" s="41"/>
      <c r="P666" s="42"/>
      <c r="Q666" s="43"/>
      <c r="R666" s="38" t="s">
        <v>1338</v>
      </c>
      <c r="S666" s="8"/>
      <c r="T666" s="48"/>
      <c r="W666" s="45"/>
      <c r="X666" s="46"/>
      <c r="Y666" s="47"/>
      <c r="Z666"/>
      <c r="AA666"/>
      <c r="AB666"/>
      <c r="AC666"/>
      <c r="AD666"/>
      <c r="AE666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</row>
    <row r="667" spans="1:63" ht="30" customHeight="1" x14ac:dyDescent="0.25">
      <c r="A667" s="34">
        <v>45818</v>
      </c>
      <c r="B667" s="35" t="s">
        <v>578</v>
      </c>
      <c r="C667" s="1" t="s">
        <v>1339</v>
      </c>
      <c r="D667" s="36" t="s">
        <v>4</v>
      </c>
      <c r="E667" s="8" t="s">
        <v>47</v>
      </c>
      <c r="F667" s="37">
        <v>1</v>
      </c>
      <c r="G667" s="38">
        <v>0.1</v>
      </c>
      <c r="H667" s="8" t="s">
        <v>48</v>
      </c>
      <c r="I667" s="8" t="s">
        <v>2</v>
      </c>
      <c r="J667" s="35" t="s">
        <v>40</v>
      </c>
      <c r="K667" s="8" t="s">
        <v>41</v>
      </c>
      <c r="L667" s="39" t="s">
        <v>50</v>
      </c>
      <c r="M667" s="37"/>
      <c r="N667" s="40"/>
      <c r="O667" s="41"/>
      <c r="P667" s="42"/>
      <c r="Q667" s="43"/>
      <c r="R667" s="38" t="s">
        <v>1340</v>
      </c>
      <c r="S667" s="8"/>
      <c r="T667" s="48"/>
      <c r="W667" s="45"/>
      <c r="X667" s="46"/>
      <c r="Y667" s="47"/>
      <c r="Z667"/>
      <c r="AA667"/>
      <c r="AB667"/>
      <c r="AC667"/>
      <c r="AD667"/>
      <c r="AE667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</row>
    <row r="668" spans="1:63" ht="30" customHeight="1" x14ac:dyDescent="0.25">
      <c r="A668" s="34">
        <v>45819</v>
      </c>
      <c r="B668" s="35" t="s">
        <v>578</v>
      </c>
      <c r="C668" s="1" t="s">
        <v>1341</v>
      </c>
      <c r="D668" s="36" t="s">
        <v>3</v>
      </c>
      <c r="E668" s="8" t="s">
        <v>246</v>
      </c>
      <c r="F668" s="37">
        <v>1</v>
      </c>
      <c r="G668" s="38">
        <v>0.1</v>
      </c>
      <c r="H668" s="8" t="s">
        <v>247</v>
      </c>
      <c r="I668" s="8" t="s">
        <v>2</v>
      </c>
      <c r="J668" s="35" t="s">
        <v>40</v>
      </c>
      <c r="K668" s="8" t="s">
        <v>645</v>
      </c>
      <c r="L668" s="39" t="s">
        <v>50</v>
      </c>
      <c r="M668" s="37"/>
      <c r="N668" s="40"/>
      <c r="O668" s="41"/>
      <c r="P668" s="42"/>
      <c r="Q668" s="43"/>
      <c r="R668" s="38" t="s">
        <v>1342</v>
      </c>
      <c r="S668" s="8"/>
      <c r="T668" s="48"/>
      <c r="W668" s="45"/>
      <c r="X668" s="46"/>
      <c r="Y668" s="47"/>
      <c r="Z668"/>
      <c r="AA668"/>
      <c r="AB668"/>
      <c r="AC668"/>
      <c r="AD668"/>
      <c r="AE668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</row>
    <row r="669" spans="1:63" ht="30" customHeight="1" x14ac:dyDescent="0.25">
      <c r="A669" s="34">
        <v>45819</v>
      </c>
      <c r="B669" s="35" t="s">
        <v>578</v>
      </c>
      <c r="C669" s="1" t="s">
        <v>1343</v>
      </c>
      <c r="D669" s="36" t="s">
        <v>4</v>
      </c>
      <c r="E669" s="8" t="s">
        <v>47</v>
      </c>
      <c r="F669" s="37">
        <v>1</v>
      </c>
      <c r="G669" s="38">
        <v>0.1</v>
      </c>
      <c r="H669" s="8" t="s">
        <v>48</v>
      </c>
      <c r="I669" s="8" t="s">
        <v>2</v>
      </c>
      <c r="J669" s="35" t="s">
        <v>40</v>
      </c>
      <c r="K669" s="8" t="s">
        <v>41</v>
      </c>
      <c r="L669" s="39" t="s">
        <v>50</v>
      </c>
      <c r="M669" s="37"/>
      <c r="N669" s="40"/>
      <c r="O669" s="41"/>
      <c r="P669" s="42"/>
      <c r="Q669" s="43"/>
      <c r="R669" s="38" t="s">
        <v>1344</v>
      </c>
      <c r="S669" s="8"/>
      <c r="T669" s="48"/>
      <c r="W669" s="45"/>
      <c r="X669" s="46"/>
      <c r="Y669" s="47"/>
      <c r="Z669"/>
      <c r="AA669"/>
      <c r="AB669"/>
      <c r="AC669"/>
      <c r="AD669"/>
      <c r="AE669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</row>
    <row r="670" spans="1:63" ht="30" customHeight="1" x14ac:dyDescent="0.25">
      <c r="A670" s="34">
        <v>45820</v>
      </c>
      <c r="B670" s="35" t="s">
        <v>578</v>
      </c>
      <c r="C670" s="1" t="s">
        <v>1345</v>
      </c>
      <c r="D670" s="36" t="s">
        <v>4</v>
      </c>
      <c r="E670" s="8" t="s">
        <v>47</v>
      </c>
      <c r="F670" s="37">
        <v>1</v>
      </c>
      <c r="G670" s="38">
        <v>0.1</v>
      </c>
      <c r="H670" s="8" t="s">
        <v>48</v>
      </c>
      <c r="I670" s="8" t="s">
        <v>2</v>
      </c>
      <c r="J670" s="35" t="s">
        <v>40</v>
      </c>
      <c r="K670" s="8" t="s">
        <v>41</v>
      </c>
      <c r="L670" s="39" t="s">
        <v>50</v>
      </c>
      <c r="M670" s="37"/>
      <c r="N670" s="40"/>
      <c r="O670" s="41"/>
      <c r="P670" s="42"/>
      <c r="Q670" s="43"/>
      <c r="R670" s="38" t="s">
        <v>1346</v>
      </c>
      <c r="S670" s="8"/>
      <c r="T670" s="48"/>
      <c r="W670" s="45"/>
      <c r="X670" s="46"/>
      <c r="Y670" s="47"/>
      <c r="Z670"/>
      <c r="AA670"/>
      <c r="AB670"/>
      <c r="AC670"/>
      <c r="AD670"/>
      <c r="AE670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</row>
    <row r="671" spans="1:63" ht="30" customHeight="1" x14ac:dyDescent="0.25">
      <c r="A671" s="34">
        <v>45820</v>
      </c>
      <c r="B671" s="35" t="s">
        <v>578</v>
      </c>
      <c r="C671" s="1" t="s">
        <v>1347</v>
      </c>
      <c r="D671" s="36" t="s">
        <v>4</v>
      </c>
      <c r="E671" s="8" t="s">
        <v>47</v>
      </c>
      <c r="F671" s="37">
        <v>1</v>
      </c>
      <c r="G671" s="38">
        <v>0.1</v>
      </c>
      <c r="H671" s="8" t="s">
        <v>48</v>
      </c>
      <c r="I671" s="8" t="s">
        <v>2</v>
      </c>
      <c r="J671" s="35" t="s">
        <v>40</v>
      </c>
      <c r="K671" s="8" t="s">
        <v>41</v>
      </c>
      <c r="L671" s="39" t="s">
        <v>50</v>
      </c>
      <c r="M671" s="37"/>
      <c r="N671" s="40"/>
      <c r="O671" s="41"/>
      <c r="P671" s="42"/>
      <c r="Q671" s="43"/>
      <c r="R671" s="38" t="s">
        <v>1348</v>
      </c>
      <c r="S671" s="8"/>
      <c r="T671" s="48"/>
      <c r="W671" s="45"/>
      <c r="X671" s="46"/>
      <c r="Y671" s="47"/>
      <c r="Z671"/>
      <c r="AA671"/>
      <c r="AB671"/>
      <c r="AC671"/>
      <c r="AD671"/>
      <c r="AE67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</row>
    <row r="672" spans="1:63" ht="30" customHeight="1" x14ac:dyDescent="0.25">
      <c r="A672" s="34">
        <v>45821</v>
      </c>
      <c r="B672" s="35" t="s">
        <v>578</v>
      </c>
      <c r="C672" s="1" t="s">
        <v>1349</v>
      </c>
      <c r="D672" s="36" t="s">
        <v>4</v>
      </c>
      <c r="E672" s="8" t="s">
        <v>47</v>
      </c>
      <c r="F672" s="37">
        <v>1</v>
      </c>
      <c r="G672" s="38">
        <v>0.1</v>
      </c>
      <c r="H672" s="8" t="s">
        <v>48</v>
      </c>
      <c r="I672" s="8" t="s">
        <v>2</v>
      </c>
      <c r="J672" s="35" t="s">
        <v>40</v>
      </c>
      <c r="K672" s="8" t="s">
        <v>41</v>
      </c>
      <c r="L672" s="39" t="s">
        <v>50</v>
      </c>
      <c r="M672" s="37"/>
      <c r="N672" s="40"/>
      <c r="O672" s="41"/>
      <c r="P672" s="42"/>
      <c r="Q672" s="43"/>
      <c r="R672" s="38" t="s">
        <v>1350</v>
      </c>
      <c r="S672" s="8"/>
      <c r="T672" s="48"/>
      <c r="W672" s="45"/>
      <c r="X672" s="46"/>
      <c r="Y672" s="47"/>
      <c r="Z672"/>
      <c r="AA672"/>
      <c r="AB672"/>
      <c r="AC672"/>
      <c r="AD672"/>
      <c r="AE672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</row>
    <row r="673" spans="1:63" ht="30" customHeight="1" x14ac:dyDescent="0.25">
      <c r="A673" s="34">
        <v>45821</v>
      </c>
      <c r="B673" s="35" t="s">
        <v>578</v>
      </c>
      <c r="C673" s="1" t="s">
        <v>1351</v>
      </c>
      <c r="D673" s="36" t="s">
        <v>3</v>
      </c>
      <c r="E673" s="8" t="s">
        <v>1352</v>
      </c>
      <c r="F673" s="37">
        <v>1</v>
      </c>
      <c r="G673" s="38">
        <v>0.1</v>
      </c>
      <c r="H673" s="8" t="s">
        <v>237</v>
      </c>
      <c r="I673" s="8" t="s">
        <v>2</v>
      </c>
      <c r="J673" s="35" t="s">
        <v>40</v>
      </c>
      <c r="K673" s="8" t="s">
        <v>49</v>
      </c>
      <c r="L673" s="39" t="s">
        <v>50</v>
      </c>
      <c r="M673" s="37"/>
      <c r="N673" s="40"/>
      <c r="O673" s="41"/>
      <c r="P673" s="42"/>
      <c r="Q673" s="43"/>
      <c r="R673" s="38" t="s">
        <v>1353</v>
      </c>
      <c r="S673" s="8"/>
      <c r="T673" s="48"/>
      <c r="W673" s="45"/>
      <c r="X673" s="46"/>
      <c r="Y673" s="47"/>
      <c r="Z673"/>
      <c r="AA673"/>
      <c r="AB673"/>
      <c r="AC673"/>
      <c r="AD673"/>
      <c r="AE673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</row>
    <row r="674" spans="1:63" ht="30" customHeight="1" x14ac:dyDescent="0.25">
      <c r="A674" s="34">
        <v>45817</v>
      </c>
      <c r="B674" s="35" t="s">
        <v>578</v>
      </c>
      <c r="C674" s="1" t="s">
        <v>1354</v>
      </c>
      <c r="D674" s="36" t="s">
        <v>4</v>
      </c>
      <c r="E674" s="8" t="s">
        <v>47</v>
      </c>
      <c r="F674" s="37">
        <v>1</v>
      </c>
      <c r="G674" s="38">
        <v>0.1</v>
      </c>
      <c r="H674" s="8" t="s">
        <v>48</v>
      </c>
      <c r="I674" s="8" t="s">
        <v>2</v>
      </c>
      <c r="J674" s="35" t="s">
        <v>40</v>
      </c>
      <c r="K674" s="8" t="s">
        <v>49</v>
      </c>
      <c r="L674" s="39" t="s">
        <v>50</v>
      </c>
      <c r="M674" s="37"/>
      <c r="N674" s="40"/>
      <c r="O674" s="41" t="b">
        <v>0</v>
      </c>
      <c r="P674" s="42" t="b">
        <v>0</v>
      </c>
      <c r="Q674" s="43"/>
      <c r="R674" s="38" t="s">
        <v>1355</v>
      </c>
      <c r="S674" s="8"/>
      <c r="T674" s="48"/>
      <c r="W674" s="45"/>
      <c r="X674" s="46"/>
      <c r="Y674" s="47"/>
      <c r="Z674"/>
      <c r="AA674"/>
      <c r="AB674"/>
      <c r="AC674"/>
      <c r="AD674"/>
      <c r="AE674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</row>
    <row r="675" spans="1:63" ht="30" customHeight="1" x14ac:dyDescent="0.25">
      <c r="A675" s="34">
        <v>45817</v>
      </c>
      <c r="B675" s="35" t="s">
        <v>578</v>
      </c>
      <c r="C675" s="1" t="s">
        <v>1356</v>
      </c>
      <c r="D675" s="36" t="s">
        <v>4</v>
      </c>
      <c r="E675" s="8" t="s">
        <v>47</v>
      </c>
      <c r="F675" s="37">
        <v>1</v>
      </c>
      <c r="G675" s="38">
        <v>0.1</v>
      </c>
      <c r="H675" s="8" t="s">
        <v>48</v>
      </c>
      <c r="I675" s="8" t="s">
        <v>2</v>
      </c>
      <c r="J675" s="35" t="s">
        <v>40</v>
      </c>
      <c r="K675" s="8" t="s">
        <v>49</v>
      </c>
      <c r="L675" s="39" t="s">
        <v>50</v>
      </c>
      <c r="M675" s="37"/>
      <c r="N675" s="40"/>
      <c r="O675" s="41" t="b">
        <v>0</v>
      </c>
      <c r="P675" s="42" t="b">
        <v>0</v>
      </c>
      <c r="Q675" s="43"/>
      <c r="R675" s="38" t="s">
        <v>1357</v>
      </c>
      <c r="S675" s="8"/>
      <c r="T675" s="48"/>
      <c r="W675" s="45"/>
      <c r="X675" s="46"/>
      <c r="Y675" s="47"/>
      <c r="Z675"/>
      <c r="AA675"/>
      <c r="AB675"/>
      <c r="AC675"/>
      <c r="AD675"/>
      <c r="AE675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</row>
    <row r="676" spans="1:63" ht="30" customHeight="1" x14ac:dyDescent="0.25">
      <c r="A676" s="34">
        <v>45817</v>
      </c>
      <c r="B676" s="35" t="s">
        <v>578</v>
      </c>
      <c r="C676" s="1" t="s">
        <v>1358</v>
      </c>
      <c r="D676" s="36" t="s">
        <v>4</v>
      </c>
      <c r="E676" s="8" t="s">
        <v>47</v>
      </c>
      <c r="F676" s="37">
        <v>1</v>
      </c>
      <c r="G676" s="38">
        <v>0.1</v>
      </c>
      <c r="H676" s="8" t="s">
        <v>48</v>
      </c>
      <c r="I676" s="8" t="s">
        <v>2</v>
      </c>
      <c r="J676" s="35" t="s">
        <v>40</v>
      </c>
      <c r="K676" s="8" t="s">
        <v>49</v>
      </c>
      <c r="L676" s="39" t="s">
        <v>50</v>
      </c>
      <c r="M676" s="37"/>
      <c r="N676" s="40"/>
      <c r="O676" s="41" t="b">
        <v>0</v>
      </c>
      <c r="P676" s="42" t="b">
        <v>0</v>
      </c>
      <c r="Q676" s="43"/>
      <c r="R676" s="38" t="s">
        <v>764</v>
      </c>
      <c r="S676" s="8"/>
      <c r="T676" s="48"/>
      <c r="W676" s="45"/>
      <c r="X676" s="46"/>
      <c r="Y676" s="47"/>
      <c r="Z676"/>
      <c r="AA676"/>
      <c r="AB676"/>
      <c r="AC676"/>
      <c r="AD676"/>
      <c r="AE676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</row>
    <row r="677" spans="1:63" ht="30" customHeight="1" x14ac:dyDescent="0.25">
      <c r="A677" s="34">
        <v>45817</v>
      </c>
      <c r="B677" s="35" t="s">
        <v>578</v>
      </c>
      <c r="C677" s="1" t="s">
        <v>1359</v>
      </c>
      <c r="D677" s="36" t="s">
        <v>4</v>
      </c>
      <c r="E677" s="8" t="s">
        <v>47</v>
      </c>
      <c r="F677" s="37">
        <v>1</v>
      </c>
      <c r="G677" s="38">
        <v>0.1</v>
      </c>
      <c r="H677" s="8" t="s">
        <v>48</v>
      </c>
      <c r="I677" s="8" t="s">
        <v>2</v>
      </c>
      <c r="J677" s="35" t="s">
        <v>40</v>
      </c>
      <c r="K677" s="8" t="s">
        <v>49</v>
      </c>
      <c r="L677" s="39" t="s">
        <v>50</v>
      </c>
      <c r="M677" s="37"/>
      <c r="N677" s="40"/>
      <c r="O677" s="41" t="b">
        <v>0</v>
      </c>
      <c r="P677" s="42" t="b">
        <v>0</v>
      </c>
      <c r="Q677" s="43"/>
      <c r="R677" s="38" t="s">
        <v>1360</v>
      </c>
      <c r="S677" s="8"/>
      <c r="T677" s="48"/>
      <c r="W677" s="45"/>
      <c r="X677" s="46"/>
      <c r="Y677" s="47"/>
      <c r="Z677"/>
      <c r="AA677"/>
      <c r="AB677"/>
      <c r="AC677"/>
      <c r="AD677"/>
      <c r="AE677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</row>
    <row r="678" spans="1:63" ht="30" customHeight="1" x14ac:dyDescent="0.25">
      <c r="A678" s="34">
        <v>45817</v>
      </c>
      <c r="B678" s="35" t="s">
        <v>578</v>
      </c>
      <c r="C678" s="1" t="s">
        <v>1361</v>
      </c>
      <c r="D678" s="36" t="s">
        <v>4</v>
      </c>
      <c r="E678" s="8" t="s">
        <v>47</v>
      </c>
      <c r="F678" s="37">
        <v>1</v>
      </c>
      <c r="G678" s="38">
        <v>0.1</v>
      </c>
      <c r="H678" s="8" t="s">
        <v>48</v>
      </c>
      <c r="I678" s="8" t="s">
        <v>2</v>
      </c>
      <c r="J678" s="35" t="s">
        <v>40</v>
      </c>
      <c r="K678" s="8" t="s">
        <v>49</v>
      </c>
      <c r="L678" s="39" t="s">
        <v>50</v>
      </c>
      <c r="M678" s="37"/>
      <c r="N678" s="40"/>
      <c r="O678" s="41" t="b">
        <v>0</v>
      </c>
      <c r="P678" s="42" t="b">
        <v>0</v>
      </c>
      <c r="Q678" s="43"/>
      <c r="R678" s="38" t="s">
        <v>1362</v>
      </c>
      <c r="S678" s="8"/>
      <c r="T678" s="48"/>
      <c r="W678" s="45"/>
      <c r="X678" s="46"/>
      <c r="Y678" s="47"/>
      <c r="Z678"/>
      <c r="AA678"/>
      <c r="AB678"/>
      <c r="AC678"/>
      <c r="AD678"/>
      <c r="AE678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</row>
    <row r="679" spans="1:63" ht="30" customHeight="1" x14ac:dyDescent="0.25">
      <c r="A679" s="34">
        <v>45819</v>
      </c>
      <c r="B679" s="35" t="s">
        <v>578</v>
      </c>
      <c r="C679" s="1" t="s">
        <v>1363</v>
      </c>
      <c r="D679" s="36" t="s">
        <v>4</v>
      </c>
      <c r="E679" s="8" t="s">
        <v>47</v>
      </c>
      <c r="F679" s="37">
        <v>1</v>
      </c>
      <c r="G679" s="38">
        <v>0.1</v>
      </c>
      <c r="H679" s="8" t="s">
        <v>48</v>
      </c>
      <c r="I679" s="8" t="s">
        <v>2</v>
      </c>
      <c r="J679" s="35" t="s">
        <v>40</v>
      </c>
      <c r="K679" s="8" t="s">
        <v>49</v>
      </c>
      <c r="L679" s="39" t="s">
        <v>50</v>
      </c>
      <c r="M679" s="37"/>
      <c r="N679" s="40"/>
      <c r="O679" s="41" t="b">
        <v>0</v>
      </c>
      <c r="P679" s="42" t="b">
        <v>0</v>
      </c>
      <c r="Q679" s="43"/>
      <c r="R679" s="38" t="s">
        <v>1364</v>
      </c>
      <c r="S679" s="8"/>
      <c r="T679" s="48"/>
      <c r="W679" s="45"/>
      <c r="X679" s="46"/>
      <c r="Y679" s="47"/>
      <c r="Z679"/>
      <c r="AA679"/>
      <c r="AB679"/>
      <c r="AC679"/>
      <c r="AD679"/>
      <c r="AE679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</row>
    <row r="680" spans="1:63" ht="30" customHeight="1" x14ac:dyDescent="0.25">
      <c r="A680" s="34">
        <v>45819</v>
      </c>
      <c r="B680" s="35" t="s">
        <v>578</v>
      </c>
      <c r="C680" s="1" t="s">
        <v>1365</v>
      </c>
      <c r="D680" s="36" t="s">
        <v>4</v>
      </c>
      <c r="E680" s="8" t="s">
        <v>47</v>
      </c>
      <c r="F680" s="37">
        <v>1</v>
      </c>
      <c r="G680" s="38">
        <v>0.1</v>
      </c>
      <c r="H680" s="8" t="s">
        <v>48</v>
      </c>
      <c r="I680" s="8" t="s">
        <v>2</v>
      </c>
      <c r="J680" s="35" t="s">
        <v>40</v>
      </c>
      <c r="K680" s="8" t="s">
        <v>49</v>
      </c>
      <c r="L680" s="39" t="s">
        <v>50</v>
      </c>
      <c r="M680" s="37"/>
      <c r="N680" s="40"/>
      <c r="O680" s="41" t="b">
        <v>0</v>
      </c>
      <c r="P680" s="42" t="b">
        <v>0</v>
      </c>
      <c r="Q680" s="43"/>
      <c r="R680" s="38" t="s">
        <v>1366</v>
      </c>
      <c r="S680" s="8"/>
      <c r="T680" s="48"/>
      <c r="W680" s="45"/>
      <c r="X680" s="46"/>
      <c r="Y680" s="47"/>
      <c r="Z680"/>
      <c r="AA680"/>
      <c r="AB680"/>
      <c r="AC680"/>
      <c r="AD680"/>
      <c r="AE680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</row>
    <row r="681" spans="1:63" ht="30" customHeight="1" x14ac:dyDescent="0.25">
      <c r="A681" s="34">
        <v>45819</v>
      </c>
      <c r="B681" s="35" t="s">
        <v>578</v>
      </c>
      <c r="C681" s="1" t="s">
        <v>1367</v>
      </c>
      <c r="D681" s="36" t="s">
        <v>4</v>
      </c>
      <c r="E681" s="8" t="s">
        <v>47</v>
      </c>
      <c r="F681" s="37">
        <v>1</v>
      </c>
      <c r="G681" s="38">
        <v>0.1</v>
      </c>
      <c r="H681" s="8" t="s">
        <v>48</v>
      </c>
      <c r="I681" s="8" t="s">
        <v>2</v>
      </c>
      <c r="J681" s="35" t="s">
        <v>40</v>
      </c>
      <c r="K681" s="8" t="s">
        <v>49</v>
      </c>
      <c r="L681" s="39" t="s">
        <v>50</v>
      </c>
      <c r="M681" s="37"/>
      <c r="N681" s="40"/>
      <c r="O681" s="41" t="b">
        <v>0</v>
      </c>
      <c r="P681" s="42" t="b">
        <v>0</v>
      </c>
      <c r="Q681" s="43"/>
      <c r="R681" s="38" t="s">
        <v>1368</v>
      </c>
      <c r="S681" s="8"/>
      <c r="T681" s="48"/>
      <c r="W681" s="45"/>
      <c r="X681" s="46"/>
      <c r="Y681" s="47"/>
      <c r="Z681"/>
      <c r="AA681"/>
      <c r="AB681"/>
      <c r="AC681"/>
      <c r="AD681"/>
      <c r="AE68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</row>
    <row r="682" spans="1:63" ht="30" customHeight="1" x14ac:dyDescent="0.25">
      <c r="A682" s="34">
        <v>45819</v>
      </c>
      <c r="B682" s="35" t="s">
        <v>578</v>
      </c>
      <c r="C682" s="1" t="s">
        <v>1369</v>
      </c>
      <c r="D682" s="36" t="s">
        <v>4</v>
      </c>
      <c r="E682" s="8" t="s">
        <v>47</v>
      </c>
      <c r="F682" s="37">
        <v>1</v>
      </c>
      <c r="G682" s="38">
        <v>0.1</v>
      </c>
      <c r="H682" s="8" t="s">
        <v>48</v>
      </c>
      <c r="I682" s="8" t="s">
        <v>2</v>
      </c>
      <c r="J682" s="35" t="s">
        <v>40</v>
      </c>
      <c r="K682" s="8" t="s">
        <v>49</v>
      </c>
      <c r="L682" s="39" t="s">
        <v>50</v>
      </c>
      <c r="M682" s="37"/>
      <c r="N682" s="40"/>
      <c r="O682" s="41" t="b">
        <v>0</v>
      </c>
      <c r="P682" s="42" t="b">
        <v>0</v>
      </c>
      <c r="Q682" s="43"/>
      <c r="R682" s="38" t="s">
        <v>1370</v>
      </c>
      <c r="S682" s="8"/>
      <c r="T682" s="48"/>
      <c r="W682" s="45"/>
      <c r="X682" s="46"/>
      <c r="Y682" s="47"/>
      <c r="Z682"/>
      <c r="AA682"/>
      <c r="AB682"/>
      <c r="AC682"/>
      <c r="AD682"/>
      <c r="AE682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</row>
    <row r="683" spans="1:63" ht="30" customHeight="1" x14ac:dyDescent="0.25">
      <c r="A683" s="34">
        <v>45819</v>
      </c>
      <c r="B683" s="35" t="s">
        <v>578</v>
      </c>
      <c r="C683" s="1" t="s">
        <v>1371</v>
      </c>
      <c r="D683" s="36" t="s">
        <v>4</v>
      </c>
      <c r="E683" s="8" t="s">
        <v>47</v>
      </c>
      <c r="F683" s="37">
        <v>1</v>
      </c>
      <c r="G683" s="38">
        <v>0.1</v>
      </c>
      <c r="H683" s="8" t="s">
        <v>48</v>
      </c>
      <c r="I683" s="8" t="s">
        <v>2</v>
      </c>
      <c r="J683" s="35" t="s">
        <v>40</v>
      </c>
      <c r="K683" s="8" t="s">
        <v>49</v>
      </c>
      <c r="L683" s="39" t="s">
        <v>50</v>
      </c>
      <c r="M683" s="37"/>
      <c r="N683" s="40"/>
      <c r="O683" s="41" t="b">
        <v>0</v>
      </c>
      <c r="P683" s="42" t="b">
        <v>0</v>
      </c>
      <c r="Q683" s="43"/>
      <c r="R683" s="38" t="s">
        <v>1372</v>
      </c>
      <c r="S683" s="8"/>
      <c r="T683" s="48"/>
      <c r="W683" s="45"/>
      <c r="X683" s="46"/>
      <c r="Y683" s="47"/>
      <c r="Z683"/>
      <c r="AA683"/>
      <c r="AB683"/>
      <c r="AC683"/>
      <c r="AD683"/>
      <c r="AE683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</row>
    <row r="684" spans="1:63" ht="30" customHeight="1" x14ac:dyDescent="0.25">
      <c r="A684" s="34">
        <v>45819</v>
      </c>
      <c r="B684" s="35" t="s">
        <v>578</v>
      </c>
      <c r="C684" s="1" t="s">
        <v>1373</v>
      </c>
      <c r="D684" s="36" t="s">
        <v>4</v>
      </c>
      <c r="E684" s="8" t="s">
        <v>47</v>
      </c>
      <c r="F684" s="37">
        <v>1</v>
      </c>
      <c r="G684" s="38">
        <v>0.1</v>
      </c>
      <c r="H684" s="8" t="s">
        <v>48</v>
      </c>
      <c r="I684" s="8" t="s">
        <v>2</v>
      </c>
      <c r="J684" s="35" t="s">
        <v>40</v>
      </c>
      <c r="K684" s="8" t="s">
        <v>49</v>
      </c>
      <c r="L684" s="39" t="s">
        <v>50</v>
      </c>
      <c r="M684" s="37"/>
      <c r="N684" s="40"/>
      <c r="O684" s="41" t="b">
        <v>0</v>
      </c>
      <c r="P684" s="42" t="b">
        <v>0</v>
      </c>
      <c r="Q684" s="43"/>
      <c r="R684" s="38" t="s">
        <v>1374</v>
      </c>
      <c r="S684" s="8"/>
      <c r="T684" s="48"/>
      <c r="W684" s="45"/>
      <c r="X684" s="46"/>
      <c r="Y684" s="47"/>
      <c r="Z684"/>
      <c r="AA684"/>
      <c r="AB684"/>
      <c r="AC684"/>
      <c r="AD684"/>
      <c r="AE684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</row>
    <row r="685" spans="1:63" ht="30" customHeight="1" x14ac:dyDescent="0.25">
      <c r="A685" s="34">
        <v>45818</v>
      </c>
      <c r="B685" s="35" t="s">
        <v>578</v>
      </c>
      <c r="C685" s="1" t="s">
        <v>791</v>
      </c>
      <c r="D685" s="36" t="s">
        <v>4</v>
      </c>
      <c r="E685" s="8" t="s">
        <v>47</v>
      </c>
      <c r="F685" s="37">
        <v>1</v>
      </c>
      <c r="G685" s="38">
        <v>0.1</v>
      </c>
      <c r="H685" s="8" t="s">
        <v>48</v>
      </c>
      <c r="I685" s="8" t="s">
        <v>2</v>
      </c>
      <c r="J685" s="35" t="s">
        <v>40</v>
      </c>
      <c r="K685" s="8" t="s">
        <v>49</v>
      </c>
      <c r="L685" s="39" t="s">
        <v>50</v>
      </c>
      <c r="M685" s="37"/>
      <c r="N685" s="40"/>
      <c r="O685" s="41" t="b">
        <v>0</v>
      </c>
      <c r="P685" s="42" t="b">
        <v>0</v>
      </c>
      <c r="Q685" s="43"/>
      <c r="R685" s="38" t="s">
        <v>1375</v>
      </c>
      <c r="S685" s="8"/>
      <c r="T685" s="48"/>
      <c r="W685" s="45"/>
      <c r="X685" s="46"/>
      <c r="Y685" s="47"/>
      <c r="Z685"/>
      <c r="AA685"/>
      <c r="AB685"/>
      <c r="AC685"/>
      <c r="AD685"/>
      <c r="AE685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</row>
    <row r="686" spans="1:63" ht="30" customHeight="1" x14ac:dyDescent="0.25">
      <c r="A686" s="34">
        <v>45818</v>
      </c>
      <c r="B686" s="35" t="s">
        <v>578</v>
      </c>
      <c r="C686" s="1" t="s">
        <v>1376</v>
      </c>
      <c r="D686" s="36" t="s">
        <v>4</v>
      </c>
      <c r="E686" s="8" t="s">
        <v>47</v>
      </c>
      <c r="F686" s="37">
        <v>1</v>
      </c>
      <c r="G686" s="38">
        <v>0.1</v>
      </c>
      <c r="H686" s="8" t="s">
        <v>48</v>
      </c>
      <c r="I686" s="8" t="s">
        <v>2</v>
      </c>
      <c r="J686" s="35" t="s">
        <v>40</v>
      </c>
      <c r="K686" s="8" t="s">
        <v>49</v>
      </c>
      <c r="L686" s="39" t="s">
        <v>50</v>
      </c>
      <c r="M686" s="37"/>
      <c r="N686" s="40"/>
      <c r="O686" s="41" t="b">
        <v>0</v>
      </c>
      <c r="P686" s="42" t="b">
        <v>0</v>
      </c>
      <c r="Q686" s="43"/>
      <c r="R686" s="38" t="s">
        <v>1377</v>
      </c>
      <c r="S686" s="8"/>
      <c r="T686" s="48"/>
      <c r="W686" s="45"/>
      <c r="X686" s="46"/>
      <c r="Y686" s="47"/>
      <c r="Z686"/>
      <c r="AA686"/>
      <c r="AB686"/>
      <c r="AC686"/>
      <c r="AD686"/>
      <c r="AE686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</row>
    <row r="687" spans="1:63" ht="30" customHeight="1" x14ac:dyDescent="0.25">
      <c r="A687" s="34">
        <v>45818</v>
      </c>
      <c r="B687" s="35" t="s">
        <v>578</v>
      </c>
      <c r="C687" s="1" t="s">
        <v>1378</v>
      </c>
      <c r="D687" s="36" t="s">
        <v>4</v>
      </c>
      <c r="E687" s="8" t="s">
        <v>47</v>
      </c>
      <c r="F687" s="37">
        <v>1</v>
      </c>
      <c r="G687" s="38">
        <v>0.1</v>
      </c>
      <c r="H687" s="8" t="s">
        <v>48</v>
      </c>
      <c r="I687" s="8" t="s">
        <v>2</v>
      </c>
      <c r="J687" s="35" t="s">
        <v>40</v>
      </c>
      <c r="K687" s="8" t="s">
        <v>49</v>
      </c>
      <c r="L687" s="39" t="s">
        <v>50</v>
      </c>
      <c r="M687" s="37"/>
      <c r="N687" s="40"/>
      <c r="O687" s="41" t="b">
        <v>0</v>
      </c>
      <c r="P687" s="42" t="b">
        <v>0</v>
      </c>
      <c r="Q687" s="43"/>
      <c r="R687" s="38" t="s">
        <v>1379</v>
      </c>
      <c r="S687" s="8"/>
      <c r="T687" s="48"/>
      <c r="W687" s="45"/>
      <c r="X687" s="46"/>
      <c r="Y687" s="47"/>
      <c r="Z687"/>
      <c r="AA687"/>
      <c r="AB687"/>
      <c r="AC687"/>
      <c r="AD687"/>
      <c r="AE687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</row>
    <row r="688" spans="1:63" ht="30" customHeight="1" x14ac:dyDescent="0.25">
      <c r="A688" s="34">
        <v>45818</v>
      </c>
      <c r="B688" s="35" t="s">
        <v>578</v>
      </c>
      <c r="C688" s="1" t="s">
        <v>1380</v>
      </c>
      <c r="D688" s="36" t="s">
        <v>4</v>
      </c>
      <c r="E688" s="8" t="s">
        <v>47</v>
      </c>
      <c r="F688" s="37">
        <v>1</v>
      </c>
      <c r="G688" s="38">
        <v>0.1</v>
      </c>
      <c r="H688" s="8" t="s">
        <v>48</v>
      </c>
      <c r="I688" s="8" t="s">
        <v>2</v>
      </c>
      <c r="J688" s="35" t="s">
        <v>40</v>
      </c>
      <c r="K688" s="8" t="s">
        <v>49</v>
      </c>
      <c r="L688" s="39" t="s">
        <v>50</v>
      </c>
      <c r="M688" s="37"/>
      <c r="N688" s="40"/>
      <c r="O688" s="41" t="b">
        <v>0</v>
      </c>
      <c r="P688" s="42" t="b">
        <v>0</v>
      </c>
      <c r="Q688" s="43"/>
      <c r="R688" s="38" t="s">
        <v>1381</v>
      </c>
      <c r="S688" s="8"/>
      <c r="T688" s="48"/>
      <c r="W688" s="45"/>
      <c r="X688" s="46"/>
      <c r="Y688" s="47"/>
      <c r="Z688"/>
      <c r="AA688"/>
      <c r="AB688"/>
      <c r="AC688"/>
      <c r="AD688"/>
      <c r="AE688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</row>
    <row r="689" spans="1:63" ht="30" customHeight="1" x14ac:dyDescent="0.25">
      <c r="A689" s="34">
        <v>45818</v>
      </c>
      <c r="B689" s="35" t="s">
        <v>578</v>
      </c>
      <c r="C689" s="1" t="s">
        <v>1382</v>
      </c>
      <c r="D689" s="36" t="s">
        <v>4</v>
      </c>
      <c r="E689" s="8" t="s">
        <v>47</v>
      </c>
      <c r="F689" s="37">
        <v>1</v>
      </c>
      <c r="G689" s="38">
        <v>0.1</v>
      </c>
      <c r="H689" s="8" t="s">
        <v>48</v>
      </c>
      <c r="I689" s="8" t="s">
        <v>2</v>
      </c>
      <c r="J689" s="35" t="s">
        <v>40</v>
      </c>
      <c r="K689" s="8" t="s">
        <v>49</v>
      </c>
      <c r="L689" s="39" t="s">
        <v>50</v>
      </c>
      <c r="M689" s="37"/>
      <c r="N689" s="40"/>
      <c r="O689" s="41" t="b">
        <v>0</v>
      </c>
      <c r="P689" s="42" t="b">
        <v>0</v>
      </c>
      <c r="Q689" s="43"/>
      <c r="R689" s="38" t="s">
        <v>1383</v>
      </c>
      <c r="S689" s="8"/>
      <c r="T689" s="48"/>
      <c r="W689" s="45"/>
      <c r="X689" s="46"/>
      <c r="Y689" s="47"/>
      <c r="Z689"/>
      <c r="AA689"/>
      <c r="AB689"/>
      <c r="AC689"/>
      <c r="AD689"/>
      <c r="AE689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</row>
    <row r="690" spans="1:63" ht="30" customHeight="1" x14ac:dyDescent="0.25">
      <c r="A690" s="34">
        <v>45819</v>
      </c>
      <c r="B690" s="35" t="s">
        <v>578</v>
      </c>
      <c r="C690" s="1" t="s">
        <v>1384</v>
      </c>
      <c r="D690" s="36" t="s">
        <v>4</v>
      </c>
      <c r="E690" s="8" t="s">
        <v>47</v>
      </c>
      <c r="F690" s="37">
        <v>1</v>
      </c>
      <c r="G690" s="38">
        <v>0.1</v>
      </c>
      <c r="H690" s="8" t="s">
        <v>48</v>
      </c>
      <c r="I690" s="8" t="s">
        <v>2</v>
      </c>
      <c r="J690" s="35" t="s">
        <v>40</v>
      </c>
      <c r="K690" s="8" t="s">
        <v>49</v>
      </c>
      <c r="L690" s="39" t="s">
        <v>50</v>
      </c>
      <c r="M690" s="37"/>
      <c r="N690" s="40"/>
      <c r="O690" s="41" t="b">
        <v>0</v>
      </c>
      <c r="P690" s="42" t="b">
        <v>0</v>
      </c>
      <c r="Q690" s="43"/>
      <c r="R690" s="38" t="s">
        <v>1385</v>
      </c>
      <c r="S690" s="8"/>
      <c r="T690" s="48"/>
      <c r="W690" s="45"/>
      <c r="X690" s="46"/>
      <c r="Y690" s="47"/>
      <c r="Z690"/>
      <c r="AA690"/>
      <c r="AB690"/>
      <c r="AC690"/>
      <c r="AD690"/>
      <c r="AE690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</row>
    <row r="691" spans="1:63" ht="30" customHeight="1" x14ac:dyDescent="0.25">
      <c r="A691" s="34">
        <v>45819</v>
      </c>
      <c r="B691" s="35" t="s">
        <v>578</v>
      </c>
      <c r="C691" s="1" t="s">
        <v>1386</v>
      </c>
      <c r="D691" s="36" t="s">
        <v>4</v>
      </c>
      <c r="E691" s="8" t="s">
        <v>47</v>
      </c>
      <c r="F691" s="37">
        <v>1</v>
      </c>
      <c r="G691" s="38">
        <v>0.1</v>
      </c>
      <c r="H691" s="8" t="s">
        <v>48</v>
      </c>
      <c r="I691" s="8" t="s">
        <v>2</v>
      </c>
      <c r="J691" s="35" t="s">
        <v>40</v>
      </c>
      <c r="K691" s="8" t="s">
        <v>49</v>
      </c>
      <c r="L691" s="39" t="s">
        <v>50</v>
      </c>
      <c r="M691" s="37"/>
      <c r="N691" s="40"/>
      <c r="O691" s="41" t="b">
        <v>0</v>
      </c>
      <c r="P691" s="42" t="b">
        <v>0</v>
      </c>
      <c r="Q691" s="43"/>
      <c r="R691" s="38" t="s">
        <v>1387</v>
      </c>
      <c r="S691" s="8"/>
      <c r="T691" s="48"/>
      <c r="W691" s="45"/>
      <c r="X691" s="46"/>
      <c r="Y691" s="47"/>
      <c r="Z691"/>
      <c r="AA691"/>
      <c r="AB691"/>
      <c r="AC691"/>
      <c r="AD691"/>
      <c r="AE69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</row>
    <row r="692" spans="1:63" ht="30" customHeight="1" x14ac:dyDescent="0.25">
      <c r="A692" s="34">
        <v>45819</v>
      </c>
      <c r="B692" s="35" t="s">
        <v>578</v>
      </c>
      <c r="C692" s="1" t="s">
        <v>1388</v>
      </c>
      <c r="D692" s="36" t="s">
        <v>4</v>
      </c>
      <c r="E692" s="8" t="s">
        <v>47</v>
      </c>
      <c r="F692" s="37">
        <v>1</v>
      </c>
      <c r="G692" s="38">
        <v>0.1</v>
      </c>
      <c r="H692" s="8" t="s">
        <v>48</v>
      </c>
      <c r="I692" s="8" t="s">
        <v>2</v>
      </c>
      <c r="J692" s="35" t="s">
        <v>40</v>
      </c>
      <c r="K692" s="8" t="s">
        <v>49</v>
      </c>
      <c r="L692" s="39" t="s">
        <v>50</v>
      </c>
      <c r="M692" s="37"/>
      <c r="N692" s="40"/>
      <c r="O692" s="41" t="b">
        <v>0</v>
      </c>
      <c r="P692" s="42" t="b">
        <v>0</v>
      </c>
      <c r="Q692" s="43"/>
      <c r="R692" s="38" t="s">
        <v>1325</v>
      </c>
      <c r="S692" s="8"/>
      <c r="T692" s="48"/>
      <c r="W692" s="45"/>
      <c r="X692" s="46"/>
      <c r="Y692" s="47"/>
      <c r="Z692"/>
      <c r="AA692"/>
      <c r="AB692"/>
      <c r="AC692"/>
      <c r="AD692"/>
      <c r="AE692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</row>
    <row r="693" spans="1:63" ht="30" customHeight="1" x14ac:dyDescent="0.25">
      <c r="A693" s="34">
        <v>45819</v>
      </c>
      <c r="B693" s="35" t="s">
        <v>578</v>
      </c>
      <c r="C693" s="1" t="s">
        <v>1389</v>
      </c>
      <c r="D693" s="36" t="s">
        <v>4</v>
      </c>
      <c r="E693" s="8" t="s">
        <v>47</v>
      </c>
      <c r="F693" s="37">
        <v>1</v>
      </c>
      <c r="G693" s="38">
        <v>0.1</v>
      </c>
      <c r="H693" s="8" t="s">
        <v>48</v>
      </c>
      <c r="I693" s="8" t="s">
        <v>2</v>
      </c>
      <c r="J693" s="35" t="s">
        <v>40</v>
      </c>
      <c r="K693" s="8" t="s">
        <v>49</v>
      </c>
      <c r="L693" s="39" t="s">
        <v>50</v>
      </c>
      <c r="M693" s="37"/>
      <c r="N693" s="40"/>
      <c r="O693" s="41" t="b">
        <v>0</v>
      </c>
      <c r="P693" s="42" t="b">
        <v>0</v>
      </c>
      <c r="Q693" s="43"/>
      <c r="R693" s="38" t="s">
        <v>1079</v>
      </c>
      <c r="S693" s="8"/>
      <c r="T693" s="48"/>
      <c r="W693" s="45"/>
      <c r="X693" s="46"/>
      <c r="Y693" s="47"/>
      <c r="Z693"/>
      <c r="AA693"/>
      <c r="AB693"/>
      <c r="AC693"/>
      <c r="AD693"/>
      <c r="AE693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</row>
    <row r="694" spans="1:63" ht="30" customHeight="1" x14ac:dyDescent="0.25">
      <c r="A694" s="34">
        <v>45819</v>
      </c>
      <c r="B694" s="35" t="s">
        <v>578</v>
      </c>
      <c r="C694" s="1" t="s">
        <v>1390</v>
      </c>
      <c r="D694" s="36" t="s">
        <v>4</v>
      </c>
      <c r="E694" s="8" t="s">
        <v>47</v>
      </c>
      <c r="F694" s="37">
        <v>1</v>
      </c>
      <c r="G694" s="38">
        <v>0.1</v>
      </c>
      <c r="H694" s="8" t="s">
        <v>48</v>
      </c>
      <c r="I694" s="8" t="s">
        <v>2</v>
      </c>
      <c r="J694" s="35" t="s">
        <v>40</v>
      </c>
      <c r="K694" s="8" t="s">
        <v>49</v>
      </c>
      <c r="L694" s="39" t="s">
        <v>50</v>
      </c>
      <c r="M694" s="37"/>
      <c r="N694" s="40"/>
      <c r="O694" s="41" t="b">
        <v>0</v>
      </c>
      <c r="P694" s="42" t="b">
        <v>0</v>
      </c>
      <c r="Q694" s="43"/>
      <c r="R694" s="38" t="s">
        <v>1391</v>
      </c>
      <c r="S694" s="8"/>
      <c r="T694" s="48"/>
      <c r="W694" s="45"/>
      <c r="X694" s="46"/>
      <c r="Y694" s="47"/>
      <c r="Z694"/>
      <c r="AA694"/>
      <c r="AB694"/>
      <c r="AC694"/>
      <c r="AD694"/>
      <c r="AE694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</row>
    <row r="695" spans="1:63" ht="30" customHeight="1" x14ac:dyDescent="0.25">
      <c r="A695" s="34">
        <v>45820</v>
      </c>
      <c r="B695" s="35" t="s">
        <v>578</v>
      </c>
      <c r="C695" s="1" t="s">
        <v>1392</v>
      </c>
      <c r="D695" s="36" t="s">
        <v>4</v>
      </c>
      <c r="E695" s="8" t="s">
        <v>47</v>
      </c>
      <c r="F695" s="37">
        <v>1</v>
      </c>
      <c r="G695" s="38">
        <v>0.1</v>
      </c>
      <c r="H695" s="8" t="s">
        <v>48</v>
      </c>
      <c r="I695" s="8" t="s">
        <v>2</v>
      </c>
      <c r="J695" s="35" t="s">
        <v>40</v>
      </c>
      <c r="K695" s="8" t="s">
        <v>49</v>
      </c>
      <c r="L695" s="39" t="s">
        <v>50</v>
      </c>
      <c r="M695" s="37"/>
      <c r="N695" s="40"/>
      <c r="O695" s="41" t="b">
        <v>0</v>
      </c>
      <c r="P695" s="42" t="b">
        <v>0</v>
      </c>
      <c r="Q695" s="43"/>
      <c r="R695" s="38" t="s">
        <v>1393</v>
      </c>
      <c r="S695" s="8"/>
      <c r="T695" s="48"/>
      <c r="W695" s="45"/>
      <c r="X695" s="46"/>
      <c r="Y695" s="47"/>
      <c r="Z695"/>
      <c r="AA695"/>
      <c r="AB695"/>
      <c r="AC695"/>
      <c r="AD695"/>
      <c r="AE695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</row>
    <row r="696" spans="1:63" ht="30" customHeight="1" x14ac:dyDescent="0.25">
      <c r="A696" s="34">
        <v>45820</v>
      </c>
      <c r="B696" s="35" t="s">
        <v>578</v>
      </c>
      <c r="C696" s="1" t="s">
        <v>1394</v>
      </c>
      <c r="D696" s="36" t="s">
        <v>4</v>
      </c>
      <c r="E696" s="8" t="s">
        <v>47</v>
      </c>
      <c r="F696" s="37">
        <v>1</v>
      </c>
      <c r="G696" s="38">
        <v>0.1</v>
      </c>
      <c r="H696" s="8" t="s">
        <v>48</v>
      </c>
      <c r="I696" s="8" t="s">
        <v>2</v>
      </c>
      <c r="J696" s="35" t="s">
        <v>40</v>
      </c>
      <c r="K696" s="8" t="s">
        <v>49</v>
      </c>
      <c r="L696" s="39" t="s">
        <v>50</v>
      </c>
      <c r="M696" s="37"/>
      <c r="N696" s="40"/>
      <c r="O696" s="41" t="b">
        <v>0</v>
      </c>
      <c r="P696" s="42" t="b">
        <v>0</v>
      </c>
      <c r="Q696" s="43"/>
      <c r="R696" s="38" t="s">
        <v>1395</v>
      </c>
      <c r="S696" s="8"/>
      <c r="T696" s="48"/>
      <c r="W696" s="45"/>
      <c r="X696" s="46"/>
      <c r="Y696" s="47"/>
      <c r="Z696"/>
      <c r="AA696"/>
      <c r="AB696"/>
      <c r="AC696"/>
      <c r="AD696"/>
      <c r="AE696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</row>
    <row r="697" spans="1:63" ht="30" customHeight="1" x14ac:dyDescent="0.25">
      <c r="A697" s="34">
        <v>45820</v>
      </c>
      <c r="B697" s="35" t="s">
        <v>578</v>
      </c>
      <c r="C697" s="1" t="s">
        <v>1396</v>
      </c>
      <c r="D697" s="36" t="s">
        <v>4</v>
      </c>
      <c r="E697" s="8" t="s">
        <v>47</v>
      </c>
      <c r="F697" s="37">
        <v>1</v>
      </c>
      <c r="G697" s="38">
        <v>0.1</v>
      </c>
      <c r="H697" s="8" t="s">
        <v>48</v>
      </c>
      <c r="I697" s="8" t="s">
        <v>2</v>
      </c>
      <c r="J697" s="35" t="s">
        <v>40</v>
      </c>
      <c r="K697" s="8" t="s">
        <v>49</v>
      </c>
      <c r="L697" s="39" t="s">
        <v>50</v>
      </c>
      <c r="M697" s="37"/>
      <c r="N697" s="40"/>
      <c r="O697" s="41" t="b">
        <v>0</v>
      </c>
      <c r="P697" s="42" t="b">
        <v>0</v>
      </c>
      <c r="Q697" s="43"/>
      <c r="R697" s="38" t="s">
        <v>866</v>
      </c>
      <c r="S697" s="8"/>
      <c r="T697" s="48"/>
      <c r="W697" s="45"/>
      <c r="X697" s="46"/>
      <c r="Y697" s="47"/>
      <c r="Z697"/>
      <c r="AA697"/>
      <c r="AB697"/>
      <c r="AC697"/>
      <c r="AD697"/>
      <c r="AE697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</row>
    <row r="698" spans="1:63" ht="30" customHeight="1" x14ac:dyDescent="0.25">
      <c r="A698" s="34">
        <v>45820</v>
      </c>
      <c r="B698" s="35" t="s">
        <v>578</v>
      </c>
      <c r="C698" s="1" t="s">
        <v>1397</v>
      </c>
      <c r="D698" s="36" t="s">
        <v>4</v>
      </c>
      <c r="E698" s="8" t="s">
        <v>47</v>
      </c>
      <c r="F698" s="37">
        <v>1</v>
      </c>
      <c r="G698" s="38">
        <v>0.1</v>
      </c>
      <c r="H698" s="8" t="s">
        <v>48</v>
      </c>
      <c r="I698" s="8" t="s">
        <v>2</v>
      </c>
      <c r="J698" s="35" t="s">
        <v>40</v>
      </c>
      <c r="K698" s="8" t="s">
        <v>49</v>
      </c>
      <c r="L698" s="39" t="s">
        <v>50</v>
      </c>
      <c r="M698" s="37"/>
      <c r="N698" s="40"/>
      <c r="O698" s="41" t="b">
        <v>0</v>
      </c>
      <c r="P698" s="42" t="b">
        <v>0</v>
      </c>
      <c r="Q698" s="43"/>
      <c r="R698" s="38" t="s">
        <v>1398</v>
      </c>
      <c r="S698" s="8"/>
      <c r="T698" s="48"/>
      <c r="W698" s="45"/>
      <c r="X698" s="46"/>
      <c r="Y698" s="47"/>
      <c r="Z698"/>
      <c r="AA698"/>
      <c r="AB698"/>
      <c r="AC698"/>
      <c r="AD698"/>
      <c r="AE698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</row>
    <row r="699" spans="1:63" ht="30" customHeight="1" x14ac:dyDescent="0.25">
      <c r="A699" s="34">
        <v>45820</v>
      </c>
      <c r="B699" s="35" t="s">
        <v>578</v>
      </c>
      <c r="C699" s="1" t="s">
        <v>1399</v>
      </c>
      <c r="D699" s="36" t="s">
        <v>4</v>
      </c>
      <c r="E699" s="8" t="s">
        <v>47</v>
      </c>
      <c r="F699" s="37">
        <v>1</v>
      </c>
      <c r="G699" s="38">
        <v>0.1</v>
      </c>
      <c r="H699" s="8" t="s">
        <v>48</v>
      </c>
      <c r="I699" s="8" t="s">
        <v>2</v>
      </c>
      <c r="J699" s="35" t="s">
        <v>40</v>
      </c>
      <c r="K699" s="8" t="s">
        <v>49</v>
      </c>
      <c r="L699" s="39" t="s">
        <v>50</v>
      </c>
      <c r="M699" s="37"/>
      <c r="N699" s="40"/>
      <c r="O699" s="41" t="b">
        <v>0</v>
      </c>
      <c r="P699" s="42" t="b">
        <v>0</v>
      </c>
      <c r="Q699" s="43"/>
      <c r="R699" s="38" t="s">
        <v>1400</v>
      </c>
      <c r="S699" s="8"/>
      <c r="T699" s="48"/>
      <c r="W699" s="45"/>
      <c r="X699" s="46"/>
      <c r="Y699" s="47"/>
      <c r="Z699"/>
      <c r="AA699"/>
      <c r="AB699"/>
      <c r="AC699"/>
      <c r="AD699"/>
      <c r="AE699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</row>
    <row r="700" spans="1:63" ht="30" customHeight="1" x14ac:dyDescent="0.25">
      <c r="A700" s="34">
        <v>45821</v>
      </c>
      <c r="B700" s="35" t="s">
        <v>578</v>
      </c>
      <c r="C700" s="1" t="s">
        <v>1401</v>
      </c>
      <c r="D700" s="36" t="s">
        <v>4</v>
      </c>
      <c r="E700" s="8" t="s">
        <v>47</v>
      </c>
      <c r="F700" s="37">
        <v>1</v>
      </c>
      <c r="G700" s="38">
        <v>0.1</v>
      </c>
      <c r="H700" s="8" t="s">
        <v>48</v>
      </c>
      <c r="I700" s="8" t="s">
        <v>2</v>
      </c>
      <c r="J700" s="35" t="s">
        <v>40</v>
      </c>
      <c r="K700" s="8" t="s">
        <v>49</v>
      </c>
      <c r="L700" s="39" t="s">
        <v>50</v>
      </c>
      <c r="M700" s="37"/>
      <c r="N700" s="40"/>
      <c r="O700" s="41" t="b">
        <v>0</v>
      </c>
      <c r="P700" s="42" t="b">
        <v>0</v>
      </c>
      <c r="Q700" s="43"/>
      <c r="R700" s="38" t="s">
        <v>1402</v>
      </c>
      <c r="S700" s="8"/>
      <c r="T700" s="48"/>
      <c r="W700" s="45"/>
      <c r="X700" s="46"/>
      <c r="Y700" s="47"/>
      <c r="Z700"/>
      <c r="AA700"/>
      <c r="AB700"/>
      <c r="AC700"/>
      <c r="AD700"/>
      <c r="AE700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</row>
    <row r="701" spans="1:63" ht="30" customHeight="1" x14ac:dyDescent="0.25">
      <c r="A701" s="34">
        <v>45821</v>
      </c>
      <c r="B701" s="35" t="s">
        <v>578</v>
      </c>
      <c r="C701" s="1" t="s">
        <v>1403</v>
      </c>
      <c r="D701" s="36" t="s">
        <v>4</v>
      </c>
      <c r="E701" s="8" t="s">
        <v>47</v>
      </c>
      <c r="F701" s="37">
        <v>1</v>
      </c>
      <c r="G701" s="38">
        <v>0.1</v>
      </c>
      <c r="H701" s="8" t="s">
        <v>48</v>
      </c>
      <c r="I701" s="8" t="s">
        <v>2</v>
      </c>
      <c r="J701" s="35" t="s">
        <v>40</v>
      </c>
      <c r="K701" s="8" t="s">
        <v>49</v>
      </c>
      <c r="L701" s="39" t="s">
        <v>50</v>
      </c>
      <c r="M701" s="37"/>
      <c r="N701" s="40"/>
      <c r="O701" s="41" t="b">
        <v>0</v>
      </c>
      <c r="P701" s="42" t="b">
        <v>0</v>
      </c>
      <c r="Q701" s="43"/>
      <c r="R701" s="38" t="s">
        <v>1404</v>
      </c>
      <c r="S701" s="8"/>
      <c r="T701" s="48"/>
      <c r="W701" s="45"/>
      <c r="X701" s="46"/>
      <c r="Y701" s="47"/>
      <c r="Z701"/>
      <c r="AA701"/>
      <c r="AB701"/>
      <c r="AC701"/>
      <c r="AD701"/>
      <c r="AE70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</row>
    <row r="702" spans="1:63" ht="30" customHeight="1" x14ac:dyDescent="0.25">
      <c r="A702" s="34">
        <v>45821</v>
      </c>
      <c r="B702" s="35" t="s">
        <v>578</v>
      </c>
      <c r="C702" s="1" t="s">
        <v>1405</v>
      </c>
      <c r="D702" s="36" t="s">
        <v>4</v>
      </c>
      <c r="E702" s="8" t="s">
        <v>47</v>
      </c>
      <c r="F702" s="37">
        <v>1</v>
      </c>
      <c r="G702" s="38">
        <v>0.1</v>
      </c>
      <c r="H702" s="8" t="s">
        <v>48</v>
      </c>
      <c r="I702" s="8" t="s">
        <v>2</v>
      </c>
      <c r="J702" s="35" t="s">
        <v>40</v>
      </c>
      <c r="K702" s="8" t="s">
        <v>49</v>
      </c>
      <c r="L702" s="39" t="s">
        <v>50</v>
      </c>
      <c r="M702" s="37"/>
      <c r="N702" s="40"/>
      <c r="O702" s="41" t="b">
        <v>0</v>
      </c>
      <c r="P702" s="42" t="b">
        <v>0</v>
      </c>
      <c r="Q702" s="43"/>
      <c r="R702" s="38" t="s">
        <v>1406</v>
      </c>
      <c r="S702" s="8"/>
      <c r="T702" s="48"/>
      <c r="W702" s="45"/>
      <c r="X702" s="46"/>
      <c r="Y702" s="47"/>
      <c r="Z702"/>
      <c r="AA702"/>
      <c r="AB702"/>
      <c r="AC702"/>
      <c r="AD702"/>
      <c r="AE702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</row>
    <row r="703" spans="1:63" ht="30" customHeight="1" x14ac:dyDescent="0.25">
      <c r="A703" s="34">
        <v>45821</v>
      </c>
      <c r="B703" s="35" t="s">
        <v>578</v>
      </c>
      <c r="C703" s="1" t="s">
        <v>1407</v>
      </c>
      <c r="D703" s="36" t="s">
        <v>4</v>
      </c>
      <c r="E703" s="8" t="s">
        <v>47</v>
      </c>
      <c r="F703" s="37">
        <v>1</v>
      </c>
      <c r="G703" s="38">
        <v>0.1</v>
      </c>
      <c r="H703" s="8" t="s">
        <v>48</v>
      </c>
      <c r="I703" s="8" t="s">
        <v>2</v>
      </c>
      <c r="J703" s="35" t="s">
        <v>40</v>
      </c>
      <c r="K703" s="8" t="s">
        <v>49</v>
      </c>
      <c r="L703" s="39" t="s">
        <v>50</v>
      </c>
      <c r="M703" s="37"/>
      <c r="N703" s="40"/>
      <c r="O703" s="41" t="b">
        <v>0</v>
      </c>
      <c r="P703" s="42" t="b">
        <v>0</v>
      </c>
      <c r="Q703" s="43"/>
      <c r="R703" s="38" t="s">
        <v>1408</v>
      </c>
      <c r="S703" s="8"/>
      <c r="T703" s="48"/>
      <c r="W703" s="45"/>
      <c r="X703" s="46"/>
      <c r="Y703" s="47"/>
      <c r="Z703"/>
      <c r="AA703"/>
      <c r="AB703"/>
      <c r="AC703"/>
      <c r="AD703"/>
      <c r="AE703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</row>
    <row r="704" spans="1:63" ht="30" customHeight="1" x14ac:dyDescent="0.25">
      <c r="A704" s="34">
        <v>45821</v>
      </c>
      <c r="B704" s="35" t="s">
        <v>578</v>
      </c>
      <c r="C704" s="1" t="s">
        <v>1409</v>
      </c>
      <c r="D704" s="36" t="s">
        <v>4</v>
      </c>
      <c r="E704" s="8" t="s">
        <v>47</v>
      </c>
      <c r="F704" s="37">
        <v>1</v>
      </c>
      <c r="G704" s="38">
        <v>0.1</v>
      </c>
      <c r="H704" s="8" t="s">
        <v>48</v>
      </c>
      <c r="I704" s="8" t="s">
        <v>2</v>
      </c>
      <c r="J704" s="35" t="s">
        <v>40</v>
      </c>
      <c r="K704" s="8" t="s">
        <v>49</v>
      </c>
      <c r="L704" s="39" t="s">
        <v>50</v>
      </c>
      <c r="M704" s="37"/>
      <c r="N704" s="40"/>
      <c r="O704" s="41" t="b">
        <v>0</v>
      </c>
      <c r="P704" s="42" t="b">
        <v>0</v>
      </c>
      <c r="Q704" s="43"/>
      <c r="R704" s="38" t="s">
        <v>1410</v>
      </c>
      <c r="S704" s="8"/>
      <c r="T704" s="48"/>
      <c r="W704" s="45"/>
      <c r="X704" s="46"/>
      <c r="Y704" s="47"/>
      <c r="Z704"/>
      <c r="AA704"/>
      <c r="AB704"/>
      <c r="AC704"/>
      <c r="AD704"/>
      <c r="AE704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</row>
    <row r="705" spans="1:63" ht="30" customHeight="1" x14ac:dyDescent="0.25">
      <c r="A705" s="34">
        <v>45822</v>
      </c>
      <c r="B705" s="35" t="s">
        <v>578</v>
      </c>
      <c r="C705" s="1" t="s">
        <v>1411</v>
      </c>
      <c r="D705" s="36" t="s">
        <v>4</v>
      </c>
      <c r="E705" s="8" t="s">
        <v>47</v>
      </c>
      <c r="F705" s="37">
        <v>1</v>
      </c>
      <c r="G705" s="38">
        <v>0.1</v>
      </c>
      <c r="H705" s="8" t="s">
        <v>48</v>
      </c>
      <c r="I705" s="8" t="s">
        <v>2</v>
      </c>
      <c r="J705" s="35" t="s">
        <v>40</v>
      </c>
      <c r="K705" s="8" t="s">
        <v>49</v>
      </c>
      <c r="L705" s="39" t="s">
        <v>50</v>
      </c>
      <c r="M705" s="37"/>
      <c r="N705" s="40"/>
      <c r="O705" s="41" t="b">
        <v>0</v>
      </c>
      <c r="P705" s="42" t="b">
        <v>0</v>
      </c>
      <c r="Q705" s="43"/>
      <c r="R705" s="38" t="s">
        <v>1412</v>
      </c>
      <c r="S705" s="8"/>
      <c r="T705" s="48"/>
      <c r="W705" s="45"/>
      <c r="X705" s="46"/>
      <c r="Y705" s="47"/>
      <c r="Z705"/>
      <c r="AA705"/>
      <c r="AB705"/>
      <c r="AC705"/>
      <c r="AD705"/>
      <c r="AE705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</row>
    <row r="706" spans="1:63" ht="30" customHeight="1" x14ac:dyDescent="0.25">
      <c r="A706" s="34">
        <v>45822</v>
      </c>
      <c r="B706" s="35" t="s">
        <v>578</v>
      </c>
      <c r="C706" s="1" t="s">
        <v>1413</v>
      </c>
      <c r="D706" s="36" t="s">
        <v>4</v>
      </c>
      <c r="E706" s="8" t="s">
        <v>47</v>
      </c>
      <c r="F706" s="37">
        <v>1</v>
      </c>
      <c r="G706" s="38">
        <v>0.1</v>
      </c>
      <c r="H706" s="8" t="s">
        <v>48</v>
      </c>
      <c r="I706" s="8" t="s">
        <v>2</v>
      </c>
      <c r="J706" s="35" t="s">
        <v>40</v>
      </c>
      <c r="K706" s="8" t="s">
        <v>49</v>
      </c>
      <c r="L706" s="39" t="s">
        <v>50</v>
      </c>
      <c r="M706" s="37"/>
      <c r="N706" s="40"/>
      <c r="O706" s="41" t="b">
        <v>0</v>
      </c>
      <c r="P706" s="42" t="b">
        <v>0</v>
      </c>
      <c r="Q706" s="43"/>
      <c r="R706" s="38" t="s">
        <v>1414</v>
      </c>
      <c r="S706" s="8"/>
      <c r="T706" s="48"/>
      <c r="W706" s="45"/>
      <c r="X706" s="46"/>
      <c r="Y706" s="47"/>
      <c r="Z706"/>
      <c r="AA706"/>
      <c r="AB706"/>
      <c r="AC706"/>
      <c r="AD706"/>
      <c r="AE706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</row>
    <row r="707" spans="1:63" ht="30" customHeight="1" x14ac:dyDescent="0.25">
      <c r="A707" s="34">
        <v>45822</v>
      </c>
      <c r="B707" s="35" t="s">
        <v>578</v>
      </c>
      <c r="C707" s="1" t="s">
        <v>1415</v>
      </c>
      <c r="D707" s="36" t="s">
        <v>4</v>
      </c>
      <c r="E707" s="8" t="s">
        <v>47</v>
      </c>
      <c r="F707" s="37">
        <v>1</v>
      </c>
      <c r="G707" s="38">
        <v>0.1</v>
      </c>
      <c r="H707" s="8" t="s">
        <v>48</v>
      </c>
      <c r="I707" s="8" t="s">
        <v>2</v>
      </c>
      <c r="J707" s="35" t="s">
        <v>40</v>
      </c>
      <c r="K707" s="8" t="s">
        <v>49</v>
      </c>
      <c r="L707" s="39" t="s">
        <v>50</v>
      </c>
      <c r="M707" s="37"/>
      <c r="N707" s="40"/>
      <c r="O707" s="41" t="b">
        <v>0</v>
      </c>
      <c r="P707" s="42" t="b">
        <v>0</v>
      </c>
      <c r="Q707" s="43"/>
      <c r="R707" s="38" t="s">
        <v>1416</v>
      </c>
      <c r="S707" s="8"/>
      <c r="T707" s="48"/>
      <c r="W707" s="45"/>
      <c r="X707" s="46"/>
      <c r="Y707" s="47"/>
      <c r="Z707"/>
      <c r="AA707"/>
      <c r="AB707"/>
      <c r="AC707"/>
      <c r="AD707"/>
      <c r="AE707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</row>
    <row r="708" spans="1:63" ht="30" customHeight="1" x14ac:dyDescent="0.25">
      <c r="A708" s="34">
        <v>45822</v>
      </c>
      <c r="B708" s="35" t="s">
        <v>578</v>
      </c>
      <c r="C708" s="1" t="s">
        <v>1417</v>
      </c>
      <c r="D708" s="36" t="s">
        <v>4</v>
      </c>
      <c r="E708" s="8" t="s">
        <v>47</v>
      </c>
      <c r="F708" s="37">
        <v>1</v>
      </c>
      <c r="G708" s="38">
        <v>0.1</v>
      </c>
      <c r="H708" s="8" t="s">
        <v>48</v>
      </c>
      <c r="I708" s="8" t="s">
        <v>2</v>
      </c>
      <c r="J708" s="35" t="s">
        <v>40</v>
      </c>
      <c r="K708" s="8" t="s">
        <v>49</v>
      </c>
      <c r="L708" s="39" t="s">
        <v>50</v>
      </c>
      <c r="M708" s="37"/>
      <c r="N708" s="40"/>
      <c r="O708" s="41" t="b">
        <v>0</v>
      </c>
      <c r="P708" s="42" t="b">
        <v>0</v>
      </c>
      <c r="Q708" s="43"/>
      <c r="R708" s="38" t="s">
        <v>1418</v>
      </c>
      <c r="S708" s="8"/>
      <c r="T708" s="48"/>
      <c r="W708" s="45"/>
      <c r="X708" s="46"/>
      <c r="Y708" s="47"/>
      <c r="Z708"/>
      <c r="AA708"/>
      <c r="AB708"/>
      <c r="AC708"/>
      <c r="AD708"/>
      <c r="AE708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</row>
    <row r="709" spans="1:63" ht="30" customHeight="1" x14ac:dyDescent="0.25">
      <c r="A709" s="34">
        <v>45822</v>
      </c>
      <c r="B709" s="35" t="s">
        <v>578</v>
      </c>
      <c r="C709" s="1" t="s">
        <v>1419</v>
      </c>
      <c r="D709" s="36" t="s">
        <v>4</v>
      </c>
      <c r="E709" s="8" t="s">
        <v>47</v>
      </c>
      <c r="F709" s="37">
        <v>1</v>
      </c>
      <c r="G709" s="38">
        <v>0.1</v>
      </c>
      <c r="H709" s="8" t="s">
        <v>48</v>
      </c>
      <c r="I709" s="8" t="s">
        <v>2</v>
      </c>
      <c r="J709" s="35" t="s">
        <v>40</v>
      </c>
      <c r="K709" s="8" t="s">
        <v>49</v>
      </c>
      <c r="L709" s="39" t="s">
        <v>50</v>
      </c>
      <c r="M709" s="37"/>
      <c r="N709" s="40"/>
      <c r="O709" s="41" t="b">
        <v>0</v>
      </c>
      <c r="P709" s="42" t="b">
        <v>0</v>
      </c>
      <c r="Q709" s="43"/>
      <c r="R709" s="38" t="s">
        <v>1420</v>
      </c>
      <c r="S709" s="8"/>
      <c r="T709" s="48"/>
      <c r="W709" s="45"/>
      <c r="X709" s="46"/>
      <c r="Y709" s="47"/>
      <c r="Z709"/>
      <c r="AA709"/>
      <c r="AB709"/>
      <c r="AC709"/>
      <c r="AD709"/>
      <c r="AE709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</row>
    <row r="710" spans="1:63" ht="30" customHeight="1" x14ac:dyDescent="0.25">
      <c r="A710" s="34">
        <v>45822</v>
      </c>
      <c r="B710" s="35" t="s">
        <v>578</v>
      </c>
      <c r="C710" s="1" t="s">
        <v>1421</v>
      </c>
      <c r="D710" s="36" t="s">
        <v>4</v>
      </c>
      <c r="E710" s="8" t="s">
        <v>47</v>
      </c>
      <c r="F710" s="37">
        <v>1</v>
      </c>
      <c r="G710" s="38">
        <v>0.1</v>
      </c>
      <c r="H710" s="8" t="s">
        <v>48</v>
      </c>
      <c r="I710" s="8" t="s">
        <v>2</v>
      </c>
      <c r="J710" s="35" t="s">
        <v>40</v>
      </c>
      <c r="K710" s="8" t="s">
        <v>49</v>
      </c>
      <c r="L710" s="39" t="s">
        <v>50</v>
      </c>
      <c r="M710" s="37"/>
      <c r="N710" s="40"/>
      <c r="O710" s="41" t="b">
        <v>0</v>
      </c>
      <c r="P710" s="42" t="b">
        <v>0</v>
      </c>
      <c r="Q710" s="43"/>
      <c r="R710" s="38" t="s">
        <v>1422</v>
      </c>
      <c r="S710" s="8"/>
      <c r="T710" s="48"/>
      <c r="W710" s="45"/>
      <c r="X710" s="46"/>
      <c r="Y710" s="47"/>
      <c r="Z710"/>
      <c r="AA710"/>
      <c r="AB710"/>
      <c r="AC710"/>
      <c r="AD710"/>
      <c r="AE710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</row>
    <row r="711" spans="1:63" ht="30" customHeight="1" x14ac:dyDescent="0.25">
      <c r="A711" s="34">
        <v>45824</v>
      </c>
      <c r="B711" s="35" t="s">
        <v>578</v>
      </c>
      <c r="C711" s="1" t="s">
        <v>1423</v>
      </c>
      <c r="D711" s="36" t="s">
        <v>4</v>
      </c>
      <c r="E711" s="8" t="s">
        <v>47</v>
      </c>
      <c r="F711" s="37">
        <v>1</v>
      </c>
      <c r="G711" s="38">
        <v>0.1</v>
      </c>
      <c r="H711" s="8" t="s">
        <v>48</v>
      </c>
      <c r="I711" s="8" t="s">
        <v>2</v>
      </c>
      <c r="J711" s="35" t="s">
        <v>40</v>
      </c>
      <c r="K711" s="8" t="s">
        <v>49</v>
      </c>
      <c r="L711" s="39" t="s">
        <v>50</v>
      </c>
      <c r="M711" s="37"/>
      <c r="N711" s="40"/>
      <c r="O711" s="41" t="b">
        <v>0</v>
      </c>
      <c r="P711" s="42" t="b">
        <v>0</v>
      </c>
      <c r="Q711" s="43"/>
      <c r="R711" s="38" t="s">
        <v>866</v>
      </c>
      <c r="S711" s="8"/>
      <c r="T711" s="48"/>
      <c r="W711" s="45"/>
      <c r="X711" s="46"/>
      <c r="Y711" s="47"/>
      <c r="Z711"/>
      <c r="AA711"/>
      <c r="AB711"/>
      <c r="AC711"/>
      <c r="AD711"/>
      <c r="AE71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</row>
    <row r="712" spans="1:63" ht="30" customHeight="1" x14ac:dyDescent="0.25">
      <c r="A712" s="34">
        <v>45824</v>
      </c>
      <c r="B712" s="35" t="s">
        <v>578</v>
      </c>
      <c r="C712" s="1" t="s">
        <v>1424</v>
      </c>
      <c r="D712" s="36" t="s">
        <v>4</v>
      </c>
      <c r="E712" s="8" t="s">
        <v>47</v>
      </c>
      <c r="F712" s="37">
        <v>1</v>
      </c>
      <c r="G712" s="38">
        <v>0.1</v>
      </c>
      <c r="H712" s="8" t="s">
        <v>48</v>
      </c>
      <c r="I712" s="8" t="s">
        <v>2</v>
      </c>
      <c r="J712" s="35" t="s">
        <v>40</v>
      </c>
      <c r="K712" s="8" t="s">
        <v>49</v>
      </c>
      <c r="L712" s="39" t="s">
        <v>50</v>
      </c>
      <c r="M712" s="37"/>
      <c r="N712" s="40"/>
      <c r="O712" s="41" t="b">
        <v>0</v>
      </c>
      <c r="P712" s="42" t="b">
        <v>0</v>
      </c>
      <c r="Q712" s="43"/>
      <c r="R712" s="38" t="s">
        <v>1079</v>
      </c>
      <c r="S712" s="8"/>
      <c r="T712" s="48"/>
      <c r="W712" s="45"/>
      <c r="X712" s="46"/>
      <c r="Y712" s="47"/>
      <c r="Z712"/>
      <c r="AA712"/>
      <c r="AB712"/>
      <c r="AC712"/>
      <c r="AD712"/>
      <c r="AE712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</row>
    <row r="713" spans="1:63" ht="30" customHeight="1" x14ac:dyDescent="0.25">
      <c r="A713" s="34">
        <v>45824</v>
      </c>
      <c r="B713" s="35" t="s">
        <v>578</v>
      </c>
      <c r="C713" s="1" t="s">
        <v>1425</v>
      </c>
      <c r="D713" s="36" t="s">
        <v>4</v>
      </c>
      <c r="E713" s="8" t="s">
        <v>47</v>
      </c>
      <c r="F713" s="37">
        <v>1</v>
      </c>
      <c r="G713" s="38">
        <v>0.1</v>
      </c>
      <c r="H713" s="8" t="s">
        <v>48</v>
      </c>
      <c r="I713" s="8" t="s">
        <v>2</v>
      </c>
      <c r="J713" s="35" t="s">
        <v>40</v>
      </c>
      <c r="K713" s="8" t="s">
        <v>49</v>
      </c>
      <c r="L713" s="39" t="s">
        <v>50</v>
      </c>
      <c r="M713" s="37"/>
      <c r="N713" s="40"/>
      <c r="O713" s="41" t="b">
        <v>0</v>
      </c>
      <c r="P713" s="42" t="b">
        <v>0</v>
      </c>
      <c r="Q713" s="43"/>
      <c r="R713" s="38" t="s">
        <v>1426</v>
      </c>
      <c r="S713" s="8"/>
      <c r="T713" s="48"/>
      <c r="W713" s="45"/>
      <c r="X713" s="46"/>
      <c r="Y713" s="47"/>
      <c r="Z713"/>
      <c r="AA713"/>
      <c r="AB713"/>
      <c r="AC713"/>
      <c r="AD713"/>
      <c r="AE713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</row>
    <row r="714" spans="1:63" ht="30" customHeight="1" x14ac:dyDescent="0.25">
      <c r="A714" s="34">
        <v>45824</v>
      </c>
      <c r="B714" s="35" t="s">
        <v>578</v>
      </c>
      <c r="C714" s="1" t="s">
        <v>1427</v>
      </c>
      <c r="D714" s="36" t="s">
        <v>4</v>
      </c>
      <c r="E714" s="8" t="s">
        <v>47</v>
      </c>
      <c r="F714" s="37">
        <v>1</v>
      </c>
      <c r="G714" s="38">
        <v>0.1</v>
      </c>
      <c r="H714" s="8" t="s">
        <v>48</v>
      </c>
      <c r="I714" s="8" t="s">
        <v>2</v>
      </c>
      <c r="J714" s="35" t="s">
        <v>40</v>
      </c>
      <c r="K714" s="8" t="s">
        <v>49</v>
      </c>
      <c r="L714" s="39" t="s">
        <v>50</v>
      </c>
      <c r="M714" s="37"/>
      <c r="N714" s="40"/>
      <c r="O714" s="41" t="b">
        <v>0</v>
      </c>
      <c r="P714" s="42" t="b">
        <v>0</v>
      </c>
      <c r="Q714" s="43"/>
      <c r="R714" s="38" t="s">
        <v>1428</v>
      </c>
      <c r="S714" s="8"/>
      <c r="T714" s="48"/>
      <c r="W714" s="45"/>
      <c r="X714" s="46"/>
      <c r="Y714" s="47"/>
      <c r="Z714"/>
      <c r="AA714"/>
      <c r="AB714"/>
      <c r="AC714"/>
      <c r="AD714"/>
      <c r="AE714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</row>
    <row r="715" spans="1:63" ht="30" customHeight="1" x14ac:dyDescent="0.25">
      <c r="A715" s="34">
        <v>45824</v>
      </c>
      <c r="B715" s="35" t="s">
        <v>578</v>
      </c>
      <c r="C715" s="1" t="s">
        <v>1429</v>
      </c>
      <c r="D715" s="36" t="s">
        <v>4</v>
      </c>
      <c r="E715" s="8" t="s">
        <v>47</v>
      </c>
      <c r="F715" s="37">
        <v>1</v>
      </c>
      <c r="G715" s="38">
        <v>0.1</v>
      </c>
      <c r="H715" s="8" t="s">
        <v>48</v>
      </c>
      <c r="I715" s="8" t="s">
        <v>2</v>
      </c>
      <c r="J715" s="35" t="s">
        <v>40</v>
      </c>
      <c r="K715" s="8" t="s">
        <v>49</v>
      </c>
      <c r="L715" s="39" t="s">
        <v>50</v>
      </c>
      <c r="M715" s="37"/>
      <c r="N715" s="40"/>
      <c r="O715" s="41" t="b">
        <v>0</v>
      </c>
      <c r="P715" s="42" t="b">
        <v>0</v>
      </c>
      <c r="Q715" s="43"/>
      <c r="R715" s="38" t="s">
        <v>1420</v>
      </c>
      <c r="S715" s="8"/>
      <c r="T715" s="48"/>
      <c r="W715" s="45"/>
      <c r="X715" s="46"/>
      <c r="Y715" s="47"/>
      <c r="Z715"/>
      <c r="AA715"/>
      <c r="AB715"/>
      <c r="AC715"/>
      <c r="AD715"/>
      <c r="AE715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</row>
    <row r="716" spans="1:63" ht="30" customHeight="1" x14ac:dyDescent="0.25">
      <c r="A716" s="34">
        <v>45824</v>
      </c>
      <c r="B716" s="35" t="s">
        <v>578</v>
      </c>
      <c r="C716" s="1" t="s">
        <v>1430</v>
      </c>
      <c r="D716" s="36" t="s">
        <v>4</v>
      </c>
      <c r="E716" s="8" t="s">
        <v>47</v>
      </c>
      <c r="F716" s="37">
        <v>1</v>
      </c>
      <c r="G716" s="38">
        <v>0.1</v>
      </c>
      <c r="H716" s="8" t="s">
        <v>48</v>
      </c>
      <c r="I716" s="8" t="s">
        <v>2</v>
      </c>
      <c r="J716" s="35" t="s">
        <v>40</v>
      </c>
      <c r="K716" s="8" t="s">
        <v>49</v>
      </c>
      <c r="L716" s="39" t="s">
        <v>50</v>
      </c>
      <c r="M716" s="37"/>
      <c r="N716" s="40"/>
      <c r="O716" s="41" t="b">
        <v>0</v>
      </c>
      <c r="P716" s="42" t="b">
        <v>0</v>
      </c>
      <c r="Q716" s="43"/>
      <c r="R716" s="38" t="s">
        <v>1318</v>
      </c>
      <c r="S716" s="8"/>
      <c r="T716" s="48"/>
      <c r="W716" s="45"/>
      <c r="X716" s="46"/>
      <c r="Y716" s="47"/>
      <c r="Z716"/>
      <c r="AA716"/>
      <c r="AB716"/>
      <c r="AC716"/>
      <c r="AD716"/>
      <c r="AE716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</row>
    <row r="717" spans="1:63" ht="30" customHeight="1" x14ac:dyDescent="0.25">
      <c r="A717" s="34">
        <v>45825</v>
      </c>
      <c r="B717" s="35" t="s">
        <v>578</v>
      </c>
      <c r="C717" s="1" t="s">
        <v>1431</v>
      </c>
      <c r="D717" s="36" t="s">
        <v>4</v>
      </c>
      <c r="E717" s="8" t="s">
        <v>47</v>
      </c>
      <c r="F717" s="37">
        <v>1</v>
      </c>
      <c r="G717" s="38">
        <v>0.1</v>
      </c>
      <c r="H717" s="8" t="s">
        <v>48</v>
      </c>
      <c r="I717" s="8" t="s">
        <v>2</v>
      </c>
      <c r="J717" s="35" t="s">
        <v>40</v>
      </c>
      <c r="K717" s="8" t="s">
        <v>49</v>
      </c>
      <c r="L717" s="39" t="s">
        <v>50</v>
      </c>
      <c r="M717" s="37"/>
      <c r="N717" s="40"/>
      <c r="O717" s="41" t="b">
        <v>0</v>
      </c>
      <c r="P717" s="42" t="b">
        <v>0</v>
      </c>
      <c r="Q717" s="43"/>
      <c r="R717" s="38" t="s">
        <v>866</v>
      </c>
      <c r="S717" s="8"/>
      <c r="T717" s="48"/>
      <c r="W717" s="45"/>
      <c r="X717" s="46"/>
      <c r="Y717" s="47"/>
      <c r="Z717"/>
      <c r="AA717"/>
      <c r="AB717"/>
      <c r="AC717"/>
      <c r="AD717"/>
      <c r="AE717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</row>
    <row r="718" spans="1:63" ht="30" customHeight="1" x14ac:dyDescent="0.25">
      <c r="A718" s="34">
        <v>45825</v>
      </c>
      <c r="B718" s="35" t="s">
        <v>578</v>
      </c>
      <c r="C718" s="1" t="s">
        <v>1432</v>
      </c>
      <c r="D718" s="36" t="s">
        <v>4</v>
      </c>
      <c r="E718" s="8" t="s">
        <v>47</v>
      </c>
      <c r="F718" s="37">
        <v>1</v>
      </c>
      <c r="G718" s="38">
        <v>0.1</v>
      </c>
      <c r="H718" s="8" t="s">
        <v>48</v>
      </c>
      <c r="I718" s="8" t="s">
        <v>2</v>
      </c>
      <c r="J718" s="35" t="s">
        <v>40</v>
      </c>
      <c r="K718" s="8" t="s">
        <v>49</v>
      </c>
      <c r="L718" s="39" t="s">
        <v>50</v>
      </c>
      <c r="M718" s="37"/>
      <c r="N718" s="40"/>
      <c r="O718" s="41" t="b">
        <v>0</v>
      </c>
      <c r="P718" s="42" t="b">
        <v>0</v>
      </c>
      <c r="Q718" s="43"/>
      <c r="R718" s="38" t="s">
        <v>1433</v>
      </c>
      <c r="S718" s="8"/>
      <c r="T718" s="48"/>
      <c r="W718" s="45"/>
      <c r="X718" s="46"/>
      <c r="Y718" s="47"/>
      <c r="Z718"/>
      <c r="AA718"/>
      <c r="AB718"/>
      <c r="AC718"/>
      <c r="AD718"/>
      <c r="AE718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</row>
    <row r="719" spans="1:63" ht="30" customHeight="1" x14ac:dyDescent="0.25">
      <c r="A719" s="34">
        <v>45825</v>
      </c>
      <c r="B719" s="35" t="s">
        <v>578</v>
      </c>
      <c r="C719" s="1" t="s">
        <v>1434</v>
      </c>
      <c r="D719" s="36" t="s">
        <v>4</v>
      </c>
      <c r="E719" s="8" t="s">
        <v>47</v>
      </c>
      <c r="F719" s="37">
        <v>1</v>
      </c>
      <c r="G719" s="38">
        <v>0.1</v>
      </c>
      <c r="H719" s="8" t="s">
        <v>48</v>
      </c>
      <c r="I719" s="8" t="s">
        <v>2</v>
      </c>
      <c r="J719" s="35" t="s">
        <v>40</v>
      </c>
      <c r="K719" s="8" t="s">
        <v>49</v>
      </c>
      <c r="L719" s="39" t="s">
        <v>50</v>
      </c>
      <c r="M719" s="37"/>
      <c r="N719" s="40"/>
      <c r="O719" s="41" t="b">
        <v>0</v>
      </c>
      <c r="P719" s="42" t="b">
        <v>0</v>
      </c>
      <c r="Q719" s="43"/>
      <c r="R719" s="38" t="s">
        <v>1435</v>
      </c>
      <c r="S719" s="8"/>
      <c r="T719" s="48"/>
      <c r="W719" s="45"/>
      <c r="X719" s="46"/>
      <c r="Y719" s="47"/>
      <c r="Z719"/>
      <c r="AA719"/>
      <c r="AB719"/>
      <c r="AC719"/>
      <c r="AD719"/>
      <c r="AE719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</row>
    <row r="720" spans="1:63" ht="30" customHeight="1" x14ac:dyDescent="0.25">
      <c r="A720" s="34">
        <v>45825</v>
      </c>
      <c r="B720" s="35" t="s">
        <v>578</v>
      </c>
      <c r="C720" s="1" t="s">
        <v>1436</v>
      </c>
      <c r="D720" s="36" t="s">
        <v>4</v>
      </c>
      <c r="E720" s="8" t="s">
        <v>47</v>
      </c>
      <c r="F720" s="37">
        <v>1</v>
      </c>
      <c r="G720" s="38">
        <v>0.1</v>
      </c>
      <c r="H720" s="8" t="s">
        <v>48</v>
      </c>
      <c r="I720" s="8" t="s">
        <v>2</v>
      </c>
      <c r="J720" s="35" t="s">
        <v>40</v>
      </c>
      <c r="K720" s="8" t="s">
        <v>49</v>
      </c>
      <c r="L720" s="39" t="s">
        <v>50</v>
      </c>
      <c r="M720" s="37"/>
      <c r="N720" s="40"/>
      <c r="O720" s="41" t="b">
        <v>0</v>
      </c>
      <c r="P720" s="42" t="b">
        <v>0</v>
      </c>
      <c r="Q720" s="43"/>
      <c r="R720" s="38" t="s">
        <v>1437</v>
      </c>
      <c r="S720" s="8"/>
      <c r="T720" s="48"/>
      <c r="W720" s="45"/>
      <c r="X720" s="46"/>
      <c r="Y720" s="47"/>
      <c r="Z720"/>
      <c r="AA720"/>
      <c r="AB720"/>
      <c r="AC720"/>
      <c r="AD720"/>
      <c r="AE720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</row>
    <row r="721" spans="1:63" ht="30" customHeight="1" x14ac:dyDescent="0.25">
      <c r="A721" s="34">
        <v>45825</v>
      </c>
      <c r="B721" s="35" t="s">
        <v>578</v>
      </c>
      <c r="C721" s="1" t="s">
        <v>1438</v>
      </c>
      <c r="D721" s="36" t="s">
        <v>4</v>
      </c>
      <c r="E721" s="8" t="s">
        <v>47</v>
      </c>
      <c r="F721" s="37">
        <v>1</v>
      </c>
      <c r="G721" s="38">
        <v>0.1</v>
      </c>
      <c r="H721" s="8" t="s">
        <v>48</v>
      </c>
      <c r="I721" s="8" t="s">
        <v>2</v>
      </c>
      <c r="J721" s="35" t="s">
        <v>40</v>
      </c>
      <c r="K721" s="8" t="s">
        <v>49</v>
      </c>
      <c r="L721" s="39" t="s">
        <v>50</v>
      </c>
      <c r="M721" s="37"/>
      <c r="N721" s="40"/>
      <c r="O721" s="41" t="b">
        <v>0</v>
      </c>
      <c r="P721" s="42" t="b">
        <v>0</v>
      </c>
      <c r="Q721" s="43"/>
      <c r="R721" s="38" t="s">
        <v>1420</v>
      </c>
      <c r="S721" s="8"/>
      <c r="T721" s="48"/>
      <c r="W721" s="45"/>
      <c r="X721" s="46"/>
      <c r="Y721" s="47"/>
      <c r="Z721"/>
      <c r="AA721"/>
      <c r="AB721"/>
      <c r="AC721"/>
      <c r="AD721"/>
      <c r="AE72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</row>
    <row r="722" spans="1:63" ht="30" customHeight="1" x14ac:dyDescent="0.25">
      <c r="A722" s="34">
        <v>45825</v>
      </c>
      <c r="B722" s="35" t="s">
        <v>578</v>
      </c>
      <c r="C722" s="1" t="s">
        <v>1439</v>
      </c>
      <c r="D722" s="36" t="s">
        <v>4</v>
      </c>
      <c r="E722" s="8" t="s">
        <v>47</v>
      </c>
      <c r="F722" s="37">
        <v>1</v>
      </c>
      <c r="G722" s="38">
        <v>0.1</v>
      </c>
      <c r="H722" s="8" t="s">
        <v>48</v>
      </c>
      <c r="I722" s="8" t="s">
        <v>2</v>
      </c>
      <c r="J722" s="35" t="s">
        <v>40</v>
      </c>
      <c r="K722" s="8" t="s">
        <v>49</v>
      </c>
      <c r="L722" s="39" t="s">
        <v>50</v>
      </c>
      <c r="M722" s="37"/>
      <c r="N722" s="40"/>
      <c r="O722" s="41" t="b">
        <v>0</v>
      </c>
      <c r="P722" s="42" t="b">
        <v>0</v>
      </c>
      <c r="Q722" s="43"/>
      <c r="R722" s="38" t="s">
        <v>1440</v>
      </c>
      <c r="S722" s="8"/>
      <c r="T722" s="48"/>
      <c r="W722" s="45"/>
      <c r="X722" s="46"/>
      <c r="Y722" s="47"/>
      <c r="Z722"/>
      <c r="AA722"/>
      <c r="AB722"/>
      <c r="AC722"/>
      <c r="AD722"/>
      <c r="AE722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</row>
    <row r="723" spans="1:63" ht="30" customHeight="1" x14ac:dyDescent="0.25">
      <c r="A723" s="34">
        <v>45826</v>
      </c>
      <c r="B723" s="35" t="s">
        <v>578</v>
      </c>
      <c r="C723" s="1" t="s">
        <v>1441</v>
      </c>
      <c r="D723" s="36" t="s">
        <v>4</v>
      </c>
      <c r="E723" s="8" t="s">
        <v>47</v>
      </c>
      <c r="F723" s="37">
        <v>1</v>
      </c>
      <c r="G723" s="38">
        <v>0.1</v>
      </c>
      <c r="H723" s="8" t="s">
        <v>48</v>
      </c>
      <c r="I723" s="8" t="s">
        <v>2</v>
      </c>
      <c r="J723" s="35" t="s">
        <v>40</v>
      </c>
      <c r="K723" s="8" t="s">
        <v>49</v>
      </c>
      <c r="L723" s="39" t="s">
        <v>50</v>
      </c>
      <c r="M723" s="37"/>
      <c r="N723" s="40"/>
      <c r="O723" s="41" t="b">
        <v>0</v>
      </c>
      <c r="P723" s="42" t="b">
        <v>0</v>
      </c>
      <c r="Q723" s="43"/>
      <c r="R723" s="38" t="s">
        <v>1368</v>
      </c>
      <c r="S723" s="8"/>
      <c r="T723" s="48"/>
      <c r="W723" s="45"/>
      <c r="X723" s="46"/>
      <c r="Y723" s="47"/>
      <c r="Z723"/>
      <c r="AA723"/>
      <c r="AB723"/>
      <c r="AC723"/>
      <c r="AD723"/>
      <c r="AE723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</row>
    <row r="724" spans="1:63" ht="30" customHeight="1" x14ac:dyDescent="0.25">
      <c r="A724" s="34">
        <v>45826</v>
      </c>
      <c r="B724" s="35" t="s">
        <v>578</v>
      </c>
      <c r="C724" s="1" t="s">
        <v>1442</v>
      </c>
      <c r="D724" s="36" t="s">
        <v>4</v>
      </c>
      <c r="E724" s="8" t="s">
        <v>47</v>
      </c>
      <c r="F724" s="37">
        <v>1</v>
      </c>
      <c r="G724" s="38">
        <v>0.1</v>
      </c>
      <c r="H724" s="8" t="s">
        <v>48</v>
      </c>
      <c r="I724" s="8" t="s">
        <v>2</v>
      </c>
      <c r="J724" s="35" t="s">
        <v>40</v>
      </c>
      <c r="K724" s="8" t="s">
        <v>49</v>
      </c>
      <c r="L724" s="39" t="s">
        <v>50</v>
      </c>
      <c r="M724" s="37"/>
      <c r="N724" s="40"/>
      <c r="O724" s="41" t="b">
        <v>0</v>
      </c>
      <c r="P724" s="42" t="b">
        <v>0</v>
      </c>
      <c r="Q724" s="43"/>
      <c r="R724" s="38" t="s">
        <v>1368</v>
      </c>
      <c r="S724" s="8"/>
      <c r="T724" s="48"/>
      <c r="W724" s="45"/>
      <c r="X724" s="46"/>
      <c r="Y724" s="47"/>
      <c r="Z724"/>
      <c r="AA724"/>
      <c r="AB724"/>
      <c r="AC724"/>
      <c r="AD724"/>
      <c r="AE724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</row>
    <row r="725" spans="1:63" ht="30" customHeight="1" x14ac:dyDescent="0.25">
      <c r="A725" s="34">
        <v>45826</v>
      </c>
      <c r="B725" s="35" t="s">
        <v>578</v>
      </c>
      <c r="C725" s="1" t="s">
        <v>1443</v>
      </c>
      <c r="D725" s="36" t="s">
        <v>4</v>
      </c>
      <c r="E725" s="8" t="s">
        <v>47</v>
      </c>
      <c r="F725" s="37">
        <v>1</v>
      </c>
      <c r="G725" s="38">
        <v>0.1</v>
      </c>
      <c r="H725" s="8" t="s">
        <v>48</v>
      </c>
      <c r="I725" s="8" t="s">
        <v>2</v>
      </c>
      <c r="J725" s="35" t="s">
        <v>40</v>
      </c>
      <c r="K725" s="8" t="s">
        <v>49</v>
      </c>
      <c r="L725" s="39" t="s">
        <v>50</v>
      </c>
      <c r="M725" s="37"/>
      <c r="N725" s="40"/>
      <c r="O725" s="41" t="b">
        <v>0</v>
      </c>
      <c r="P725" s="42" t="b">
        <v>0</v>
      </c>
      <c r="Q725" s="43"/>
      <c r="R725" s="38" t="s">
        <v>1444</v>
      </c>
      <c r="S725" s="8"/>
      <c r="T725" s="48"/>
      <c r="W725" s="45"/>
      <c r="X725" s="46"/>
      <c r="Y725" s="47"/>
      <c r="Z725"/>
      <c r="AA725"/>
      <c r="AB725"/>
      <c r="AC725"/>
      <c r="AD725"/>
      <c r="AE725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</row>
    <row r="726" spans="1:63" ht="30" customHeight="1" x14ac:dyDescent="0.25">
      <c r="A726" s="34">
        <v>45826</v>
      </c>
      <c r="B726" s="35" t="s">
        <v>578</v>
      </c>
      <c r="C726" s="1" t="s">
        <v>1445</v>
      </c>
      <c r="D726" s="36" t="s">
        <v>4</v>
      </c>
      <c r="E726" s="8" t="s">
        <v>47</v>
      </c>
      <c r="F726" s="37">
        <v>1</v>
      </c>
      <c r="G726" s="38">
        <v>0.1</v>
      </c>
      <c r="H726" s="8" t="s">
        <v>48</v>
      </c>
      <c r="I726" s="8" t="s">
        <v>2</v>
      </c>
      <c r="J726" s="35" t="s">
        <v>40</v>
      </c>
      <c r="K726" s="8" t="s">
        <v>49</v>
      </c>
      <c r="L726" s="39" t="s">
        <v>50</v>
      </c>
      <c r="M726" s="37"/>
      <c r="N726" s="40"/>
      <c r="O726" s="41" t="b">
        <v>0</v>
      </c>
      <c r="P726" s="42" t="b">
        <v>0</v>
      </c>
      <c r="Q726" s="43"/>
      <c r="R726" s="38" t="s">
        <v>1420</v>
      </c>
      <c r="S726" s="8"/>
      <c r="T726" s="48"/>
      <c r="W726" s="45"/>
      <c r="X726" s="46"/>
      <c r="Y726" s="47"/>
      <c r="Z726"/>
      <c r="AA726"/>
      <c r="AB726"/>
      <c r="AC726"/>
      <c r="AD726"/>
      <c r="AE726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</row>
    <row r="727" spans="1:63" ht="30" customHeight="1" x14ac:dyDescent="0.25">
      <c r="A727" s="34">
        <v>45827</v>
      </c>
      <c r="B727" s="35" t="s">
        <v>578</v>
      </c>
      <c r="C727" s="1" t="s">
        <v>1446</v>
      </c>
      <c r="D727" s="36" t="s">
        <v>4</v>
      </c>
      <c r="E727" s="8" t="s">
        <v>47</v>
      </c>
      <c r="F727" s="37">
        <v>1</v>
      </c>
      <c r="G727" s="38">
        <v>0.1</v>
      </c>
      <c r="H727" s="8" t="s">
        <v>48</v>
      </c>
      <c r="I727" s="8" t="s">
        <v>2</v>
      </c>
      <c r="J727" s="35" t="s">
        <v>40</v>
      </c>
      <c r="K727" s="8" t="s">
        <v>49</v>
      </c>
      <c r="L727" s="39" t="s">
        <v>50</v>
      </c>
      <c r="M727" s="37"/>
      <c r="N727" s="40"/>
      <c r="O727" s="41" t="b">
        <v>0</v>
      </c>
      <c r="P727" s="42" t="b">
        <v>0</v>
      </c>
      <c r="Q727" s="43"/>
      <c r="R727" s="38" t="s">
        <v>1447</v>
      </c>
      <c r="S727" s="8"/>
      <c r="T727" s="48"/>
      <c r="W727" s="45"/>
      <c r="X727" s="46"/>
      <c r="Y727" s="47"/>
      <c r="Z727"/>
      <c r="AA727"/>
      <c r="AB727"/>
      <c r="AC727"/>
      <c r="AD727"/>
      <c r="AE727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</row>
    <row r="728" spans="1:63" ht="30" customHeight="1" x14ac:dyDescent="0.25">
      <c r="A728" s="34">
        <v>45827</v>
      </c>
      <c r="B728" s="35" t="s">
        <v>578</v>
      </c>
      <c r="C728" s="1" t="s">
        <v>1448</v>
      </c>
      <c r="D728" s="36" t="s">
        <v>4</v>
      </c>
      <c r="E728" s="8" t="s">
        <v>47</v>
      </c>
      <c r="F728" s="37">
        <v>1</v>
      </c>
      <c r="G728" s="38">
        <v>0.1</v>
      </c>
      <c r="H728" s="8" t="s">
        <v>48</v>
      </c>
      <c r="I728" s="8" t="s">
        <v>2</v>
      </c>
      <c r="J728" s="35" t="s">
        <v>40</v>
      </c>
      <c r="K728" s="8" t="s">
        <v>49</v>
      </c>
      <c r="L728" s="39" t="s">
        <v>50</v>
      </c>
      <c r="M728" s="37"/>
      <c r="N728" s="40"/>
      <c r="O728" s="41" t="b">
        <v>0</v>
      </c>
      <c r="P728" s="42" t="b">
        <v>0</v>
      </c>
      <c r="Q728" s="43"/>
      <c r="R728" s="38" t="s">
        <v>866</v>
      </c>
      <c r="S728" s="8"/>
      <c r="T728" s="48"/>
      <c r="W728" s="45"/>
      <c r="X728" s="46"/>
      <c r="Y728" s="47"/>
      <c r="Z728"/>
      <c r="AA728"/>
      <c r="AB728"/>
      <c r="AC728"/>
      <c r="AD728"/>
      <c r="AE728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</row>
    <row r="729" spans="1:63" ht="30" customHeight="1" x14ac:dyDescent="0.25">
      <c r="A729" s="34">
        <v>45827</v>
      </c>
      <c r="B729" s="35" t="s">
        <v>578</v>
      </c>
      <c r="C729" s="1" t="s">
        <v>1449</v>
      </c>
      <c r="D729" s="36" t="s">
        <v>4</v>
      </c>
      <c r="E729" s="8" t="s">
        <v>47</v>
      </c>
      <c r="F729" s="37">
        <v>1</v>
      </c>
      <c r="G729" s="38">
        <v>0.1</v>
      </c>
      <c r="H729" s="8" t="s">
        <v>48</v>
      </c>
      <c r="I729" s="8" t="s">
        <v>2</v>
      </c>
      <c r="J729" s="35" t="s">
        <v>40</v>
      </c>
      <c r="K729" s="8" t="s">
        <v>49</v>
      </c>
      <c r="L729" s="39" t="s">
        <v>50</v>
      </c>
      <c r="M729" s="37"/>
      <c r="N729" s="40"/>
      <c r="O729" s="41" t="b">
        <v>0</v>
      </c>
      <c r="P729" s="42" t="b">
        <v>0</v>
      </c>
      <c r="Q729" s="43"/>
      <c r="R729" s="38" t="s">
        <v>866</v>
      </c>
      <c r="S729" s="8"/>
      <c r="T729" s="48"/>
      <c r="W729" s="45"/>
      <c r="X729" s="46"/>
      <c r="Y729" s="47"/>
      <c r="Z729"/>
      <c r="AA729"/>
      <c r="AB729"/>
      <c r="AC729"/>
      <c r="AD729"/>
      <c r="AE729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</row>
    <row r="730" spans="1:63" ht="30" customHeight="1" x14ac:dyDescent="0.25">
      <c r="A730" s="34">
        <v>45827</v>
      </c>
      <c r="B730" s="35" t="s">
        <v>578</v>
      </c>
      <c r="C730" s="1" t="s">
        <v>1450</v>
      </c>
      <c r="D730" s="36" t="s">
        <v>4</v>
      </c>
      <c r="E730" s="8" t="s">
        <v>47</v>
      </c>
      <c r="F730" s="37">
        <v>1</v>
      </c>
      <c r="G730" s="38">
        <v>0.1</v>
      </c>
      <c r="H730" s="8" t="s">
        <v>48</v>
      </c>
      <c r="I730" s="8" t="s">
        <v>2</v>
      </c>
      <c r="J730" s="35" t="s">
        <v>40</v>
      </c>
      <c r="K730" s="8" t="s">
        <v>49</v>
      </c>
      <c r="L730" s="39" t="s">
        <v>50</v>
      </c>
      <c r="M730" s="37"/>
      <c r="N730" s="40"/>
      <c r="O730" s="41" t="b">
        <v>0</v>
      </c>
      <c r="P730" s="42" t="b">
        <v>0</v>
      </c>
      <c r="Q730" s="43"/>
      <c r="R730" s="38" t="s">
        <v>1451</v>
      </c>
      <c r="S730" s="8"/>
      <c r="T730" s="48"/>
      <c r="W730" s="45"/>
      <c r="X730" s="46"/>
      <c r="Y730" s="47"/>
      <c r="Z730"/>
      <c r="AA730"/>
      <c r="AB730"/>
      <c r="AC730"/>
      <c r="AD730"/>
      <c r="AE730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</row>
    <row r="731" spans="1:63" ht="30" customHeight="1" x14ac:dyDescent="0.25">
      <c r="A731" s="34">
        <v>45827</v>
      </c>
      <c r="B731" s="35" t="s">
        <v>578</v>
      </c>
      <c r="C731" s="1" t="s">
        <v>1452</v>
      </c>
      <c r="D731" s="36" t="s">
        <v>4</v>
      </c>
      <c r="E731" s="8" t="s">
        <v>47</v>
      </c>
      <c r="F731" s="37">
        <v>1</v>
      </c>
      <c r="G731" s="38">
        <v>0.1</v>
      </c>
      <c r="H731" s="8" t="s">
        <v>48</v>
      </c>
      <c r="I731" s="8" t="s">
        <v>2</v>
      </c>
      <c r="J731" s="35" t="s">
        <v>40</v>
      </c>
      <c r="K731" s="8" t="s">
        <v>49</v>
      </c>
      <c r="L731" s="39" t="s">
        <v>50</v>
      </c>
      <c r="M731" s="37"/>
      <c r="N731" s="40"/>
      <c r="O731" s="41" t="b">
        <v>0</v>
      </c>
      <c r="P731" s="42" t="b">
        <v>0</v>
      </c>
      <c r="Q731" s="43"/>
      <c r="R731" s="38" t="s">
        <v>1453</v>
      </c>
      <c r="S731" s="8"/>
      <c r="T731" s="48"/>
      <c r="W731" s="45"/>
      <c r="X731" s="46"/>
      <c r="Y731" s="47"/>
      <c r="Z731"/>
      <c r="AA731"/>
      <c r="AB731"/>
      <c r="AC731"/>
      <c r="AD731"/>
      <c r="AE73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</row>
    <row r="732" spans="1:63" ht="30" customHeight="1" x14ac:dyDescent="0.25">
      <c r="A732" s="34">
        <v>45827</v>
      </c>
      <c r="B732" s="35" t="s">
        <v>578</v>
      </c>
      <c r="C732" s="1" t="s">
        <v>1454</v>
      </c>
      <c r="D732" s="36" t="s">
        <v>4</v>
      </c>
      <c r="E732" s="8" t="s">
        <v>47</v>
      </c>
      <c r="F732" s="37">
        <v>1</v>
      </c>
      <c r="G732" s="38">
        <v>0.1</v>
      </c>
      <c r="H732" s="8" t="s">
        <v>48</v>
      </c>
      <c r="I732" s="8" t="s">
        <v>2</v>
      </c>
      <c r="J732" s="35" t="s">
        <v>40</v>
      </c>
      <c r="K732" s="8" t="s">
        <v>49</v>
      </c>
      <c r="L732" s="39" t="s">
        <v>50</v>
      </c>
      <c r="M732" s="37"/>
      <c r="N732" s="40"/>
      <c r="O732" s="41" t="b">
        <v>0</v>
      </c>
      <c r="P732" s="42" t="b">
        <v>0</v>
      </c>
      <c r="Q732" s="43"/>
      <c r="R732" s="38" t="s">
        <v>1420</v>
      </c>
      <c r="S732" s="8"/>
      <c r="T732" s="48"/>
      <c r="W732" s="45"/>
      <c r="X732" s="46"/>
      <c r="Y732" s="47"/>
      <c r="Z732"/>
      <c r="AA732"/>
      <c r="AB732"/>
      <c r="AC732"/>
      <c r="AD732"/>
      <c r="AE732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</row>
    <row r="733" spans="1:63" ht="30" customHeight="1" x14ac:dyDescent="0.25">
      <c r="A733" s="34">
        <v>45828</v>
      </c>
      <c r="B733" s="35" t="s">
        <v>578</v>
      </c>
      <c r="C733" s="1" t="s">
        <v>1455</v>
      </c>
      <c r="D733" s="36" t="s">
        <v>4</v>
      </c>
      <c r="E733" s="8" t="s">
        <v>47</v>
      </c>
      <c r="F733" s="37">
        <v>1</v>
      </c>
      <c r="G733" s="38">
        <v>0.1</v>
      </c>
      <c r="H733" s="8" t="s">
        <v>48</v>
      </c>
      <c r="I733" s="8" t="s">
        <v>2</v>
      </c>
      <c r="J733" s="35" t="s">
        <v>40</v>
      </c>
      <c r="K733" s="8" t="s">
        <v>49</v>
      </c>
      <c r="L733" s="39" t="s">
        <v>50</v>
      </c>
      <c r="M733" s="37"/>
      <c r="N733" s="40"/>
      <c r="O733" s="41" t="b">
        <v>0</v>
      </c>
      <c r="P733" s="42" t="b">
        <v>0</v>
      </c>
      <c r="Q733" s="43"/>
      <c r="R733" s="38" t="s">
        <v>1456</v>
      </c>
      <c r="S733" s="8"/>
      <c r="T733" s="48"/>
      <c r="W733" s="45"/>
      <c r="X733" s="46"/>
      <c r="Y733" s="47"/>
      <c r="Z733"/>
      <c r="AA733"/>
      <c r="AB733"/>
      <c r="AC733"/>
      <c r="AD733"/>
      <c r="AE733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</row>
    <row r="734" spans="1:63" ht="30" customHeight="1" x14ac:dyDescent="0.25">
      <c r="A734" s="34">
        <v>45828</v>
      </c>
      <c r="B734" s="35" t="s">
        <v>578</v>
      </c>
      <c r="C734" s="1" t="s">
        <v>1457</v>
      </c>
      <c r="D734" s="36" t="s">
        <v>4</v>
      </c>
      <c r="E734" s="8" t="s">
        <v>47</v>
      </c>
      <c r="F734" s="37">
        <v>1</v>
      </c>
      <c r="G734" s="38">
        <v>0.1</v>
      </c>
      <c r="H734" s="8" t="s">
        <v>48</v>
      </c>
      <c r="I734" s="8" t="s">
        <v>2</v>
      </c>
      <c r="J734" s="35" t="s">
        <v>40</v>
      </c>
      <c r="K734" s="8" t="s">
        <v>49</v>
      </c>
      <c r="L734" s="39" t="s">
        <v>50</v>
      </c>
      <c r="M734" s="37"/>
      <c r="N734" s="40"/>
      <c r="O734" s="41" t="b">
        <v>0</v>
      </c>
      <c r="P734" s="42" t="b">
        <v>0</v>
      </c>
      <c r="Q734" s="43"/>
      <c r="R734" s="38" t="s">
        <v>1458</v>
      </c>
      <c r="S734" s="8"/>
      <c r="T734" s="48"/>
      <c r="W734" s="45"/>
      <c r="X734" s="46"/>
      <c r="Y734" s="47"/>
      <c r="Z734"/>
      <c r="AA734"/>
      <c r="AB734"/>
      <c r="AC734"/>
      <c r="AD734"/>
      <c r="AE734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</row>
    <row r="735" spans="1:63" ht="30" customHeight="1" x14ac:dyDescent="0.25">
      <c r="A735" s="34">
        <v>45828</v>
      </c>
      <c r="B735" s="35" t="s">
        <v>578</v>
      </c>
      <c r="C735" s="1" t="s">
        <v>1459</v>
      </c>
      <c r="D735" s="36" t="s">
        <v>4</v>
      </c>
      <c r="E735" s="8" t="s">
        <v>47</v>
      </c>
      <c r="F735" s="37">
        <v>1</v>
      </c>
      <c r="G735" s="38">
        <v>0.1</v>
      </c>
      <c r="H735" s="8" t="s">
        <v>48</v>
      </c>
      <c r="I735" s="8" t="s">
        <v>2</v>
      </c>
      <c r="J735" s="35" t="s">
        <v>40</v>
      </c>
      <c r="K735" s="8" t="s">
        <v>49</v>
      </c>
      <c r="L735" s="39" t="s">
        <v>50</v>
      </c>
      <c r="M735" s="37"/>
      <c r="N735" s="40"/>
      <c r="O735" s="41" t="b">
        <v>0</v>
      </c>
      <c r="P735" s="42" t="b">
        <v>0</v>
      </c>
      <c r="Q735" s="43"/>
      <c r="R735" s="38" t="s">
        <v>1460</v>
      </c>
      <c r="S735" s="8"/>
      <c r="T735" s="48"/>
      <c r="W735" s="45"/>
      <c r="X735" s="46"/>
      <c r="Y735" s="47"/>
      <c r="Z735"/>
      <c r="AA735"/>
      <c r="AB735"/>
      <c r="AC735"/>
      <c r="AD735"/>
      <c r="AE735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</row>
    <row r="736" spans="1:63" ht="30" customHeight="1" x14ac:dyDescent="0.25">
      <c r="A736" s="34">
        <v>45828</v>
      </c>
      <c r="B736" s="35" t="s">
        <v>578</v>
      </c>
      <c r="C736" s="1" t="s">
        <v>1461</v>
      </c>
      <c r="D736" s="36" t="s">
        <v>4</v>
      </c>
      <c r="E736" s="8" t="s">
        <v>47</v>
      </c>
      <c r="F736" s="37">
        <v>1</v>
      </c>
      <c r="G736" s="38">
        <v>0.1</v>
      </c>
      <c r="H736" s="8" t="s">
        <v>48</v>
      </c>
      <c r="I736" s="8" t="s">
        <v>2</v>
      </c>
      <c r="J736" s="35" t="s">
        <v>40</v>
      </c>
      <c r="K736" s="8" t="s">
        <v>49</v>
      </c>
      <c r="L736" s="39" t="s">
        <v>50</v>
      </c>
      <c r="M736" s="37"/>
      <c r="N736" s="40"/>
      <c r="O736" s="41" t="b">
        <v>0</v>
      </c>
      <c r="P736" s="42" t="b">
        <v>0</v>
      </c>
      <c r="Q736" s="43"/>
      <c r="R736" s="38" t="s">
        <v>1462</v>
      </c>
      <c r="S736" s="8"/>
      <c r="T736" s="48"/>
      <c r="W736" s="45"/>
      <c r="X736" s="46"/>
      <c r="Y736" s="47"/>
      <c r="Z736"/>
      <c r="AA736"/>
      <c r="AB736"/>
      <c r="AC736"/>
      <c r="AD736"/>
      <c r="AE736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</row>
    <row r="737" spans="1:63" ht="30" customHeight="1" x14ac:dyDescent="0.25">
      <c r="A737" s="34">
        <v>45828</v>
      </c>
      <c r="B737" s="35" t="s">
        <v>578</v>
      </c>
      <c r="C737" s="1" t="s">
        <v>1463</v>
      </c>
      <c r="D737" s="36" t="s">
        <v>4</v>
      </c>
      <c r="E737" s="8" t="s">
        <v>47</v>
      </c>
      <c r="F737" s="37">
        <v>1</v>
      </c>
      <c r="G737" s="38">
        <v>0.1</v>
      </c>
      <c r="H737" s="8" t="s">
        <v>48</v>
      </c>
      <c r="I737" s="8" t="s">
        <v>2</v>
      </c>
      <c r="J737" s="35" t="s">
        <v>40</v>
      </c>
      <c r="K737" s="8" t="s">
        <v>49</v>
      </c>
      <c r="L737" s="39" t="s">
        <v>50</v>
      </c>
      <c r="M737" s="37"/>
      <c r="N737" s="40"/>
      <c r="O737" s="41" t="b">
        <v>0</v>
      </c>
      <c r="P737" s="42" t="b">
        <v>0</v>
      </c>
      <c r="Q737" s="43"/>
      <c r="R737" s="38" t="s">
        <v>1420</v>
      </c>
      <c r="S737" s="8"/>
      <c r="T737" s="48"/>
      <c r="W737" s="45"/>
      <c r="X737" s="46"/>
      <c r="Y737" s="47"/>
      <c r="Z737"/>
      <c r="AA737"/>
      <c r="AB737"/>
      <c r="AC737"/>
      <c r="AD737"/>
      <c r="AE737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</row>
    <row r="738" spans="1:63" ht="30" customHeight="1" x14ac:dyDescent="0.25">
      <c r="A738" s="34">
        <v>45822</v>
      </c>
      <c r="B738" s="35" t="s">
        <v>578</v>
      </c>
      <c r="C738" s="1" t="s">
        <v>1464</v>
      </c>
      <c r="D738" s="36" t="s">
        <v>4</v>
      </c>
      <c r="E738" s="8" t="s">
        <v>47</v>
      </c>
      <c r="F738" s="37">
        <v>1</v>
      </c>
      <c r="G738" s="38">
        <v>0.1</v>
      </c>
      <c r="H738" s="8" t="s">
        <v>48</v>
      </c>
      <c r="I738" s="8" t="s">
        <v>2</v>
      </c>
      <c r="J738" s="35" t="s">
        <v>40</v>
      </c>
      <c r="K738" s="8" t="s">
        <v>41</v>
      </c>
      <c r="L738" s="39" t="s">
        <v>50</v>
      </c>
      <c r="M738" s="37"/>
      <c r="N738" s="40"/>
      <c r="O738" s="41"/>
      <c r="P738" s="42"/>
      <c r="Q738" s="43"/>
      <c r="R738" s="38" t="s">
        <v>1465</v>
      </c>
      <c r="S738" s="8"/>
      <c r="T738" s="48"/>
      <c r="W738" s="45"/>
      <c r="X738" s="46"/>
      <c r="Y738" s="47"/>
      <c r="Z738"/>
      <c r="AA738"/>
      <c r="AB738"/>
      <c r="AC738"/>
      <c r="AD738"/>
      <c r="AE738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</row>
    <row r="739" spans="1:63" ht="30" customHeight="1" x14ac:dyDescent="0.25">
      <c r="A739" s="34">
        <v>45826</v>
      </c>
      <c r="B739" s="35" t="s">
        <v>578</v>
      </c>
      <c r="C739" s="1" t="s">
        <v>1466</v>
      </c>
      <c r="D739" s="36" t="s">
        <v>4</v>
      </c>
      <c r="E739" s="8" t="s">
        <v>47</v>
      </c>
      <c r="F739" s="37">
        <v>1</v>
      </c>
      <c r="G739" s="38">
        <v>0.1</v>
      </c>
      <c r="H739" s="8" t="s">
        <v>48</v>
      </c>
      <c r="I739" s="8" t="s">
        <v>2</v>
      </c>
      <c r="J739" s="35" t="s">
        <v>40</v>
      </c>
      <c r="K739" s="8" t="s">
        <v>41</v>
      </c>
      <c r="L739" s="39" t="s">
        <v>50</v>
      </c>
      <c r="M739" s="37"/>
      <c r="N739" s="40"/>
      <c r="O739" s="41"/>
      <c r="P739" s="42"/>
      <c r="Q739" s="43"/>
      <c r="R739" s="38" t="s">
        <v>1283</v>
      </c>
      <c r="S739" s="8"/>
      <c r="T739" s="48"/>
      <c r="W739" s="45"/>
      <c r="X739" s="46"/>
      <c r="Y739" s="47"/>
      <c r="Z739"/>
      <c r="AA739"/>
      <c r="AB739"/>
      <c r="AC739"/>
      <c r="AD739"/>
      <c r="AE739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</row>
    <row r="740" spans="1:63" ht="30" customHeight="1" x14ac:dyDescent="0.25">
      <c r="A740" s="34">
        <v>45827</v>
      </c>
      <c r="B740" s="35" t="s">
        <v>578</v>
      </c>
      <c r="C740" s="1" t="s">
        <v>1467</v>
      </c>
      <c r="D740" s="36" t="s">
        <v>34</v>
      </c>
      <c r="E740" s="8" t="s">
        <v>54</v>
      </c>
      <c r="F740" s="37">
        <v>1</v>
      </c>
      <c r="G740" s="38">
        <v>0.1</v>
      </c>
      <c r="H740" s="8" t="s">
        <v>55</v>
      </c>
      <c r="I740" s="8" t="s">
        <v>2</v>
      </c>
      <c r="J740" s="35" t="s">
        <v>40</v>
      </c>
      <c r="K740" s="8" t="s">
        <v>41</v>
      </c>
      <c r="L740" s="39" t="s">
        <v>50</v>
      </c>
      <c r="M740" s="37"/>
      <c r="N740" s="40"/>
      <c r="O740" s="41"/>
      <c r="P740" s="42"/>
      <c r="Q740" s="43"/>
      <c r="R740" s="38" t="s">
        <v>1468</v>
      </c>
      <c r="S740" s="8"/>
      <c r="T740" s="48"/>
      <c r="W740" s="45"/>
      <c r="X740" s="46"/>
      <c r="Y740" s="47"/>
      <c r="Z740"/>
      <c r="AA740"/>
      <c r="AB740"/>
      <c r="AC740"/>
      <c r="AD740"/>
      <c r="AE740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</row>
    <row r="741" spans="1:63" ht="30" customHeight="1" x14ac:dyDescent="0.25">
      <c r="A741" s="34">
        <v>45827</v>
      </c>
      <c r="B741" s="35" t="s">
        <v>578</v>
      </c>
      <c r="C741" s="1" t="s">
        <v>1469</v>
      </c>
      <c r="D741" s="36" t="s">
        <v>4</v>
      </c>
      <c r="E741" s="8" t="s">
        <v>47</v>
      </c>
      <c r="F741" s="37">
        <v>1</v>
      </c>
      <c r="G741" s="38">
        <v>0.1</v>
      </c>
      <c r="H741" s="8" t="s">
        <v>48</v>
      </c>
      <c r="I741" s="8" t="s">
        <v>2</v>
      </c>
      <c r="J741" s="35" t="s">
        <v>40</v>
      </c>
      <c r="K741" s="8" t="s">
        <v>41</v>
      </c>
      <c r="L741" s="39" t="s">
        <v>50</v>
      </c>
      <c r="M741" s="37"/>
      <c r="N741" s="40"/>
      <c r="O741" s="41"/>
      <c r="P741" s="42"/>
      <c r="Q741" s="43"/>
      <c r="R741" s="38"/>
      <c r="S741" s="8"/>
      <c r="T741" s="48"/>
      <c r="W741" s="45"/>
      <c r="X741" s="46"/>
      <c r="Y741" s="47"/>
      <c r="Z741"/>
      <c r="AA741"/>
      <c r="AB741"/>
      <c r="AC741"/>
      <c r="AD741"/>
      <c r="AE74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</row>
    <row r="742" spans="1:63" ht="30" customHeight="1" x14ac:dyDescent="0.25">
      <c r="A742" s="34">
        <v>45828</v>
      </c>
      <c r="B742" s="35" t="s">
        <v>578</v>
      </c>
      <c r="C742" s="1" t="s">
        <v>1470</v>
      </c>
      <c r="D742" s="36" t="s">
        <v>4</v>
      </c>
      <c r="E742" s="8" t="s">
        <v>47</v>
      </c>
      <c r="F742" s="37">
        <v>4</v>
      </c>
      <c r="G742" s="38">
        <v>0.1</v>
      </c>
      <c r="H742" s="8" t="s">
        <v>48</v>
      </c>
      <c r="I742" s="8" t="s">
        <v>2</v>
      </c>
      <c r="J742" s="35" t="s">
        <v>40</v>
      </c>
      <c r="K742" s="8" t="s">
        <v>41</v>
      </c>
      <c r="L742" s="39" t="s">
        <v>50</v>
      </c>
      <c r="M742" s="37"/>
      <c r="N742" s="40"/>
      <c r="O742" s="41"/>
      <c r="P742" s="42"/>
      <c r="Q742" s="43"/>
      <c r="R742" s="38" t="s">
        <v>1471</v>
      </c>
      <c r="S742" s="8"/>
      <c r="T742" s="48"/>
      <c r="W742" s="45"/>
      <c r="X742" s="46"/>
      <c r="Y742" s="47"/>
      <c r="Z742"/>
      <c r="AA742"/>
      <c r="AB742"/>
      <c r="AC742"/>
      <c r="AD742"/>
      <c r="AE742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</row>
    <row r="743" spans="1:63" ht="30" customHeight="1" x14ac:dyDescent="0.25">
      <c r="A743" s="34">
        <v>45829</v>
      </c>
      <c r="B743" s="35" t="s">
        <v>578</v>
      </c>
      <c r="C743" s="1" t="s">
        <v>1472</v>
      </c>
      <c r="D743" s="36" t="s">
        <v>4</v>
      </c>
      <c r="E743" s="8" t="s">
        <v>47</v>
      </c>
      <c r="F743" s="37">
        <v>1</v>
      </c>
      <c r="G743" s="38">
        <v>0.1</v>
      </c>
      <c r="H743" s="8" t="s">
        <v>48</v>
      </c>
      <c r="I743" s="8" t="s">
        <v>2</v>
      </c>
      <c r="J743" s="35" t="s">
        <v>40</v>
      </c>
      <c r="K743" s="8" t="s">
        <v>41</v>
      </c>
      <c r="L743" s="39" t="s">
        <v>50</v>
      </c>
      <c r="M743" s="37"/>
      <c r="N743" s="40"/>
      <c r="O743" s="41"/>
      <c r="P743" s="42"/>
      <c r="Q743" s="43"/>
      <c r="R743" s="38" t="s">
        <v>1473</v>
      </c>
      <c r="S743" s="8"/>
      <c r="T743" s="48"/>
      <c r="W743" s="45"/>
      <c r="X743" s="46"/>
      <c r="Y743" s="47"/>
      <c r="Z743"/>
      <c r="AA743"/>
      <c r="AB743"/>
      <c r="AC743"/>
      <c r="AD743"/>
      <c r="AE743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</row>
    <row r="744" spans="1:63" ht="30" customHeight="1" x14ac:dyDescent="0.25">
      <c r="A744" s="34">
        <v>45829</v>
      </c>
      <c r="B744" s="35" t="s">
        <v>578</v>
      </c>
      <c r="C744" s="1" t="s">
        <v>1474</v>
      </c>
      <c r="D744" s="36" t="s">
        <v>4</v>
      </c>
      <c r="E744" s="8" t="s">
        <v>47</v>
      </c>
      <c r="F744" s="37">
        <v>1</v>
      </c>
      <c r="G744" s="38">
        <v>0.1</v>
      </c>
      <c r="H744" s="8" t="s">
        <v>48</v>
      </c>
      <c r="I744" s="8" t="s">
        <v>2</v>
      </c>
      <c r="J744" s="35" t="s">
        <v>40</v>
      </c>
      <c r="K744" s="8" t="s">
        <v>41</v>
      </c>
      <c r="L744" s="39" t="s">
        <v>50</v>
      </c>
      <c r="M744" s="37"/>
      <c r="N744" s="40"/>
      <c r="O744" s="41"/>
      <c r="P744" s="42"/>
      <c r="Q744" s="43"/>
      <c r="R744" s="38" t="s">
        <v>1475</v>
      </c>
      <c r="S744" s="8"/>
      <c r="T744" s="48"/>
      <c r="W744" s="45"/>
      <c r="X744" s="46"/>
      <c r="Y744" s="47"/>
      <c r="Z744"/>
      <c r="AA744"/>
      <c r="AB744"/>
      <c r="AC744"/>
      <c r="AD744"/>
      <c r="AE744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</row>
    <row r="745" spans="1:63" ht="30" customHeight="1" x14ac:dyDescent="0.25">
      <c r="A745" s="34">
        <v>45831</v>
      </c>
      <c r="B745" s="35" t="s">
        <v>578</v>
      </c>
      <c r="C745" s="1" t="s">
        <v>1476</v>
      </c>
      <c r="D745" s="36" t="s">
        <v>34</v>
      </c>
      <c r="E745" s="8" t="s">
        <v>310</v>
      </c>
      <c r="F745" s="37">
        <v>1</v>
      </c>
      <c r="G745" s="38">
        <v>0.1</v>
      </c>
      <c r="H745" s="8" t="s">
        <v>155</v>
      </c>
      <c r="I745" s="8" t="s">
        <v>2</v>
      </c>
      <c r="J745" s="35" t="s">
        <v>40</v>
      </c>
      <c r="K745" s="8" t="s">
        <v>41</v>
      </c>
      <c r="L745" s="39" t="s">
        <v>50</v>
      </c>
      <c r="M745" s="37"/>
      <c r="N745" s="40"/>
      <c r="O745" s="41"/>
      <c r="P745" s="42"/>
      <c r="Q745" s="43"/>
      <c r="R745" s="38" t="s">
        <v>1477</v>
      </c>
      <c r="S745" s="8"/>
      <c r="T745" s="48"/>
      <c r="W745" s="45"/>
      <c r="X745" s="46"/>
      <c r="Y745" s="47"/>
      <c r="Z745"/>
      <c r="AA745"/>
      <c r="AB745"/>
      <c r="AC745"/>
      <c r="AD745"/>
      <c r="AE745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</row>
    <row r="746" spans="1:63" ht="30" customHeight="1" x14ac:dyDescent="0.25">
      <c r="A746" s="34">
        <v>45832</v>
      </c>
      <c r="B746" s="35" t="s">
        <v>578</v>
      </c>
      <c r="C746" s="1" t="s">
        <v>1478</v>
      </c>
      <c r="D746" s="36" t="s">
        <v>4</v>
      </c>
      <c r="E746" s="8" t="s">
        <v>47</v>
      </c>
      <c r="F746" s="37">
        <v>1</v>
      </c>
      <c r="G746" s="38">
        <v>0.1</v>
      </c>
      <c r="H746" s="8" t="s">
        <v>48</v>
      </c>
      <c r="I746" s="8" t="s">
        <v>2</v>
      </c>
      <c r="J746" s="35" t="s">
        <v>40</v>
      </c>
      <c r="K746" s="8" t="s">
        <v>41</v>
      </c>
      <c r="L746" s="39" t="s">
        <v>50</v>
      </c>
      <c r="M746" s="37"/>
      <c r="N746" s="40"/>
      <c r="O746" s="41"/>
      <c r="P746" s="42"/>
      <c r="Q746" s="43"/>
      <c r="R746" s="38" t="s">
        <v>1296</v>
      </c>
      <c r="S746" s="8"/>
      <c r="T746" s="48"/>
      <c r="W746" s="45"/>
      <c r="X746" s="46"/>
      <c r="Y746" s="47"/>
      <c r="Z746"/>
      <c r="AA746"/>
      <c r="AB746"/>
      <c r="AC746"/>
      <c r="AD746"/>
      <c r="AE746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</row>
    <row r="747" spans="1:63" ht="30" customHeight="1" x14ac:dyDescent="0.25">
      <c r="A747" s="34">
        <v>45832</v>
      </c>
      <c r="B747" s="35" t="s">
        <v>578</v>
      </c>
      <c r="C747" s="1" t="s">
        <v>1479</v>
      </c>
      <c r="D747" s="36" t="s">
        <v>4</v>
      </c>
      <c r="E747" s="8" t="s">
        <v>47</v>
      </c>
      <c r="F747" s="37">
        <v>4</v>
      </c>
      <c r="G747" s="38">
        <v>0.1</v>
      </c>
      <c r="H747" s="8" t="s">
        <v>48</v>
      </c>
      <c r="I747" s="8" t="s">
        <v>2</v>
      </c>
      <c r="J747" s="35" t="s">
        <v>40</v>
      </c>
      <c r="K747" s="8" t="s">
        <v>41</v>
      </c>
      <c r="L747" s="39" t="s">
        <v>50</v>
      </c>
      <c r="M747" s="37"/>
      <c r="N747" s="40"/>
      <c r="O747" s="41"/>
      <c r="P747" s="42"/>
      <c r="Q747" s="43"/>
      <c r="R747" s="38" t="s">
        <v>1480</v>
      </c>
      <c r="S747" s="8"/>
      <c r="T747" s="48"/>
      <c r="W747" s="45"/>
      <c r="X747" s="46"/>
      <c r="Y747" s="47"/>
      <c r="Z747"/>
      <c r="AA747"/>
      <c r="AB747"/>
      <c r="AC747"/>
      <c r="AD747"/>
      <c r="AE747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</row>
    <row r="748" spans="1:63" ht="30" customHeight="1" x14ac:dyDescent="0.25">
      <c r="A748" s="34">
        <v>45833</v>
      </c>
      <c r="B748" s="35" t="s">
        <v>578</v>
      </c>
      <c r="C748" s="1" t="s">
        <v>1481</v>
      </c>
      <c r="D748" s="36" t="s">
        <v>4</v>
      </c>
      <c r="E748" s="8" t="s">
        <v>47</v>
      </c>
      <c r="F748" s="37">
        <v>1</v>
      </c>
      <c r="G748" s="38">
        <v>0.1</v>
      </c>
      <c r="H748" s="8" t="s">
        <v>48</v>
      </c>
      <c r="I748" s="8" t="s">
        <v>2</v>
      </c>
      <c r="J748" s="35" t="s">
        <v>40</v>
      </c>
      <c r="K748" s="8" t="s">
        <v>41</v>
      </c>
      <c r="L748" s="39" t="s">
        <v>50</v>
      </c>
      <c r="M748" s="37"/>
      <c r="N748" s="40"/>
      <c r="O748" s="41"/>
      <c r="P748" s="42"/>
      <c r="Q748" s="43"/>
      <c r="R748" s="38" t="s">
        <v>1348</v>
      </c>
      <c r="S748" s="8"/>
      <c r="T748" s="48"/>
      <c r="W748" s="45"/>
      <c r="X748" s="46"/>
      <c r="Y748" s="47"/>
      <c r="Z748"/>
      <c r="AA748"/>
      <c r="AB748"/>
      <c r="AC748"/>
      <c r="AD748"/>
      <c r="AE748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</row>
    <row r="749" spans="1:63" ht="30" customHeight="1" x14ac:dyDescent="0.25">
      <c r="A749" s="34">
        <v>45833</v>
      </c>
      <c r="B749" s="35" t="s">
        <v>578</v>
      </c>
      <c r="C749" s="1" t="s">
        <v>1482</v>
      </c>
      <c r="D749" s="36" t="s">
        <v>4</v>
      </c>
      <c r="E749" s="8" t="s">
        <v>47</v>
      </c>
      <c r="F749" s="37">
        <v>1</v>
      </c>
      <c r="G749" s="38">
        <v>0.1</v>
      </c>
      <c r="H749" s="8" t="s">
        <v>48</v>
      </c>
      <c r="I749" s="8" t="s">
        <v>2</v>
      </c>
      <c r="J749" s="35" t="s">
        <v>40</v>
      </c>
      <c r="K749" s="8" t="s">
        <v>41</v>
      </c>
      <c r="L749" s="39" t="s">
        <v>50</v>
      </c>
      <c r="M749" s="37"/>
      <c r="N749" s="40"/>
      <c r="O749" s="41"/>
      <c r="P749" s="42"/>
      <c r="Q749" s="43"/>
      <c r="R749" s="38" t="s">
        <v>1483</v>
      </c>
      <c r="S749" s="8"/>
      <c r="T749" s="48"/>
      <c r="W749" s="45"/>
      <c r="X749" s="46"/>
      <c r="Y749" s="47"/>
      <c r="Z749"/>
      <c r="AA749"/>
      <c r="AB749"/>
      <c r="AC749"/>
      <c r="AD749"/>
      <c r="AE749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</row>
    <row r="750" spans="1:63" ht="30" customHeight="1" x14ac:dyDescent="0.25">
      <c r="A750" s="34">
        <v>45834</v>
      </c>
      <c r="B750" s="35" t="s">
        <v>578</v>
      </c>
      <c r="C750" s="1" t="s">
        <v>1484</v>
      </c>
      <c r="D750" s="36" t="s">
        <v>4</v>
      </c>
      <c r="E750" s="8" t="s">
        <v>47</v>
      </c>
      <c r="F750" s="37">
        <v>1</v>
      </c>
      <c r="G750" s="38">
        <v>0.1</v>
      </c>
      <c r="H750" s="8" t="s">
        <v>48</v>
      </c>
      <c r="I750" s="8" t="s">
        <v>2</v>
      </c>
      <c r="J750" s="35" t="s">
        <v>40</v>
      </c>
      <c r="K750" s="8" t="s">
        <v>41</v>
      </c>
      <c r="L750" s="39" t="s">
        <v>50</v>
      </c>
      <c r="M750" s="37"/>
      <c r="N750" s="40"/>
      <c r="O750" s="41"/>
      <c r="P750" s="42"/>
      <c r="Q750" s="43"/>
      <c r="R750" s="38" t="s">
        <v>1305</v>
      </c>
      <c r="S750" s="8"/>
      <c r="T750" s="48"/>
      <c r="W750" s="45"/>
      <c r="X750" s="46"/>
      <c r="Y750" s="47"/>
      <c r="Z750"/>
      <c r="AA750"/>
      <c r="AB750"/>
      <c r="AC750"/>
      <c r="AD750"/>
      <c r="AE750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</row>
    <row r="751" spans="1:63" ht="30" customHeight="1" x14ac:dyDescent="0.25">
      <c r="A751" s="34">
        <v>45834</v>
      </c>
      <c r="B751" s="35" t="s">
        <v>578</v>
      </c>
      <c r="C751" s="1" t="s">
        <v>1485</v>
      </c>
      <c r="D751" s="36" t="s">
        <v>4</v>
      </c>
      <c r="E751" s="8" t="s">
        <v>47</v>
      </c>
      <c r="F751" s="37">
        <v>1</v>
      </c>
      <c r="G751" s="38">
        <v>0.1</v>
      </c>
      <c r="H751" s="8" t="s">
        <v>48</v>
      </c>
      <c r="I751" s="8" t="s">
        <v>2</v>
      </c>
      <c r="J751" s="35" t="s">
        <v>40</v>
      </c>
      <c r="K751" s="8" t="s">
        <v>49</v>
      </c>
      <c r="L751" s="39" t="s">
        <v>50</v>
      </c>
      <c r="M751" s="37"/>
      <c r="N751" s="40"/>
      <c r="O751" s="41"/>
      <c r="P751" s="42"/>
      <c r="Q751" s="43"/>
      <c r="R751" s="38" t="s">
        <v>1486</v>
      </c>
      <c r="S751" s="8"/>
      <c r="T751" s="48"/>
      <c r="W751" s="45"/>
      <c r="X751" s="46"/>
      <c r="Y751" s="47"/>
      <c r="Z751"/>
      <c r="AA751"/>
      <c r="AB751"/>
      <c r="AC751"/>
      <c r="AD751"/>
      <c r="AE75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</row>
    <row r="752" spans="1:63" ht="30" customHeight="1" x14ac:dyDescent="0.25">
      <c r="A752" s="34">
        <v>45831</v>
      </c>
      <c r="B752" s="35" t="s">
        <v>578</v>
      </c>
      <c r="C752" s="1" t="s">
        <v>1487</v>
      </c>
      <c r="D752" s="36" t="s">
        <v>4</v>
      </c>
      <c r="E752" s="8" t="s">
        <v>47</v>
      </c>
      <c r="F752" s="37">
        <v>1</v>
      </c>
      <c r="G752" s="38">
        <v>0.1</v>
      </c>
      <c r="H752" s="8" t="s">
        <v>48</v>
      </c>
      <c r="I752" s="8" t="s">
        <v>2</v>
      </c>
      <c r="J752" s="35" t="s">
        <v>40</v>
      </c>
      <c r="K752" s="8" t="s">
        <v>49</v>
      </c>
      <c r="L752" s="39" t="s">
        <v>50</v>
      </c>
      <c r="M752" s="37"/>
      <c r="N752" s="40"/>
      <c r="O752" s="41" t="b">
        <v>0</v>
      </c>
      <c r="P752" s="42" t="b">
        <v>0</v>
      </c>
      <c r="Q752" s="43"/>
      <c r="R752" s="38" t="s">
        <v>1402</v>
      </c>
      <c r="S752" s="8"/>
      <c r="T752" s="48"/>
      <c r="W752" s="45"/>
      <c r="X752" s="46"/>
      <c r="Y752" s="47"/>
      <c r="Z752"/>
      <c r="AA752"/>
      <c r="AB752"/>
      <c r="AC752"/>
      <c r="AD752"/>
      <c r="AE752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</row>
    <row r="753" spans="1:63" ht="30" customHeight="1" x14ac:dyDescent="0.25">
      <c r="A753" s="34">
        <v>45831</v>
      </c>
      <c r="B753" s="35" t="s">
        <v>578</v>
      </c>
      <c r="C753" s="1" t="s">
        <v>1488</v>
      </c>
      <c r="D753" s="36" t="s">
        <v>4</v>
      </c>
      <c r="E753" s="8" t="s">
        <v>47</v>
      </c>
      <c r="F753" s="37">
        <v>1</v>
      </c>
      <c r="G753" s="38">
        <v>0.1</v>
      </c>
      <c r="H753" s="8" t="s">
        <v>48</v>
      </c>
      <c r="I753" s="8" t="s">
        <v>2</v>
      </c>
      <c r="J753" s="35" t="s">
        <v>40</v>
      </c>
      <c r="K753" s="8" t="s">
        <v>49</v>
      </c>
      <c r="L753" s="39" t="s">
        <v>50</v>
      </c>
      <c r="M753" s="37"/>
      <c r="N753" s="40"/>
      <c r="O753" s="41" t="b">
        <v>0</v>
      </c>
      <c r="P753" s="42" t="b">
        <v>0</v>
      </c>
      <c r="Q753" s="43"/>
      <c r="R753" s="38" t="s">
        <v>1489</v>
      </c>
      <c r="S753" s="8"/>
      <c r="T753" s="48"/>
      <c r="W753" s="45"/>
      <c r="X753" s="46"/>
      <c r="Y753" s="47"/>
      <c r="Z753"/>
      <c r="AA753"/>
      <c r="AB753"/>
      <c r="AC753"/>
      <c r="AD753"/>
      <c r="AE753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</row>
    <row r="754" spans="1:63" ht="30" customHeight="1" x14ac:dyDescent="0.25">
      <c r="A754" s="34">
        <v>45831</v>
      </c>
      <c r="B754" s="35" t="s">
        <v>578</v>
      </c>
      <c r="C754" s="1" t="s">
        <v>1490</v>
      </c>
      <c r="D754" s="36" t="s">
        <v>4</v>
      </c>
      <c r="E754" s="8" t="s">
        <v>47</v>
      </c>
      <c r="F754" s="37">
        <v>1</v>
      </c>
      <c r="G754" s="38">
        <v>0.1</v>
      </c>
      <c r="H754" s="8" t="s">
        <v>48</v>
      </c>
      <c r="I754" s="8" t="s">
        <v>2</v>
      </c>
      <c r="J754" s="35" t="s">
        <v>40</v>
      </c>
      <c r="K754" s="8" t="s">
        <v>49</v>
      </c>
      <c r="L754" s="39" t="s">
        <v>50</v>
      </c>
      <c r="M754" s="37"/>
      <c r="N754" s="40"/>
      <c r="O754" s="41" t="b">
        <v>0</v>
      </c>
      <c r="P754" s="42" t="b">
        <v>0</v>
      </c>
      <c r="Q754" s="43"/>
      <c r="R754" s="38" t="s">
        <v>1491</v>
      </c>
      <c r="S754" s="8"/>
      <c r="T754" s="48"/>
      <c r="W754" s="45"/>
      <c r="X754" s="46"/>
      <c r="Y754" s="47"/>
      <c r="Z754"/>
      <c r="AA754"/>
      <c r="AB754"/>
      <c r="AC754"/>
      <c r="AD754"/>
      <c r="AE754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</row>
    <row r="755" spans="1:63" ht="30" customHeight="1" x14ac:dyDescent="0.25">
      <c r="A755" s="34">
        <v>45831</v>
      </c>
      <c r="B755" s="35" t="s">
        <v>578</v>
      </c>
      <c r="C755" s="1" t="s">
        <v>1492</v>
      </c>
      <c r="D755" s="36" t="s">
        <v>4</v>
      </c>
      <c r="E755" s="8" t="s">
        <v>47</v>
      </c>
      <c r="F755" s="37">
        <v>1</v>
      </c>
      <c r="G755" s="38">
        <v>0.1</v>
      </c>
      <c r="H755" s="8" t="s">
        <v>48</v>
      </c>
      <c r="I755" s="8" t="s">
        <v>2</v>
      </c>
      <c r="J755" s="35" t="s">
        <v>40</v>
      </c>
      <c r="K755" s="8" t="s">
        <v>49</v>
      </c>
      <c r="L755" s="39" t="s">
        <v>50</v>
      </c>
      <c r="M755" s="37"/>
      <c r="N755" s="40"/>
      <c r="O755" s="41" t="b">
        <v>0</v>
      </c>
      <c r="P755" s="42" t="b">
        <v>0</v>
      </c>
      <c r="Q755" s="43"/>
      <c r="R755" s="38" t="s">
        <v>1493</v>
      </c>
      <c r="S755" s="8"/>
      <c r="T755" s="48"/>
      <c r="W755" s="45"/>
      <c r="X755" s="46"/>
      <c r="Y755" s="47"/>
      <c r="Z755"/>
      <c r="AA755"/>
      <c r="AB755"/>
      <c r="AC755"/>
      <c r="AD755"/>
      <c r="AE755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</row>
    <row r="756" spans="1:63" ht="30" customHeight="1" x14ac:dyDescent="0.25">
      <c r="A756" s="34">
        <v>45832</v>
      </c>
      <c r="B756" s="35" t="s">
        <v>578</v>
      </c>
      <c r="C756" s="1" t="s">
        <v>1494</v>
      </c>
      <c r="D756" s="36" t="s">
        <v>4</v>
      </c>
      <c r="E756" s="8" t="s">
        <v>47</v>
      </c>
      <c r="F756" s="37">
        <v>1</v>
      </c>
      <c r="G756" s="38">
        <v>0.1</v>
      </c>
      <c r="H756" s="8" t="s">
        <v>48</v>
      </c>
      <c r="I756" s="8" t="s">
        <v>2</v>
      </c>
      <c r="J756" s="35" t="s">
        <v>40</v>
      </c>
      <c r="K756" s="8" t="s">
        <v>49</v>
      </c>
      <c r="L756" s="39" t="s">
        <v>50</v>
      </c>
      <c r="M756" s="37"/>
      <c r="N756" s="40"/>
      <c r="O756" s="41" t="b">
        <v>0</v>
      </c>
      <c r="P756" s="42" t="b">
        <v>0</v>
      </c>
      <c r="Q756" s="43"/>
      <c r="R756" s="38" t="s">
        <v>1495</v>
      </c>
      <c r="S756" s="8"/>
      <c r="T756" s="48"/>
      <c r="W756" s="45"/>
      <c r="X756" s="46"/>
      <c r="Y756" s="47"/>
      <c r="Z756"/>
      <c r="AA756"/>
      <c r="AB756"/>
      <c r="AC756"/>
      <c r="AD756"/>
      <c r="AE756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</row>
    <row r="757" spans="1:63" ht="30" customHeight="1" x14ac:dyDescent="0.25">
      <c r="A757" s="34">
        <v>45832</v>
      </c>
      <c r="B757" s="35" t="s">
        <v>578</v>
      </c>
      <c r="C757" s="1" t="s">
        <v>1496</v>
      </c>
      <c r="D757" s="36" t="s">
        <v>4</v>
      </c>
      <c r="E757" s="8" t="s">
        <v>47</v>
      </c>
      <c r="F757" s="37">
        <v>1</v>
      </c>
      <c r="G757" s="38">
        <v>0.1</v>
      </c>
      <c r="H757" s="8" t="s">
        <v>48</v>
      </c>
      <c r="I757" s="8" t="s">
        <v>2</v>
      </c>
      <c r="J757" s="35" t="s">
        <v>40</v>
      </c>
      <c r="K757" s="8" t="s">
        <v>49</v>
      </c>
      <c r="L757" s="39" t="s">
        <v>50</v>
      </c>
      <c r="M757" s="37"/>
      <c r="N757" s="40"/>
      <c r="O757" s="41" t="b">
        <v>0</v>
      </c>
      <c r="P757" s="42" t="b">
        <v>0</v>
      </c>
      <c r="Q757" s="43"/>
      <c r="R757" s="38" t="s">
        <v>1412</v>
      </c>
      <c r="S757" s="8"/>
      <c r="T757" s="48"/>
      <c r="W757" s="45"/>
      <c r="X757" s="46"/>
      <c r="Y757" s="47"/>
      <c r="Z757"/>
      <c r="AA757"/>
      <c r="AB757"/>
      <c r="AC757"/>
      <c r="AD757"/>
      <c r="AE757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</row>
    <row r="758" spans="1:63" ht="30" customHeight="1" x14ac:dyDescent="0.25">
      <c r="A758" s="34">
        <v>45832</v>
      </c>
      <c r="B758" s="35" t="s">
        <v>578</v>
      </c>
      <c r="C758" s="1" t="s">
        <v>1497</v>
      </c>
      <c r="D758" s="36" t="s">
        <v>4</v>
      </c>
      <c r="E758" s="8" t="s">
        <v>47</v>
      </c>
      <c r="F758" s="37">
        <v>1</v>
      </c>
      <c r="G758" s="38">
        <v>0.1</v>
      </c>
      <c r="H758" s="8" t="s">
        <v>48</v>
      </c>
      <c r="I758" s="8" t="s">
        <v>2</v>
      </c>
      <c r="J758" s="35" t="s">
        <v>40</v>
      </c>
      <c r="K758" s="8" t="s">
        <v>49</v>
      </c>
      <c r="L758" s="39" t="s">
        <v>50</v>
      </c>
      <c r="M758" s="37"/>
      <c r="N758" s="40"/>
      <c r="O758" s="41" t="b">
        <v>0</v>
      </c>
      <c r="P758" s="42" t="b">
        <v>0</v>
      </c>
      <c r="Q758" s="43"/>
      <c r="R758" s="38" t="s">
        <v>1498</v>
      </c>
      <c r="S758" s="8"/>
      <c r="T758" s="48"/>
      <c r="W758" s="45"/>
      <c r="X758" s="46"/>
      <c r="Y758" s="47"/>
      <c r="Z758"/>
      <c r="AA758"/>
      <c r="AB758"/>
      <c r="AC758"/>
      <c r="AD758"/>
      <c r="AE758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</row>
    <row r="759" spans="1:63" ht="30" customHeight="1" x14ac:dyDescent="0.25">
      <c r="A759" s="34">
        <v>45832</v>
      </c>
      <c r="B759" s="35" t="s">
        <v>578</v>
      </c>
      <c r="C759" s="1" t="s">
        <v>1499</v>
      </c>
      <c r="D759" s="36" t="s">
        <v>4</v>
      </c>
      <c r="E759" s="8" t="s">
        <v>47</v>
      </c>
      <c r="F759" s="37">
        <v>1</v>
      </c>
      <c r="G759" s="38">
        <v>0.1</v>
      </c>
      <c r="H759" s="8" t="s">
        <v>48</v>
      </c>
      <c r="I759" s="8" t="s">
        <v>2</v>
      </c>
      <c r="J759" s="35" t="s">
        <v>40</v>
      </c>
      <c r="K759" s="8" t="s">
        <v>49</v>
      </c>
      <c r="L759" s="39" t="s">
        <v>50</v>
      </c>
      <c r="M759" s="37"/>
      <c r="N759" s="40"/>
      <c r="O759" s="41" t="b">
        <v>0</v>
      </c>
      <c r="P759" s="42" t="b">
        <v>0</v>
      </c>
      <c r="Q759" s="43"/>
      <c r="R759" s="38" t="s">
        <v>1462</v>
      </c>
      <c r="S759" s="8"/>
      <c r="T759" s="48"/>
      <c r="W759" s="45"/>
      <c r="X759" s="46"/>
      <c r="Y759" s="47"/>
      <c r="Z759"/>
      <c r="AA759"/>
      <c r="AB759"/>
      <c r="AC759"/>
      <c r="AD759"/>
      <c r="AE759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</row>
    <row r="760" spans="1:63" ht="30" customHeight="1" x14ac:dyDescent="0.25">
      <c r="A760" s="34">
        <v>45832</v>
      </c>
      <c r="B760" s="35" t="s">
        <v>578</v>
      </c>
      <c r="C760" s="1" t="s">
        <v>1500</v>
      </c>
      <c r="D760" s="36" t="s">
        <v>4</v>
      </c>
      <c r="E760" s="8" t="s">
        <v>47</v>
      </c>
      <c r="F760" s="37">
        <v>1</v>
      </c>
      <c r="G760" s="38">
        <v>0.1</v>
      </c>
      <c r="H760" s="8" t="s">
        <v>48</v>
      </c>
      <c r="I760" s="8" t="s">
        <v>2</v>
      </c>
      <c r="J760" s="35" t="s">
        <v>40</v>
      </c>
      <c r="K760" s="8" t="s">
        <v>49</v>
      </c>
      <c r="L760" s="39" t="s">
        <v>50</v>
      </c>
      <c r="M760" s="37"/>
      <c r="N760" s="40"/>
      <c r="O760" s="41" t="b">
        <v>0</v>
      </c>
      <c r="P760" s="42" t="b">
        <v>0</v>
      </c>
      <c r="Q760" s="43"/>
      <c r="R760" s="38" t="s">
        <v>1387</v>
      </c>
      <c r="S760" s="8"/>
      <c r="T760" s="48"/>
      <c r="W760" s="45"/>
      <c r="X760" s="46"/>
      <c r="Y760" s="47"/>
      <c r="Z760"/>
      <c r="AA760"/>
      <c r="AB760"/>
      <c r="AC760"/>
      <c r="AD760"/>
      <c r="AE760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</row>
    <row r="761" spans="1:63" ht="30" customHeight="1" x14ac:dyDescent="0.25">
      <c r="A761" s="34">
        <v>45832</v>
      </c>
      <c r="B761" s="35" t="s">
        <v>578</v>
      </c>
      <c r="C761" s="1" t="s">
        <v>1501</v>
      </c>
      <c r="D761" s="36" t="s">
        <v>4</v>
      </c>
      <c r="E761" s="8" t="s">
        <v>47</v>
      </c>
      <c r="F761" s="37">
        <v>1</v>
      </c>
      <c r="G761" s="38">
        <v>0.1</v>
      </c>
      <c r="H761" s="8" t="s">
        <v>48</v>
      </c>
      <c r="I761" s="8" t="s">
        <v>2</v>
      </c>
      <c r="J761" s="35" t="s">
        <v>40</v>
      </c>
      <c r="K761" s="8" t="s">
        <v>49</v>
      </c>
      <c r="L761" s="39" t="s">
        <v>50</v>
      </c>
      <c r="M761" s="37"/>
      <c r="N761" s="40"/>
      <c r="O761" s="41" t="b">
        <v>0</v>
      </c>
      <c r="P761" s="42" t="b">
        <v>0</v>
      </c>
      <c r="Q761" s="43"/>
      <c r="R761" s="38" t="s">
        <v>764</v>
      </c>
      <c r="S761" s="8"/>
      <c r="T761" s="48"/>
      <c r="W761" s="45"/>
      <c r="X761" s="46"/>
      <c r="Y761" s="47"/>
      <c r="Z761"/>
      <c r="AA761"/>
      <c r="AB761"/>
      <c r="AC761"/>
      <c r="AD761"/>
      <c r="AE76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</row>
    <row r="762" spans="1:63" ht="30" customHeight="1" x14ac:dyDescent="0.25">
      <c r="A762" s="34">
        <v>45836</v>
      </c>
      <c r="B762" s="35" t="s">
        <v>578</v>
      </c>
      <c r="C762" s="1" t="s">
        <v>1502</v>
      </c>
      <c r="D762" s="36" t="s">
        <v>4</v>
      </c>
      <c r="E762" s="8" t="s">
        <v>47</v>
      </c>
      <c r="F762" s="37">
        <v>1</v>
      </c>
      <c r="G762" s="38">
        <v>0.1</v>
      </c>
      <c r="H762" s="8" t="s">
        <v>48</v>
      </c>
      <c r="I762" s="8" t="s">
        <v>2</v>
      </c>
      <c r="J762" s="35" t="s">
        <v>40</v>
      </c>
      <c r="K762" s="8" t="s">
        <v>49</v>
      </c>
      <c r="L762" s="39" t="s">
        <v>50</v>
      </c>
      <c r="M762" s="37"/>
      <c r="N762" s="40"/>
      <c r="O762" s="41"/>
      <c r="P762" s="42"/>
      <c r="Q762" s="43"/>
      <c r="R762" s="38" t="s">
        <v>927</v>
      </c>
      <c r="S762" s="8"/>
      <c r="T762" s="48"/>
      <c r="W762" s="45"/>
      <c r="X762" s="46"/>
      <c r="Y762" s="47"/>
      <c r="Z762"/>
      <c r="AA762"/>
      <c r="AB762"/>
      <c r="AC762"/>
      <c r="AD762"/>
      <c r="AE762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</row>
    <row r="763" spans="1:63" ht="30" customHeight="1" x14ac:dyDescent="0.25">
      <c r="A763" s="34">
        <v>45836</v>
      </c>
      <c r="B763" s="35" t="s">
        <v>578</v>
      </c>
      <c r="C763" s="1" t="s">
        <v>1503</v>
      </c>
      <c r="D763" s="36" t="s">
        <v>34</v>
      </c>
      <c r="E763" s="8" t="s">
        <v>133</v>
      </c>
      <c r="F763" s="37">
        <v>1</v>
      </c>
      <c r="G763" s="38">
        <v>0.1</v>
      </c>
      <c r="H763" s="8" t="s">
        <v>155</v>
      </c>
      <c r="I763" s="8" t="s">
        <v>2</v>
      </c>
      <c r="J763" s="35" t="s">
        <v>40</v>
      </c>
      <c r="K763" s="8" t="s">
        <v>49</v>
      </c>
      <c r="L763" s="39" t="s">
        <v>50</v>
      </c>
      <c r="M763" s="37"/>
      <c r="N763" s="40"/>
      <c r="O763" s="41"/>
      <c r="P763" s="42"/>
      <c r="Q763" s="43"/>
      <c r="R763" s="38" t="s">
        <v>1504</v>
      </c>
      <c r="S763" s="8"/>
      <c r="T763" s="48"/>
      <c r="W763" s="45"/>
      <c r="X763" s="46"/>
      <c r="Y763" s="47"/>
      <c r="Z763"/>
      <c r="AA763"/>
      <c r="AB763"/>
      <c r="AC763"/>
      <c r="AD763"/>
      <c r="AE763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</row>
    <row r="764" spans="1:63" ht="30" customHeight="1" x14ac:dyDescent="0.25">
      <c r="A764" s="34">
        <v>45833</v>
      </c>
      <c r="B764" s="35" t="s">
        <v>578</v>
      </c>
      <c r="C764" s="1" t="s">
        <v>1505</v>
      </c>
      <c r="D764" s="36" t="s">
        <v>4</v>
      </c>
      <c r="E764" s="8" t="s">
        <v>47</v>
      </c>
      <c r="F764" s="37">
        <v>1</v>
      </c>
      <c r="G764" s="38">
        <v>0.1</v>
      </c>
      <c r="H764" s="8" t="s">
        <v>48</v>
      </c>
      <c r="I764" s="8" t="s">
        <v>2</v>
      </c>
      <c r="J764" s="35" t="s">
        <v>40</v>
      </c>
      <c r="K764" s="8" t="s">
        <v>49</v>
      </c>
      <c r="L764" s="39" t="s">
        <v>50</v>
      </c>
      <c r="M764" s="37"/>
      <c r="N764" s="40"/>
      <c r="O764" s="41" t="b">
        <v>0</v>
      </c>
      <c r="P764" s="42" t="b">
        <v>0</v>
      </c>
      <c r="Q764" s="43"/>
      <c r="R764" s="38" t="s">
        <v>1506</v>
      </c>
      <c r="S764" s="8"/>
      <c r="T764" s="48"/>
      <c r="W764" s="45"/>
      <c r="X764" s="46"/>
      <c r="Y764" s="47"/>
      <c r="Z764"/>
      <c r="AA764"/>
      <c r="AB764"/>
      <c r="AC764"/>
      <c r="AD764"/>
      <c r="AE764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</row>
    <row r="765" spans="1:63" ht="30" customHeight="1" x14ac:dyDescent="0.25">
      <c r="A765" s="34">
        <v>45833</v>
      </c>
      <c r="B765" s="35" t="s">
        <v>578</v>
      </c>
      <c r="C765" s="1" t="s">
        <v>1507</v>
      </c>
      <c r="D765" s="36" t="s">
        <v>4</v>
      </c>
      <c r="E765" s="8" t="s">
        <v>47</v>
      </c>
      <c r="F765" s="37">
        <v>1</v>
      </c>
      <c r="G765" s="38">
        <v>0.1</v>
      </c>
      <c r="H765" s="8" t="s">
        <v>48</v>
      </c>
      <c r="I765" s="8" t="s">
        <v>2</v>
      </c>
      <c r="J765" s="35" t="s">
        <v>40</v>
      </c>
      <c r="K765" s="8" t="s">
        <v>49</v>
      </c>
      <c r="L765" s="39" t="s">
        <v>50</v>
      </c>
      <c r="M765" s="37"/>
      <c r="N765" s="40"/>
      <c r="O765" s="41" t="b">
        <v>0</v>
      </c>
      <c r="P765" s="42" t="b">
        <v>0</v>
      </c>
      <c r="Q765" s="43"/>
      <c r="R765" s="38" t="s">
        <v>1508</v>
      </c>
      <c r="S765" s="8"/>
      <c r="T765" s="48"/>
      <c r="W765" s="45"/>
      <c r="X765" s="46"/>
      <c r="Y765" s="47"/>
      <c r="Z765"/>
      <c r="AA765"/>
      <c r="AB765"/>
      <c r="AC765"/>
      <c r="AD765"/>
      <c r="AE765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</row>
    <row r="766" spans="1:63" ht="30" customHeight="1" x14ac:dyDescent="0.25">
      <c r="A766" s="34">
        <v>45833</v>
      </c>
      <c r="B766" s="35" t="s">
        <v>578</v>
      </c>
      <c r="C766" s="1" t="s">
        <v>1509</v>
      </c>
      <c r="D766" s="36" t="s">
        <v>4</v>
      </c>
      <c r="E766" s="8" t="s">
        <v>47</v>
      </c>
      <c r="F766" s="37">
        <v>1</v>
      </c>
      <c r="G766" s="38">
        <v>0.1</v>
      </c>
      <c r="H766" s="8" t="s">
        <v>48</v>
      </c>
      <c r="I766" s="8" t="s">
        <v>2</v>
      </c>
      <c r="J766" s="35" t="s">
        <v>40</v>
      </c>
      <c r="K766" s="8" t="s">
        <v>49</v>
      </c>
      <c r="L766" s="39" t="s">
        <v>50</v>
      </c>
      <c r="M766" s="37"/>
      <c r="N766" s="40"/>
      <c r="O766" s="41" t="b">
        <v>0</v>
      </c>
      <c r="P766" s="42" t="b">
        <v>0</v>
      </c>
      <c r="Q766" s="43"/>
      <c r="R766" s="38" t="s">
        <v>1462</v>
      </c>
      <c r="S766" s="8"/>
      <c r="T766" s="48"/>
      <c r="W766" s="45"/>
      <c r="X766" s="46"/>
      <c r="Y766" s="47"/>
      <c r="Z766"/>
      <c r="AA766"/>
      <c r="AB766"/>
      <c r="AC766"/>
      <c r="AD766"/>
      <c r="AE766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</row>
    <row r="767" spans="1:63" ht="30" customHeight="1" x14ac:dyDescent="0.25">
      <c r="A767" s="34">
        <v>45833</v>
      </c>
      <c r="B767" s="35" t="s">
        <v>578</v>
      </c>
      <c r="C767" s="1" t="s">
        <v>1510</v>
      </c>
      <c r="D767" s="36" t="s">
        <v>4</v>
      </c>
      <c r="E767" s="8" t="s">
        <v>47</v>
      </c>
      <c r="F767" s="37">
        <v>1</v>
      </c>
      <c r="G767" s="38">
        <v>0.1</v>
      </c>
      <c r="H767" s="8" t="s">
        <v>48</v>
      </c>
      <c r="I767" s="8" t="s">
        <v>2</v>
      </c>
      <c r="J767" s="35" t="s">
        <v>40</v>
      </c>
      <c r="K767" s="8" t="s">
        <v>49</v>
      </c>
      <c r="L767" s="39" t="s">
        <v>50</v>
      </c>
      <c r="M767" s="37"/>
      <c r="N767" s="40"/>
      <c r="O767" s="41" t="b">
        <v>0</v>
      </c>
      <c r="P767" s="42" t="b">
        <v>0</v>
      </c>
      <c r="Q767" s="43"/>
      <c r="R767" s="38" t="s">
        <v>1387</v>
      </c>
      <c r="S767" s="8"/>
      <c r="T767" s="48"/>
      <c r="W767" s="45"/>
      <c r="X767" s="46"/>
      <c r="Y767" s="47"/>
      <c r="Z767"/>
      <c r="AA767"/>
      <c r="AB767"/>
      <c r="AC767"/>
      <c r="AD767"/>
      <c r="AE767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</row>
    <row r="768" spans="1:63" ht="30" customHeight="1" x14ac:dyDescent="0.25">
      <c r="A768" s="34">
        <v>45834</v>
      </c>
      <c r="B768" s="35" t="s">
        <v>578</v>
      </c>
      <c r="C768" s="1" t="s">
        <v>1511</v>
      </c>
      <c r="D768" s="36" t="s">
        <v>4</v>
      </c>
      <c r="E768" s="8" t="s">
        <v>47</v>
      </c>
      <c r="F768" s="37">
        <v>1</v>
      </c>
      <c r="G768" s="38">
        <v>0.1</v>
      </c>
      <c r="H768" s="8" t="s">
        <v>48</v>
      </c>
      <c r="I768" s="8" t="s">
        <v>2</v>
      </c>
      <c r="J768" s="35" t="s">
        <v>40</v>
      </c>
      <c r="K768" s="8" t="s">
        <v>49</v>
      </c>
      <c r="L768" s="39" t="s">
        <v>50</v>
      </c>
      <c r="M768" s="37"/>
      <c r="N768" s="40"/>
      <c r="O768" s="41" t="b">
        <v>0</v>
      </c>
      <c r="P768" s="42" t="b">
        <v>0</v>
      </c>
      <c r="Q768" s="43"/>
      <c r="R768" s="38" t="s">
        <v>764</v>
      </c>
      <c r="S768" s="8"/>
      <c r="T768" s="48"/>
      <c r="W768" s="45"/>
      <c r="X768" s="46"/>
      <c r="Y768" s="47"/>
      <c r="Z768"/>
      <c r="AA768"/>
      <c r="AB768"/>
      <c r="AC768"/>
      <c r="AD768"/>
      <c r="AE768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</row>
    <row r="769" spans="1:63" ht="30" customHeight="1" x14ac:dyDescent="0.25">
      <c r="A769" s="34">
        <v>45834</v>
      </c>
      <c r="B769" s="35" t="s">
        <v>578</v>
      </c>
      <c r="C769" s="1" t="s">
        <v>1512</v>
      </c>
      <c r="D769" s="36" t="s">
        <v>4</v>
      </c>
      <c r="E769" s="8" t="s">
        <v>47</v>
      </c>
      <c r="F769" s="37">
        <v>1</v>
      </c>
      <c r="G769" s="38">
        <v>0.1</v>
      </c>
      <c r="H769" s="8" t="s">
        <v>48</v>
      </c>
      <c r="I769" s="8" t="s">
        <v>2</v>
      </c>
      <c r="J769" s="35" t="s">
        <v>40</v>
      </c>
      <c r="K769" s="8" t="s">
        <v>49</v>
      </c>
      <c r="L769" s="39" t="s">
        <v>50</v>
      </c>
      <c r="M769" s="37"/>
      <c r="N769" s="40"/>
      <c r="O769" s="41" t="b">
        <v>0</v>
      </c>
      <c r="P769" s="42" t="b">
        <v>0</v>
      </c>
      <c r="Q769" s="43"/>
      <c r="R769" s="38" t="s">
        <v>1513</v>
      </c>
      <c r="S769" s="8"/>
      <c r="T769" s="48"/>
      <c r="W769" s="45"/>
      <c r="X769" s="46"/>
      <c r="Y769" s="47"/>
      <c r="Z769"/>
      <c r="AA769"/>
      <c r="AB769"/>
      <c r="AC769"/>
      <c r="AD769"/>
      <c r="AE769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</row>
    <row r="770" spans="1:63" ht="30" customHeight="1" x14ac:dyDescent="0.25">
      <c r="A770" s="34">
        <v>45834</v>
      </c>
      <c r="B770" s="35" t="s">
        <v>578</v>
      </c>
      <c r="C770" s="1" t="s">
        <v>1514</v>
      </c>
      <c r="D770" s="36" t="s">
        <v>4</v>
      </c>
      <c r="E770" s="8" t="s">
        <v>47</v>
      </c>
      <c r="F770" s="37">
        <v>1</v>
      </c>
      <c r="G770" s="38">
        <v>0.1</v>
      </c>
      <c r="H770" s="8" t="s">
        <v>48</v>
      </c>
      <c r="I770" s="8" t="s">
        <v>2</v>
      </c>
      <c r="J770" s="35" t="s">
        <v>40</v>
      </c>
      <c r="K770" s="8" t="s">
        <v>49</v>
      </c>
      <c r="L770" s="39" t="s">
        <v>50</v>
      </c>
      <c r="M770" s="37"/>
      <c r="N770" s="40"/>
      <c r="O770" s="41" t="b">
        <v>0</v>
      </c>
      <c r="P770" s="42" t="b">
        <v>0</v>
      </c>
      <c r="Q770" s="43"/>
      <c r="R770" s="38" t="s">
        <v>1515</v>
      </c>
      <c r="S770" s="8"/>
      <c r="T770" s="48"/>
      <c r="W770" s="45"/>
      <c r="X770" s="46"/>
      <c r="Y770" s="47"/>
      <c r="Z770"/>
      <c r="AA770"/>
      <c r="AB770"/>
      <c r="AC770"/>
      <c r="AD770"/>
      <c r="AE770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</row>
    <row r="771" spans="1:63" ht="30" customHeight="1" x14ac:dyDescent="0.25">
      <c r="A771" s="34">
        <v>45834</v>
      </c>
      <c r="B771" s="35" t="s">
        <v>578</v>
      </c>
      <c r="C771" s="1" t="s">
        <v>1516</v>
      </c>
      <c r="D771" s="36" t="s">
        <v>4</v>
      </c>
      <c r="E771" s="8" t="s">
        <v>47</v>
      </c>
      <c r="F771" s="37">
        <v>1</v>
      </c>
      <c r="G771" s="38">
        <v>0.1</v>
      </c>
      <c r="H771" s="8" t="s">
        <v>48</v>
      </c>
      <c r="I771" s="8" t="s">
        <v>2</v>
      </c>
      <c r="J771" s="35" t="s">
        <v>40</v>
      </c>
      <c r="K771" s="8" t="s">
        <v>49</v>
      </c>
      <c r="L771" s="39" t="s">
        <v>50</v>
      </c>
      <c r="M771" s="37"/>
      <c r="N771" s="40"/>
      <c r="O771" s="41" t="b">
        <v>0</v>
      </c>
      <c r="P771" s="42" t="b">
        <v>0</v>
      </c>
      <c r="Q771" s="43"/>
      <c r="R771" s="38" t="s">
        <v>1517</v>
      </c>
      <c r="S771" s="8"/>
      <c r="T771" s="48"/>
      <c r="W771" s="45"/>
      <c r="X771" s="46"/>
      <c r="Y771" s="47"/>
      <c r="Z771"/>
      <c r="AA771"/>
      <c r="AB771"/>
      <c r="AC771"/>
      <c r="AD771"/>
      <c r="AE77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</row>
    <row r="772" spans="1:63" ht="30" customHeight="1" x14ac:dyDescent="0.25">
      <c r="A772" s="34">
        <v>45834</v>
      </c>
      <c r="B772" s="35" t="s">
        <v>578</v>
      </c>
      <c r="C772" s="1" t="s">
        <v>1518</v>
      </c>
      <c r="D772" s="36" t="s">
        <v>4</v>
      </c>
      <c r="E772" s="8" t="s">
        <v>47</v>
      </c>
      <c r="F772" s="37">
        <v>1</v>
      </c>
      <c r="G772" s="38">
        <v>0.1</v>
      </c>
      <c r="H772" s="8" t="s">
        <v>48</v>
      </c>
      <c r="I772" s="8" t="s">
        <v>2</v>
      </c>
      <c r="J772" s="35" t="s">
        <v>40</v>
      </c>
      <c r="K772" s="8" t="s">
        <v>49</v>
      </c>
      <c r="L772" s="39" t="s">
        <v>50</v>
      </c>
      <c r="M772" s="37"/>
      <c r="N772" s="40"/>
      <c r="O772" s="41" t="b">
        <v>0</v>
      </c>
      <c r="P772" s="42" t="b">
        <v>0</v>
      </c>
      <c r="Q772" s="43"/>
      <c r="R772" s="38" t="s">
        <v>1519</v>
      </c>
      <c r="S772" s="8"/>
      <c r="T772" s="48"/>
      <c r="W772" s="45"/>
      <c r="X772" s="46"/>
      <c r="Y772" s="47"/>
      <c r="Z772"/>
      <c r="AA772"/>
      <c r="AB772"/>
      <c r="AC772"/>
      <c r="AD772"/>
      <c r="AE772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</row>
    <row r="773" spans="1:63" ht="30" customHeight="1" x14ac:dyDescent="0.25">
      <c r="A773" s="34">
        <v>45834</v>
      </c>
      <c r="B773" s="35" t="s">
        <v>578</v>
      </c>
      <c r="C773" s="1" t="s">
        <v>1520</v>
      </c>
      <c r="D773" s="36" t="s">
        <v>4</v>
      </c>
      <c r="E773" s="8" t="s">
        <v>47</v>
      </c>
      <c r="F773" s="37">
        <v>1</v>
      </c>
      <c r="G773" s="38">
        <v>0.1</v>
      </c>
      <c r="H773" s="8" t="s">
        <v>48</v>
      </c>
      <c r="I773" s="8" t="s">
        <v>2</v>
      </c>
      <c r="J773" s="35" t="s">
        <v>40</v>
      </c>
      <c r="K773" s="8" t="s">
        <v>49</v>
      </c>
      <c r="L773" s="39" t="s">
        <v>50</v>
      </c>
      <c r="M773" s="37"/>
      <c r="N773" s="40"/>
      <c r="O773" s="41" t="b">
        <v>0</v>
      </c>
      <c r="P773" s="42" t="b">
        <v>0</v>
      </c>
      <c r="Q773" s="43"/>
      <c r="R773" s="38" t="s">
        <v>1387</v>
      </c>
      <c r="S773" s="8"/>
      <c r="T773" s="48"/>
      <c r="W773" s="45"/>
      <c r="X773" s="46"/>
      <c r="Y773" s="47"/>
      <c r="Z773"/>
      <c r="AA773"/>
      <c r="AB773"/>
      <c r="AC773"/>
      <c r="AD773"/>
      <c r="AE773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</row>
    <row r="774" spans="1:63" ht="30" customHeight="1" x14ac:dyDescent="0.25">
      <c r="A774" s="34">
        <v>45838</v>
      </c>
      <c r="B774" s="35" t="s">
        <v>578</v>
      </c>
      <c r="C774" s="1" t="s">
        <v>1521</v>
      </c>
      <c r="D774" s="36" t="s">
        <v>4</v>
      </c>
      <c r="E774" s="8" t="s">
        <v>47</v>
      </c>
      <c r="F774" s="37">
        <v>1</v>
      </c>
      <c r="G774" s="38">
        <v>0.1</v>
      </c>
      <c r="H774" s="8" t="s">
        <v>48</v>
      </c>
      <c r="I774" s="8" t="s">
        <v>2</v>
      </c>
      <c r="J774" s="35" t="s">
        <v>40</v>
      </c>
      <c r="K774" s="8" t="s">
        <v>49</v>
      </c>
      <c r="L774" s="39" t="s">
        <v>50</v>
      </c>
      <c r="M774" s="37"/>
      <c r="N774" s="40"/>
      <c r="O774" s="41" t="b">
        <v>0</v>
      </c>
      <c r="P774" s="42" t="b">
        <v>0</v>
      </c>
      <c r="Q774" s="43"/>
      <c r="R774" s="38" t="s">
        <v>1522</v>
      </c>
      <c r="S774" s="8"/>
      <c r="T774" s="48"/>
      <c r="W774" s="45"/>
      <c r="X774" s="46"/>
      <c r="Y774" s="47"/>
      <c r="Z774"/>
      <c r="AA774"/>
      <c r="AB774"/>
      <c r="AC774"/>
      <c r="AD774"/>
      <c r="AE774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</row>
    <row r="775" spans="1:63" ht="30" customHeight="1" x14ac:dyDescent="0.25">
      <c r="A775" s="34">
        <v>45838</v>
      </c>
      <c r="B775" s="35" t="s">
        <v>578</v>
      </c>
      <c r="C775" s="1" t="s">
        <v>1523</v>
      </c>
      <c r="D775" s="36" t="s">
        <v>4</v>
      </c>
      <c r="E775" s="8" t="s">
        <v>47</v>
      </c>
      <c r="F775" s="37">
        <v>1</v>
      </c>
      <c r="G775" s="38">
        <v>0.1</v>
      </c>
      <c r="H775" s="8" t="s">
        <v>48</v>
      </c>
      <c r="I775" s="8" t="s">
        <v>2</v>
      </c>
      <c r="J775" s="35" t="s">
        <v>40</v>
      </c>
      <c r="K775" s="8" t="s">
        <v>49</v>
      </c>
      <c r="L775" s="39" t="s">
        <v>50</v>
      </c>
      <c r="M775" s="37"/>
      <c r="N775" s="40"/>
      <c r="O775" s="41" t="b">
        <v>0</v>
      </c>
      <c r="P775" s="42" t="b">
        <v>0</v>
      </c>
      <c r="Q775" s="43"/>
      <c r="R775" s="38" t="s">
        <v>1524</v>
      </c>
      <c r="S775" s="8"/>
      <c r="T775" s="48"/>
      <c r="W775" s="45"/>
      <c r="X775" s="46"/>
      <c r="Y775" s="47"/>
      <c r="Z775"/>
      <c r="AA775"/>
      <c r="AB775"/>
      <c r="AC775"/>
      <c r="AD775"/>
      <c r="AE775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</row>
    <row r="776" spans="1:63" ht="30" customHeight="1" x14ac:dyDescent="0.25">
      <c r="A776" s="34">
        <v>45838</v>
      </c>
      <c r="B776" s="35" t="s">
        <v>578</v>
      </c>
      <c r="C776" s="1" t="s">
        <v>1525</v>
      </c>
      <c r="D776" s="36" t="s">
        <v>4</v>
      </c>
      <c r="E776" s="8" t="s">
        <v>47</v>
      </c>
      <c r="F776" s="37">
        <v>1</v>
      </c>
      <c r="G776" s="38">
        <v>0.1</v>
      </c>
      <c r="H776" s="8" t="s">
        <v>48</v>
      </c>
      <c r="I776" s="8" t="s">
        <v>2</v>
      </c>
      <c r="J776" s="35" t="s">
        <v>40</v>
      </c>
      <c r="K776" s="8" t="s">
        <v>49</v>
      </c>
      <c r="L776" s="39" t="s">
        <v>50</v>
      </c>
      <c r="M776" s="37"/>
      <c r="N776" s="40"/>
      <c r="O776" s="41" t="b">
        <v>0</v>
      </c>
      <c r="P776" s="42" t="b">
        <v>0</v>
      </c>
      <c r="Q776" s="43"/>
      <c r="R776" s="38" t="s">
        <v>1526</v>
      </c>
      <c r="S776" s="8"/>
      <c r="T776" s="48"/>
      <c r="W776" s="45"/>
      <c r="X776" s="46"/>
      <c r="Y776" s="47"/>
      <c r="Z776"/>
      <c r="AA776"/>
      <c r="AB776"/>
      <c r="AC776"/>
      <c r="AD776"/>
      <c r="AE776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</row>
    <row r="777" spans="1:63" ht="30" customHeight="1" x14ac:dyDescent="0.25">
      <c r="A777" s="34">
        <v>45838</v>
      </c>
      <c r="B777" s="35" t="s">
        <v>578</v>
      </c>
      <c r="C777" s="1" t="s">
        <v>1527</v>
      </c>
      <c r="D777" s="36" t="s">
        <v>4</v>
      </c>
      <c r="E777" s="8" t="s">
        <v>47</v>
      </c>
      <c r="F777" s="37">
        <v>1</v>
      </c>
      <c r="G777" s="38">
        <v>0.1</v>
      </c>
      <c r="H777" s="8" t="s">
        <v>48</v>
      </c>
      <c r="I777" s="8" t="s">
        <v>2</v>
      </c>
      <c r="J777" s="35" t="s">
        <v>40</v>
      </c>
      <c r="K777" s="8" t="s">
        <v>49</v>
      </c>
      <c r="L777" s="39" t="s">
        <v>50</v>
      </c>
      <c r="M777" s="37"/>
      <c r="N777" s="40"/>
      <c r="O777" s="41" t="b">
        <v>0</v>
      </c>
      <c r="P777" s="42" t="b">
        <v>0</v>
      </c>
      <c r="Q777" s="43"/>
      <c r="R777" s="38" t="s">
        <v>1528</v>
      </c>
      <c r="S777" s="8"/>
      <c r="T777" s="48"/>
      <c r="W777" s="45"/>
      <c r="X777" s="46"/>
      <c r="Y777" s="47"/>
      <c r="Z777"/>
      <c r="AA777"/>
      <c r="AB777"/>
      <c r="AC777"/>
      <c r="AD777"/>
      <c r="AE777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</row>
    <row r="778" spans="1:63" ht="30" customHeight="1" x14ac:dyDescent="0.25">
      <c r="A778" s="34">
        <v>45572</v>
      </c>
      <c r="B778" s="35" t="s">
        <v>1529</v>
      </c>
      <c r="C778" s="1" t="s">
        <v>1530</v>
      </c>
      <c r="D778" s="36" t="s">
        <v>34</v>
      </c>
      <c r="E778" s="8" t="s">
        <v>71</v>
      </c>
      <c r="F778" s="37">
        <v>1</v>
      </c>
      <c r="G778" s="38">
        <v>0.25</v>
      </c>
      <c r="H778" s="8" t="s">
        <v>237</v>
      </c>
      <c r="I778" s="8" t="s">
        <v>2</v>
      </c>
      <c r="J778" s="35" t="s">
        <v>147</v>
      </c>
      <c r="K778" s="8" t="s">
        <v>99</v>
      </c>
      <c r="L778" s="39" t="s">
        <v>50</v>
      </c>
      <c r="M778" s="37">
        <v>1</v>
      </c>
      <c r="N778" s="40">
        <v>1</v>
      </c>
      <c r="O778" s="41" t="b">
        <v>0</v>
      </c>
      <c r="P778" s="42" t="b">
        <v>0</v>
      </c>
      <c r="Q778" s="43"/>
      <c r="R778" s="38" t="s">
        <v>1531</v>
      </c>
      <c r="S778" s="8" t="s">
        <v>1532</v>
      </c>
      <c r="T778" s="48"/>
      <c r="W778" s="45"/>
      <c r="X778" s="46"/>
      <c r="Y778" s="47"/>
      <c r="Z778"/>
      <c r="AA778"/>
      <c r="AB778"/>
      <c r="AC778"/>
      <c r="AD778"/>
      <c r="AE778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</row>
    <row r="779" spans="1:63" ht="30" customHeight="1" x14ac:dyDescent="0.25">
      <c r="A779" s="34">
        <v>45574</v>
      </c>
      <c r="B779" s="35" t="s">
        <v>1529</v>
      </c>
      <c r="C779" s="1" t="s">
        <v>1533</v>
      </c>
      <c r="D779" s="36" t="s">
        <v>74</v>
      </c>
      <c r="E779" s="8" t="s">
        <v>75</v>
      </c>
      <c r="F779" s="37">
        <v>1</v>
      </c>
      <c r="G779" s="38">
        <v>0.25</v>
      </c>
      <c r="H779" s="8" t="s">
        <v>146</v>
      </c>
      <c r="I779" s="8" t="s">
        <v>2</v>
      </c>
      <c r="J779" s="35" t="s">
        <v>147</v>
      </c>
      <c r="K779" s="8" t="s">
        <v>49</v>
      </c>
      <c r="L779" s="39" t="s">
        <v>42</v>
      </c>
      <c r="M779" s="37"/>
      <c r="N779" s="40">
        <v>1</v>
      </c>
      <c r="O779" s="41" t="b">
        <v>0</v>
      </c>
      <c r="P779" s="42" t="b">
        <v>0</v>
      </c>
      <c r="Q779" s="43"/>
      <c r="R779" s="38" t="s">
        <v>1534</v>
      </c>
      <c r="S779" s="8" t="s">
        <v>1535</v>
      </c>
      <c r="T779" s="48"/>
      <c r="W779" s="45"/>
      <c r="X779" s="46"/>
      <c r="Y779" s="47"/>
      <c r="Z779"/>
      <c r="AA779"/>
      <c r="AB779"/>
      <c r="AC779"/>
      <c r="AD779"/>
      <c r="AE779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</row>
    <row r="780" spans="1:63" ht="30" customHeight="1" x14ac:dyDescent="0.25">
      <c r="A780" s="34">
        <v>45667</v>
      </c>
      <c r="B780" s="35" t="s">
        <v>1529</v>
      </c>
      <c r="C780" s="1" t="s">
        <v>1536</v>
      </c>
      <c r="D780" s="36" t="s">
        <v>74</v>
      </c>
      <c r="E780" s="8" t="s">
        <v>75</v>
      </c>
      <c r="F780" s="37">
        <v>5</v>
      </c>
      <c r="G780" s="38">
        <v>0.1</v>
      </c>
      <c r="H780" s="8" t="s">
        <v>146</v>
      </c>
      <c r="I780" s="8" t="s">
        <v>2</v>
      </c>
      <c r="J780" s="35" t="s">
        <v>147</v>
      </c>
      <c r="K780" s="8" t="s">
        <v>645</v>
      </c>
      <c r="L780" s="39" t="s">
        <v>42</v>
      </c>
      <c r="M780" s="37"/>
      <c r="N780" s="40"/>
      <c r="O780" s="41" t="b">
        <v>0</v>
      </c>
      <c r="P780" s="42" t="b">
        <v>0</v>
      </c>
      <c r="Q780" s="43"/>
      <c r="R780" s="38" t="s">
        <v>1537</v>
      </c>
      <c r="S780" s="8" t="s">
        <v>1538</v>
      </c>
      <c r="T780" s="48"/>
      <c r="W780" s="45"/>
      <c r="X780" s="46"/>
      <c r="Y780" s="47"/>
      <c r="Z780"/>
      <c r="AA780"/>
      <c r="AB780"/>
      <c r="AC780"/>
      <c r="AD780"/>
      <c r="AE780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</row>
    <row r="781" spans="1:63" ht="30" customHeight="1" x14ac:dyDescent="0.25">
      <c r="A781" s="34">
        <v>45693</v>
      </c>
      <c r="B781" s="35" t="s">
        <v>1529</v>
      </c>
      <c r="C781" s="1" t="s">
        <v>1539</v>
      </c>
      <c r="D781" s="36" t="s">
        <v>34</v>
      </c>
      <c r="E781" s="8" t="s">
        <v>54</v>
      </c>
      <c r="F781" s="37">
        <v>1</v>
      </c>
      <c r="G781" s="38">
        <v>0.1</v>
      </c>
      <c r="H781" s="8" t="s">
        <v>535</v>
      </c>
      <c r="I781" s="8" t="s">
        <v>2</v>
      </c>
      <c r="J781" s="35" t="s">
        <v>147</v>
      </c>
      <c r="K781" s="8" t="s">
        <v>49</v>
      </c>
      <c r="L781" s="39" t="s">
        <v>426</v>
      </c>
      <c r="M781" s="37"/>
      <c r="N781" s="40"/>
      <c r="O781" s="41" t="b">
        <v>0</v>
      </c>
      <c r="P781" s="42" t="b">
        <v>0</v>
      </c>
      <c r="Q781" s="43"/>
      <c r="R781" s="38" t="s">
        <v>1540</v>
      </c>
      <c r="S781" s="8" t="s">
        <v>1541</v>
      </c>
      <c r="T781" s="48"/>
      <c r="W781" s="45"/>
      <c r="X781" s="46"/>
      <c r="Y781" s="47"/>
      <c r="Z781"/>
      <c r="AA781"/>
      <c r="AB781"/>
      <c r="AC781"/>
      <c r="AD781"/>
      <c r="AE78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</row>
    <row r="782" spans="1:63" ht="30" customHeight="1" x14ac:dyDescent="0.25">
      <c r="A782" s="34">
        <v>45693</v>
      </c>
      <c r="B782" s="35" t="s">
        <v>1529</v>
      </c>
      <c r="C782" s="1" t="s">
        <v>1542</v>
      </c>
      <c r="D782" s="36" t="s">
        <v>34</v>
      </c>
      <c r="E782" s="8" t="s">
        <v>71</v>
      </c>
      <c r="F782" s="37">
        <v>3</v>
      </c>
      <c r="G782" s="38">
        <v>0.1</v>
      </c>
      <c r="H782" s="8" t="s">
        <v>1543</v>
      </c>
      <c r="I782" s="8" t="s">
        <v>2</v>
      </c>
      <c r="J782" s="35" t="s">
        <v>147</v>
      </c>
      <c r="K782" s="8" t="s">
        <v>49</v>
      </c>
      <c r="L782" s="39" t="s">
        <v>426</v>
      </c>
      <c r="M782" s="37"/>
      <c r="N782" s="40"/>
      <c r="O782" s="41" t="b">
        <v>0</v>
      </c>
      <c r="P782" s="42" t="b">
        <v>0</v>
      </c>
      <c r="Q782" s="43"/>
      <c r="R782" s="38" t="s">
        <v>1540</v>
      </c>
      <c r="S782" s="8" t="s">
        <v>1541</v>
      </c>
      <c r="T782" s="48"/>
      <c r="W782" s="45"/>
      <c r="X782" s="46"/>
      <c r="Y782" s="47"/>
      <c r="Z782"/>
      <c r="AA782"/>
      <c r="AB782"/>
      <c r="AC782"/>
      <c r="AD782"/>
      <c r="AE782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</row>
    <row r="783" spans="1:63" ht="30" customHeight="1" x14ac:dyDescent="0.25">
      <c r="A783" s="34">
        <v>45693</v>
      </c>
      <c r="B783" s="35" t="s">
        <v>1529</v>
      </c>
      <c r="C783" s="1" t="s">
        <v>1544</v>
      </c>
      <c r="D783" s="36" t="s">
        <v>34</v>
      </c>
      <c r="E783" s="8" t="s">
        <v>133</v>
      </c>
      <c r="F783" s="37">
        <v>1</v>
      </c>
      <c r="G783" s="38">
        <v>0.1</v>
      </c>
      <c r="H783" s="8" t="s">
        <v>1545</v>
      </c>
      <c r="I783" s="8" t="s">
        <v>2</v>
      </c>
      <c r="J783" s="35" t="s">
        <v>40</v>
      </c>
      <c r="K783" s="8" t="s">
        <v>49</v>
      </c>
      <c r="L783" s="39" t="s">
        <v>426</v>
      </c>
      <c r="M783" s="37"/>
      <c r="N783" s="40"/>
      <c r="O783" s="41" t="b">
        <v>0</v>
      </c>
      <c r="P783" s="42" t="b">
        <v>0</v>
      </c>
      <c r="Q783" s="43"/>
      <c r="R783" s="38" t="s">
        <v>1540</v>
      </c>
      <c r="S783" s="8" t="s">
        <v>1541</v>
      </c>
      <c r="T783" s="48"/>
      <c r="W783" s="45"/>
      <c r="X783" s="46"/>
      <c r="Y783" s="47"/>
      <c r="Z783"/>
      <c r="AA783"/>
      <c r="AB783"/>
      <c r="AC783"/>
      <c r="AD783"/>
      <c r="AE783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</row>
    <row r="784" spans="1:63" ht="30" customHeight="1" x14ac:dyDescent="0.25">
      <c r="A784" s="34">
        <v>45693</v>
      </c>
      <c r="B784" s="35" t="s">
        <v>1529</v>
      </c>
      <c r="C784" s="1" t="s">
        <v>1546</v>
      </c>
      <c r="D784" s="36" t="s">
        <v>34</v>
      </c>
      <c r="E784" s="8" t="s">
        <v>54</v>
      </c>
      <c r="F784" s="37">
        <v>1</v>
      </c>
      <c r="G784" s="38">
        <v>0.1</v>
      </c>
      <c r="H784" s="8" t="s">
        <v>535</v>
      </c>
      <c r="I784" s="8" t="s">
        <v>2</v>
      </c>
      <c r="J784" s="35" t="s">
        <v>40</v>
      </c>
      <c r="K784" s="8" t="s">
        <v>49</v>
      </c>
      <c r="L784" s="39" t="s">
        <v>426</v>
      </c>
      <c r="M784" s="37"/>
      <c r="N784" s="40"/>
      <c r="O784" s="41" t="b">
        <v>0</v>
      </c>
      <c r="P784" s="42" t="b">
        <v>0</v>
      </c>
      <c r="Q784" s="43"/>
      <c r="R784" s="38" t="s">
        <v>1540</v>
      </c>
      <c r="S784" s="8" t="s">
        <v>1541</v>
      </c>
      <c r="T784" s="48"/>
      <c r="W784" s="45"/>
      <c r="X784" s="46"/>
      <c r="Y784" s="47"/>
      <c r="Z784"/>
      <c r="AA784"/>
      <c r="AB784"/>
      <c r="AC784"/>
      <c r="AD784"/>
      <c r="AE784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</row>
    <row r="785" spans="1:63" ht="30" customHeight="1" x14ac:dyDescent="0.25">
      <c r="A785" s="34">
        <v>45694</v>
      </c>
      <c r="B785" s="35" t="s">
        <v>1529</v>
      </c>
      <c r="C785" s="1" t="s">
        <v>1547</v>
      </c>
      <c r="D785" s="36" t="s">
        <v>34</v>
      </c>
      <c r="E785" s="8" t="s">
        <v>71</v>
      </c>
      <c r="F785" s="37">
        <v>2</v>
      </c>
      <c r="G785" s="38">
        <v>0.1</v>
      </c>
      <c r="H785" s="8" t="s">
        <v>1545</v>
      </c>
      <c r="I785" s="8" t="s">
        <v>2</v>
      </c>
      <c r="J785" s="35" t="s">
        <v>147</v>
      </c>
      <c r="K785" s="8" t="s">
        <v>49</v>
      </c>
      <c r="L785" s="39" t="s">
        <v>426</v>
      </c>
      <c r="M785" s="37"/>
      <c r="N785" s="40"/>
      <c r="O785" s="41" t="b">
        <v>0</v>
      </c>
      <c r="P785" s="42" t="b">
        <v>0</v>
      </c>
      <c r="Q785" s="43"/>
      <c r="R785" s="38" t="s">
        <v>1540</v>
      </c>
      <c r="S785" s="8" t="s">
        <v>1548</v>
      </c>
      <c r="T785" s="48"/>
      <c r="W785" s="45"/>
      <c r="X785" s="46"/>
      <c r="Y785" s="47"/>
      <c r="Z785"/>
      <c r="AA785"/>
      <c r="AB785"/>
      <c r="AC785"/>
      <c r="AD785"/>
      <c r="AE785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</row>
    <row r="786" spans="1:63" ht="30" customHeight="1" x14ac:dyDescent="0.25">
      <c r="A786" s="34">
        <v>45694</v>
      </c>
      <c r="B786" s="35" t="s">
        <v>1529</v>
      </c>
      <c r="C786" s="1" t="s">
        <v>1549</v>
      </c>
      <c r="D786" s="36" t="s">
        <v>34</v>
      </c>
      <c r="E786" s="8" t="s">
        <v>71</v>
      </c>
      <c r="F786" s="37">
        <v>1</v>
      </c>
      <c r="G786" s="38">
        <v>0.1</v>
      </c>
      <c r="H786" s="8" t="s">
        <v>535</v>
      </c>
      <c r="I786" s="8" t="s">
        <v>2</v>
      </c>
      <c r="J786" s="35" t="s">
        <v>40</v>
      </c>
      <c r="K786" s="8" t="s">
        <v>49</v>
      </c>
      <c r="L786" s="39" t="s">
        <v>426</v>
      </c>
      <c r="M786" s="37"/>
      <c r="N786" s="40"/>
      <c r="O786" s="41" t="b">
        <v>0</v>
      </c>
      <c r="P786" s="42" t="b">
        <v>0</v>
      </c>
      <c r="Q786" s="43"/>
      <c r="R786" s="38" t="s">
        <v>1550</v>
      </c>
      <c r="S786" s="8" t="s">
        <v>1541</v>
      </c>
      <c r="T786" s="48"/>
      <c r="W786" s="45"/>
      <c r="X786" s="46"/>
      <c r="Y786" s="47"/>
      <c r="Z786"/>
      <c r="AA786"/>
      <c r="AB786"/>
      <c r="AC786"/>
      <c r="AD786"/>
      <c r="AE786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</row>
    <row r="787" spans="1:63" ht="30" customHeight="1" x14ac:dyDescent="0.25">
      <c r="A787" s="34">
        <v>45695</v>
      </c>
      <c r="B787" s="35" t="s">
        <v>1529</v>
      </c>
      <c r="C787" s="1" t="s">
        <v>1551</v>
      </c>
      <c r="D787" s="36" t="s">
        <v>34</v>
      </c>
      <c r="E787" s="8" t="s">
        <v>54</v>
      </c>
      <c r="F787" s="37">
        <v>1</v>
      </c>
      <c r="G787" s="38">
        <v>0.1</v>
      </c>
      <c r="H787" s="8" t="s">
        <v>1545</v>
      </c>
      <c r="I787" s="8" t="s">
        <v>2</v>
      </c>
      <c r="J787" s="35" t="s">
        <v>147</v>
      </c>
      <c r="K787" s="8" t="s">
        <v>49</v>
      </c>
      <c r="L787" s="39" t="s">
        <v>426</v>
      </c>
      <c r="M787" s="37"/>
      <c r="N787" s="40"/>
      <c r="O787" s="41" t="b">
        <v>0</v>
      </c>
      <c r="P787" s="42" t="b">
        <v>0</v>
      </c>
      <c r="Q787" s="43"/>
      <c r="R787" s="38" t="s">
        <v>1550</v>
      </c>
      <c r="S787" s="8"/>
      <c r="T787" s="48"/>
      <c r="W787" s="45"/>
      <c r="X787" s="46"/>
      <c r="Y787" s="47"/>
      <c r="Z787"/>
      <c r="AA787"/>
      <c r="AB787"/>
      <c r="AC787"/>
      <c r="AD787"/>
      <c r="AE787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</row>
    <row r="788" spans="1:63" ht="30" customHeight="1" x14ac:dyDescent="0.25">
      <c r="A788" s="34">
        <v>45706</v>
      </c>
      <c r="B788" s="35" t="s">
        <v>1529</v>
      </c>
      <c r="C788" s="1" t="s">
        <v>1552</v>
      </c>
      <c r="D788" s="36" t="s">
        <v>4</v>
      </c>
      <c r="E788" s="8" t="s">
        <v>47</v>
      </c>
      <c r="F788" s="37">
        <v>1</v>
      </c>
      <c r="G788" s="38">
        <v>0.1</v>
      </c>
      <c r="H788" s="8" t="s">
        <v>48</v>
      </c>
      <c r="I788" s="8" t="s">
        <v>2</v>
      </c>
      <c r="J788" s="35" t="s">
        <v>40</v>
      </c>
      <c r="K788" s="8" t="s">
        <v>49</v>
      </c>
      <c r="L788" s="39" t="s">
        <v>50</v>
      </c>
      <c r="M788" s="37"/>
      <c r="N788" s="40"/>
      <c r="O788" s="41" t="b">
        <v>0</v>
      </c>
      <c r="P788" s="42" t="b">
        <v>0</v>
      </c>
      <c r="Q788" s="43"/>
      <c r="R788" s="38" t="s">
        <v>1553</v>
      </c>
      <c r="S788" s="8" t="s">
        <v>1554</v>
      </c>
      <c r="T788" s="48"/>
      <c r="W788" s="45"/>
      <c r="X788" s="46"/>
      <c r="Y788" s="47"/>
      <c r="Z788"/>
      <c r="AA788"/>
      <c r="AB788"/>
      <c r="AC788"/>
      <c r="AD788"/>
      <c r="AE788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</row>
    <row r="789" spans="1:63" ht="30" customHeight="1" x14ac:dyDescent="0.25">
      <c r="A789" s="34">
        <v>45708</v>
      </c>
      <c r="B789" s="35" t="s">
        <v>1529</v>
      </c>
      <c r="C789" s="1" t="s">
        <v>1555</v>
      </c>
      <c r="D789" s="36" t="s">
        <v>3</v>
      </c>
      <c r="E789" s="8" t="s">
        <v>320</v>
      </c>
      <c r="F789" s="37">
        <v>1</v>
      </c>
      <c r="G789" s="38">
        <v>0.1</v>
      </c>
      <c r="H789" s="8" t="s">
        <v>111</v>
      </c>
      <c r="I789" s="8" t="s">
        <v>2</v>
      </c>
      <c r="J789" s="35" t="s">
        <v>147</v>
      </c>
      <c r="K789" s="8" t="s">
        <v>41</v>
      </c>
      <c r="L789" s="39" t="s">
        <v>50</v>
      </c>
      <c r="M789" s="37"/>
      <c r="N789" s="40"/>
      <c r="O789" s="41" t="b">
        <v>0</v>
      </c>
      <c r="P789" s="42" t="b">
        <v>0</v>
      </c>
      <c r="Q789" s="43"/>
      <c r="R789" s="38" t="s">
        <v>808</v>
      </c>
      <c r="S789" s="8" t="s">
        <v>1556</v>
      </c>
      <c r="T789" s="48"/>
      <c r="W789" s="45"/>
      <c r="X789" s="46"/>
      <c r="Y789" s="47"/>
      <c r="Z789"/>
      <c r="AA789"/>
      <c r="AB789"/>
      <c r="AC789"/>
      <c r="AD789"/>
      <c r="AE789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</row>
    <row r="790" spans="1:63" ht="30" customHeight="1" x14ac:dyDescent="0.25">
      <c r="A790" s="34">
        <v>45709</v>
      </c>
      <c r="B790" s="35" t="s">
        <v>1529</v>
      </c>
      <c r="C790" s="1" t="s">
        <v>1557</v>
      </c>
      <c r="D790" s="36" t="s">
        <v>4</v>
      </c>
      <c r="E790" s="8" t="s">
        <v>47</v>
      </c>
      <c r="F790" s="37">
        <v>1</v>
      </c>
      <c r="G790" s="38">
        <v>0.1</v>
      </c>
      <c r="H790" s="8" t="s">
        <v>48</v>
      </c>
      <c r="I790" s="8" t="s">
        <v>2</v>
      </c>
      <c r="J790" s="35" t="s">
        <v>40</v>
      </c>
      <c r="K790" s="8" t="s">
        <v>41</v>
      </c>
      <c r="L790" s="39" t="s">
        <v>50</v>
      </c>
      <c r="M790" s="37"/>
      <c r="N790" s="40"/>
      <c r="O790" s="41" t="b">
        <v>0</v>
      </c>
      <c r="P790" s="42" t="b">
        <v>0</v>
      </c>
      <c r="Q790" s="43"/>
      <c r="R790" s="38" t="s">
        <v>1558</v>
      </c>
      <c r="S790" s="8" t="s">
        <v>1559</v>
      </c>
      <c r="T790" s="48"/>
      <c r="W790" s="45"/>
      <c r="X790" s="46"/>
      <c r="Y790" s="47"/>
      <c r="Z790"/>
      <c r="AA790"/>
      <c r="AB790"/>
      <c r="AC790"/>
      <c r="AD790"/>
      <c r="AE790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</row>
    <row r="791" spans="1:63" ht="30" customHeight="1" x14ac:dyDescent="0.25">
      <c r="A791" s="34">
        <v>20</v>
      </c>
      <c r="B791" s="35" t="s">
        <v>1529</v>
      </c>
      <c r="C791" s="1" t="s">
        <v>1560</v>
      </c>
      <c r="D791" s="36" t="s">
        <v>4</v>
      </c>
      <c r="E791" s="8" t="s">
        <v>47</v>
      </c>
      <c r="F791" s="37">
        <v>1</v>
      </c>
      <c r="G791" s="38">
        <v>0.1</v>
      </c>
      <c r="H791" s="8" t="s">
        <v>48</v>
      </c>
      <c r="I791" s="8" t="s">
        <v>2</v>
      </c>
      <c r="J791" s="35" t="s">
        <v>40</v>
      </c>
      <c r="K791" s="8" t="s">
        <v>41</v>
      </c>
      <c r="L791" s="39" t="s">
        <v>50</v>
      </c>
      <c r="M791" s="37"/>
      <c r="N791" s="40"/>
      <c r="O791" s="41" t="b">
        <v>0</v>
      </c>
      <c r="P791" s="42" t="b">
        <v>0</v>
      </c>
      <c r="Q791" s="43"/>
      <c r="R791" s="38" t="s">
        <v>808</v>
      </c>
      <c r="S791" s="8" t="s">
        <v>1561</v>
      </c>
      <c r="T791" s="48"/>
      <c r="W791" s="45"/>
      <c r="X791" s="46"/>
      <c r="Y791" s="47"/>
      <c r="Z791"/>
      <c r="AA791"/>
      <c r="AB791"/>
      <c r="AC791"/>
      <c r="AD791"/>
      <c r="AE79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</row>
    <row r="792" spans="1:63" ht="30" customHeight="1" x14ac:dyDescent="0.25">
      <c r="A792" s="34">
        <v>45713</v>
      </c>
      <c r="B792" s="35" t="s">
        <v>1529</v>
      </c>
      <c r="C792" s="1" t="s">
        <v>1562</v>
      </c>
      <c r="D792" s="36" t="s">
        <v>34</v>
      </c>
      <c r="E792" s="8" t="s">
        <v>1563</v>
      </c>
      <c r="F792" s="37">
        <v>1</v>
      </c>
      <c r="G792" s="38">
        <v>0.1</v>
      </c>
      <c r="H792" s="8" t="s">
        <v>247</v>
      </c>
      <c r="I792" s="8" t="s">
        <v>2</v>
      </c>
      <c r="J792" s="35" t="s">
        <v>40</v>
      </c>
      <c r="K792" s="8" t="s">
        <v>41</v>
      </c>
      <c r="L792" s="39" t="s">
        <v>50</v>
      </c>
      <c r="M792" s="37"/>
      <c r="N792" s="40"/>
      <c r="O792" s="41" t="b">
        <v>0</v>
      </c>
      <c r="P792" s="42" t="b">
        <v>0</v>
      </c>
      <c r="Q792" s="43"/>
      <c r="R792" s="38" t="s">
        <v>1564</v>
      </c>
      <c r="S792" s="8" t="s">
        <v>1565</v>
      </c>
      <c r="T792" s="48"/>
      <c r="W792" s="45"/>
      <c r="X792" s="46"/>
      <c r="Y792" s="47"/>
      <c r="Z792"/>
      <c r="AA792"/>
      <c r="AB792"/>
      <c r="AC792"/>
      <c r="AD792"/>
      <c r="AE792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</row>
    <row r="793" spans="1:63" ht="30" customHeight="1" x14ac:dyDescent="0.25">
      <c r="A793" s="34">
        <v>45729</v>
      </c>
      <c r="B793" s="35" t="s">
        <v>1529</v>
      </c>
      <c r="C793" s="1" t="s">
        <v>1566</v>
      </c>
      <c r="D793" s="36" t="s">
        <v>4</v>
      </c>
      <c r="E793" s="8" t="s">
        <v>47</v>
      </c>
      <c r="F793" s="37">
        <v>1</v>
      </c>
      <c r="G793" s="38">
        <v>0.1</v>
      </c>
      <c r="H793" s="8" t="s">
        <v>256</v>
      </c>
      <c r="I793" s="8" t="s">
        <v>2</v>
      </c>
      <c r="J793" s="35" t="s">
        <v>40</v>
      </c>
      <c r="K793" s="8" t="s">
        <v>41</v>
      </c>
      <c r="L793" s="39" t="s">
        <v>50</v>
      </c>
      <c r="M793" s="37"/>
      <c r="N793" s="40"/>
      <c r="O793" s="41" t="b">
        <v>0</v>
      </c>
      <c r="P793" s="42" t="b">
        <v>0</v>
      </c>
      <c r="Q793" s="43"/>
      <c r="R793" s="38" t="s">
        <v>1564</v>
      </c>
      <c r="S793" s="8" t="s">
        <v>1567</v>
      </c>
      <c r="T793" s="48"/>
      <c r="W793" s="45"/>
      <c r="X793" s="46"/>
      <c r="Y793" s="47"/>
      <c r="Z793"/>
      <c r="AA793"/>
      <c r="AB793"/>
      <c r="AC793"/>
      <c r="AD793"/>
      <c r="AE793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</row>
    <row r="794" spans="1:63" ht="30" customHeight="1" x14ac:dyDescent="0.25">
      <c r="A794" s="34">
        <v>45728</v>
      </c>
      <c r="B794" s="35" t="s">
        <v>1529</v>
      </c>
      <c r="C794" s="1" t="s">
        <v>1568</v>
      </c>
      <c r="D794" s="36" t="s">
        <v>4</v>
      </c>
      <c r="E794" s="8" t="s">
        <v>47</v>
      </c>
      <c r="F794" s="37">
        <v>1</v>
      </c>
      <c r="G794" s="38">
        <v>0.1</v>
      </c>
      <c r="H794" s="8" t="s">
        <v>48</v>
      </c>
      <c r="I794" s="8" t="s">
        <v>2</v>
      </c>
      <c r="J794" s="35" t="s">
        <v>40</v>
      </c>
      <c r="K794" s="8" t="s">
        <v>49</v>
      </c>
      <c r="L794" s="39" t="s">
        <v>50</v>
      </c>
      <c r="M794" s="37"/>
      <c r="N794" s="40"/>
      <c r="O794" s="41" t="b">
        <v>0</v>
      </c>
      <c r="P794" s="42" t="b">
        <v>0</v>
      </c>
      <c r="Q794" s="43"/>
      <c r="R794" s="38" t="s">
        <v>1564</v>
      </c>
      <c r="S794" s="8" t="s">
        <v>1569</v>
      </c>
      <c r="T794" s="48"/>
      <c r="W794" s="45"/>
      <c r="X794" s="46"/>
      <c r="Y794" s="47"/>
      <c r="Z794"/>
      <c r="AA794"/>
      <c r="AB794"/>
      <c r="AC794"/>
      <c r="AD794"/>
      <c r="AE794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</row>
    <row r="795" spans="1:63" ht="30" customHeight="1" x14ac:dyDescent="0.25">
      <c r="A795" s="34">
        <v>45728</v>
      </c>
      <c r="B795" s="35" t="s">
        <v>1529</v>
      </c>
      <c r="C795" s="1" t="s">
        <v>1570</v>
      </c>
      <c r="D795" s="36" t="s">
        <v>5</v>
      </c>
      <c r="E795" s="8" t="s">
        <v>197</v>
      </c>
      <c r="F795" s="37">
        <v>1</v>
      </c>
      <c r="G795" s="38">
        <v>0.1</v>
      </c>
      <c r="H795" s="8" t="s">
        <v>198</v>
      </c>
      <c r="I795" s="8" t="s">
        <v>2</v>
      </c>
      <c r="J795" s="35" t="s">
        <v>40</v>
      </c>
      <c r="K795" s="8" t="s">
        <v>49</v>
      </c>
      <c r="L795" s="39" t="s">
        <v>56</v>
      </c>
      <c r="M795" s="37"/>
      <c r="N795" s="40"/>
      <c r="O795" s="41" t="b">
        <v>0</v>
      </c>
      <c r="P795" s="42" t="b">
        <v>0</v>
      </c>
      <c r="Q795" s="43"/>
      <c r="R795" s="38" t="s">
        <v>1564</v>
      </c>
      <c r="S795" s="8" t="s">
        <v>1569</v>
      </c>
      <c r="T795" s="48"/>
      <c r="W795" s="45"/>
      <c r="X795" s="46"/>
      <c r="Y795" s="47"/>
      <c r="Z795"/>
      <c r="AA795"/>
      <c r="AB795"/>
      <c r="AC795"/>
      <c r="AD795"/>
      <c r="AE795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</row>
    <row r="796" spans="1:63" ht="30" customHeight="1" x14ac:dyDescent="0.25">
      <c r="A796" s="34">
        <v>45728</v>
      </c>
      <c r="B796" s="35" t="s">
        <v>1529</v>
      </c>
      <c r="C796" s="1" t="s">
        <v>1571</v>
      </c>
      <c r="D796" s="36" t="s">
        <v>3</v>
      </c>
      <c r="E796" s="8" t="s">
        <v>1572</v>
      </c>
      <c r="F796" s="37">
        <v>2</v>
      </c>
      <c r="G796" s="38">
        <v>0.1</v>
      </c>
      <c r="H796" s="8" t="s">
        <v>237</v>
      </c>
      <c r="I796" s="8" t="s">
        <v>2</v>
      </c>
      <c r="J796" s="35" t="s">
        <v>147</v>
      </c>
      <c r="K796" s="8" t="s">
        <v>49</v>
      </c>
      <c r="L796" s="39" t="s">
        <v>56</v>
      </c>
      <c r="M796" s="37"/>
      <c r="N796" s="40"/>
      <c r="O796" s="41" t="b">
        <v>0</v>
      </c>
      <c r="P796" s="42" t="b">
        <v>0</v>
      </c>
      <c r="Q796" s="43"/>
      <c r="R796" s="38" t="s">
        <v>1573</v>
      </c>
      <c r="S796" s="8" t="s">
        <v>1569</v>
      </c>
      <c r="T796" s="48"/>
      <c r="W796" s="45"/>
      <c r="X796" s="46"/>
      <c r="Y796" s="47"/>
      <c r="Z796"/>
      <c r="AA796"/>
      <c r="AB796"/>
      <c r="AC796"/>
      <c r="AD796"/>
      <c r="AE796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</row>
    <row r="797" spans="1:63" ht="30" customHeight="1" x14ac:dyDescent="0.25">
      <c r="A797" s="34">
        <v>45728</v>
      </c>
      <c r="B797" s="35" t="s">
        <v>1529</v>
      </c>
      <c r="C797" s="1" t="s">
        <v>1574</v>
      </c>
      <c r="D797" s="36" t="s">
        <v>3</v>
      </c>
      <c r="E797" s="8" t="s">
        <v>293</v>
      </c>
      <c r="F797" s="37">
        <v>1</v>
      </c>
      <c r="G797" s="38">
        <v>0.1</v>
      </c>
      <c r="H797" s="8" t="s">
        <v>158</v>
      </c>
      <c r="I797" s="8" t="s">
        <v>2</v>
      </c>
      <c r="J797" s="35" t="s">
        <v>40</v>
      </c>
      <c r="K797" s="8" t="s">
        <v>41</v>
      </c>
      <c r="L797" s="39" t="s">
        <v>56</v>
      </c>
      <c r="M797" s="37"/>
      <c r="N797" s="40"/>
      <c r="O797" s="41" t="b">
        <v>0</v>
      </c>
      <c r="P797" s="42" t="b">
        <v>0</v>
      </c>
      <c r="Q797" s="43"/>
      <c r="R797" s="38" t="s">
        <v>1575</v>
      </c>
      <c r="S797" s="8" t="s">
        <v>1569</v>
      </c>
      <c r="T797" s="48"/>
      <c r="W797" s="45"/>
      <c r="X797" s="46"/>
      <c r="Y797" s="47"/>
      <c r="Z797"/>
      <c r="AA797"/>
      <c r="AB797"/>
      <c r="AC797"/>
      <c r="AD797"/>
      <c r="AE797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</row>
    <row r="798" spans="1:63" ht="30" customHeight="1" x14ac:dyDescent="0.25">
      <c r="A798" s="34">
        <v>45728</v>
      </c>
      <c r="B798" s="35" t="s">
        <v>1529</v>
      </c>
      <c r="C798" s="1" t="s">
        <v>1576</v>
      </c>
      <c r="D798" s="36" t="s">
        <v>3</v>
      </c>
      <c r="E798" s="8" t="s">
        <v>293</v>
      </c>
      <c r="F798" s="37">
        <v>5</v>
      </c>
      <c r="G798" s="38">
        <v>0.1</v>
      </c>
      <c r="H798" s="8" t="s">
        <v>158</v>
      </c>
      <c r="I798" s="8" t="s">
        <v>1</v>
      </c>
      <c r="J798" s="35" t="s">
        <v>147</v>
      </c>
      <c r="K798" s="8" t="s">
        <v>592</v>
      </c>
      <c r="L798" s="39" t="s">
        <v>56</v>
      </c>
      <c r="M798" s="37"/>
      <c r="N798" s="40"/>
      <c r="O798" s="41" t="b">
        <v>0</v>
      </c>
      <c r="P798" s="42" t="b">
        <v>0</v>
      </c>
      <c r="Q798" s="43"/>
      <c r="R798" s="38" t="s">
        <v>1577</v>
      </c>
      <c r="S798" s="8" t="s">
        <v>1569</v>
      </c>
      <c r="T798" s="48"/>
      <c r="W798" s="45"/>
      <c r="X798" s="46"/>
      <c r="Y798" s="47"/>
      <c r="Z798"/>
      <c r="AA798"/>
      <c r="AB798"/>
      <c r="AC798"/>
      <c r="AD798"/>
      <c r="AE798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</row>
    <row r="799" spans="1:63" ht="30" customHeight="1" x14ac:dyDescent="0.25">
      <c r="A799" s="34">
        <v>45728</v>
      </c>
      <c r="B799" s="35" t="s">
        <v>1529</v>
      </c>
      <c r="C799" s="1" t="s">
        <v>1578</v>
      </c>
      <c r="D799" s="36" t="s">
        <v>34</v>
      </c>
      <c r="E799" s="8" t="s">
        <v>310</v>
      </c>
      <c r="F799" s="37">
        <v>1</v>
      </c>
      <c r="G799" s="38">
        <v>0.1</v>
      </c>
      <c r="H799" s="8" t="s">
        <v>256</v>
      </c>
      <c r="I799" s="8" t="s">
        <v>2</v>
      </c>
      <c r="J799" s="35" t="s">
        <v>147</v>
      </c>
      <c r="K799" s="8" t="s">
        <v>41</v>
      </c>
      <c r="L799" s="39" t="s">
        <v>50</v>
      </c>
      <c r="M799" s="37"/>
      <c r="N799" s="40"/>
      <c r="O799" s="41" t="b">
        <v>0</v>
      </c>
      <c r="P799" s="42" t="b">
        <v>0</v>
      </c>
      <c r="Q799" s="43"/>
      <c r="R799" s="38" t="s">
        <v>1579</v>
      </c>
      <c r="S799" s="8" t="s">
        <v>1569</v>
      </c>
      <c r="T799" s="48"/>
      <c r="W799" s="45"/>
      <c r="X799" s="46"/>
      <c r="Y799" s="47"/>
      <c r="Z799"/>
      <c r="AA799"/>
      <c r="AB799"/>
      <c r="AC799"/>
      <c r="AD799"/>
      <c r="AE799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</row>
    <row r="800" spans="1:63" ht="30" customHeight="1" x14ac:dyDescent="0.25">
      <c r="A800" s="34">
        <v>45736</v>
      </c>
      <c r="B800" s="35" t="s">
        <v>1529</v>
      </c>
      <c r="C800" s="1" t="s">
        <v>1580</v>
      </c>
      <c r="D800" s="36" t="s">
        <v>4</v>
      </c>
      <c r="E800" s="8" t="s">
        <v>47</v>
      </c>
      <c r="F800" s="37">
        <v>1</v>
      </c>
      <c r="G800" s="38">
        <v>0.1</v>
      </c>
      <c r="H800" s="8" t="s">
        <v>256</v>
      </c>
      <c r="I800" s="8" t="s">
        <v>2</v>
      </c>
      <c r="J800" s="35" t="s">
        <v>40</v>
      </c>
      <c r="K800" s="8" t="s">
        <v>49</v>
      </c>
      <c r="L800" s="39" t="s">
        <v>50</v>
      </c>
      <c r="M800" s="37"/>
      <c r="N800" s="40"/>
      <c r="O800" s="41" t="b">
        <v>0</v>
      </c>
      <c r="P800" s="42" t="b">
        <v>0</v>
      </c>
      <c r="Q800" s="43"/>
      <c r="R800" s="38" t="s">
        <v>1581</v>
      </c>
      <c r="S800" s="8" t="s">
        <v>1582</v>
      </c>
      <c r="T800" s="48"/>
      <c r="W800" s="45"/>
      <c r="X800" s="46"/>
      <c r="Y800" s="47"/>
      <c r="Z800"/>
      <c r="AA800"/>
      <c r="AB800"/>
      <c r="AC800"/>
      <c r="AD800"/>
      <c r="AE800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</row>
    <row r="801" spans="1:63" ht="30" customHeight="1" x14ac:dyDescent="0.25">
      <c r="A801" s="34">
        <v>45740</v>
      </c>
      <c r="B801" s="35" t="s">
        <v>1529</v>
      </c>
      <c r="C801" s="1" t="s">
        <v>1583</v>
      </c>
      <c r="D801" s="36" t="s">
        <v>3</v>
      </c>
      <c r="E801" s="8" t="s">
        <v>1584</v>
      </c>
      <c r="F801" s="37">
        <v>1</v>
      </c>
      <c r="G801" s="38">
        <v>0.1</v>
      </c>
      <c r="H801" s="8" t="s">
        <v>146</v>
      </c>
      <c r="I801" s="8" t="s">
        <v>2</v>
      </c>
      <c r="J801" s="35" t="s">
        <v>40</v>
      </c>
      <c r="K801" s="8" t="s">
        <v>49</v>
      </c>
      <c r="L801" s="39" t="s">
        <v>50</v>
      </c>
      <c r="M801" s="37"/>
      <c r="N801" s="40"/>
      <c r="O801" s="41" t="b">
        <v>0</v>
      </c>
      <c r="P801" s="42" t="b">
        <v>0</v>
      </c>
      <c r="Q801" s="43"/>
      <c r="R801" s="38" t="s">
        <v>808</v>
      </c>
      <c r="S801" s="8" t="s">
        <v>1585</v>
      </c>
      <c r="T801" s="48"/>
      <c r="W801" s="45"/>
      <c r="X801" s="46"/>
      <c r="Y801" s="47"/>
      <c r="Z801"/>
      <c r="AA801"/>
      <c r="AB801"/>
      <c r="AC801"/>
      <c r="AD801"/>
      <c r="AE80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</row>
    <row r="802" spans="1:63" ht="30" customHeight="1" x14ac:dyDescent="0.25">
      <c r="A802" s="34">
        <v>45743</v>
      </c>
      <c r="B802" s="35" t="s">
        <v>1529</v>
      </c>
      <c r="C802" s="1" t="s">
        <v>1586</v>
      </c>
      <c r="D802" s="36" t="s">
        <v>4</v>
      </c>
      <c r="E802" s="8" t="s">
        <v>47</v>
      </c>
      <c r="F802" s="37">
        <v>1</v>
      </c>
      <c r="G802" s="38">
        <v>0.1</v>
      </c>
      <c r="H802" s="8" t="s">
        <v>48</v>
      </c>
      <c r="I802" s="8" t="s">
        <v>2</v>
      </c>
      <c r="J802" s="35" t="s">
        <v>40</v>
      </c>
      <c r="K802" s="8" t="s">
        <v>41</v>
      </c>
      <c r="L802" s="39" t="s">
        <v>50</v>
      </c>
      <c r="M802" s="37"/>
      <c r="N802" s="40"/>
      <c r="O802" s="41" t="b">
        <v>0</v>
      </c>
      <c r="P802" s="42" t="b">
        <v>0</v>
      </c>
      <c r="Q802" s="43"/>
      <c r="R802" s="38" t="s">
        <v>1550</v>
      </c>
      <c r="S802" s="8"/>
      <c r="T802" s="48"/>
      <c r="W802" s="45"/>
      <c r="X802" s="46"/>
      <c r="Y802" s="47"/>
      <c r="Z802"/>
      <c r="AA802"/>
      <c r="AB802"/>
      <c r="AC802"/>
      <c r="AD802"/>
      <c r="AE802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</row>
    <row r="803" spans="1:63" ht="30" customHeight="1" x14ac:dyDescent="0.25">
      <c r="A803" s="34">
        <v>45744</v>
      </c>
      <c r="B803" s="35" t="s">
        <v>1529</v>
      </c>
      <c r="C803" s="1" t="s">
        <v>1587</v>
      </c>
      <c r="D803" s="36" t="s">
        <v>4</v>
      </c>
      <c r="E803" s="8" t="s">
        <v>47</v>
      </c>
      <c r="F803" s="37">
        <v>1</v>
      </c>
      <c r="G803" s="38">
        <v>0.1</v>
      </c>
      <c r="H803" s="8" t="s">
        <v>48</v>
      </c>
      <c r="I803" s="8" t="s">
        <v>2</v>
      </c>
      <c r="J803" s="35" t="s">
        <v>40</v>
      </c>
      <c r="K803" s="8" t="s">
        <v>41</v>
      </c>
      <c r="L803" s="39" t="s">
        <v>305</v>
      </c>
      <c r="M803" s="37"/>
      <c r="N803" s="40"/>
      <c r="O803" s="41" t="b">
        <v>0</v>
      </c>
      <c r="P803" s="42" t="b">
        <v>0</v>
      </c>
      <c r="Q803" s="43"/>
      <c r="R803" s="38" t="s">
        <v>1564</v>
      </c>
      <c r="S803" s="8"/>
      <c r="T803" s="48"/>
      <c r="W803" s="45"/>
      <c r="X803" s="46"/>
      <c r="Y803" s="47"/>
      <c r="Z803"/>
      <c r="AA803"/>
      <c r="AB803"/>
      <c r="AC803"/>
      <c r="AD803"/>
      <c r="AE803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</row>
    <row r="804" spans="1:63" ht="30" customHeight="1" x14ac:dyDescent="0.25">
      <c r="A804" s="34">
        <v>45758</v>
      </c>
      <c r="B804" s="35" t="s">
        <v>1529</v>
      </c>
      <c r="C804" s="1" t="s">
        <v>1588</v>
      </c>
      <c r="D804" s="36" t="s">
        <v>3</v>
      </c>
      <c r="E804" s="8" t="s">
        <v>1584</v>
      </c>
      <c r="F804" s="37">
        <v>1</v>
      </c>
      <c r="G804" s="38">
        <v>0.1</v>
      </c>
      <c r="H804" s="8" t="s">
        <v>256</v>
      </c>
      <c r="I804" s="8" t="s">
        <v>2</v>
      </c>
      <c r="J804" s="35" t="s">
        <v>147</v>
      </c>
      <c r="K804" s="8" t="s">
        <v>41</v>
      </c>
      <c r="L804" s="39" t="s">
        <v>50</v>
      </c>
      <c r="M804" s="37"/>
      <c r="N804" s="40"/>
      <c r="O804" s="41" t="b">
        <v>0</v>
      </c>
      <c r="P804" s="42" t="b">
        <v>0</v>
      </c>
      <c r="Q804" s="43"/>
      <c r="R804" s="38" t="s">
        <v>1564</v>
      </c>
      <c r="S804" s="8" t="s">
        <v>1554</v>
      </c>
      <c r="T804" s="48"/>
      <c r="W804" s="45"/>
      <c r="X804" s="46"/>
      <c r="Y804" s="47"/>
      <c r="Z804"/>
      <c r="AA804"/>
      <c r="AB804"/>
      <c r="AC804"/>
      <c r="AD804"/>
      <c r="AE804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</row>
    <row r="805" spans="1:63" ht="30" customHeight="1" x14ac:dyDescent="0.25">
      <c r="A805" s="34">
        <v>45758</v>
      </c>
      <c r="B805" s="35" t="s">
        <v>1529</v>
      </c>
      <c r="C805" s="1" t="s">
        <v>1589</v>
      </c>
      <c r="D805" s="36" t="s">
        <v>34</v>
      </c>
      <c r="E805" s="8" t="s">
        <v>71</v>
      </c>
      <c r="F805" s="37">
        <v>9</v>
      </c>
      <c r="G805" s="38">
        <v>0.1</v>
      </c>
      <c r="H805" s="8" t="s">
        <v>158</v>
      </c>
      <c r="I805" s="8" t="s">
        <v>1</v>
      </c>
      <c r="J805" s="35" t="s">
        <v>40</v>
      </c>
      <c r="K805" s="8" t="s">
        <v>49</v>
      </c>
      <c r="L805" s="39" t="s">
        <v>426</v>
      </c>
      <c r="M805" s="37"/>
      <c r="N805" s="40"/>
      <c r="O805" s="41" t="b">
        <v>0</v>
      </c>
      <c r="P805" s="42" t="b">
        <v>0</v>
      </c>
      <c r="Q805" s="43"/>
      <c r="R805" s="38" t="s">
        <v>1550</v>
      </c>
      <c r="S805" s="8"/>
      <c r="T805" s="48"/>
      <c r="W805" s="45"/>
      <c r="X805" s="46"/>
      <c r="Y805" s="47"/>
      <c r="Z805"/>
      <c r="AA805"/>
      <c r="AB805"/>
      <c r="AC805"/>
      <c r="AD805"/>
      <c r="AE805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</row>
    <row r="806" spans="1:63" ht="30" customHeight="1" x14ac:dyDescent="0.25">
      <c r="A806" s="34">
        <v>45762</v>
      </c>
      <c r="B806" s="35" t="s">
        <v>1529</v>
      </c>
      <c r="C806" s="1" t="s">
        <v>791</v>
      </c>
      <c r="D806" s="36" t="s">
        <v>4</v>
      </c>
      <c r="E806" s="8" t="s">
        <v>47</v>
      </c>
      <c r="F806" s="37">
        <v>1</v>
      </c>
      <c r="G806" s="38">
        <v>0.1</v>
      </c>
      <c r="H806" s="8" t="s">
        <v>48</v>
      </c>
      <c r="I806" s="8" t="s">
        <v>2</v>
      </c>
      <c r="J806" s="35" t="s">
        <v>40</v>
      </c>
      <c r="K806" s="8" t="s">
        <v>49</v>
      </c>
      <c r="L806" s="39" t="s">
        <v>50</v>
      </c>
      <c r="M806" s="37"/>
      <c r="N806" s="40"/>
      <c r="O806" s="41" t="b">
        <v>0</v>
      </c>
      <c r="P806" s="42" t="b">
        <v>0</v>
      </c>
      <c r="Q806" s="43"/>
      <c r="R806" s="38" t="s">
        <v>1564</v>
      </c>
      <c r="S806" s="8" t="s">
        <v>1590</v>
      </c>
      <c r="T806" s="48"/>
      <c r="W806" s="45"/>
      <c r="X806" s="46"/>
      <c r="Y806" s="47"/>
      <c r="Z806"/>
      <c r="AA806"/>
      <c r="AB806"/>
      <c r="AC806"/>
      <c r="AD806"/>
      <c r="AE806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</row>
    <row r="807" spans="1:63" ht="30" customHeight="1" x14ac:dyDescent="0.25">
      <c r="A807" s="34">
        <v>45771</v>
      </c>
      <c r="B807" s="35" t="s">
        <v>1529</v>
      </c>
      <c r="C807" s="1" t="s">
        <v>1591</v>
      </c>
      <c r="D807" s="36" t="s">
        <v>74</v>
      </c>
      <c r="E807" s="8" t="s">
        <v>154</v>
      </c>
      <c r="F807" s="37">
        <v>1</v>
      </c>
      <c r="G807" s="38">
        <v>0.1</v>
      </c>
      <c r="H807" s="8" t="s">
        <v>111</v>
      </c>
      <c r="I807" s="8" t="s">
        <v>2</v>
      </c>
      <c r="J807" s="35" t="s">
        <v>40</v>
      </c>
      <c r="K807" s="8" t="s">
        <v>41</v>
      </c>
      <c r="L807" s="39" t="s">
        <v>50</v>
      </c>
      <c r="M807" s="37"/>
      <c r="N807" s="40"/>
      <c r="O807" s="41" t="b">
        <v>0</v>
      </c>
      <c r="P807" s="42" t="b">
        <v>0</v>
      </c>
      <c r="Q807" s="43"/>
      <c r="R807" s="38" t="s">
        <v>1592</v>
      </c>
      <c r="S807" s="8"/>
      <c r="T807" s="48"/>
      <c r="W807" s="45"/>
      <c r="X807" s="46"/>
      <c r="Y807" s="47"/>
      <c r="Z807"/>
      <c r="AA807"/>
      <c r="AB807"/>
      <c r="AC807"/>
      <c r="AD807"/>
      <c r="AE807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</row>
    <row r="808" spans="1:63" ht="30" customHeight="1" x14ac:dyDescent="0.25">
      <c r="A808" s="34">
        <v>45756</v>
      </c>
      <c r="B808" s="35" t="s">
        <v>1529</v>
      </c>
      <c r="C808" s="1" t="s">
        <v>1593</v>
      </c>
      <c r="D808" s="36" t="s">
        <v>3</v>
      </c>
      <c r="E808" s="8" t="s">
        <v>293</v>
      </c>
      <c r="F808" s="37">
        <v>1</v>
      </c>
      <c r="G808" s="38">
        <v>0.75</v>
      </c>
      <c r="H808" s="8" t="s">
        <v>158</v>
      </c>
      <c r="I808" s="8" t="s">
        <v>1</v>
      </c>
      <c r="J808" s="35" t="s">
        <v>147</v>
      </c>
      <c r="K808" s="8" t="s">
        <v>41</v>
      </c>
      <c r="L808" s="39" t="s">
        <v>56</v>
      </c>
      <c r="M808" s="37"/>
      <c r="N808" s="40">
        <v>1</v>
      </c>
      <c r="O808" s="41" t="b">
        <v>0</v>
      </c>
      <c r="P808" s="42" t="b">
        <v>0</v>
      </c>
      <c r="Q808" s="43"/>
      <c r="R808" s="38"/>
      <c r="S808" s="8" t="s">
        <v>1594</v>
      </c>
      <c r="T808" s="48"/>
      <c r="W808" s="45"/>
      <c r="X808" s="46" t="s">
        <v>263</v>
      </c>
      <c r="Y808" s="47"/>
      <c r="Z808"/>
      <c r="AA808"/>
      <c r="AB808"/>
      <c r="AC808"/>
      <c r="AD808"/>
      <c r="AE808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</row>
    <row r="809" spans="1:63" ht="30" customHeight="1" x14ac:dyDescent="0.25">
      <c r="A809" s="34">
        <v>45761</v>
      </c>
      <c r="B809" s="35" t="s">
        <v>1529</v>
      </c>
      <c r="C809" s="1" t="s">
        <v>1595</v>
      </c>
      <c r="D809" s="36" t="s">
        <v>34</v>
      </c>
      <c r="E809" s="8" t="s">
        <v>133</v>
      </c>
      <c r="F809" s="37">
        <v>1</v>
      </c>
      <c r="G809" s="38">
        <v>0.1</v>
      </c>
      <c r="H809" s="8" t="s">
        <v>155</v>
      </c>
      <c r="I809" s="8" t="s">
        <v>2</v>
      </c>
      <c r="J809" s="35" t="s">
        <v>147</v>
      </c>
      <c r="K809" s="8" t="s">
        <v>41</v>
      </c>
      <c r="L809" s="39" t="s">
        <v>50</v>
      </c>
      <c r="M809" s="37"/>
      <c r="N809" s="40"/>
      <c r="O809" s="41" t="b">
        <v>0</v>
      </c>
      <c r="P809" s="42" t="b">
        <v>0</v>
      </c>
      <c r="Q809" s="43"/>
      <c r="R809" s="38"/>
      <c r="S809" s="8" t="s">
        <v>1596</v>
      </c>
      <c r="T809" s="48"/>
      <c r="W809" s="45"/>
      <c r="X809" s="46" t="s">
        <v>263</v>
      </c>
      <c r="Y809" s="47"/>
      <c r="Z809"/>
      <c r="AA809"/>
      <c r="AB809"/>
      <c r="AC809"/>
      <c r="AD809"/>
      <c r="AE809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</row>
    <row r="810" spans="1:63" ht="30" customHeight="1" x14ac:dyDescent="0.25">
      <c r="A810" s="34">
        <v>45763</v>
      </c>
      <c r="B810" s="35" t="s">
        <v>1529</v>
      </c>
      <c r="C810" s="1" t="s">
        <v>1597</v>
      </c>
      <c r="D810" s="36" t="s">
        <v>3</v>
      </c>
      <c r="E810" s="8" t="s">
        <v>293</v>
      </c>
      <c r="F810" s="37">
        <v>1</v>
      </c>
      <c r="G810" s="38">
        <v>0.1</v>
      </c>
      <c r="H810" s="8" t="s">
        <v>158</v>
      </c>
      <c r="I810" s="8" t="s">
        <v>2</v>
      </c>
      <c r="J810" s="35" t="s">
        <v>40</v>
      </c>
      <c r="K810" s="8" t="s">
        <v>41</v>
      </c>
      <c r="L810" s="39" t="s">
        <v>274</v>
      </c>
      <c r="M810" s="37"/>
      <c r="N810" s="40"/>
      <c r="O810" s="41" t="b">
        <v>0</v>
      </c>
      <c r="P810" s="42" t="b">
        <v>0</v>
      </c>
      <c r="Q810" s="43"/>
      <c r="R810" s="38"/>
      <c r="S810" s="8" t="s">
        <v>1598</v>
      </c>
      <c r="T810" s="48"/>
      <c r="W810" s="45"/>
      <c r="X810" s="46" t="s">
        <v>263</v>
      </c>
      <c r="Y810" s="47"/>
      <c r="Z810"/>
      <c r="AA810"/>
      <c r="AB810"/>
      <c r="AC810"/>
      <c r="AD810"/>
      <c r="AE810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</row>
    <row r="811" spans="1:63" ht="30" customHeight="1" x14ac:dyDescent="0.25">
      <c r="A811" s="34">
        <v>45768</v>
      </c>
      <c r="B811" s="35" t="s">
        <v>1529</v>
      </c>
      <c r="C811" s="1" t="s">
        <v>1599</v>
      </c>
      <c r="D811" s="36" t="s">
        <v>4</v>
      </c>
      <c r="E811" s="8" t="s">
        <v>47</v>
      </c>
      <c r="F811" s="37">
        <v>1</v>
      </c>
      <c r="G811" s="38">
        <v>0.1</v>
      </c>
      <c r="H811" s="8" t="s">
        <v>48</v>
      </c>
      <c r="I811" s="8" t="s">
        <v>2</v>
      </c>
      <c r="J811" s="35" t="s">
        <v>40</v>
      </c>
      <c r="K811" s="8" t="s">
        <v>49</v>
      </c>
      <c r="L811" s="39" t="s">
        <v>56</v>
      </c>
      <c r="M811" s="37"/>
      <c r="N811" s="40"/>
      <c r="O811" s="41" t="b">
        <v>0</v>
      </c>
      <c r="P811" s="42" t="b">
        <v>0</v>
      </c>
      <c r="Q811" s="43"/>
      <c r="R811" s="38"/>
      <c r="S811" s="8" t="s">
        <v>1598</v>
      </c>
      <c r="T811" s="48"/>
      <c r="W811" s="45"/>
      <c r="X811" s="46" t="s">
        <v>263</v>
      </c>
      <c r="Y811" s="47"/>
      <c r="Z811"/>
      <c r="AA811"/>
      <c r="AB811"/>
      <c r="AC811"/>
      <c r="AD811"/>
      <c r="AE81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</row>
    <row r="812" spans="1:63" ht="30" customHeight="1" x14ac:dyDescent="0.25">
      <c r="A812" s="34">
        <v>45803</v>
      </c>
      <c r="B812" s="35" t="s">
        <v>1529</v>
      </c>
      <c r="C812" s="1" t="s">
        <v>1600</v>
      </c>
      <c r="D812" s="36" t="s">
        <v>4</v>
      </c>
      <c r="E812" s="8" t="s">
        <v>47</v>
      </c>
      <c r="F812" s="37">
        <v>1</v>
      </c>
      <c r="G812" s="38">
        <v>0.1</v>
      </c>
      <c r="H812" s="8" t="s">
        <v>48</v>
      </c>
      <c r="I812" s="8" t="s">
        <v>2</v>
      </c>
      <c r="J812" s="35" t="s">
        <v>40</v>
      </c>
      <c r="K812" s="8" t="s">
        <v>49</v>
      </c>
      <c r="L812" s="39" t="s">
        <v>56</v>
      </c>
      <c r="M812" s="37"/>
      <c r="N812" s="40"/>
      <c r="O812" s="41" t="b">
        <v>0</v>
      </c>
      <c r="P812" s="42" t="b">
        <v>0</v>
      </c>
      <c r="Q812" s="43"/>
      <c r="R812" s="38"/>
      <c r="S812" s="8" t="s">
        <v>1601</v>
      </c>
      <c r="T812" s="48"/>
      <c r="W812" s="45"/>
      <c r="X812" s="46" t="s">
        <v>263</v>
      </c>
      <c r="Y812" s="47"/>
      <c r="Z812"/>
      <c r="AA812"/>
      <c r="AB812"/>
      <c r="AC812"/>
      <c r="AD812"/>
      <c r="AE812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</row>
    <row r="813" spans="1:63" ht="30" customHeight="1" x14ac:dyDescent="0.25">
      <c r="A813" s="34">
        <v>45751</v>
      </c>
      <c r="B813" s="35" t="s">
        <v>1529</v>
      </c>
      <c r="C813" s="1" t="s">
        <v>1602</v>
      </c>
      <c r="D813" s="36" t="s">
        <v>34</v>
      </c>
      <c r="E813" s="8" t="s">
        <v>71</v>
      </c>
      <c r="F813" s="37">
        <v>1</v>
      </c>
      <c r="G813" s="38">
        <v>0.1</v>
      </c>
      <c r="H813" s="8" t="s">
        <v>55</v>
      </c>
      <c r="I813" s="8" t="s">
        <v>2</v>
      </c>
      <c r="J813" s="35" t="s">
        <v>40</v>
      </c>
      <c r="K813" s="8" t="s">
        <v>41</v>
      </c>
      <c r="L813" s="39" t="s">
        <v>274</v>
      </c>
      <c r="M813" s="37"/>
      <c r="N813" s="40"/>
      <c r="O813" s="41" t="b">
        <v>0</v>
      </c>
      <c r="P813" s="42" t="b">
        <v>0</v>
      </c>
      <c r="Q813" s="43"/>
      <c r="R813" s="38"/>
      <c r="S813" s="8" t="s">
        <v>1603</v>
      </c>
      <c r="T813" s="48"/>
      <c r="W813" s="45"/>
      <c r="X813" s="46" t="s">
        <v>263</v>
      </c>
      <c r="Y813" s="47"/>
      <c r="Z813"/>
      <c r="AA813"/>
      <c r="AB813"/>
      <c r="AC813"/>
      <c r="AD813"/>
      <c r="AE813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</row>
    <row r="814" spans="1:63" ht="30" customHeight="1" x14ac:dyDescent="0.25">
      <c r="A814" s="34">
        <v>45751</v>
      </c>
      <c r="B814" s="35" t="s">
        <v>1529</v>
      </c>
      <c r="C814" s="1" t="s">
        <v>1604</v>
      </c>
      <c r="D814" s="36" t="s">
        <v>3</v>
      </c>
      <c r="E814" s="8" t="s">
        <v>591</v>
      </c>
      <c r="F814" s="37">
        <v>1</v>
      </c>
      <c r="G814" s="38">
        <v>0.1</v>
      </c>
      <c r="H814" s="8" t="s">
        <v>111</v>
      </c>
      <c r="I814" s="8" t="s">
        <v>2</v>
      </c>
      <c r="J814" s="35" t="s">
        <v>40</v>
      </c>
      <c r="K814" s="8" t="s">
        <v>41</v>
      </c>
      <c r="L814" s="39" t="s">
        <v>56</v>
      </c>
      <c r="M814" s="37"/>
      <c r="N814" s="40"/>
      <c r="O814" s="41" t="b">
        <v>0</v>
      </c>
      <c r="P814" s="42" t="b">
        <v>0</v>
      </c>
      <c r="Q814" s="43"/>
      <c r="R814" s="38"/>
      <c r="S814" s="8" t="s">
        <v>1605</v>
      </c>
      <c r="T814" s="48"/>
      <c r="W814" s="45"/>
      <c r="X814" s="46" t="s">
        <v>263</v>
      </c>
      <c r="Y814" s="47"/>
      <c r="Z814"/>
      <c r="AA814"/>
      <c r="AB814"/>
      <c r="AC814"/>
      <c r="AD814"/>
      <c r="AE814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</row>
    <row r="815" spans="1:63" ht="30" customHeight="1" x14ac:dyDescent="0.25">
      <c r="A815" s="34">
        <v>45750</v>
      </c>
      <c r="B815" s="35" t="s">
        <v>1529</v>
      </c>
      <c r="C815" s="1" t="s">
        <v>1606</v>
      </c>
      <c r="D815" s="36" t="s">
        <v>34</v>
      </c>
      <c r="E815" s="8" t="s">
        <v>133</v>
      </c>
      <c r="F815" s="37">
        <v>1</v>
      </c>
      <c r="G815" s="38">
        <v>0.1</v>
      </c>
      <c r="H815" s="8" t="s">
        <v>155</v>
      </c>
      <c r="I815" s="8" t="s">
        <v>2</v>
      </c>
      <c r="J815" s="35" t="s">
        <v>40</v>
      </c>
      <c r="K815" s="8" t="s">
        <v>41</v>
      </c>
      <c r="L815" s="39" t="s">
        <v>56</v>
      </c>
      <c r="M815" s="37"/>
      <c r="N815" s="40"/>
      <c r="O815" s="41" t="b">
        <v>0</v>
      </c>
      <c r="P815" s="42" t="b">
        <v>0</v>
      </c>
      <c r="Q815" s="43"/>
      <c r="R815" s="38"/>
      <c r="S815" s="8" t="s">
        <v>1607</v>
      </c>
      <c r="T815" s="48"/>
      <c r="W815" s="45"/>
      <c r="X815" s="46" t="s">
        <v>263</v>
      </c>
      <c r="Y815" s="47"/>
      <c r="Z815"/>
      <c r="AA815"/>
      <c r="AB815"/>
      <c r="AC815"/>
      <c r="AD815"/>
      <c r="AE815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</row>
    <row r="816" spans="1:63" ht="30" customHeight="1" x14ac:dyDescent="0.25">
      <c r="A816" s="34">
        <v>45754</v>
      </c>
      <c r="B816" s="35" t="s">
        <v>1529</v>
      </c>
      <c r="C816" s="1" t="s">
        <v>1608</v>
      </c>
      <c r="D816" s="36" t="s">
        <v>4</v>
      </c>
      <c r="E816" s="8" t="s">
        <v>47</v>
      </c>
      <c r="F816" s="37">
        <v>1</v>
      </c>
      <c r="G816" s="38">
        <v>0.5</v>
      </c>
      <c r="H816" s="8" t="s">
        <v>48</v>
      </c>
      <c r="I816" s="8" t="s">
        <v>2</v>
      </c>
      <c r="J816" s="35" t="s">
        <v>40</v>
      </c>
      <c r="K816" s="8" t="s">
        <v>238</v>
      </c>
      <c r="L816" s="39" t="s">
        <v>50</v>
      </c>
      <c r="M816" s="37">
        <v>1</v>
      </c>
      <c r="N816" s="40">
        <v>1</v>
      </c>
      <c r="O816" s="41" t="b">
        <v>0</v>
      </c>
      <c r="P816" s="42" t="b">
        <v>0</v>
      </c>
      <c r="Q816" s="43"/>
      <c r="R816" s="38"/>
      <c r="S816" s="8" t="s">
        <v>1609</v>
      </c>
      <c r="T816" s="48"/>
      <c r="W816" s="45"/>
      <c r="X816" s="46" t="s">
        <v>470</v>
      </c>
      <c r="Y816" s="47"/>
      <c r="Z816"/>
      <c r="AA816"/>
      <c r="AB816"/>
      <c r="AC816"/>
      <c r="AD816"/>
      <c r="AE816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</row>
    <row r="817" spans="1:63" ht="30" customHeight="1" x14ac:dyDescent="0.25">
      <c r="A817" s="34">
        <v>45756</v>
      </c>
      <c r="B817" s="35" t="s">
        <v>1529</v>
      </c>
      <c r="C817" s="1" t="s">
        <v>1610</v>
      </c>
      <c r="D817" s="36" t="s">
        <v>4</v>
      </c>
      <c r="E817" s="8" t="s">
        <v>47</v>
      </c>
      <c r="F817" s="37">
        <v>1</v>
      </c>
      <c r="G817" s="38">
        <v>0.1</v>
      </c>
      <c r="H817" s="8" t="s">
        <v>48</v>
      </c>
      <c r="I817" s="8" t="s">
        <v>2</v>
      </c>
      <c r="J817" s="35" t="s">
        <v>40</v>
      </c>
      <c r="K817" s="8" t="s">
        <v>41</v>
      </c>
      <c r="L817" s="39" t="s">
        <v>56</v>
      </c>
      <c r="M817" s="37"/>
      <c r="N817" s="40"/>
      <c r="O817" s="41" t="b">
        <v>0</v>
      </c>
      <c r="P817" s="42" t="b">
        <v>0</v>
      </c>
      <c r="Q817" s="43"/>
      <c r="R817" s="38"/>
      <c r="S817" s="8" t="s">
        <v>1607</v>
      </c>
      <c r="T817" s="48"/>
      <c r="W817" s="45"/>
      <c r="X817" s="46" t="s">
        <v>263</v>
      </c>
      <c r="Y817" s="47"/>
      <c r="Z817"/>
      <c r="AA817"/>
      <c r="AB817"/>
      <c r="AC817"/>
      <c r="AD817"/>
      <c r="AE817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</row>
    <row r="818" spans="1:63" ht="30" customHeight="1" x14ac:dyDescent="0.25">
      <c r="A818" s="34">
        <v>45756</v>
      </c>
      <c r="B818" s="35" t="s">
        <v>1529</v>
      </c>
      <c r="C818" s="1" t="s">
        <v>1611</v>
      </c>
      <c r="D818" s="36" t="s">
        <v>4</v>
      </c>
      <c r="E818" s="8" t="s">
        <v>47</v>
      </c>
      <c r="F818" s="37">
        <v>1</v>
      </c>
      <c r="G818" s="38">
        <v>0.1</v>
      </c>
      <c r="H818" s="8" t="s">
        <v>256</v>
      </c>
      <c r="I818" s="8" t="s">
        <v>2</v>
      </c>
      <c r="J818" s="35" t="s">
        <v>40</v>
      </c>
      <c r="K818" s="8" t="s">
        <v>41</v>
      </c>
      <c r="L818" s="39" t="s">
        <v>56</v>
      </c>
      <c r="M818" s="37"/>
      <c r="N818" s="40"/>
      <c r="O818" s="41" t="b">
        <v>0</v>
      </c>
      <c r="P818" s="42" t="b">
        <v>0</v>
      </c>
      <c r="Q818" s="43"/>
      <c r="R818" s="38"/>
      <c r="S818" s="8" t="s">
        <v>1612</v>
      </c>
      <c r="T818" s="48"/>
      <c r="U818" s="45">
        <v>1</v>
      </c>
      <c r="W818" s="45"/>
      <c r="X818" s="46" t="s">
        <v>263</v>
      </c>
      <c r="Y818" s="47"/>
      <c r="Z818"/>
      <c r="AA818"/>
      <c r="AB818"/>
      <c r="AC818"/>
      <c r="AD818"/>
      <c r="AE818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</row>
    <row r="819" spans="1:63" ht="30" customHeight="1" x14ac:dyDescent="0.25">
      <c r="A819" s="34">
        <v>45765</v>
      </c>
      <c r="B819" s="35" t="s">
        <v>1529</v>
      </c>
      <c r="C819" s="1" t="s">
        <v>1613</v>
      </c>
      <c r="D819" s="36" t="s">
        <v>4</v>
      </c>
      <c r="E819" s="8" t="s">
        <v>47</v>
      </c>
      <c r="F819" s="37">
        <v>2</v>
      </c>
      <c r="G819" s="38">
        <v>0.1</v>
      </c>
      <c r="H819" s="8" t="s">
        <v>256</v>
      </c>
      <c r="I819" s="8" t="s">
        <v>2</v>
      </c>
      <c r="J819" s="35" t="s">
        <v>40</v>
      </c>
      <c r="K819" s="8" t="s">
        <v>41</v>
      </c>
      <c r="L819" s="39" t="s">
        <v>50</v>
      </c>
      <c r="M819" s="37"/>
      <c r="N819" s="40"/>
      <c r="O819" s="41" t="b">
        <v>0</v>
      </c>
      <c r="P819" s="42" t="b">
        <v>0</v>
      </c>
      <c r="Q819" s="43"/>
      <c r="R819" s="38"/>
      <c r="S819" s="8" t="s">
        <v>1614</v>
      </c>
      <c r="T819" s="48"/>
      <c r="U819" s="45">
        <v>1</v>
      </c>
      <c r="W819" s="45"/>
      <c r="X819" s="46"/>
      <c r="Y819" s="47"/>
      <c r="Z819"/>
      <c r="AA819"/>
      <c r="AB819"/>
      <c r="AC819"/>
      <c r="AD819"/>
      <c r="AE819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</row>
    <row r="820" spans="1:63" ht="30" customHeight="1" x14ac:dyDescent="0.25">
      <c r="A820" s="34">
        <v>45750</v>
      </c>
      <c r="B820" s="35" t="s">
        <v>1529</v>
      </c>
      <c r="C820" s="1" t="s">
        <v>1615</v>
      </c>
      <c r="D820" s="36" t="s">
        <v>3</v>
      </c>
      <c r="E820" s="8" t="s">
        <v>644</v>
      </c>
      <c r="F820" s="37">
        <v>1</v>
      </c>
      <c r="G820" s="38">
        <v>0.1</v>
      </c>
      <c r="H820" s="8" t="s">
        <v>256</v>
      </c>
      <c r="I820" s="8" t="s">
        <v>2</v>
      </c>
      <c r="J820" s="35" t="s">
        <v>40</v>
      </c>
      <c r="K820" s="8" t="s">
        <v>41</v>
      </c>
      <c r="L820" s="39" t="s">
        <v>56</v>
      </c>
      <c r="M820" s="37"/>
      <c r="N820" s="40"/>
      <c r="O820" s="41" t="b">
        <v>0</v>
      </c>
      <c r="P820" s="42" t="b">
        <v>0</v>
      </c>
      <c r="Q820" s="43"/>
      <c r="R820" s="38"/>
      <c r="S820" s="8" t="s">
        <v>1616</v>
      </c>
      <c r="T820" s="48"/>
      <c r="W820" s="45"/>
      <c r="X820" s="46"/>
      <c r="Y820" s="47"/>
      <c r="Z820"/>
      <c r="AA820"/>
      <c r="AB820"/>
      <c r="AC820"/>
      <c r="AD820"/>
      <c r="AE820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</row>
    <row r="821" spans="1:63" ht="30" customHeight="1" x14ac:dyDescent="0.25">
      <c r="A821" s="34">
        <v>45785</v>
      </c>
      <c r="B821" s="35" t="s">
        <v>1529</v>
      </c>
      <c r="C821" s="1" t="s">
        <v>1617</v>
      </c>
      <c r="D821" s="36" t="s">
        <v>4</v>
      </c>
      <c r="E821" s="8" t="s">
        <v>47</v>
      </c>
      <c r="F821" s="37">
        <v>1</v>
      </c>
      <c r="G821" s="38">
        <v>0.1</v>
      </c>
      <c r="H821" s="8" t="s">
        <v>48</v>
      </c>
      <c r="I821" s="8" t="s">
        <v>2</v>
      </c>
      <c r="J821" s="35" t="s">
        <v>40</v>
      </c>
      <c r="K821" s="8" t="s">
        <v>41</v>
      </c>
      <c r="L821" s="39" t="s">
        <v>50</v>
      </c>
      <c r="M821" s="37"/>
      <c r="N821" s="40"/>
      <c r="O821" s="41" t="b">
        <v>0</v>
      </c>
      <c r="P821" s="42" t="b">
        <v>0</v>
      </c>
      <c r="Q821" s="43"/>
      <c r="R821" s="38" t="s">
        <v>1564</v>
      </c>
      <c r="S821" s="8" t="s">
        <v>1618</v>
      </c>
      <c r="T821" s="48"/>
      <c r="W821" s="45"/>
      <c r="X821" s="46"/>
      <c r="Y821" s="47"/>
      <c r="Z821"/>
      <c r="AA821"/>
      <c r="AB821"/>
      <c r="AC821"/>
      <c r="AD821"/>
      <c r="AE82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</row>
    <row r="822" spans="1:63" ht="30" customHeight="1" x14ac:dyDescent="0.25">
      <c r="A822" s="34">
        <v>45785</v>
      </c>
      <c r="B822" s="35" t="s">
        <v>1529</v>
      </c>
      <c r="C822" s="1" t="s">
        <v>1619</v>
      </c>
      <c r="D822" s="36" t="s">
        <v>4</v>
      </c>
      <c r="E822" s="8" t="s">
        <v>47</v>
      </c>
      <c r="F822" s="37">
        <v>1</v>
      </c>
      <c r="G822" s="38">
        <v>0.25</v>
      </c>
      <c r="H822" s="8" t="s">
        <v>48</v>
      </c>
      <c r="I822" s="8" t="s">
        <v>2</v>
      </c>
      <c r="J822" s="35" t="s">
        <v>40</v>
      </c>
      <c r="K822" s="8" t="s">
        <v>41</v>
      </c>
      <c r="L822" s="39" t="s">
        <v>100</v>
      </c>
      <c r="M822" s="37">
        <v>1</v>
      </c>
      <c r="N822" s="40">
        <v>1</v>
      </c>
      <c r="O822" s="41" t="b">
        <v>0</v>
      </c>
      <c r="P822" s="42" t="b">
        <v>0</v>
      </c>
      <c r="Q822" s="43">
        <v>45800</v>
      </c>
      <c r="R822" s="38" t="s">
        <v>1620</v>
      </c>
      <c r="S822" s="8" t="s">
        <v>1621</v>
      </c>
      <c r="T822" s="48"/>
      <c r="W822" s="45"/>
      <c r="X822" s="46"/>
      <c r="Y822" s="47"/>
      <c r="Z822"/>
      <c r="AA822"/>
      <c r="AB822"/>
      <c r="AC822"/>
      <c r="AD822"/>
      <c r="AE822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</row>
    <row r="823" spans="1:63" ht="30" customHeight="1" x14ac:dyDescent="0.25">
      <c r="A823" s="34">
        <v>45790</v>
      </c>
      <c r="B823" s="35" t="s">
        <v>1529</v>
      </c>
      <c r="C823" s="1" t="s">
        <v>1622</v>
      </c>
      <c r="D823" s="36" t="s">
        <v>34</v>
      </c>
      <c r="E823" s="8" t="s">
        <v>133</v>
      </c>
      <c r="F823" s="37">
        <v>1</v>
      </c>
      <c r="G823" s="38">
        <v>0.25</v>
      </c>
      <c r="H823" s="8" t="s">
        <v>155</v>
      </c>
      <c r="I823" s="8" t="s">
        <v>2</v>
      </c>
      <c r="J823" s="35" t="s">
        <v>147</v>
      </c>
      <c r="K823" s="8" t="s">
        <v>41</v>
      </c>
      <c r="L823" s="39" t="s">
        <v>56</v>
      </c>
      <c r="M823" s="37"/>
      <c r="N823" s="40">
        <v>1</v>
      </c>
      <c r="O823" s="41" t="b">
        <v>0</v>
      </c>
      <c r="P823" s="42" t="b">
        <v>0</v>
      </c>
      <c r="Q823" s="43"/>
      <c r="R823" s="38" t="s">
        <v>1623</v>
      </c>
      <c r="S823" s="8" t="s">
        <v>1624</v>
      </c>
      <c r="T823" s="48"/>
      <c r="W823" s="45"/>
      <c r="X823" s="46"/>
      <c r="Y823" s="47"/>
      <c r="Z823"/>
      <c r="AA823"/>
      <c r="AB823"/>
      <c r="AC823"/>
      <c r="AD823"/>
      <c r="AE823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</row>
    <row r="824" spans="1:63" ht="30" customHeight="1" x14ac:dyDescent="0.25">
      <c r="A824" s="34">
        <v>45796</v>
      </c>
      <c r="B824" s="35" t="s">
        <v>1529</v>
      </c>
      <c r="C824" s="1" t="s">
        <v>1625</v>
      </c>
      <c r="D824" s="36" t="s">
        <v>4</v>
      </c>
      <c r="E824" s="8" t="s">
        <v>47</v>
      </c>
      <c r="F824" s="37">
        <v>2</v>
      </c>
      <c r="G824" s="38">
        <v>0.1</v>
      </c>
      <c r="H824" s="8" t="s">
        <v>111</v>
      </c>
      <c r="I824" s="8" t="s">
        <v>2</v>
      </c>
      <c r="J824" s="35" t="s">
        <v>40</v>
      </c>
      <c r="K824" s="8" t="s">
        <v>206</v>
      </c>
      <c r="L824" s="39" t="s">
        <v>50</v>
      </c>
      <c r="M824" s="37"/>
      <c r="N824" s="40"/>
      <c r="O824" s="41" t="b">
        <v>0</v>
      </c>
      <c r="P824" s="42" t="b">
        <v>0</v>
      </c>
      <c r="Q824" s="43"/>
      <c r="R824" s="38" t="s">
        <v>1626</v>
      </c>
      <c r="S824" s="8" t="s">
        <v>1627</v>
      </c>
      <c r="T824" s="48"/>
      <c r="W824" s="45"/>
      <c r="X824" s="46"/>
      <c r="Y824" s="47"/>
      <c r="Z824"/>
      <c r="AA824"/>
      <c r="AB824"/>
      <c r="AC824"/>
      <c r="AD824"/>
      <c r="AE824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</row>
    <row r="825" spans="1:63" ht="30" customHeight="1" x14ac:dyDescent="0.25">
      <c r="A825" s="34">
        <v>45798</v>
      </c>
      <c r="B825" s="35" t="s">
        <v>1529</v>
      </c>
      <c r="C825" s="1" t="s">
        <v>1628</v>
      </c>
      <c r="D825" s="36" t="s">
        <v>4</v>
      </c>
      <c r="E825" s="8" t="s">
        <v>47</v>
      </c>
      <c r="F825" s="37">
        <v>1</v>
      </c>
      <c r="G825" s="38">
        <v>0.1</v>
      </c>
      <c r="H825" s="8" t="s">
        <v>48</v>
      </c>
      <c r="I825" s="8" t="s">
        <v>2</v>
      </c>
      <c r="J825" s="35" t="s">
        <v>40</v>
      </c>
      <c r="K825" s="8" t="s">
        <v>368</v>
      </c>
      <c r="L825" s="39" t="s">
        <v>50</v>
      </c>
      <c r="M825" s="37"/>
      <c r="N825" s="40"/>
      <c r="O825" s="41" t="b">
        <v>0</v>
      </c>
      <c r="P825" s="42" t="b">
        <v>0</v>
      </c>
      <c r="Q825" s="43"/>
      <c r="R825" s="38" t="s">
        <v>808</v>
      </c>
      <c r="S825" s="8" t="s">
        <v>1629</v>
      </c>
      <c r="T825" s="48"/>
      <c r="W825" s="45"/>
      <c r="X825" s="46"/>
      <c r="Y825" s="47"/>
      <c r="Z825"/>
      <c r="AA825"/>
      <c r="AB825"/>
      <c r="AC825"/>
      <c r="AD825"/>
      <c r="AE825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</row>
    <row r="826" spans="1:63" ht="30" customHeight="1" x14ac:dyDescent="0.25">
      <c r="A826" s="34">
        <v>45800</v>
      </c>
      <c r="B826" s="35" t="s">
        <v>1529</v>
      </c>
      <c r="C826" s="1" t="s">
        <v>508</v>
      </c>
      <c r="D826" s="36" t="s">
        <v>4</v>
      </c>
      <c r="E826" s="8" t="s">
        <v>47</v>
      </c>
      <c r="F826" s="37">
        <v>1</v>
      </c>
      <c r="G826" s="38">
        <v>0.1</v>
      </c>
      <c r="H826" s="8" t="s">
        <v>48</v>
      </c>
      <c r="I826" s="8" t="s">
        <v>2</v>
      </c>
      <c r="J826" s="35" t="s">
        <v>40</v>
      </c>
      <c r="K826" s="8" t="s">
        <v>41</v>
      </c>
      <c r="L826" s="39" t="s">
        <v>50</v>
      </c>
      <c r="M826" s="37"/>
      <c r="N826" s="40"/>
      <c r="O826" s="41" t="b">
        <v>0</v>
      </c>
      <c r="P826" s="42" t="b">
        <v>0</v>
      </c>
      <c r="Q826" s="43"/>
      <c r="R826" s="38" t="s">
        <v>1630</v>
      </c>
      <c r="S826" s="8"/>
      <c r="T826" s="48"/>
      <c r="W826" s="45"/>
      <c r="X826" s="46"/>
      <c r="Y826" s="47"/>
      <c r="Z826"/>
      <c r="AA826"/>
      <c r="AB826"/>
      <c r="AC826"/>
      <c r="AD826"/>
      <c r="AE826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</row>
    <row r="827" spans="1:63" ht="30" customHeight="1" x14ac:dyDescent="0.25">
      <c r="A827" s="34">
        <v>45794</v>
      </c>
      <c r="B827" s="35" t="s">
        <v>1529</v>
      </c>
      <c r="C827" s="1" t="s">
        <v>1631</v>
      </c>
      <c r="D827" s="36" t="s">
        <v>34</v>
      </c>
      <c r="E827" s="8" t="s">
        <v>133</v>
      </c>
      <c r="F827" s="37">
        <v>1</v>
      </c>
      <c r="G827" s="38">
        <v>0.25</v>
      </c>
      <c r="H827" s="8" t="s">
        <v>155</v>
      </c>
      <c r="I827" s="8" t="s">
        <v>2</v>
      </c>
      <c r="J827" s="35" t="s">
        <v>40</v>
      </c>
      <c r="K827" s="8" t="s">
        <v>41</v>
      </c>
      <c r="L827" s="39" t="s">
        <v>56</v>
      </c>
      <c r="M827" s="37">
        <v>1</v>
      </c>
      <c r="N827" s="40">
        <v>1</v>
      </c>
      <c r="O827" s="41" t="b">
        <v>0</v>
      </c>
      <c r="P827" s="42" t="b">
        <v>0</v>
      </c>
      <c r="Q827" s="43"/>
      <c r="R827" s="38" t="s">
        <v>1632</v>
      </c>
      <c r="S827" s="8" t="s">
        <v>925</v>
      </c>
      <c r="T827" s="48"/>
      <c r="W827" s="45"/>
      <c r="X827" s="46"/>
      <c r="Y827" s="47"/>
      <c r="Z827"/>
      <c r="AA827"/>
      <c r="AB827"/>
      <c r="AC827"/>
      <c r="AD827"/>
      <c r="AE827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</row>
    <row r="828" spans="1:63" ht="30" customHeight="1" x14ac:dyDescent="0.25">
      <c r="A828" s="34">
        <v>45800</v>
      </c>
      <c r="B828" s="35" t="s">
        <v>1529</v>
      </c>
      <c r="C828" s="1" t="s">
        <v>1633</v>
      </c>
      <c r="D828" s="36" t="s">
        <v>34</v>
      </c>
      <c r="E828" s="8" t="s">
        <v>54</v>
      </c>
      <c r="F828" s="37">
        <v>1</v>
      </c>
      <c r="G828" s="38">
        <v>0.1</v>
      </c>
      <c r="H828" s="8" t="s">
        <v>535</v>
      </c>
      <c r="I828" s="8" t="s">
        <v>2</v>
      </c>
      <c r="J828" s="35" t="s">
        <v>147</v>
      </c>
      <c r="K828" s="8" t="s">
        <v>49</v>
      </c>
      <c r="L828" s="39" t="s">
        <v>274</v>
      </c>
      <c r="M828" s="37"/>
      <c r="N828" s="40"/>
      <c r="O828" s="41" t="b">
        <v>0</v>
      </c>
      <c r="P828" s="42" t="b">
        <v>0</v>
      </c>
      <c r="Q828" s="43"/>
      <c r="R828" s="38" t="s">
        <v>1634</v>
      </c>
      <c r="S828" s="8" t="s">
        <v>1635</v>
      </c>
      <c r="T828" s="48"/>
      <c r="W828" s="45"/>
      <c r="X828" s="46"/>
      <c r="Y828" s="47"/>
      <c r="Z828"/>
      <c r="AA828"/>
      <c r="AB828"/>
      <c r="AC828"/>
      <c r="AD828"/>
      <c r="AE828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</row>
    <row r="829" spans="1:63" ht="30" customHeight="1" x14ac:dyDescent="0.25">
      <c r="A829" s="34">
        <v>45802</v>
      </c>
      <c r="B829" s="35" t="s">
        <v>1529</v>
      </c>
      <c r="C829" s="1" t="s">
        <v>1636</v>
      </c>
      <c r="D829" s="36" t="s">
        <v>34</v>
      </c>
      <c r="E829" s="8" t="s">
        <v>133</v>
      </c>
      <c r="F829" s="37">
        <v>1</v>
      </c>
      <c r="G829" s="38">
        <v>0.1</v>
      </c>
      <c r="H829" s="8" t="s">
        <v>155</v>
      </c>
      <c r="I829" s="8" t="s">
        <v>2</v>
      </c>
      <c r="J829" s="35" t="s">
        <v>40</v>
      </c>
      <c r="K829" s="8" t="s">
        <v>41</v>
      </c>
      <c r="L829" s="39" t="s">
        <v>50</v>
      </c>
      <c r="M829" s="37"/>
      <c r="N829" s="40"/>
      <c r="O829" s="41" t="b">
        <v>0</v>
      </c>
      <c r="P829" s="42" t="b">
        <v>0</v>
      </c>
      <c r="Q829" s="43"/>
      <c r="R829" s="38" t="s">
        <v>1637</v>
      </c>
      <c r="S829" s="8" t="s">
        <v>1638</v>
      </c>
      <c r="T829" s="48"/>
      <c r="W829" s="45"/>
      <c r="X829" s="46"/>
      <c r="Y829" s="47"/>
      <c r="Z829"/>
      <c r="AA829"/>
      <c r="AB829"/>
      <c r="AC829"/>
      <c r="AD829"/>
      <c r="AE829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</row>
    <row r="830" spans="1:63" ht="30" customHeight="1" x14ac:dyDescent="0.25">
      <c r="A830" s="34">
        <v>45799</v>
      </c>
      <c r="B830" s="35" t="s">
        <v>1529</v>
      </c>
      <c r="C830" s="1" t="s">
        <v>1639</v>
      </c>
      <c r="D830" s="36" t="s">
        <v>4</v>
      </c>
      <c r="E830" s="8" t="s">
        <v>47</v>
      </c>
      <c r="F830" s="37">
        <v>1</v>
      </c>
      <c r="G830" s="38">
        <v>0.1</v>
      </c>
      <c r="H830" s="8" t="s">
        <v>48</v>
      </c>
      <c r="I830" s="8" t="s">
        <v>2</v>
      </c>
      <c r="J830" s="35" t="s">
        <v>40</v>
      </c>
      <c r="K830" s="8" t="s">
        <v>41</v>
      </c>
      <c r="L830" s="39" t="s">
        <v>50</v>
      </c>
      <c r="M830" s="37"/>
      <c r="N830" s="40"/>
      <c r="O830" s="41" t="b">
        <v>0</v>
      </c>
      <c r="P830" s="42" t="b">
        <v>0</v>
      </c>
      <c r="Q830" s="43"/>
      <c r="R830" s="38" t="s">
        <v>1564</v>
      </c>
      <c r="S830" s="8" t="s">
        <v>1640</v>
      </c>
      <c r="T830" s="48"/>
      <c r="W830" s="45"/>
      <c r="X830" s="46"/>
      <c r="Y830" s="47"/>
      <c r="Z830"/>
      <c r="AA830"/>
      <c r="AB830"/>
      <c r="AC830"/>
      <c r="AD830"/>
      <c r="AE830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</row>
    <row r="831" spans="1:63" ht="30" customHeight="1" x14ac:dyDescent="0.25">
      <c r="A831" s="34">
        <v>45801</v>
      </c>
      <c r="B831" s="35" t="s">
        <v>1529</v>
      </c>
      <c r="C831" s="1" t="s">
        <v>1641</v>
      </c>
      <c r="D831" s="36" t="s">
        <v>4</v>
      </c>
      <c r="E831" s="8" t="s">
        <v>47</v>
      </c>
      <c r="F831" s="37">
        <v>1</v>
      </c>
      <c r="G831" s="38">
        <v>0.1</v>
      </c>
      <c r="H831" s="8" t="s">
        <v>256</v>
      </c>
      <c r="I831" s="8" t="s">
        <v>2</v>
      </c>
      <c r="J831" s="35" t="s">
        <v>40</v>
      </c>
      <c r="K831" s="8" t="s">
        <v>41</v>
      </c>
      <c r="L831" s="39" t="s">
        <v>50</v>
      </c>
      <c r="M831" s="37"/>
      <c r="N831" s="40"/>
      <c r="O831" s="41" t="b">
        <v>0</v>
      </c>
      <c r="P831" s="42" t="b">
        <v>0</v>
      </c>
      <c r="Q831" s="43"/>
      <c r="R831" s="38" t="s">
        <v>1564</v>
      </c>
      <c r="S831" s="8" t="s">
        <v>1642</v>
      </c>
      <c r="T831" s="48"/>
      <c r="W831" s="45"/>
      <c r="X831" s="46"/>
      <c r="Y831" s="47"/>
      <c r="Z831"/>
      <c r="AA831"/>
      <c r="AB831"/>
      <c r="AC831"/>
      <c r="AD831"/>
      <c r="AE83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</row>
    <row r="832" spans="1:63" ht="30" customHeight="1" x14ac:dyDescent="0.25">
      <c r="A832" s="34">
        <v>45803</v>
      </c>
      <c r="B832" s="35" t="s">
        <v>1529</v>
      </c>
      <c r="C832" s="1" t="s">
        <v>1643</v>
      </c>
      <c r="D832" s="36" t="s">
        <v>4</v>
      </c>
      <c r="E832" s="8" t="s">
        <v>47</v>
      </c>
      <c r="F832" s="37">
        <v>1</v>
      </c>
      <c r="G832" s="38">
        <v>0.1</v>
      </c>
      <c r="H832" s="8" t="s">
        <v>48</v>
      </c>
      <c r="I832" s="8" t="s">
        <v>2</v>
      </c>
      <c r="J832" s="35" t="s">
        <v>40</v>
      </c>
      <c r="K832" s="8" t="s">
        <v>41</v>
      </c>
      <c r="L832" s="39" t="s">
        <v>50</v>
      </c>
      <c r="M832" s="37"/>
      <c r="N832" s="40"/>
      <c r="O832" s="41" t="b">
        <v>0</v>
      </c>
      <c r="P832" s="42" t="b">
        <v>0</v>
      </c>
      <c r="Q832" s="43"/>
      <c r="R832" s="38" t="s">
        <v>1564</v>
      </c>
      <c r="S832" s="8" t="s">
        <v>1644</v>
      </c>
      <c r="T832" s="48"/>
      <c r="W832" s="45"/>
      <c r="X832" s="46"/>
      <c r="Y832" s="47"/>
      <c r="Z832"/>
      <c r="AA832"/>
      <c r="AB832"/>
      <c r="AC832"/>
      <c r="AD832"/>
      <c r="AE832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</row>
    <row r="833" spans="1:63" ht="30" customHeight="1" x14ac:dyDescent="0.25">
      <c r="A833" s="34">
        <v>45810</v>
      </c>
      <c r="B833" s="35" t="s">
        <v>1529</v>
      </c>
      <c r="C833" s="1" t="s">
        <v>1645</v>
      </c>
      <c r="D833" s="36" t="s">
        <v>34</v>
      </c>
      <c r="E833" s="8" t="s">
        <v>133</v>
      </c>
      <c r="F833" s="37">
        <v>1</v>
      </c>
      <c r="G833" s="38">
        <v>0.1</v>
      </c>
      <c r="H833" s="8" t="s">
        <v>155</v>
      </c>
      <c r="I833" s="8" t="s">
        <v>2</v>
      </c>
      <c r="J833" s="35" t="s">
        <v>40</v>
      </c>
      <c r="K833" s="8" t="s">
        <v>41</v>
      </c>
      <c r="L833" s="39" t="s">
        <v>56</v>
      </c>
      <c r="M833" s="37"/>
      <c r="N833" s="40"/>
      <c r="O833" s="41" t="b">
        <v>0</v>
      </c>
      <c r="P833" s="42" t="b">
        <v>0</v>
      </c>
      <c r="Q833" s="43"/>
      <c r="R833" s="38" t="s">
        <v>1564</v>
      </c>
      <c r="S833" s="8"/>
      <c r="T833" s="48"/>
      <c r="W833" s="45"/>
      <c r="X833" s="46"/>
      <c r="Y833" s="47"/>
      <c r="Z833"/>
      <c r="AA833"/>
      <c r="AB833"/>
      <c r="AC833"/>
      <c r="AD833"/>
      <c r="AE833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</row>
    <row r="834" spans="1:63" ht="30" customHeight="1" x14ac:dyDescent="0.25">
      <c r="A834" s="34">
        <v>45810</v>
      </c>
      <c r="B834" s="35" t="s">
        <v>1529</v>
      </c>
      <c r="C834" s="1" t="s">
        <v>1646</v>
      </c>
      <c r="D834" s="36" t="s">
        <v>4</v>
      </c>
      <c r="E834" s="8" t="s">
        <v>47</v>
      </c>
      <c r="F834" s="37">
        <v>1</v>
      </c>
      <c r="G834" s="38">
        <v>0.1</v>
      </c>
      <c r="H834" s="8" t="s">
        <v>256</v>
      </c>
      <c r="I834" s="8" t="s">
        <v>2</v>
      </c>
      <c r="J834" s="35" t="s">
        <v>40</v>
      </c>
      <c r="K834" s="8" t="s">
        <v>41</v>
      </c>
      <c r="L834" s="39" t="s">
        <v>50</v>
      </c>
      <c r="M834" s="37"/>
      <c r="N834" s="40"/>
      <c r="O834" s="41" t="b">
        <v>0</v>
      </c>
      <c r="P834" s="42" t="b">
        <v>0</v>
      </c>
      <c r="Q834" s="43"/>
      <c r="R834" s="38" t="s">
        <v>1564</v>
      </c>
      <c r="S834" s="8"/>
      <c r="T834" s="48"/>
      <c r="W834" s="45"/>
      <c r="X834" s="46"/>
      <c r="Y834" s="47"/>
      <c r="Z834"/>
      <c r="AA834"/>
      <c r="AB834"/>
      <c r="AC834"/>
      <c r="AD834"/>
      <c r="AE834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</row>
    <row r="835" spans="1:63" ht="30" customHeight="1" x14ac:dyDescent="0.25">
      <c r="A835" s="34">
        <v>45810</v>
      </c>
      <c r="B835" s="35" t="s">
        <v>1529</v>
      </c>
      <c r="C835" s="1" t="s">
        <v>1647</v>
      </c>
      <c r="D835" s="36" t="s">
        <v>34</v>
      </c>
      <c r="E835" s="8" t="s">
        <v>133</v>
      </c>
      <c r="F835" s="37">
        <v>1</v>
      </c>
      <c r="G835" s="38">
        <v>0.5</v>
      </c>
      <c r="H835" s="8" t="s">
        <v>155</v>
      </c>
      <c r="I835" s="8" t="s">
        <v>2</v>
      </c>
      <c r="J835" s="35" t="s">
        <v>40</v>
      </c>
      <c r="K835" s="8" t="s">
        <v>41</v>
      </c>
      <c r="L835" s="39" t="s">
        <v>56</v>
      </c>
      <c r="M835" s="37"/>
      <c r="N835" s="40">
        <v>1</v>
      </c>
      <c r="O835" s="41" t="b">
        <v>0</v>
      </c>
      <c r="P835" s="42" t="b">
        <v>0</v>
      </c>
      <c r="Q835" s="43"/>
      <c r="R835" s="38" t="s">
        <v>1632</v>
      </c>
      <c r="S835" s="8" t="s">
        <v>1648</v>
      </c>
      <c r="T835" s="48"/>
      <c r="W835" s="45"/>
      <c r="X835" s="46"/>
      <c r="Y835" s="47"/>
      <c r="Z835"/>
      <c r="AA835"/>
      <c r="AB835"/>
      <c r="AC835"/>
      <c r="AD835"/>
      <c r="AE835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</row>
    <row r="836" spans="1:63" ht="30" customHeight="1" x14ac:dyDescent="0.25">
      <c r="A836" s="34">
        <v>45810</v>
      </c>
      <c r="B836" s="35" t="s">
        <v>1529</v>
      </c>
      <c r="C836" s="1" t="s">
        <v>1649</v>
      </c>
      <c r="D836" s="36" t="s">
        <v>34</v>
      </c>
      <c r="E836" s="8" t="s">
        <v>133</v>
      </c>
      <c r="F836" s="37">
        <v>1</v>
      </c>
      <c r="G836" s="38">
        <v>0.1</v>
      </c>
      <c r="H836" s="8" t="s">
        <v>155</v>
      </c>
      <c r="I836" s="8" t="s">
        <v>2</v>
      </c>
      <c r="J836" s="35" t="s">
        <v>40</v>
      </c>
      <c r="K836" s="8" t="s">
        <v>41</v>
      </c>
      <c r="L836" s="39" t="s">
        <v>56</v>
      </c>
      <c r="M836" s="37"/>
      <c r="N836" s="40"/>
      <c r="O836" s="41" t="b">
        <v>0</v>
      </c>
      <c r="P836" s="42" t="b">
        <v>0</v>
      </c>
      <c r="Q836" s="43"/>
      <c r="R836" s="38" t="s">
        <v>1564</v>
      </c>
      <c r="S836" s="8" t="s">
        <v>1650</v>
      </c>
      <c r="T836" s="48"/>
      <c r="W836" s="45"/>
      <c r="X836" s="46"/>
      <c r="Y836" s="47"/>
      <c r="Z836"/>
      <c r="AA836"/>
      <c r="AB836"/>
      <c r="AC836"/>
      <c r="AD836"/>
      <c r="AE836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</row>
    <row r="837" spans="1:63" ht="30" customHeight="1" x14ac:dyDescent="0.25">
      <c r="A837" s="34">
        <v>45810</v>
      </c>
      <c r="B837" s="35" t="s">
        <v>1529</v>
      </c>
      <c r="C837" s="1" t="s">
        <v>1651</v>
      </c>
      <c r="D837" s="36" t="s">
        <v>3</v>
      </c>
      <c r="E837" s="8" t="s">
        <v>644</v>
      </c>
      <c r="F837" s="37">
        <v>1</v>
      </c>
      <c r="G837" s="38">
        <v>0.1</v>
      </c>
      <c r="H837" s="8" t="s">
        <v>256</v>
      </c>
      <c r="I837" s="8" t="s">
        <v>2</v>
      </c>
      <c r="J837" s="35" t="s">
        <v>40</v>
      </c>
      <c r="K837" s="8" t="s">
        <v>49</v>
      </c>
      <c r="L837" s="39" t="s">
        <v>56</v>
      </c>
      <c r="M837" s="37"/>
      <c r="N837" s="40"/>
      <c r="O837" s="41" t="b">
        <v>0</v>
      </c>
      <c r="P837" s="42" t="b">
        <v>0</v>
      </c>
      <c r="Q837" s="43"/>
      <c r="R837" s="38" t="s">
        <v>1564</v>
      </c>
      <c r="S837" s="8" t="s">
        <v>1650</v>
      </c>
      <c r="T837" s="48"/>
      <c r="W837" s="45"/>
      <c r="X837" s="46"/>
      <c r="Y837" s="47"/>
      <c r="Z837"/>
      <c r="AA837"/>
      <c r="AB837"/>
      <c r="AC837"/>
      <c r="AD837"/>
      <c r="AE837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</row>
    <row r="838" spans="1:63" ht="30" customHeight="1" x14ac:dyDescent="0.25">
      <c r="A838" s="34">
        <v>45811</v>
      </c>
      <c r="B838" s="35" t="s">
        <v>1529</v>
      </c>
      <c r="C838" s="1" t="s">
        <v>1652</v>
      </c>
      <c r="D838" s="36" t="s">
        <v>4</v>
      </c>
      <c r="E838" s="8" t="s">
        <v>1653</v>
      </c>
      <c r="F838" s="37">
        <v>1</v>
      </c>
      <c r="G838" s="38">
        <v>0.1</v>
      </c>
      <c r="H838" s="8" t="s">
        <v>256</v>
      </c>
      <c r="I838" s="8" t="s">
        <v>2</v>
      </c>
      <c r="J838" s="35" t="s">
        <v>40</v>
      </c>
      <c r="K838" s="8" t="s">
        <v>41</v>
      </c>
      <c r="L838" s="39" t="s">
        <v>50</v>
      </c>
      <c r="M838" s="37"/>
      <c r="N838" s="40"/>
      <c r="O838" s="41" t="b">
        <v>0</v>
      </c>
      <c r="P838" s="42" t="b">
        <v>0</v>
      </c>
      <c r="Q838" s="43"/>
      <c r="R838" s="38" t="s">
        <v>1654</v>
      </c>
      <c r="S838" s="8"/>
      <c r="T838" s="48"/>
      <c r="W838" s="45"/>
      <c r="X838" s="46"/>
      <c r="Y838" s="47"/>
      <c r="Z838"/>
      <c r="AA838"/>
      <c r="AB838"/>
      <c r="AC838"/>
      <c r="AD838"/>
      <c r="AE838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</row>
    <row r="839" spans="1:63" ht="30" customHeight="1" x14ac:dyDescent="0.25">
      <c r="A839" s="34">
        <v>45811</v>
      </c>
      <c r="B839" s="35" t="s">
        <v>1529</v>
      </c>
      <c r="C839" s="1" t="s">
        <v>1655</v>
      </c>
      <c r="D839" s="36" t="s">
        <v>4</v>
      </c>
      <c r="E839" s="8" t="s">
        <v>47</v>
      </c>
      <c r="F839" s="37">
        <v>1</v>
      </c>
      <c r="G839" s="38">
        <v>0.1</v>
      </c>
      <c r="H839" s="8" t="s">
        <v>256</v>
      </c>
      <c r="I839" s="8" t="s">
        <v>2</v>
      </c>
      <c r="J839" s="35" t="s">
        <v>40</v>
      </c>
      <c r="K839" s="8" t="s">
        <v>41</v>
      </c>
      <c r="L839" s="39" t="s">
        <v>50</v>
      </c>
      <c r="M839" s="37"/>
      <c r="N839" s="40"/>
      <c r="O839" s="41" t="b">
        <v>0</v>
      </c>
      <c r="P839" s="42" t="b">
        <v>0</v>
      </c>
      <c r="Q839" s="43"/>
      <c r="R839" s="38" t="s">
        <v>1656</v>
      </c>
      <c r="S839" s="8" t="s">
        <v>1657</v>
      </c>
      <c r="T839" s="48"/>
      <c r="W839" s="45"/>
      <c r="X839" s="46"/>
      <c r="Y839" s="47"/>
      <c r="Z839"/>
      <c r="AA839"/>
      <c r="AB839"/>
      <c r="AC839"/>
      <c r="AD839"/>
      <c r="AE839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</row>
    <row r="840" spans="1:63" ht="30" customHeight="1" x14ac:dyDescent="0.25">
      <c r="A840" s="34">
        <v>45811</v>
      </c>
      <c r="B840" s="35" t="s">
        <v>1529</v>
      </c>
      <c r="C840" s="1" t="s">
        <v>1658</v>
      </c>
      <c r="D840" s="36" t="s">
        <v>4</v>
      </c>
      <c r="E840" s="8" t="s">
        <v>47</v>
      </c>
      <c r="F840" s="37">
        <v>1</v>
      </c>
      <c r="G840" s="38">
        <v>0.75</v>
      </c>
      <c r="H840" s="8" t="s">
        <v>48</v>
      </c>
      <c r="I840" s="8" t="s">
        <v>2</v>
      </c>
      <c r="J840" s="35" t="s">
        <v>40</v>
      </c>
      <c r="K840" s="8" t="s">
        <v>41</v>
      </c>
      <c r="L840" s="39" t="s">
        <v>56</v>
      </c>
      <c r="M840" s="37">
        <v>1</v>
      </c>
      <c r="N840" s="40">
        <v>1</v>
      </c>
      <c r="O840" s="41" t="b">
        <v>0</v>
      </c>
      <c r="P840" s="42" t="b">
        <v>0</v>
      </c>
      <c r="Q840" s="43"/>
      <c r="R840" s="38"/>
      <c r="S840" s="8" t="s">
        <v>1659</v>
      </c>
      <c r="T840" s="48"/>
      <c r="W840" s="45"/>
      <c r="X840" s="46"/>
      <c r="Y840" s="47"/>
      <c r="Z840"/>
      <c r="AA840"/>
      <c r="AB840"/>
      <c r="AC840"/>
      <c r="AD840"/>
      <c r="AE840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</row>
    <row r="841" spans="1:63" ht="30" customHeight="1" x14ac:dyDescent="0.25">
      <c r="A841" s="34">
        <v>45812</v>
      </c>
      <c r="B841" s="35" t="s">
        <v>1529</v>
      </c>
      <c r="C841" s="1" t="s">
        <v>1660</v>
      </c>
      <c r="D841" s="36" t="s">
        <v>4</v>
      </c>
      <c r="E841" s="8" t="s">
        <v>47</v>
      </c>
      <c r="F841" s="37">
        <v>1</v>
      </c>
      <c r="G841" s="38">
        <v>0.1</v>
      </c>
      <c r="H841" s="8" t="s">
        <v>48</v>
      </c>
      <c r="I841" s="8" t="s">
        <v>2</v>
      </c>
      <c r="J841" s="35" t="s">
        <v>147</v>
      </c>
      <c r="K841" s="8" t="s">
        <v>49</v>
      </c>
      <c r="L841" s="39" t="s">
        <v>50</v>
      </c>
      <c r="M841" s="37"/>
      <c r="N841" s="40"/>
      <c r="O841" s="41" t="b">
        <v>0</v>
      </c>
      <c r="P841" s="42" t="b">
        <v>0</v>
      </c>
      <c r="Q841" s="43"/>
      <c r="R841" s="38" t="s">
        <v>1661</v>
      </c>
      <c r="S841" s="8" t="s">
        <v>1662</v>
      </c>
      <c r="T841" s="48"/>
      <c r="W841" s="45"/>
      <c r="X841" s="46"/>
      <c r="Y841" s="47"/>
      <c r="Z841"/>
      <c r="AA841"/>
      <c r="AB841"/>
      <c r="AC841"/>
      <c r="AD841"/>
      <c r="AE84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</row>
    <row r="842" spans="1:63" ht="30" customHeight="1" x14ac:dyDescent="0.25">
      <c r="A842" s="34">
        <v>45812</v>
      </c>
      <c r="B842" s="35" t="s">
        <v>1529</v>
      </c>
      <c r="C842" s="1" t="s">
        <v>507</v>
      </c>
      <c r="D842" s="36" t="s">
        <v>74</v>
      </c>
      <c r="E842" s="8" t="s">
        <v>75</v>
      </c>
      <c r="F842" s="37">
        <v>1</v>
      </c>
      <c r="G842" s="38">
        <v>0.1</v>
      </c>
      <c r="H842" s="8" t="s">
        <v>1663</v>
      </c>
      <c r="I842" s="8" t="s">
        <v>2</v>
      </c>
      <c r="J842" s="35" t="s">
        <v>147</v>
      </c>
      <c r="K842" s="8" t="s">
        <v>49</v>
      </c>
      <c r="L842" s="39" t="s">
        <v>564</v>
      </c>
      <c r="M842" s="37"/>
      <c r="N842" s="40"/>
      <c r="O842" s="41" t="b">
        <v>0</v>
      </c>
      <c r="P842" s="42" t="b">
        <v>0</v>
      </c>
      <c r="Q842" s="43"/>
      <c r="R842" s="38" t="s">
        <v>1664</v>
      </c>
      <c r="S842" s="8"/>
      <c r="T842" s="48"/>
      <c r="W842" s="45"/>
      <c r="X842" s="46"/>
      <c r="Y842" s="47"/>
      <c r="Z842"/>
      <c r="AA842"/>
      <c r="AB842"/>
      <c r="AC842"/>
      <c r="AD842"/>
      <c r="AE842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</row>
    <row r="843" spans="1:63" ht="30" customHeight="1" x14ac:dyDescent="0.25">
      <c r="A843" s="34">
        <v>45812</v>
      </c>
      <c r="B843" s="35" t="s">
        <v>1529</v>
      </c>
      <c r="C843" s="1" t="s">
        <v>1665</v>
      </c>
      <c r="D843" s="36" t="s">
        <v>4</v>
      </c>
      <c r="E843" s="8" t="s">
        <v>47</v>
      </c>
      <c r="F843" s="37">
        <v>1</v>
      </c>
      <c r="G843" s="38">
        <v>0.1</v>
      </c>
      <c r="H843" s="8" t="s">
        <v>256</v>
      </c>
      <c r="I843" s="8" t="s">
        <v>2</v>
      </c>
      <c r="J843" s="35" t="s">
        <v>40</v>
      </c>
      <c r="K843" s="8" t="s">
        <v>41</v>
      </c>
      <c r="L843" s="39" t="s">
        <v>50</v>
      </c>
      <c r="M843" s="37"/>
      <c r="N843" s="40"/>
      <c r="O843" s="41" t="b">
        <v>0</v>
      </c>
      <c r="P843" s="42" t="b">
        <v>0</v>
      </c>
      <c r="Q843" s="43"/>
      <c r="R843" s="38" t="s">
        <v>808</v>
      </c>
      <c r="S843" s="8"/>
      <c r="T843" s="48"/>
      <c r="W843" s="45"/>
      <c r="X843" s="46"/>
      <c r="Y843" s="47"/>
      <c r="Z843"/>
      <c r="AA843"/>
      <c r="AB843"/>
      <c r="AC843"/>
      <c r="AD843"/>
      <c r="AE843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</row>
    <row r="844" spans="1:63" ht="30" customHeight="1" x14ac:dyDescent="0.25">
      <c r="A844" s="34">
        <v>45812</v>
      </c>
      <c r="B844" s="35" t="s">
        <v>1529</v>
      </c>
      <c r="C844" s="1" t="s">
        <v>1666</v>
      </c>
      <c r="D844" s="36" t="s">
        <v>34</v>
      </c>
      <c r="E844" s="8" t="s">
        <v>133</v>
      </c>
      <c r="F844" s="37">
        <v>1</v>
      </c>
      <c r="G844" s="38">
        <v>0.1</v>
      </c>
      <c r="H844" s="8" t="s">
        <v>256</v>
      </c>
      <c r="I844" s="8" t="s">
        <v>2</v>
      </c>
      <c r="J844" s="35" t="s">
        <v>40</v>
      </c>
      <c r="K844" s="8" t="s">
        <v>41</v>
      </c>
      <c r="L844" s="39" t="s">
        <v>50</v>
      </c>
      <c r="M844" s="37"/>
      <c r="N844" s="40"/>
      <c r="O844" s="41" t="b">
        <v>0</v>
      </c>
      <c r="P844" s="42" t="b">
        <v>0</v>
      </c>
      <c r="Q844" s="43"/>
      <c r="R844" s="38" t="s">
        <v>1564</v>
      </c>
      <c r="S844" s="8"/>
      <c r="T844" s="48"/>
      <c r="W844" s="45"/>
      <c r="X844" s="46"/>
      <c r="Y844" s="47"/>
      <c r="Z844"/>
      <c r="AA844"/>
      <c r="AB844"/>
      <c r="AC844"/>
      <c r="AD844"/>
      <c r="AE844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</row>
    <row r="845" spans="1:63" ht="30" customHeight="1" x14ac:dyDescent="0.25">
      <c r="A845" s="34">
        <v>45813</v>
      </c>
      <c r="B845" s="35" t="s">
        <v>1529</v>
      </c>
      <c r="C845" s="1" t="s">
        <v>1667</v>
      </c>
      <c r="D845" s="36" t="s">
        <v>4</v>
      </c>
      <c r="E845" s="8" t="s">
        <v>47</v>
      </c>
      <c r="F845" s="37">
        <v>1</v>
      </c>
      <c r="G845" s="38">
        <v>0.1</v>
      </c>
      <c r="H845" s="8" t="s">
        <v>48</v>
      </c>
      <c r="I845" s="8" t="s">
        <v>2</v>
      </c>
      <c r="J845" s="35" t="s">
        <v>147</v>
      </c>
      <c r="K845" s="8" t="s">
        <v>41</v>
      </c>
      <c r="L845" s="39" t="s">
        <v>50</v>
      </c>
      <c r="M845" s="37"/>
      <c r="N845" s="40"/>
      <c r="O845" s="41" t="b">
        <v>0</v>
      </c>
      <c r="P845" s="42" t="b">
        <v>0</v>
      </c>
      <c r="Q845" s="43"/>
      <c r="R845" s="38" t="s">
        <v>1668</v>
      </c>
      <c r="S845" s="8"/>
      <c r="T845" s="48"/>
      <c r="W845" s="45"/>
      <c r="X845" s="46"/>
      <c r="Y845" s="47"/>
      <c r="Z845"/>
      <c r="AA845"/>
      <c r="AB845"/>
      <c r="AC845"/>
      <c r="AD845"/>
      <c r="AE845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</row>
    <row r="846" spans="1:63" ht="30" customHeight="1" x14ac:dyDescent="0.25">
      <c r="A846" s="34">
        <v>45814</v>
      </c>
      <c r="B846" s="35" t="s">
        <v>1529</v>
      </c>
      <c r="C846" s="1" t="s">
        <v>1669</v>
      </c>
      <c r="D846" s="36" t="s">
        <v>74</v>
      </c>
      <c r="E846" s="8" t="s">
        <v>154</v>
      </c>
      <c r="F846" s="37">
        <v>1</v>
      </c>
      <c r="G846" s="38">
        <v>0.1</v>
      </c>
      <c r="H846" s="8" t="s">
        <v>111</v>
      </c>
      <c r="I846" s="8" t="s">
        <v>2</v>
      </c>
      <c r="J846" s="35" t="s">
        <v>40</v>
      </c>
      <c r="K846" s="8" t="s">
        <v>41</v>
      </c>
      <c r="L846" s="39" t="s">
        <v>50</v>
      </c>
      <c r="M846" s="37"/>
      <c r="N846" s="40"/>
      <c r="O846" s="41" t="b">
        <v>0</v>
      </c>
      <c r="P846" s="42" t="b">
        <v>0</v>
      </c>
      <c r="Q846" s="43"/>
      <c r="R846" s="38" t="s">
        <v>1670</v>
      </c>
      <c r="S846" s="8"/>
      <c r="T846" s="48"/>
      <c r="W846" s="45"/>
      <c r="X846" s="46"/>
      <c r="Y846" s="47"/>
      <c r="Z846"/>
      <c r="AA846"/>
      <c r="AB846"/>
      <c r="AC846"/>
      <c r="AD846"/>
      <c r="AE846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</row>
    <row r="847" spans="1:63" ht="30" customHeight="1" x14ac:dyDescent="0.25">
      <c r="A847" s="34">
        <v>45815</v>
      </c>
      <c r="B847" s="35" t="s">
        <v>1529</v>
      </c>
      <c r="C847" s="1" t="s">
        <v>1671</v>
      </c>
      <c r="D847" s="36" t="s">
        <v>34</v>
      </c>
      <c r="E847" s="8" t="s">
        <v>133</v>
      </c>
      <c r="F847" s="37">
        <v>1</v>
      </c>
      <c r="G847" s="38">
        <v>0.1</v>
      </c>
      <c r="H847" s="8" t="s">
        <v>111</v>
      </c>
      <c r="I847" s="8" t="s">
        <v>2</v>
      </c>
      <c r="J847" s="35" t="s">
        <v>147</v>
      </c>
      <c r="K847" s="8" t="s">
        <v>41</v>
      </c>
      <c r="L847" s="39" t="s">
        <v>50</v>
      </c>
      <c r="M847" s="37"/>
      <c r="N847" s="40"/>
      <c r="O847" s="41" t="b">
        <v>0</v>
      </c>
      <c r="P847" s="42" t="b">
        <v>0</v>
      </c>
      <c r="Q847" s="43"/>
      <c r="R847" s="38" t="s">
        <v>1672</v>
      </c>
      <c r="S847" s="8"/>
      <c r="T847" s="48"/>
      <c r="W847" s="45"/>
      <c r="X847" s="46"/>
      <c r="Y847" s="47"/>
      <c r="Z847"/>
      <c r="AA847"/>
      <c r="AB847"/>
      <c r="AC847"/>
      <c r="AD847"/>
      <c r="AE847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</row>
    <row r="848" spans="1:63" ht="30" customHeight="1" x14ac:dyDescent="0.25">
      <c r="A848" s="34">
        <v>45817</v>
      </c>
      <c r="B848" s="35" t="s">
        <v>1529</v>
      </c>
      <c r="C848" s="1" t="s">
        <v>858</v>
      </c>
      <c r="D848" s="36" t="s">
        <v>4</v>
      </c>
      <c r="E848" s="8" t="s">
        <v>47</v>
      </c>
      <c r="F848" s="37">
        <v>1</v>
      </c>
      <c r="G848" s="38">
        <v>0.1</v>
      </c>
      <c r="H848" s="8" t="s">
        <v>48</v>
      </c>
      <c r="I848" s="8" t="s">
        <v>2</v>
      </c>
      <c r="J848" s="35" t="s">
        <v>40</v>
      </c>
      <c r="K848" s="8" t="s">
        <v>41</v>
      </c>
      <c r="L848" s="39" t="s">
        <v>50</v>
      </c>
      <c r="M848" s="37"/>
      <c r="N848" s="40"/>
      <c r="O848" s="41" t="b">
        <v>0</v>
      </c>
      <c r="P848" s="42" t="b">
        <v>0</v>
      </c>
      <c r="Q848" s="43"/>
      <c r="R848" s="38" t="s">
        <v>1673</v>
      </c>
      <c r="S848" s="8"/>
      <c r="T848" s="48"/>
      <c r="W848" s="45"/>
      <c r="X848" s="46"/>
      <c r="Y848" s="47"/>
      <c r="Z848"/>
      <c r="AA848"/>
      <c r="AB848"/>
      <c r="AC848"/>
      <c r="AD848"/>
      <c r="AE848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</row>
    <row r="849" spans="1:63" ht="30" customHeight="1" x14ac:dyDescent="0.25">
      <c r="A849" s="34">
        <v>45818</v>
      </c>
      <c r="B849" s="35" t="s">
        <v>1529</v>
      </c>
      <c r="C849" s="1" t="s">
        <v>1674</v>
      </c>
      <c r="D849" s="36" t="s">
        <v>34</v>
      </c>
      <c r="E849" s="8" t="s">
        <v>71</v>
      </c>
      <c r="F849" s="37">
        <v>1</v>
      </c>
      <c r="G849" s="38">
        <v>0.1</v>
      </c>
      <c r="H849" s="8" t="s">
        <v>111</v>
      </c>
      <c r="I849" s="8" t="s">
        <v>2</v>
      </c>
      <c r="J849" s="35" t="s">
        <v>40</v>
      </c>
      <c r="K849" s="8" t="s">
        <v>41</v>
      </c>
      <c r="L849" s="39" t="s">
        <v>50</v>
      </c>
      <c r="M849" s="37"/>
      <c r="N849" s="40"/>
      <c r="O849" s="41" t="b">
        <v>0</v>
      </c>
      <c r="P849" s="42" t="b">
        <v>0</v>
      </c>
      <c r="Q849" s="43"/>
      <c r="R849" s="38" t="s">
        <v>1672</v>
      </c>
      <c r="S849" s="8"/>
      <c r="T849" s="48"/>
      <c r="W849" s="45"/>
      <c r="X849" s="46"/>
      <c r="Y849" s="47"/>
      <c r="Z849"/>
      <c r="AA849"/>
      <c r="AB849"/>
      <c r="AC849"/>
      <c r="AD849"/>
      <c r="AE849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</row>
    <row r="850" spans="1:63" ht="30" customHeight="1" x14ac:dyDescent="0.25">
      <c r="A850" s="34">
        <v>45819</v>
      </c>
      <c r="B850" s="35" t="s">
        <v>1529</v>
      </c>
      <c r="C850" s="1" t="s">
        <v>1675</v>
      </c>
      <c r="D850" s="36" t="s">
        <v>74</v>
      </c>
      <c r="E850" s="8" t="s">
        <v>110</v>
      </c>
      <c r="F850" s="37">
        <v>1</v>
      </c>
      <c r="G850" s="38">
        <v>0.1</v>
      </c>
      <c r="H850" s="8" t="s">
        <v>111</v>
      </c>
      <c r="I850" s="8" t="s">
        <v>2</v>
      </c>
      <c r="J850" s="35" t="s">
        <v>40</v>
      </c>
      <c r="K850" s="8" t="s">
        <v>41</v>
      </c>
      <c r="L850" s="39" t="s">
        <v>50</v>
      </c>
      <c r="M850" s="37"/>
      <c r="N850" s="40"/>
      <c r="O850" s="41" t="b">
        <v>0</v>
      </c>
      <c r="P850" s="42" t="b">
        <v>0</v>
      </c>
      <c r="Q850" s="43"/>
      <c r="R850" s="38" t="s">
        <v>1676</v>
      </c>
      <c r="S850" s="8"/>
      <c r="T850" s="48"/>
      <c r="W850" s="45"/>
      <c r="X850" s="46"/>
      <c r="Y850" s="47"/>
      <c r="Z850"/>
      <c r="AA850"/>
      <c r="AB850"/>
      <c r="AC850"/>
      <c r="AD850"/>
      <c r="AE850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</row>
    <row r="851" spans="1:63" ht="30" customHeight="1" x14ac:dyDescent="0.25">
      <c r="A851" s="34">
        <v>45824</v>
      </c>
      <c r="B851" s="35" t="s">
        <v>1529</v>
      </c>
      <c r="C851" s="1" t="s">
        <v>1677</v>
      </c>
      <c r="D851" s="36" t="s">
        <v>4</v>
      </c>
      <c r="E851" s="8" t="s">
        <v>80</v>
      </c>
      <c r="F851" s="37">
        <v>1</v>
      </c>
      <c r="G851" s="38">
        <v>0.8</v>
      </c>
      <c r="H851" s="8" t="s">
        <v>256</v>
      </c>
      <c r="I851" s="8" t="s">
        <v>2</v>
      </c>
      <c r="J851" s="35" t="s">
        <v>40</v>
      </c>
      <c r="K851" s="8" t="s">
        <v>41</v>
      </c>
      <c r="L851" s="39" t="s">
        <v>50</v>
      </c>
      <c r="M851" s="37"/>
      <c r="N851" s="40"/>
      <c r="O851" s="41" t="b">
        <v>0</v>
      </c>
      <c r="P851" s="42" t="b">
        <v>0</v>
      </c>
      <c r="Q851" s="43"/>
      <c r="R851" s="38" t="s">
        <v>808</v>
      </c>
      <c r="S851" s="8" t="s">
        <v>482</v>
      </c>
      <c r="T851" s="48"/>
      <c r="W851" s="45"/>
      <c r="X851" s="46"/>
      <c r="Y851" s="47"/>
      <c r="Z851"/>
      <c r="AA851"/>
      <c r="AB851"/>
      <c r="AC851"/>
      <c r="AD851"/>
      <c r="AE85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</row>
    <row r="852" spans="1:63" ht="30" customHeight="1" x14ac:dyDescent="0.25">
      <c r="A852" s="34">
        <v>45825</v>
      </c>
      <c r="B852" s="35" t="s">
        <v>1529</v>
      </c>
      <c r="C852" s="1" t="s">
        <v>1678</v>
      </c>
      <c r="D852" s="36" t="s">
        <v>34</v>
      </c>
      <c r="E852" s="8" t="s">
        <v>54</v>
      </c>
      <c r="F852" s="37">
        <v>1</v>
      </c>
      <c r="G852" s="38">
        <v>0.1</v>
      </c>
      <c r="H852" s="8" t="s">
        <v>158</v>
      </c>
      <c r="I852" s="8" t="s">
        <v>2</v>
      </c>
      <c r="J852" s="35" t="s">
        <v>147</v>
      </c>
      <c r="K852" s="8" t="s">
        <v>49</v>
      </c>
      <c r="L852" s="39" t="s">
        <v>50</v>
      </c>
      <c r="M852" s="37"/>
      <c r="N852" s="40"/>
      <c r="O852" s="41" t="b">
        <v>0</v>
      </c>
      <c r="P852" s="42" t="b">
        <v>0</v>
      </c>
      <c r="Q852" s="43"/>
      <c r="R852" s="38" t="s">
        <v>808</v>
      </c>
      <c r="S852" s="8"/>
      <c r="T852" s="48"/>
      <c r="W852" s="45"/>
      <c r="X852" s="46"/>
      <c r="Y852" s="47"/>
      <c r="Z852"/>
      <c r="AA852"/>
      <c r="AB852"/>
      <c r="AC852"/>
      <c r="AD852"/>
      <c r="AE852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</row>
    <row r="853" spans="1:63" ht="30" customHeight="1" x14ac:dyDescent="0.25">
      <c r="A853" s="34">
        <v>45825</v>
      </c>
      <c r="B853" s="35" t="s">
        <v>1529</v>
      </c>
      <c r="C853" s="1" t="s">
        <v>1679</v>
      </c>
      <c r="D853" s="36" t="s">
        <v>74</v>
      </c>
      <c r="E853" s="8" t="s">
        <v>154</v>
      </c>
      <c r="F853" s="37">
        <v>1</v>
      </c>
      <c r="G853" s="38">
        <v>0.1</v>
      </c>
      <c r="H853" s="8" t="s">
        <v>111</v>
      </c>
      <c r="I853" s="8" t="s">
        <v>2</v>
      </c>
      <c r="J853" s="35" t="s">
        <v>40</v>
      </c>
      <c r="K853" s="8" t="s">
        <v>49</v>
      </c>
      <c r="L853" s="39" t="s">
        <v>50</v>
      </c>
      <c r="M853" s="37"/>
      <c r="N853" s="40"/>
      <c r="O853" s="41" t="b">
        <v>0</v>
      </c>
      <c r="P853" s="42" t="b">
        <v>0</v>
      </c>
      <c r="Q853" s="43"/>
      <c r="R853" s="38" t="s">
        <v>808</v>
      </c>
      <c r="S853" s="8"/>
      <c r="T853" s="48"/>
      <c r="W853" s="45"/>
      <c r="X853" s="46"/>
      <c r="Y853" s="47"/>
      <c r="Z853"/>
      <c r="AA853"/>
      <c r="AB853"/>
      <c r="AC853"/>
      <c r="AD853"/>
      <c r="AE853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</row>
    <row r="854" spans="1:63" ht="30" customHeight="1" x14ac:dyDescent="0.25">
      <c r="A854" s="34">
        <v>45825</v>
      </c>
      <c r="B854" s="35" t="s">
        <v>1529</v>
      </c>
      <c r="C854" s="1" t="s">
        <v>1680</v>
      </c>
      <c r="D854" s="36" t="s">
        <v>4</v>
      </c>
      <c r="E854" s="8" t="s">
        <v>47</v>
      </c>
      <c r="F854" s="37">
        <v>1</v>
      </c>
      <c r="G854" s="38">
        <v>0.1</v>
      </c>
      <c r="H854" s="8" t="s">
        <v>256</v>
      </c>
      <c r="I854" s="8" t="s">
        <v>2</v>
      </c>
      <c r="J854" s="35" t="s">
        <v>40</v>
      </c>
      <c r="K854" s="8" t="s">
        <v>49</v>
      </c>
      <c r="L854" s="39" t="s">
        <v>50</v>
      </c>
      <c r="M854" s="37"/>
      <c r="N854" s="40"/>
      <c r="O854" s="41" t="b">
        <v>0</v>
      </c>
      <c r="P854" s="42" t="b">
        <v>0</v>
      </c>
      <c r="Q854" s="43"/>
      <c r="R854" s="38" t="s">
        <v>808</v>
      </c>
      <c r="S854" s="8"/>
      <c r="T854" s="48"/>
      <c r="W854" s="45"/>
      <c r="X854" s="46"/>
      <c r="Y854" s="47"/>
      <c r="Z854"/>
      <c r="AA854"/>
      <c r="AB854"/>
      <c r="AC854"/>
      <c r="AD854"/>
      <c r="AE854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</row>
    <row r="855" spans="1:63" ht="30" customHeight="1" x14ac:dyDescent="0.25">
      <c r="A855" s="34">
        <v>45826</v>
      </c>
      <c r="B855" s="35" t="s">
        <v>1529</v>
      </c>
      <c r="C855" s="1" t="s">
        <v>1681</v>
      </c>
      <c r="D855" s="36" t="s">
        <v>4</v>
      </c>
      <c r="E855" s="8" t="s">
        <v>47</v>
      </c>
      <c r="F855" s="37">
        <v>1</v>
      </c>
      <c r="G855" s="38">
        <v>0.1</v>
      </c>
      <c r="H855" s="8" t="s">
        <v>48</v>
      </c>
      <c r="I855" s="8" t="s">
        <v>2</v>
      </c>
      <c r="J855" s="35" t="s">
        <v>147</v>
      </c>
      <c r="K855" s="8" t="s">
        <v>41</v>
      </c>
      <c r="L855" s="39" t="s">
        <v>50</v>
      </c>
      <c r="M855" s="37"/>
      <c r="N855" s="40"/>
      <c r="O855" s="41" t="b">
        <v>0</v>
      </c>
      <c r="P855" s="42" t="b">
        <v>0</v>
      </c>
      <c r="Q855" s="43"/>
      <c r="R855" s="38" t="s">
        <v>808</v>
      </c>
      <c r="S855" s="8"/>
      <c r="T855" s="48"/>
      <c r="W855" s="45"/>
      <c r="X855" s="46"/>
      <c r="Y855" s="47"/>
      <c r="Z855"/>
      <c r="AA855"/>
      <c r="AB855"/>
      <c r="AC855"/>
      <c r="AD855"/>
      <c r="AE855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</row>
    <row r="856" spans="1:63" ht="30" customHeight="1" x14ac:dyDescent="0.25">
      <c r="A856" s="34">
        <v>45827</v>
      </c>
      <c r="B856" s="35" t="s">
        <v>1529</v>
      </c>
      <c r="C856" s="1" t="s">
        <v>1682</v>
      </c>
      <c r="D856" s="36" t="s">
        <v>34</v>
      </c>
      <c r="E856" s="8" t="s">
        <v>54</v>
      </c>
      <c r="F856" s="37">
        <v>1</v>
      </c>
      <c r="G856" s="38">
        <v>0.1</v>
      </c>
      <c r="H856" s="8" t="s">
        <v>158</v>
      </c>
      <c r="I856" s="8" t="s">
        <v>2</v>
      </c>
      <c r="J856" s="35" t="s">
        <v>40</v>
      </c>
      <c r="K856" s="8" t="s">
        <v>41</v>
      </c>
      <c r="L856" s="39" t="s">
        <v>274</v>
      </c>
      <c r="M856" s="37"/>
      <c r="N856" s="40"/>
      <c r="O856" s="41" t="b">
        <v>0</v>
      </c>
      <c r="P856" s="42" t="b">
        <v>0</v>
      </c>
      <c r="Q856" s="43"/>
      <c r="R856" s="38" t="s">
        <v>1564</v>
      </c>
      <c r="S856" s="8"/>
      <c r="T856" s="48"/>
      <c r="W856" s="45"/>
      <c r="X856" s="46"/>
      <c r="Y856" s="47"/>
      <c r="Z856"/>
      <c r="AA856"/>
      <c r="AB856"/>
      <c r="AC856"/>
      <c r="AD856"/>
      <c r="AE856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</row>
    <row r="857" spans="1:63" ht="30" customHeight="1" x14ac:dyDescent="0.25">
      <c r="A857" s="34">
        <v>45825</v>
      </c>
      <c r="B857" s="35" t="s">
        <v>1529</v>
      </c>
      <c r="C857" s="1" t="s">
        <v>1683</v>
      </c>
      <c r="D857" s="36" t="s">
        <v>34</v>
      </c>
      <c r="E857" s="8" t="s">
        <v>54</v>
      </c>
      <c r="F857" s="37">
        <v>1</v>
      </c>
      <c r="G857" s="38">
        <v>0.1</v>
      </c>
      <c r="H857" s="8" t="s">
        <v>535</v>
      </c>
      <c r="I857" s="8" t="s">
        <v>2</v>
      </c>
      <c r="J857" s="35" t="s">
        <v>147</v>
      </c>
      <c r="K857" s="8" t="s">
        <v>49</v>
      </c>
      <c r="L857" s="39" t="s">
        <v>426</v>
      </c>
      <c r="M857" s="37"/>
      <c r="N857" s="40"/>
      <c r="O857" s="41" t="b">
        <v>0</v>
      </c>
      <c r="P857" s="42" t="b">
        <v>0</v>
      </c>
      <c r="Q857" s="43"/>
      <c r="R857" s="38" t="s">
        <v>1684</v>
      </c>
      <c r="S857" s="8"/>
      <c r="T857" s="48"/>
      <c r="W857" s="45"/>
      <c r="X857" s="46"/>
      <c r="Y857" s="47"/>
      <c r="Z857"/>
      <c r="AA857"/>
      <c r="AB857"/>
      <c r="AC857"/>
      <c r="AD857"/>
      <c r="AE857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</row>
    <row r="858" spans="1:63" ht="30" customHeight="1" x14ac:dyDescent="0.25">
      <c r="A858" s="34">
        <v>45826</v>
      </c>
      <c r="B858" s="35" t="s">
        <v>1529</v>
      </c>
      <c r="C858" s="1" t="s">
        <v>1685</v>
      </c>
      <c r="D858" s="36" t="s">
        <v>34</v>
      </c>
      <c r="E858" s="8" t="s">
        <v>133</v>
      </c>
      <c r="F858" s="37">
        <v>1</v>
      </c>
      <c r="G858" s="38">
        <v>0.1</v>
      </c>
      <c r="H858" s="8" t="s">
        <v>155</v>
      </c>
      <c r="I858" s="8" t="s">
        <v>2</v>
      </c>
      <c r="J858" s="35" t="s">
        <v>40</v>
      </c>
      <c r="K858" s="8" t="s">
        <v>41</v>
      </c>
      <c r="L858" s="39" t="s">
        <v>274</v>
      </c>
      <c r="M858" s="37"/>
      <c r="N858" s="40">
        <v>1</v>
      </c>
      <c r="O858" s="41" t="b">
        <v>0</v>
      </c>
      <c r="P858" s="42" t="b">
        <v>0</v>
      </c>
      <c r="Q858" s="43"/>
      <c r="R858" s="38" t="s">
        <v>1684</v>
      </c>
      <c r="S858" s="8"/>
      <c r="T858" s="48"/>
      <c r="W858" s="45"/>
      <c r="X858" s="46"/>
      <c r="Y858" s="47"/>
      <c r="Z858"/>
      <c r="AA858"/>
      <c r="AB858"/>
      <c r="AC858"/>
      <c r="AD858"/>
      <c r="AE858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</row>
    <row r="859" spans="1:63" ht="30" customHeight="1" x14ac:dyDescent="0.25">
      <c r="A859" s="34">
        <v>45826</v>
      </c>
      <c r="B859" s="35" t="s">
        <v>1529</v>
      </c>
      <c r="C859" s="1" t="s">
        <v>1686</v>
      </c>
      <c r="D859" s="36" t="s">
        <v>34</v>
      </c>
      <c r="E859" s="8" t="s">
        <v>133</v>
      </c>
      <c r="F859" s="37">
        <v>2</v>
      </c>
      <c r="G859" s="38">
        <v>0.25</v>
      </c>
      <c r="H859" s="8" t="s">
        <v>155</v>
      </c>
      <c r="I859" s="8" t="s">
        <v>2</v>
      </c>
      <c r="J859" s="35" t="s">
        <v>40</v>
      </c>
      <c r="K859" s="8" t="s">
        <v>41</v>
      </c>
      <c r="L859" s="39" t="s">
        <v>305</v>
      </c>
      <c r="M859" s="37"/>
      <c r="N859" s="40">
        <v>1</v>
      </c>
      <c r="O859" s="41" t="b">
        <v>0</v>
      </c>
      <c r="P859" s="42" t="b">
        <v>0</v>
      </c>
      <c r="Q859" s="43"/>
      <c r="R859" s="38" t="s">
        <v>1687</v>
      </c>
      <c r="S859" s="8"/>
      <c r="T859" s="48"/>
      <c r="W859" s="45"/>
      <c r="X859" s="46"/>
      <c r="Y859" s="47"/>
      <c r="Z859"/>
      <c r="AA859"/>
      <c r="AB859"/>
      <c r="AC859"/>
      <c r="AD859"/>
      <c r="AE859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</row>
    <row r="860" spans="1:63" ht="30" customHeight="1" x14ac:dyDescent="0.25">
      <c r="A860" s="34">
        <v>45827</v>
      </c>
      <c r="B860" s="35" t="s">
        <v>1529</v>
      </c>
      <c r="C860" s="1" t="s">
        <v>1688</v>
      </c>
      <c r="D860" s="36" t="s">
        <v>34</v>
      </c>
      <c r="E860" s="8" t="s">
        <v>133</v>
      </c>
      <c r="F860" s="37">
        <v>1</v>
      </c>
      <c r="G860" s="38">
        <v>0.1</v>
      </c>
      <c r="H860" s="8" t="s">
        <v>111</v>
      </c>
      <c r="I860" s="8" t="s">
        <v>2</v>
      </c>
      <c r="J860" s="35" t="s">
        <v>40</v>
      </c>
      <c r="K860" s="8" t="s">
        <v>41</v>
      </c>
      <c r="L860" s="39" t="s">
        <v>50</v>
      </c>
      <c r="M860" s="37"/>
      <c r="N860" s="40"/>
      <c r="O860" s="41" t="b">
        <v>0</v>
      </c>
      <c r="P860" s="42" t="b">
        <v>0</v>
      </c>
      <c r="Q860" s="43"/>
      <c r="R860" s="38" t="s">
        <v>1564</v>
      </c>
      <c r="S860" s="8"/>
      <c r="T860" s="48"/>
      <c r="W860" s="45"/>
      <c r="X860" s="46"/>
      <c r="Y860" s="47"/>
      <c r="Z860"/>
      <c r="AA860"/>
      <c r="AB860"/>
      <c r="AC860"/>
      <c r="AD860"/>
      <c r="AE860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</row>
    <row r="861" spans="1:63" ht="30" customHeight="1" x14ac:dyDescent="0.25">
      <c r="A861" s="34">
        <v>45827</v>
      </c>
      <c r="B861" s="35" t="s">
        <v>1529</v>
      </c>
      <c r="C861" s="1" t="s">
        <v>1689</v>
      </c>
      <c r="D861" s="36" t="s">
        <v>4</v>
      </c>
      <c r="E861" s="8" t="s">
        <v>47</v>
      </c>
      <c r="F861" s="37">
        <v>1</v>
      </c>
      <c r="G861" s="38">
        <v>0.1</v>
      </c>
      <c r="H861" s="8" t="s">
        <v>48</v>
      </c>
      <c r="I861" s="8" t="s">
        <v>2</v>
      </c>
      <c r="J861" s="35" t="s">
        <v>40</v>
      </c>
      <c r="K861" s="8" t="s">
        <v>41</v>
      </c>
      <c r="L861" s="39" t="s">
        <v>50</v>
      </c>
      <c r="M861" s="37"/>
      <c r="N861" s="40"/>
      <c r="O861" s="41" t="b">
        <v>0</v>
      </c>
      <c r="P861" s="42" t="b">
        <v>0</v>
      </c>
      <c r="Q861" s="43"/>
      <c r="R861" s="38" t="s">
        <v>1690</v>
      </c>
      <c r="S861" s="8"/>
      <c r="T861" s="48"/>
      <c r="W861" s="45"/>
      <c r="X861" s="46"/>
      <c r="Y861" s="47"/>
      <c r="Z861"/>
      <c r="AA861"/>
      <c r="AB861"/>
      <c r="AC861"/>
      <c r="AD861"/>
      <c r="AE86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</row>
    <row r="862" spans="1:63" ht="30" customHeight="1" x14ac:dyDescent="0.25">
      <c r="A862" s="34">
        <v>45825</v>
      </c>
      <c r="B862" s="35" t="s">
        <v>1529</v>
      </c>
      <c r="C862" s="1" t="s">
        <v>1691</v>
      </c>
      <c r="D862" s="36" t="s">
        <v>34</v>
      </c>
      <c r="E862" s="8" t="s">
        <v>38</v>
      </c>
      <c r="F862" s="37">
        <v>1</v>
      </c>
      <c r="G862" s="38">
        <v>0.1</v>
      </c>
      <c r="H862" s="8" t="s">
        <v>39</v>
      </c>
      <c r="I862" s="8" t="s">
        <v>2</v>
      </c>
      <c r="J862" s="35" t="s">
        <v>147</v>
      </c>
      <c r="K862" s="8" t="s">
        <v>49</v>
      </c>
      <c r="L862" s="39" t="s">
        <v>42</v>
      </c>
      <c r="M862" s="37"/>
      <c r="N862" s="40"/>
      <c r="O862" s="41" t="b">
        <v>0</v>
      </c>
      <c r="P862" s="42" t="b">
        <v>0</v>
      </c>
      <c r="Q862" s="43"/>
      <c r="R862" s="38" t="s">
        <v>1692</v>
      </c>
      <c r="S862" s="8"/>
      <c r="T862" s="48"/>
      <c r="W862" s="45"/>
      <c r="X862" s="46"/>
      <c r="Y862" s="47"/>
      <c r="Z862"/>
      <c r="AA862"/>
      <c r="AB862"/>
      <c r="AC862"/>
      <c r="AD862"/>
      <c r="AE862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</row>
    <row r="863" spans="1:63" ht="30" customHeight="1" x14ac:dyDescent="0.25">
      <c r="A863" s="34">
        <v>45825</v>
      </c>
      <c r="B863" s="35" t="s">
        <v>1529</v>
      </c>
      <c r="C863" s="1" t="s">
        <v>1693</v>
      </c>
      <c r="D863" s="36" t="s">
        <v>34</v>
      </c>
      <c r="E863" s="8" t="s">
        <v>133</v>
      </c>
      <c r="F863" s="37">
        <v>1</v>
      </c>
      <c r="G863" s="38">
        <v>0.1</v>
      </c>
      <c r="H863" s="8" t="s">
        <v>256</v>
      </c>
      <c r="I863" s="8" t="s">
        <v>1</v>
      </c>
      <c r="J863" s="35" t="s">
        <v>40</v>
      </c>
      <c r="K863" s="8" t="s">
        <v>41</v>
      </c>
      <c r="L863" s="39" t="s">
        <v>56</v>
      </c>
      <c r="M863" s="37"/>
      <c r="N863" s="40"/>
      <c r="O863" s="41" t="b">
        <v>0</v>
      </c>
      <c r="P863" s="42" t="b">
        <v>0</v>
      </c>
      <c r="Q863" s="43"/>
      <c r="R863" s="38" t="s">
        <v>1564</v>
      </c>
      <c r="S863" s="8"/>
      <c r="T863" s="48"/>
      <c r="W863" s="45"/>
      <c r="X863" s="46"/>
      <c r="Y863" s="47"/>
      <c r="Z863"/>
      <c r="AA863"/>
      <c r="AB863"/>
      <c r="AC863"/>
      <c r="AD863"/>
      <c r="AE863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</row>
    <row r="864" spans="1:63" ht="30" customHeight="1" x14ac:dyDescent="0.25">
      <c r="A864" s="34">
        <v>45826</v>
      </c>
      <c r="B864" s="35" t="s">
        <v>1529</v>
      </c>
      <c r="C864" s="1" t="s">
        <v>1694</v>
      </c>
      <c r="D864" s="36" t="s">
        <v>4</v>
      </c>
      <c r="E864" s="8" t="s">
        <v>47</v>
      </c>
      <c r="F864" s="37">
        <v>1</v>
      </c>
      <c r="G864" s="38">
        <v>0.1</v>
      </c>
      <c r="H864" s="8" t="s">
        <v>48</v>
      </c>
      <c r="I864" s="8" t="s">
        <v>2</v>
      </c>
      <c r="J864" s="35" t="s">
        <v>40</v>
      </c>
      <c r="K864" s="8" t="s">
        <v>206</v>
      </c>
      <c r="L864" s="39" t="s">
        <v>50</v>
      </c>
      <c r="M864" s="37"/>
      <c r="N864" s="40"/>
      <c r="O864" s="41" t="b">
        <v>0</v>
      </c>
      <c r="P864" s="42" t="b">
        <v>0</v>
      </c>
      <c r="Q864" s="43"/>
      <c r="R864" s="38" t="s">
        <v>1564</v>
      </c>
      <c r="S864" s="8"/>
      <c r="T864" s="48"/>
      <c r="W864" s="45"/>
      <c r="X864" s="46"/>
      <c r="Y864" s="47"/>
      <c r="Z864"/>
      <c r="AA864"/>
      <c r="AB864"/>
      <c r="AC864"/>
      <c r="AD864"/>
      <c r="AE864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</row>
    <row r="865" spans="1:63" ht="30" customHeight="1" x14ac:dyDescent="0.25">
      <c r="A865" s="34">
        <v>45826</v>
      </c>
      <c r="B865" s="35" t="s">
        <v>1529</v>
      </c>
      <c r="C865" s="1" t="s">
        <v>1695</v>
      </c>
      <c r="D865" s="36" t="s">
        <v>3</v>
      </c>
      <c r="E865" s="8" t="s">
        <v>1044</v>
      </c>
      <c r="F865" s="37">
        <v>1</v>
      </c>
      <c r="G865" s="38">
        <v>0.1</v>
      </c>
      <c r="H865" s="8" t="s">
        <v>1663</v>
      </c>
      <c r="I865" s="8" t="s">
        <v>2</v>
      </c>
      <c r="J865" s="35" t="s">
        <v>147</v>
      </c>
      <c r="K865" s="8" t="s">
        <v>238</v>
      </c>
      <c r="L865" s="39" t="s">
        <v>274</v>
      </c>
      <c r="M865" s="37"/>
      <c r="N865" s="40"/>
      <c r="O865" s="41" t="b">
        <v>0</v>
      </c>
      <c r="P865" s="42" t="b">
        <v>0</v>
      </c>
      <c r="Q865" s="43"/>
      <c r="R865" s="38" t="s">
        <v>1564</v>
      </c>
      <c r="S865" s="8"/>
      <c r="T865" s="48"/>
      <c r="W865" s="45"/>
      <c r="X865" s="46"/>
      <c r="Y865" s="47"/>
      <c r="Z865"/>
      <c r="AA865"/>
      <c r="AB865"/>
      <c r="AC865"/>
      <c r="AD865"/>
      <c r="AE865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</row>
    <row r="866" spans="1:63" ht="30" customHeight="1" x14ac:dyDescent="0.25">
      <c r="A866" s="34">
        <v>45827</v>
      </c>
      <c r="B866" s="35" t="s">
        <v>1529</v>
      </c>
      <c r="C866" s="1" t="s">
        <v>1696</v>
      </c>
      <c r="D866" s="36" t="s">
        <v>4</v>
      </c>
      <c r="E866" s="8" t="s">
        <v>47</v>
      </c>
      <c r="F866" s="37">
        <v>1</v>
      </c>
      <c r="G866" s="38">
        <v>0.1</v>
      </c>
      <c r="H866" s="8" t="s">
        <v>48</v>
      </c>
      <c r="I866" s="8" t="s">
        <v>2</v>
      </c>
      <c r="J866" s="35" t="s">
        <v>40</v>
      </c>
      <c r="K866" s="8" t="s">
        <v>49</v>
      </c>
      <c r="L866" s="39" t="s">
        <v>239</v>
      </c>
      <c r="M866" s="37"/>
      <c r="N866" s="40"/>
      <c r="O866" s="41" t="b">
        <v>0</v>
      </c>
      <c r="P866" s="42" t="b">
        <v>0</v>
      </c>
      <c r="Q866" s="43"/>
      <c r="R866" s="38" t="s">
        <v>808</v>
      </c>
      <c r="S866" s="8"/>
      <c r="T866" s="48"/>
      <c r="W866" s="45"/>
      <c r="X866" s="46"/>
      <c r="Y866" s="47"/>
      <c r="Z866"/>
      <c r="AA866"/>
      <c r="AB866"/>
      <c r="AC866"/>
      <c r="AD866"/>
      <c r="AE866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</row>
    <row r="867" spans="1:63" ht="30" customHeight="1" x14ac:dyDescent="0.25">
      <c r="A867" s="34">
        <v>45827</v>
      </c>
      <c r="B867" s="35" t="s">
        <v>1529</v>
      </c>
      <c r="C867" s="1" t="s">
        <v>1697</v>
      </c>
      <c r="D867" s="36" t="s">
        <v>34</v>
      </c>
      <c r="E867" s="8" t="s">
        <v>1698</v>
      </c>
      <c r="F867" s="37">
        <v>1</v>
      </c>
      <c r="G867" s="38">
        <v>0.1</v>
      </c>
      <c r="H867" s="8" t="s">
        <v>256</v>
      </c>
      <c r="I867" s="8" t="s">
        <v>2</v>
      </c>
      <c r="J867" s="35" t="s">
        <v>147</v>
      </c>
      <c r="K867" s="8" t="s">
        <v>49</v>
      </c>
      <c r="L867" s="39" t="s">
        <v>564</v>
      </c>
      <c r="M867" s="37"/>
      <c r="N867" s="40"/>
      <c r="O867" s="41" t="b">
        <v>0</v>
      </c>
      <c r="P867" s="42" t="b">
        <v>0</v>
      </c>
      <c r="Q867" s="43"/>
      <c r="R867" s="38" t="s">
        <v>1564</v>
      </c>
      <c r="S867" s="8"/>
      <c r="T867" s="48"/>
      <c r="W867" s="45"/>
      <c r="X867" s="46"/>
      <c r="Y867" s="47"/>
      <c r="Z867"/>
      <c r="AA867"/>
      <c r="AB867"/>
      <c r="AC867"/>
      <c r="AD867"/>
      <c r="AE867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</row>
    <row r="868" spans="1:63" ht="30" customHeight="1" x14ac:dyDescent="0.25">
      <c r="A868" s="34">
        <v>45825</v>
      </c>
      <c r="B868" s="35" t="s">
        <v>1529</v>
      </c>
      <c r="C868" s="1" t="s">
        <v>1699</v>
      </c>
      <c r="D868" s="36" t="s">
        <v>34</v>
      </c>
      <c r="E868" s="8" t="s">
        <v>133</v>
      </c>
      <c r="F868" s="37">
        <v>1</v>
      </c>
      <c r="G868" s="38">
        <v>0.75</v>
      </c>
      <c r="H868" s="8" t="s">
        <v>55</v>
      </c>
      <c r="I868" s="8" t="s">
        <v>2</v>
      </c>
      <c r="J868" s="35" t="s">
        <v>147</v>
      </c>
      <c r="K868" s="8" t="s">
        <v>41</v>
      </c>
      <c r="L868" s="39" t="s">
        <v>595</v>
      </c>
      <c r="M868" s="37"/>
      <c r="N868" s="40"/>
      <c r="O868" s="41" t="b">
        <v>0</v>
      </c>
      <c r="P868" s="42" t="b">
        <v>0</v>
      </c>
      <c r="Q868" s="43"/>
      <c r="R868" s="38"/>
      <c r="S868" s="8" t="s">
        <v>1700</v>
      </c>
      <c r="T868" s="48"/>
      <c r="W868" s="45"/>
      <c r="X868" s="46"/>
      <c r="Y868" s="47"/>
      <c r="Z868"/>
      <c r="AA868"/>
      <c r="AB868"/>
      <c r="AC868"/>
      <c r="AD868"/>
      <c r="AE868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</row>
    <row r="869" spans="1:63" ht="30" customHeight="1" x14ac:dyDescent="0.25">
      <c r="A869" s="34">
        <v>45825</v>
      </c>
      <c r="B869" s="35" t="s">
        <v>1529</v>
      </c>
      <c r="C869" s="1" t="s">
        <v>1701</v>
      </c>
      <c r="D869" s="36" t="s">
        <v>4</v>
      </c>
      <c r="E869" s="8" t="s">
        <v>47</v>
      </c>
      <c r="F869" s="37">
        <v>1</v>
      </c>
      <c r="G869" s="38">
        <v>0.1</v>
      </c>
      <c r="H869" s="8" t="s">
        <v>48</v>
      </c>
      <c r="I869" s="8" t="s">
        <v>2</v>
      </c>
      <c r="J869" s="35" t="s">
        <v>40</v>
      </c>
      <c r="K869" s="8" t="s">
        <v>41</v>
      </c>
      <c r="L869" s="39" t="s">
        <v>50</v>
      </c>
      <c r="M869" s="37"/>
      <c r="N869" s="40"/>
      <c r="O869" s="41" t="b">
        <v>0</v>
      </c>
      <c r="P869" s="42" t="b">
        <v>0</v>
      </c>
      <c r="Q869" s="43"/>
      <c r="R869" s="38" t="s">
        <v>808</v>
      </c>
      <c r="S869" s="8"/>
      <c r="T869" s="48"/>
      <c r="W869" s="45"/>
      <c r="X869" s="46"/>
      <c r="Y869" s="47"/>
      <c r="Z869"/>
      <c r="AA869"/>
      <c r="AB869"/>
      <c r="AC869"/>
      <c r="AD869"/>
      <c r="AE869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</row>
    <row r="870" spans="1:63" ht="30" customHeight="1" x14ac:dyDescent="0.25">
      <c r="A870" s="34">
        <v>45825</v>
      </c>
      <c r="B870" s="35" t="s">
        <v>1529</v>
      </c>
      <c r="C870" s="1" t="s">
        <v>1702</v>
      </c>
      <c r="D870" s="36" t="s">
        <v>34</v>
      </c>
      <c r="E870" s="8" t="s">
        <v>133</v>
      </c>
      <c r="F870" s="37">
        <v>1</v>
      </c>
      <c r="G870" s="38">
        <v>0.1</v>
      </c>
      <c r="H870" s="8" t="s">
        <v>155</v>
      </c>
      <c r="I870" s="8" t="s">
        <v>2</v>
      </c>
      <c r="J870" s="35" t="s">
        <v>40</v>
      </c>
      <c r="K870" s="8" t="s">
        <v>41</v>
      </c>
      <c r="L870" s="39" t="s">
        <v>50</v>
      </c>
      <c r="M870" s="37"/>
      <c r="N870" s="40"/>
      <c r="O870" s="41" t="b">
        <v>0</v>
      </c>
      <c r="P870" s="42" t="b">
        <v>0</v>
      </c>
      <c r="Q870" s="43"/>
      <c r="R870" s="38" t="s">
        <v>1564</v>
      </c>
      <c r="S870" s="8"/>
      <c r="T870" s="48"/>
      <c r="W870" s="45"/>
      <c r="X870" s="46"/>
      <c r="Y870" s="47"/>
      <c r="Z870"/>
      <c r="AA870"/>
      <c r="AB870"/>
      <c r="AC870"/>
      <c r="AD870"/>
      <c r="AE870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</row>
    <row r="871" spans="1:63" ht="30" customHeight="1" x14ac:dyDescent="0.25">
      <c r="A871" s="34">
        <v>45825</v>
      </c>
      <c r="B871" s="35" t="s">
        <v>1529</v>
      </c>
      <c r="C871" s="1" t="s">
        <v>1703</v>
      </c>
      <c r="D871" s="36" t="s">
        <v>4</v>
      </c>
      <c r="E871" s="8" t="s">
        <v>47</v>
      </c>
      <c r="F871" s="37">
        <v>1</v>
      </c>
      <c r="G871" s="38">
        <v>0.1</v>
      </c>
      <c r="H871" s="8" t="s">
        <v>48</v>
      </c>
      <c r="I871" s="8" t="s">
        <v>2</v>
      </c>
      <c r="J871" s="35" t="s">
        <v>40</v>
      </c>
      <c r="K871" s="8" t="s">
        <v>41</v>
      </c>
      <c r="L871" s="39" t="s">
        <v>100</v>
      </c>
      <c r="M871" s="37"/>
      <c r="N871" s="40"/>
      <c r="O871" s="41" t="b">
        <v>0</v>
      </c>
      <c r="P871" s="42" t="b">
        <v>0</v>
      </c>
      <c r="Q871" s="43"/>
      <c r="R871" s="38" t="s">
        <v>1564</v>
      </c>
      <c r="S871" s="8"/>
      <c r="T871" s="48"/>
      <c r="W871" s="45"/>
      <c r="X871" s="46"/>
      <c r="Y871" s="47"/>
      <c r="Z871"/>
      <c r="AA871"/>
      <c r="AB871"/>
      <c r="AC871"/>
      <c r="AD871"/>
      <c r="AE87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</row>
    <row r="872" spans="1:63" ht="30" customHeight="1" x14ac:dyDescent="0.25">
      <c r="A872" s="34">
        <v>45826</v>
      </c>
      <c r="B872" s="35" t="s">
        <v>1529</v>
      </c>
      <c r="C872" s="1" t="s">
        <v>1704</v>
      </c>
      <c r="D872" s="36" t="s">
        <v>4</v>
      </c>
      <c r="E872" s="8" t="s">
        <v>47</v>
      </c>
      <c r="F872" s="37">
        <v>1</v>
      </c>
      <c r="G872" s="38">
        <v>0.1</v>
      </c>
      <c r="H872" s="8" t="s">
        <v>48</v>
      </c>
      <c r="I872" s="8" t="s">
        <v>2</v>
      </c>
      <c r="J872" s="35" t="s">
        <v>40</v>
      </c>
      <c r="K872" s="8" t="s">
        <v>41</v>
      </c>
      <c r="L872" s="39" t="s">
        <v>50</v>
      </c>
      <c r="M872" s="37"/>
      <c r="N872" s="40"/>
      <c r="O872" s="41" t="b">
        <v>0</v>
      </c>
      <c r="P872" s="42" t="b">
        <v>0</v>
      </c>
      <c r="Q872" s="43"/>
      <c r="R872" s="38" t="s">
        <v>1564</v>
      </c>
      <c r="S872" s="8"/>
      <c r="T872" s="48"/>
      <c r="W872" s="45"/>
      <c r="X872" s="46"/>
      <c r="Y872" s="47"/>
      <c r="Z872"/>
      <c r="AA872"/>
      <c r="AB872"/>
      <c r="AC872"/>
      <c r="AD872"/>
      <c r="AE872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</row>
    <row r="873" spans="1:63" ht="30" customHeight="1" x14ac:dyDescent="0.25">
      <c r="A873" s="34">
        <v>45826</v>
      </c>
      <c r="B873" s="35" t="s">
        <v>1529</v>
      </c>
      <c r="C873" s="1" t="s">
        <v>1705</v>
      </c>
      <c r="D873" s="36" t="s">
        <v>34</v>
      </c>
      <c r="E873" s="8" t="s">
        <v>133</v>
      </c>
      <c r="F873" s="37">
        <v>1</v>
      </c>
      <c r="G873" s="38">
        <v>0.1</v>
      </c>
      <c r="H873" s="8" t="s">
        <v>265</v>
      </c>
      <c r="I873" s="8" t="s">
        <v>2</v>
      </c>
      <c r="J873" s="35" t="s">
        <v>40</v>
      </c>
      <c r="K873" s="8" t="s">
        <v>41</v>
      </c>
      <c r="L873" s="39" t="s">
        <v>100</v>
      </c>
      <c r="M873" s="37"/>
      <c r="N873" s="40"/>
      <c r="O873" s="41" t="b">
        <v>0</v>
      </c>
      <c r="P873" s="42" t="b">
        <v>0</v>
      </c>
      <c r="Q873" s="43"/>
      <c r="R873" s="38" t="s">
        <v>1564</v>
      </c>
      <c r="S873" s="8"/>
      <c r="T873" s="48"/>
      <c r="W873" s="45"/>
      <c r="X873" s="46"/>
      <c r="Y873" s="47"/>
      <c r="Z873"/>
      <c r="AA873"/>
      <c r="AB873"/>
      <c r="AC873"/>
      <c r="AD873"/>
      <c r="AE873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</row>
    <row r="874" spans="1:63" ht="30" customHeight="1" x14ac:dyDescent="0.25">
      <c r="A874" s="34">
        <v>45827</v>
      </c>
      <c r="B874" s="35" t="s">
        <v>1529</v>
      </c>
      <c r="C874" s="1" t="s">
        <v>1512</v>
      </c>
      <c r="D874" s="36" t="s">
        <v>34</v>
      </c>
      <c r="E874" s="8" t="s">
        <v>133</v>
      </c>
      <c r="F874" s="37">
        <v>1</v>
      </c>
      <c r="G874" s="38">
        <v>0.1</v>
      </c>
      <c r="H874" s="8" t="s">
        <v>155</v>
      </c>
      <c r="I874" s="8" t="s">
        <v>2</v>
      </c>
      <c r="J874" s="35" t="s">
        <v>40</v>
      </c>
      <c r="K874" s="8" t="s">
        <v>41</v>
      </c>
      <c r="L874" s="39" t="s">
        <v>595</v>
      </c>
      <c r="M874" s="37"/>
      <c r="N874" s="40"/>
      <c r="O874" s="41" t="b">
        <v>0</v>
      </c>
      <c r="P874" s="42" t="b">
        <v>0</v>
      </c>
      <c r="Q874" s="43"/>
      <c r="R874" s="38" t="s">
        <v>1564</v>
      </c>
      <c r="S874" s="8"/>
      <c r="T874" s="48"/>
      <c r="W874" s="45"/>
      <c r="X874" s="46"/>
      <c r="Y874" s="47"/>
      <c r="Z874"/>
      <c r="AA874"/>
      <c r="AB874"/>
      <c r="AC874"/>
      <c r="AD874"/>
      <c r="AE874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</row>
    <row r="875" spans="1:63" ht="30" customHeight="1" x14ac:dyDescent="0.25">
      <c r="A875" s="34">
        <v>45827</v>
      </c>
      <c r="B875" s="35" t="s">
        <v>1529</v>
      </c>
      <c r="C875" s="1" t="s">
        <v>1706</v>
      </c>
      <c r="D875" s="36" t="s">
        <v>34</v>
      </c>
      <c r="E875" s="8" t="s">
        <v>310</v>
      </c>
      <c r="F875" s="37">
        <v>1</v>
      </c>
      <c r="G875" s="38">
        <v>0.1</v>
      </c>
      <c r="H875" s="8" t="s">
        <v>155</v>
      </c>
      <c r="I875" s="8" t="s">
        <v>2</v>
      </c>
      <c r="J875" s="35" t="s">
        <v>40</v>
      </c>
      <c r="K875" s="8" t="s">
        <v>41</v>
      </c>
      <c r="L875" s="39" t="s">
        <v>50</v>
      </c>
      <c r="M875" s="37"/>
      <c r="N875" s="40"/>
      <c r="O875" s="41" t="b">
        <v>0</v>
      </c>
      <c r="P875" s="42" t="b">
        <v>0</v>
      </c>
      <c r="Q875" s="43"/>
      <c r="R875" s="38" t="s">
        <v>1564</v>
      </c>
      <c r="S875" s="8"/>
      <c r="T875" s="48"/>
      <c r="W875" s="45"/>
      <c r="X875" s="46"/>
      <c r="Y875" s="47"/>
      <c r="Z875"/>
      <c r="AA875"/>
      <c r="AB875"/>
      <c r="AC875"/>
      <c r="AD875"/>
      <c r="AE875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</row>
    <row r="876" spans="1:63" ht="30" customHeight="1" x14ac:dyDescent="0.25">
      <c r="A876" s="34">
        <v>45827</v>
      </c>
      <c r="B876" s="35" t="s">
        <v>1529</v>
      </c>
      <c r="C876" s="1" t="s">
        <v>1707</v>
      </c>
      <c r="D876" s="36" t="s">
        <v>34</v>
      </c>
      <c r="E876" s="8" t="s">
        <v>133</v>
      </c>
      <c r="F876" s="37">
        <v>1</v>
      </c>
      <c r="G876" s="38">
        <v>0.1</v>
      </c>
      <c r="H876" s="8" t="s">
        <v>155</v>
      </c>
      <c r="I876" s="8" t="s">
        <v>2</v>
      </c>
      <c r="J876" s="35" t="s">
        <v>40</v>
      </c>
      <c r="K876" s="8" t="s">
        <v>41</v>
      </c>
      <c r="L876" s="39" t="s">
        <v>50</v>
      </c>
      <c r="M876" s="37"/>
      <c r="N876" s="40"/>
      <c r="O876" s="41" t="b">
        <v>0</v>
      </c>
      <c r="P876" s="42" t="b">
        <v>0</v>
      </c>
      <c r="Q876" s="43"/>
      <c r="R876" s="38" t="s">
        <v>1564</v>
      </c>
      <c r="S876" s="8"/>
      <c r="T876" s="48"/>
      <c r="W876" s="45"/>
      <c r="X876" s="46"/>
      <c r="Y876" s="47"/>
      <c r="Z876"/>
      <c r="AA876"/>
      <c r="AB876"/>
      <c r="AC876"/>
      <c r="AD876"/>
      <c r="AE876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</row>
    <row r="877" spans="1:63" ht="30" customHeight="1" x14ac:dyDescent="0.25">
      <c r="A877" s="34">
        <v>45828</v>
      </c>
      <c r="B877" s="35" t="s">
        <v>1529</v>
      </c>
      <c r="C877" s="1" t="s">
        <v>1708</v>
      </c>
      <c r="D877" s="36" t="s">
        <v>34</v>
      </c>
      <c r="E877" s="8" t="s">
        <v>133</v>
      </c>
      <c r="F877" s="37">
        <v>1</v>
      </c>
      <c r="G877" s="38">
        <v>0.1</v>
      </c>
      <c r="H877" s="8" t="s">
        <v>155</v>
      </c>
      <c r="I877" s="8" t="s">
        <v>2</v>
      </c>
      <c r="J877" s="35" t="s">
        <v>40</v>
      </c>
      <c r="K877" s="8" t="s">
        <v>41</v>
      </c>
      <c r="L877" s="39" t="s">
        <v>207</v>
      </c>
      <c r="M877" s="37"/>
      <c r="N877" s="40"/>
      <c r="O877" s="41" t="b">
        <v>0</v>
      </c>
      <c r="P877" s="42" t="b">
        <v>0</v>
      </c>
      <c r="Q877" s="43"/>
      <c r="R877" s="38" t="s">
        <v>1564</v>
      </c>
      <c r="S877" s="8"/>
      <c r="T877" s="48"/>
      <c r="W877" s="45"/>
      <c r="X877" s="46"/>
      <c r="Y877" s="47"/>
      <c r="Z877"/>
      <c r="AA877"/>
      <c r="AB877"/>
      <c r="AC877"/>
      <c r="AD877"/>
      <c r="AE877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</row>
    <row r="878" spans="1:63" ht="30" customHeight="1" x14ac:dyDescent="0.25">
      <c r="A878" s="34">
        <v>45828</v>
      </c>
      <c r="B878" s="35" t="s">
        <v>1529</v>
      </c>
      <c r="C878" s="1" t="s">
        <v>1709</v>
      </c>
      <c r="D878" s="36" t="s">
        <v>4</v>
      </c>
      <c r="E878" s="8" t="s">
        <v>47</v>
      </c>
      <c r="F878" s="37">
        <v>1</v>
      </c>
      <c r="G878" s="38">
        <v>0.1</v>
      </c>
      <c r="H878" s="8" t="s">
        <v>48</v>
      </c>
      <c r="I878" s="8" t="s">
        <v>2</v>
      </c>
      <c r="J878" s="35" t="s">
        <v>40</v>
      </c>
      <c r="K878" s="8" t="s">
        <v>41</v>
      </c>
      <c r="L878" s="39" t="s">
        <v>100</v>
      </c>
      <c r="M878" s="37"/>
      <c r="N878" s="40"/>
      <c r="O878" s="41" t="b">
        <v>0</v>
      </c>
      <c r="P878" s="42" t="b">
        <v>0</v>
      </c>
      <c r="Q878" s="43"/>
      <c r="R878" s="38" t="s">
        <v>1564</v>
      </c>
      <c r="S878" s="8"/>
      <c r="T878" s="48"/>
      <c r="W878" s="45"/>
      <c r="X878" s="46"/>
      <c r="Y878" s="47"/>
      <c r="Z878"/>
      <c r="AA878"/>
      <c r="AB878"/>
      <c r="AC878"/>
      <c r="AD878"/>
      <c r="AE878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</row>
    <row r="879" spans="1:63" ht="30" customHeight="1" x14ac:dyDescent="0.25">
      <c r="A879" s="34">
        <v>45565</v>
      </c>
      <c r="B879" s="35" t="s">
        <v>1710</v>
      </c>
      <c r="C879" s="1" t="s">
        <v>1711</v>
      </c>
      <c r="D879" s="36" t="s">
        <v>34</v>
      </c>
      <c r="E879" s="8" t="s">
        <v>310</v>
      </c>
      <c r="F879" s="37">
        <v>1</v>
      </c>
      <c r="G879" s="38">
        <v>0.1</v>
      </c>
      <c r="H879" s="8" t="s">
        <v>111</v>
      </c>
      <c r="I879" s="8" t="s">
        <v>2</v>
      </c>
      <c r="J879" s="35"/>
      <c r="K879" s="8" t="s">
        <v>248</v>
      </c>
      <c r="L879" s="39" t="s">
        <v>274</v>
      </c>
      <c r="M879" s="37"/>
      <c r="N879" s="40"/>
      <c r="O879" s="41" t="b">
        <v>0</v>
      </c>
      <c r="P879" s="42" t="b">
        <v>0</v>
      </c>
      <c r="Q879" s="43"/>
      <c r="R879" s="38" t="s">
        <v>1712</v>
      </c>
      <c r="S879" s="8" t="s">
        <v>1713</v>
      </c>
      <c r="T879" s="48"/>
      <c r="W879" s="45"/>
      <c r="X879" s="46"/>
      <c r="Y879" s="47"/>
      <c r="Z879"/>
      <c r="AA879"/>
      <c r="AB879"/>
      <c r="AC879"/>
      <c r="AD879"/>
      <c r="AE879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</row>
    <row r="880" spans="1:63" ht="30" customHeight="1" x14ac:dyDescent="0.25">
      <c r="A880" s="34">
        <v>45566</v>
      </c>
      <c r="B880" s="35" t="s">
        <v>1710</v>
      </c>
      <c r="C880" s="1" t="s">
        <v>1714</v>
      </c>
      <c r="D880" s="36" t="s">
        <v>34</v>
      </c>
      <c r="E880" s="8" t="s">
        <v>310</v>
      </c>
      <c r="F880" s="37">
        <v>4</v>
      </c>
      <c r="G880" s="38">
        <v>0.1</v>
      </c>
      <c r="H880" s="8" t="s">
        <v>111</v>
      </c>
      <c r="I880" s="8" t="s">
        <v>2</v>
      </c>
      <c r="J880" s="35" t="s">
        <v>147</v>
      </c>
      <c r="K880" s="8" t="s">
        <v>238</v>
      </c>
      <c r="L880" s="39" t="s">
        <v>564</v>
      </c>
      <c r="M880" s="37"/>
      <c r="N880" s="40"/>
      <c r="O880" s="41" t="b">
        <v>0</v>
      </c>
      <c r="P880" s="42" t="b">
        <v>1</v>
      </c>
      <c r="Q880" s="43"/>
      <c r="R880" s="38" t="s">
        <v>1715</v>
      </c>
      <c r="S880" s="8"/>
      <c r="T880" s="48"/>
      <c r="W880" s="45"/>
      <c r="X880" s="46"/>
      <c r="Y880" s="47"/>
      <c r="Z880"/>
      <c r="AA880"/>
      <c r="AB880"/>
      <c r="AC880"/>
      <c r="AD880"/>
      <c r="AE880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</row>
    <row r="881" spans="1:63" ht="30" customHeight="1" x14ac:dyDescent="0.25">
      <c r="A881" s="34">
        <v>45567</v>
      </c>
      <c r="B881" s="35" t="s">
        <v>1710</v>
      </c>
      <c r="C881" s="1" t="s">
        <v>1716</v>
      </c>
      <c r="D881" s="36" t="s">
        <v>34</v>
      </c>
      <c r="E881" s="8" t="s">
        <v>54</v>
      </c>
      <c r="F881" s="37">
        <v>10</v>
      </c>
      <c r="G881" s="38">
        <v>0.1</v>
      </c>
      <c r="H881" s="8" t="s">
        <v>158</v>
      </c>
      <c r="I881" s="8" t="s">
        <v>1</v>
      </c>
      <c r="J881" s="35" t="s">
        <v>40</v>
      </c>
      <c r="K881" s="8" t="s">
        <v>99</v>
      </c>
      <c r="L881" s="39" t="s">
        <v>274</v>
      </c>
      <c r="M881" s="37"/>
      <c r="N881" s="40"/>
      <c r="O881" s="41" t="b">
        <v>1</v>
      </c>
      <c r="P881" s="42" t="b">
        <v>1</v>
      </c>
      <c r="Q881" s="43"/>
      <c r="R881" s="38" t="s">
        <v>1717</v>
      </c>
      <c r="S881" s="8"/>
      <c r="T881" s="48"/>
      <c r="W881" s="45"/>
      <c r="X881" s="46"/>
      <c r="Y881" s="47"/>
      <c r="Z881"/>
      <c r="AA881"/>
      <c r="AB881"/>
      <c r="AC881"/>
      <c r="AD881"/>
      <c r="AE88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</row>
    <row r="882" spans="1:63" ht="30" customHeight="1" x14ac:dyDescent="0.25">
      <c r="A882" s="34">
        <v>45567</v>
      </c>
      <c r="B882" s="35" t="s">
        <v>1710</v>
      </c>
      <c r="C882" s="1" t="s">
        <v>1718</v>
      </c>
      <c r="D882" s="36" t="s">
        <v>34</v>
      </c>
      <c r="E882" s="8" t="s">
        <v>54</v>
      </c>
      <c r="F882" s="37">
        <v>3</v>
      </c>
      <c r="G882" s="38">
        <v>0.25</v>
      </c>
      <c r="H882" s="8" t="s">
        <v>158</v>
      </c>
      <c r="I882" s="8" t="s">
        <v>2</v>
      </c>
      <c r="J882" s="35" t="s">
        <v>40</v>
      </c>
      <c r="K882" s="8" t="s">
        <v>238</v>
      </c>
      <c r="L882" s="39" t="s">
        <v>159</v>
      </c>
      <c r="M882" s="37"/>
      <c r="N882" s="40">
        <v>3</v>
      </c>
      <c r="O882" s="41" t="b">
        <v>0</v>
      </c>
      <c r="P882" s="42" t="b">
        <v>0</v>
      </c>
      <c r="Q882" s="43"/>
      <c r="R882" s="38" t="s">
        <v>1719</v>
      </c>
      <c r="S882" s="8"/>
      <c r="T882" s="48"/>
      <c r="W882" s="45"/>
      <c r="X882" s="46"/>
      <c r="Y882" s="47"/>
      <c r="Z882"/>
      <c r="AA882"/>
      <c r="AB882"/>
      <c r="AC882"/>
      <c r="AD882"/>
      <c r="AE882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</row>
    <row r="883" spans="1:63" ht="30" customHeight="1" x14ac:dyDescent="0.25">
      <c r="A883" s="34">
        <v>45593</v>
      </c>
      <c r="B883" s="35" t="s">
        <v>1710</v>
      </c>
      <c r="C883" s="1" t="s">
        <v>1720</v>
      </c>
      <c r="D883" s="36" t="s">
        <v>34</v>
      </c>
      <c r="E883" s="8" t="s">
        <v>310</v>
      </c>
      <c r="F883" s="37">
        <v>1</v>
      </c>
      <c r="G883" s="38">
        <v>0.5</v>
      </c>
      <c r="H883" s="8" t="s">
        <v>111</v>
      </c>
      <c r="I883" s="8" t="s">
        <v>2</v>
      </c>
      <c r="J883" s="35" t="s">
        <v>40</v>
      </c>
      <c r="K883" s="8" t="s">
        <v>645</v>
      </c>
      <c r="L883" s="39" t="s">
        <v>564</v>
      </c>
      <c r="M883" s="37"/>
      <c r="N883" s="40">
        <v>1</v>
      </c>
      <c r="O883" s="41" t="b">
        <v>0</v>
      </c>
      <c r="P883" s="42" t="b">
        <v>0</v>
      </c>
      <c r="Q883" s="43">
        <v>45595</v>
      </c>
      <c r="R883" s="38" t="s">
        <v>1721</v>
      </c>
      <c r="S883" s="8"/>
      <c r="T883" s="48"/>
      <c r="W883" s="45"/>
      <c r="X883" s="46"/>
      <c r="Y883" s="47"/>
      <c r="Z883"/>
      <c r="AA883"/>
      <c r="AB883"/>
      <c r="AC883"/>
      <c r="AD883"/>
      <c r="AE883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</row>
    <row r="884" spans="1:63" ht="30" customHeight="1" x14ac:dyDescent="0.25">
      <c r="A884" s="34">
        <v>45593</v>
      </c>
      <c r="B884" s="35" t="s">
        <v>1710</v>
      </c>
      <c r="C884" s="1" t="s">
        <v>1722</v>
      </c>
      <c r="D884" s="36" t="s">
        <v>4</v>
      </c>
      <c r="E884" s="8" t="s">
        <v>1653</v>
      </c>
      <c r="F884" s="37">
        <v>1</v>
      </c>
      <c r="G884" s="38">
        <v>0.75</v>
      </c>
      <c r="H884" s="8" t="s">
        <v>111</v>
      </c>
      <c r="I884" s="8" t="s">
        <v>1</v>
      </c>
      <c r="J884" s="35" t="s">
        <v>147</v>
      </c>
      <c r="K884" s="8" t="s">
        <v>238</v>
      </c>
      <c r="L884" s="39" t="s">
        <v>207</v>
      </c>
      <c r="M884" s="37"/>
      <c r="N884" s="40">
        <v>1</v>
      </c>
      <c r="O884" s="41" t="b">
        <v>0</v>
      </c>
      <c r="P884" s="42" t="b">
        <v>0</v>
      </c>
      <c r="Q884" s="43">
        <v>45595</v>
      </c>
      <c r="R884" s="38" t="s">
        <v>1723</v>
      </c>
      <c r="S884" s="8"/>
      <c r="T884" s="48"/>
      <c r="W884" s="45"/>
      <c r="X884" s="46"/>
      <c r="Y884" s="47"/>
      <c r="Z884"/>
      <c r="AA884"/>
      <c r="AB884"/>
      <c r="AC884"/>
      <c r="AD884"/>
      <c r="AE884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</row>
    <row r="885" spans="1:63" ht="30" customHeight="1" x14ac:dyDescent="0.25">
      <c r="A885" s="34">
        <v>45602</v>
      </c>
      <c r="B885" s="35" t="s">
        <v>1710</v>
      </c>
      <c r="C885" s="1" t="s">
        <v>1724</v>
      </c>
      <c r="D885" s="36" t="s">
        <v>34</v>
      </c>
      <c r="E885" s="8" t="s">
        <v>133</v>
      </c>
      <c r="F885" s="37">
        <v>3</v>
      </c>
      <c r="G885" s="38">
        <v>0.25</v>
      </c>
      <c r="H885" s="8" t="s">
        <v>155</v>
      </c>
      <c r="I885" s="8" t="s">
        <v>2</v>
      </c>
      <c r="J885" s="35" t="s">
        <v>40</v>
      </c>
      <c r="K885" s="8" t="s">
        <v>238</v>
      </c>
      <c r="L885" s="39" t="s">
        <v>56</v>
      </c>
      <c r="M885" s="37">
        <v>3</v>
      </c>
      <c r="N885" s="40">
        <v>3</v>
      </c>
      <c r="O885" s="41" t="b">
        <v>0</v>
      </c>
      <c r="P885" s="42" t="b">
        <v>0</v>
      </c>
      <c r="Q885" s="43">
        <v>45610</v>
      </c>
      <c r="R885" s="38" t="s">
        <v>1609</v>
      </c>
      <c r="S885" s="8"/>
      <c r="T885" s="48"/>
      <c r="W885" s="45"/>
      <c r="X885" s="46"/>
      <c r="Y885" s="47"/>
      <c r="Z885"/>
      <c r="AA885"/>
      <c r="AB885"/>
      <c r="AC885"/>
      <c r="AD885"/>
      <c r="AE885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</row>
    <row r="886" spans="1:63" ht="30" customHeight="1" x14ac:dyDescent="0.25">
      <c r="A886" s="34">
        <v>45602</v>
      </c>
      <c r="B886" s="35" t="s">
        <v>1710</v>
      </c>
      <c r="C886" s="1" t="s">
        <v>1725</v>
      </c>
      <c r="D886" s="36" t="s">
        <v>34</v>
      </c>
      <c r="E886" s="8" t="s">
        <v>133</v>
      </c>
      <c r="F886" s="37">
        <v>1</v>
      </c>
      <c r="G886" s="38">
        <v>0.1</v>
      </c>
      <c r="H886" s="8" t="s">
        <v>111</v>
      </c>
      <c r="I886" s="8" t="s">
        <v>2</v>
      </c>
      <c r="J886" s="35" t="s">
        <v>40</v>
      </c>
      <c r="K886" s="8"/>
      <c r="L886" s="39"/>
      <c r="M886" s="37"/>
      <c r="N886" s="40"/>
      <c r="O886" s="41" t="b">
        <v>0</v>
      </c>
      <c r="P886" s="42" t="b">
        <v>0</v>
      </c>
      <c r="Q886" s="43"/>
      <c r="R886" s="38"/>
      <c r="S886" s="8"/>
      <c r="T886" s="48"/>
      <c r="W886" s="45"/>
      <c r="X886" s="46"/>
      <c r="Y886" s="47"/>
      <c r="Z886"/>
      <c r="AA886"/>
      <c r="AB886"/>
      <c r="AC886"/>
      <c r="AD886"/>
      <c r="AE886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</row>
    <row r="887" spans="1:63" ht="30" customHeight="1" x14ac:dyDescent="0.25">
      <c r="A887" s="34">
        <v>45604</v>
      </c>
      <c r="B887" s="35" t="s">
        <v>1710</v>
      </c>
      <c r="C887" s="1" t="s">
        <v>1726</v>
      </c>
      <c r="D887" s="36" t="s">
        <v>4</v>
      </c>
      <c r="E887" s="8" t="s">
        <v>47</v>
      </c>
      <c r="F887" s="37">
        <v>1</v>
      </c>
      <c r="G887" s="38">
        <v>0.1</v>
      </c>
      <c r="H887" s="8" t="s">
        <v>111</v>
      </c>
      <c r="I887" s="8" t="s">
        <v>2</v>
      </c>
      <c r="J887" s="35" t="s">
        <v>40</v>
      </c>
      <c r="K887" s="8"/>
      <c r="L887" s="39"/>
      <c r="M887" s="37"/>
      <c r="N887" s="40"/>
      <c r="O887" s="41" t="b">
        <v>0</v>
      </c>
      <c r="P887" s="42" t="b">
        <v>0</v>
      </c>
      <c r="Q887" s="43"/>
      <c r="R887" s="38"/>
      <c r="S887" s="8"/>
      <c r="T887" s="48"/>
      <c r="W887" s="45"/>
      <c r="X887" s="46"/>
      <c r="Y887" s="47"/>
      <c r="Z887"/>
      <c r="AA887"/>
      <c r="AB887"/>
      <c r="AC887"/>
      <c r="AD887"/>
      <c r="AE887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</row>
    <row r="888" spans="1:63" ht="30" customHeight="1" x14ac:dyDescent="0.25">
      <c r="A888" s="34">
        <v>45605</v>
      </c>
      <c r="B888" s="35" t="s">
        <v>1710</v>
      </c>
      <c r="C888" s="1" t="s">
        <v>1727</v>
      </c>
      <c r="D888" s="36" t="s">
        <v>4</v>
      </c>
      <c r="E888" s="8" t="s">
        <v>47</v>
      </c>
      <c r="F888" s="37">
        <v>1</v>
      </c>
      <c r="G888" s="38">
        <v>0.1</v>
      </c>
      <c r="H888" s="8" t="s">
        <v>111</v>
      </c>
      <c r="I888" s="8" t="s">
        <v>2</v>
      </c>
      <c r="J888" s="35" t="s">
        <v>40</v>
      </c>
      <c r="K888" s="8"/>
      <c r="L888" s="39"/>
      <c r="M888" s="37"/>
      <c r="N888" s="40"/>
      <c r="O888" s="41" t="b">
        <v>0</v>
      </c>
      <c r="P888" s="42" t="b">
        <v>0</v>
      </c>
      <c r="Q888" s="43"/>
      <c r="R888" s="38"/>
      <c r="S888" s="8"/>
      <c r="T888" s="48"/>
      <c r="W888" s="45"/>
      <c r="X888" s="46"/>
      <c r="Y888" s="47"/>
      <c r="Z888"/>
      <c r="AA888"/>
      <c r="AB888"/>
      <c r="AC888"/>
      <c r="AD888"/>
      <c r="AE888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</row>
    <row r="889" spans="1:63" ht="30" customHeight="1" x14ac:dyDescent="0.25">
      <c r="A889" s="34">
        <v>45605</v>
      </c>
      <c r="B889" s="35" t="s">
        <v>1710</v>
      </c>
      <c r="C889" s="1" t="s">
        <v>1728</v>
      </c>
      <c r="D889" s="36" t="s">
        <v>4</v>
      </c>
      <c r="E889" s="8" t="s">
        <v>47</v>
      </c>
      <c r="F889" s="37">
        <v>1</v>
      </c>
      <c r="G889" s="38">
        <v>0.1</v>
      </c>
      <c r="H889" s="8" t="s">
        <v>111</v>
      </c>
      <c r="I889" s="8" t="s">
        <v>2</v>
      </c>
      <c r="J889" s="35" t="s">
        <v>40</v>
      </c>
      <c r="K889" s="8"/>
      <c r="L889" s="39"/>
      <c r="M889" s="37"/>
      <c r="N889" s="40"/>
      <c r="O889" s="41" t="b">
        <v>0</v>
      </c>
      <c r="P889" s="42" t="b">
        <v>0</v>
      </c>
      <c r="Q889" s="43"/>
      <c r="R889" s="38"/>
      <c r="S889" s="8"/>
      <c r="T889" s="48"/>
      <c r="W889" s="45"/>
      <c r="X889" s="46"/>
      <c r="Y889" s="47"/>
      <c r="Z889"/>
      <c r="AA889"/>
      <c r="AB889"/>
      <c r="AC889"/>
      <c r="AD889"/>
      <c r="AE889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</row>
    <row r="890" spans="1:63" ht="30" customHeight="1" x14ac:dyDescent="0.25">
      <c r="A890" s="34">
        <v>45608</v>
      </c>
      <c r="B890" s="35" t="s">
        <v>1710</v>
      </c>
      <c r="C890" s="1" t="s">
        <v>1729</v>
      </c>
      <c r="D890" s="36" t="s">
        <v>74</v>
      </c>
      <c r="E890" s="8" t="s">
        <v>154</v>
      </c>
      <c r="F890" s="37">
        <v>1</v>
      </c>
      <c r="G890" s="38">
        <v>0.1</v>
      </c>
      <c r="H890" s="8" t="s">
        <v>256</v>
      </c>
      <c r="I890" s="8" t="s">
        <v>2</v>
      </c>
      <c r="J890" s="35" t="s">
        <v>40</v>
      </c>
      <c r="K890" s="8"/>
      <c r="L890" s="39"/>
      <c r="M890" s="37"/>
      <c r="N890" s="40"/>
      <c r="O890" s="41" t="b">
        <v>0</v>
      </c>
      <c r="P890" s="42" t="b">
        <v>0</v>
      </c>
      <c r="Q890" s="43"/>
      <c r="R890" s="38"/>
      <c r="S890" s="8"/>
      <c r="T890" s="48"/>
      <c r="W890" s="45"/>
      <c r="X890" s="46"/>
      <c r="Y890" s="47"/>
      <c r="Z890"/>
      <c r="AA890"/>
      <c r="AB890"/>
      <c r="AC890"/>
      <c r="AD890"/>
      <c r="AE890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</row>
    <row r="891" spans="1:63" ht="30" customHeight="1" x14ac:dyDescent="0.25">
      <c r="A891" s="34">
        <v>45610</v>
      </c>
      <c r="B891" s="35" t="s">
        <v>1710</v>
      </c>
      <c r="C891" s="1" t="s">
        <v>1730</v>
      </c>
      <c r="D891" s="36" t="s">
        <v>4</v>
      </c>
      <c r="E891" s="8" t="s">
        <v>47</v>
      </c>
      <c r="F891" s="37">
        <v>1</v>
      </c>
      <c r="G891" s="38">
        <v>0.1</v>
      </c>
      <c r="H891" s="8" t="s">
        <v>48</v>
      </c>
      <c r="I891" s="8" t="s">
        <v>2</v>
      </c>
      <c r="J891" s="35" t="s">
        <v>40</v>
      </c>
      <c r="K891" s="8"/>
      <c r="L891" s="39"/>
      <c r="M891" s="37"/>
      <c r="N891" s="40"/>
      <c r="O891" s="41" t="b">
        <v>0</v>
      </c>
      <c r="P891" s="42" t="b">
        <v>0</v>
      </c>
      <c r="Q891" s="43"/>
      <c r="R891" s="38"/>
      <c r="S891" s="8"/>
      <c r="T891" s="48"/>
      <c r="W891" s="45"/>
      <c r="X891" s="46"/>
      <c r="Y891" s="47"/>
      <c r="Z891"/>
      <c r="AA891"/>
      <c r="AB891"/>
      <c r="AC891"/>
      <c r="AD891"/>
      <c r="AE89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</row>
    <row r="892" spans="1:63" ht="30" customHeight="1" x14ac:dyDescent="0.25">
      <c r="A892" s="34">
        <v>45611</v>
      </c>
      <c r="B892" s="35" t="s">
        <v>1710</v>
      </c>
      <c r="C892" s="1" t="s">
        <v>1731</v>
      </c>
      <c r="D892" s="36" t="s">
        <v>4</v>
      </c>
      <c r="E892" s="8" t="s">
        <v>47</v>
      </c>
      <c r="F892" s="37">
        <v>1</v>
      </c>
      <c r="G892" s="38">
        <v>0.1</v>
      </c>
      <c r="H892" s="8" t="s">
        <v>48</v>
      </c>
      <c r="I892" s="8" t="s">
        <v>2</v>
      </c>
      <c r="J892" s="35" t="s">
        <v>40</v>
      </c>
      <c r="K892" s="8"/>
      <c r="L892" s="39"/>
      <c r="M892" s="37"/>
      <c r="N892" s="40"/>
      <c r="O892" s="41" t="b">
        <v>0</v>
      </c>
      <c r="P892" s="42" t="b">
        <v>0</v>
      </c>
      <c r="Q892" s="43"/>
      <c r="R892" s="38"/>
      <c r="S892" s="8"/>
      <c r="T892" s="48"/>
      <c r="W892" s="45"/>
      <c r="X892" s="46"/>
      <c r="Y892" s="47"/>
      <c r="Z892"/>
      <c r="AA892"/>
      <c r="AB892"/>
      <c r="AC892"/>
      <c r="AD892"/>
      <c r="AE892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</row>
    <row r="893" spans="1:63" ht="30" customHeight="1" x14ac:dyDescent="0.25">
      <c r="A893" s="34">
        <v>45614</v>
      </c>
      <c r="B893" s="35" t="s">
        <v>1710</v>
      </c>
      <c r="C893" s="1" t="s">
        <v>1732</v>
      </c>
      <c r="D893" s="36" t="s">
        <v>4</v>
      </c>
      <c r="E893" s="8" t="s">
        <v>47</v>
      </c>
      <c r="F893" s="37">
        <v>1</v>
      </c>
      <c r="G893" s="38">
        <v>0.1</v>
      </c>
      <c r="H893" s="8" t="s">
        <v>256</v>
      </c>
      <c r="I893" s="8" t="s">
        <v>2</v>
      </c>
      <c r="J893" s="35" t="s">
        <v>40</v>
      </c>
      <c r="K893" s="8"/>
      <c r="L893" s="39"/>
      <c r="M893" s="37"/>
      <c r="N893" s="40"/>
      <c r="O893" s="41" t="b">
        <v>0</v>
      </c>
      <c r="P893" s="42" t="b">
        <v>0</v>
      </c>
      <c r="Q893" s="43"/>
      <c r="R893" s="38"/>
      <c r="S893" s="8"/>
      <c r="T893" s="48"/>
      <c r="W893" s="45"/>
      <c r="X893" s="46"/>
      <c r="Y893" s="47"/>
      <c r="Z893"/>
      <c r="AA893"/>
      <c r="AB893"/>
      <c r="AC893"/>
      <c r="AD893"/>
      <c r="AE893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</row>
    <row r="894" spans="1:63" ht="30" customHeight="1" x14ac:dyDescent="0.25">
      <c r="A894" s="34">
        <v>45616</v>
      </c>
      <c r="B894" s="35" t="s">
        <v>1710</v>
      </c>
      <c r="C894" s="1" t="s">
        <v>1733</v>
      </c>
      <c r="D894" s="36" t="s">
        <v>4</v>
      </c>
      <c r="E894" s="8" t="s">
        <v>47</v>
      </c>
      <c r="F894" s="37">
        <v>1</v>
      </c>
      <c r="G894" s="38">
        <v>0.1</v>
      </c>
      <c r="H894" s="8" t="s">
        <v>48</v>
      </c>
      <c r="I894" s="8" t="s">
        <v>2</v>
      </c>
      <c r="J894" s="35" t="s">
        <v>40</v>
      </c>
      <c r="K894" s="8"/>
      <c r="L894" s="39"/>
      <c r="M894" s="37"/>
      <c r="N894" s="40"/>
      <c r="O894" s="41" t="b">
        <v>0</v>
      </c>
      <c r="P894" s="42" t="b">
        <v>0</v>
      </c>
      <c r="Q894" s="43"/>
      <c r="R894" s="38"/>
      <c r="S894" s="8"/>
      <c r="T894" s="48"/>
      <c r="W894" s="45"/>
      <c r="X894" s="46"/>
      <c r="Y894" s="47"/>
      <c r="Z894"/>
      <c r="AA894"/>
      <c r="AB894"/>
      <c r="AC894"/>
      <c r="AD894"/>
      <c r="AE894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</row>
    <row r="895" spans="1:63" ht="30" customHeight="1" x14ac:dyDescent="0.25">
      <c r="A895" s="34">
        <v>45619</v>
      </c>
      <c r="B895" s="35" t="s">
        <v>1710</v>
      </c>
      <c r="C895" s="1" t="s">
        <v>1734</v>
      </c>
      <c r="D895" s="36" t="s">
        <v>4</v>
      </c>
      <c r="E895" s="8" t="s">
        <v>47</v>
      </c>
      <c r="F895" s="37">
        <v>1</v>
      </c>
      <c r="G895" s="38">
        <v>0.1</v>
      </c>
      <c r="H895" s="8" t="s">
        <v>48</v>
      </c>
      <c r="I895" s="8" t="s">
        <v>2</v>
      </c>
      <c r="J895" s="35" t="s">
        <v>40</v>
      </c>
      <c r="K895" s="8"/>
      <c r="L895" s="39"/>
      <c r="M895" s="37"/>
      <c r="N895" s="40"/>
      <c r="O895" s="41" t="b">
        <v>0</v>
      </c>
      <c r="P895" s="42" t="b">
        <v>0</v>
      </c>
      <c r="Q895" s="43"/>
      <c r="R895" s="38"/>
      <c r="S895" s="8"/>
      <c r="T895" s="48"/>
      <c r="W895" s="45"/>
      <c r="X895" s="46"/>
      <c r="Y895" s="47"/>
      <c r="Z895"/>
      <c r="AA895"/>
      <c r="AB895"/>
      <c r="AC895"/>
      <c r="AD895"/>
      <c r="AE895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</row>
    <row r="896" spans="1:63" ht="30" customHeight="1" x14ac:dyDescent="0.25">
      <c r="A896" s="34">
        <v>45625</v>
      </c>
      <c r="B896" s="35" t="s">
        <v>1710</v>
      </c>
      <c r="C896" s="1" t="s">
        <v>1735</v>
      </c>
      <c r="D896" s="36" t="s">
        <v>34</v>
      </c>
      <c r="E896" s="8" t="s">
        <v>133</v>
      </c>
      <c r="F896" s="37">
        <v>10</v>
      </c>
      <c r="G896" s="38">
        <v>0.1</v>
      </c>
      <c r="H896" s="8" t="s">
        <v>111</v>
      </c>
      <c r="I896" s="8" t="s">
        <v>1</v>
      </c>
      <c r="J896" s="35" t="s">
        <v>147</v>
      </c>
      <c r="K896" s="8" t="s">
        <v>41</v>
      </c>
      <c r="L896" s="39" t="s">
        <v>50</v>
      </c>
      <c r="M896" s="37"/>
      <c r="N896" s="40"/>
      <c r="O896" s="41" t="b">
        <v>0</v>
      </c>
      <c r="P896" s="42" t="b">
        <v>0</v>
      </c>
      <c r="Q896" s="43"/>
      <c r="R896" s="38" t="s">
        <v>1736</v>
      </c>
      <c r="S896" s="8"/>
      <c r="T896" s="48"/>
      <c r="W896" s="45"/>
      <c r="X896" s="46"/>
      <c r="Y896" s="47"/>
      <c r="Z896"/>
      <c r="AA896"/>
      <c r="AB896"/>
      <c r="AC896"/>
      <c r="AD896"/>
      <c r="AE896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</row>
    <row r="897" spans="1:63" ht="30" customHeight="1" x14ac:dyDescent="0.25">
      <c r="A897" s="34">
        <v>45628</v>
      </c>
      <c r="B897" s="35" t="s">
        <v>1710</v>
      </c>
      <c r="C897" s="1" t="s">
        <v>1737</v>
      </c>
      <c r="D897" s="36" t="s">
        <v>4</v>
      </c>
      <c r="E897" s="8" t="s">
        <v>47</v>
      </c>
      <c r="F897" s="37">
        <v>1</v>
      </c>
      <c r="G897" s="38">
        <v>0.1</v>
      </c>
      <c r="H897" s="8" t="s">
        <v>111</v>
      </c>
      <c r="I897" s="8" t="s">
        <v>2</v>
      </c>
      <c r="J897" s="35" t="s">
        <v>40</v>
      </c>
      <c r="K897" s="8" t="s">
        <v>41</v>
      </c>
      <c r="L897" s="39"/>
      <c r="M897" s="37"/>
      <c r="N897" s="40"/>
      <c r="O897" s="41" t="b">
        <v>0</v>
      </c>
      <c r="P897" s="42" t="b">
        <v>0</v>
      </c>
      <c r="Q897" s="43"/>
      <c r="R897" s="38"/>
      <c r="S897" s="8"/>
      <c r="T897" s="48"/>
      <c r="W897" s="45"/>
      <c r="X897" s="46"/>
      <c r="Y897" s="47"/>
      <c r="Z897"/>
      <c r="AA897"/>
      <c r="AB897"/>
      <c r="AC897"/>
      <c r="AD897"/>
      <c r="AE897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</row>
    <row r="898" spans="1:63" ht="30" customHeight="1" x14ac:dyDescent="0.25">
      <c r="A898" s="34">
        <v>45630</v>
      </c>
      <c r="B898" s="35" t="s">
        <v>1710</v>
      </c>
      <c r="C898" s="1" t="s">
        <v>1738</v>
      </c>
      <c r="D898" s="36" t="s">
        <v>4</v>
      </c>
      <c r="E898" s="8" t="s">
        <v>47</v>
      </c>
      <c r="F898" s="37">
        <v>1</v>
      </c>
      <c r="G898" s="38">
        <v>0.1</v>
      </c>
      <c r="H898" s="8" t="s">
        <v>48</v>
      </c>
      <c r="I898" s="8" t="s">
        <v>2</v>
      </c>
      <c r="J898" s="35" t="s">
        <v>40</v>
      </c>
      <c r="K898" s="8"/>
      <c r="L898" s="39"/>
      <c r="M898" s="37"/>
      <c r="N898" s="40"/>
      <c r="O898" s="41" t="b">
        <v>0</v>
      </c>
      <c r="P898" s="42" t="b">
        <v>0</v>
      </c>
      <c r="Q898" s="43"/>
      <c r="R898" s="38"/>
      <c r="S898" s="8"/>
      <c r="T898" s="48"/>
      <c r="W898" s="45"/>
      <c r="X898" s="46"/>
      <c r="Y898" s="47"/>
      <c r="Z898"/>
      <c r="AA898"/>
      <c r="AB898"/>
      <c r="AC898"/>
      <c r="AD898"/>
      <c r="AE898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</row>
    <row r="899" spans="1:63" ht="30" customHeight="1" x14ac:dyDescent="0.25">
      <c r="A899" s="34">
        <v>45632</v>
      </c>
      <c r="B899" s="35" t="s">
        <v>1710</v>
      </c>
      <c r="C899" s="1" t="s">
        <v>1739</v>
      </c>
      <c r="D899" s="36" t="s">
        <v>4</v>
      </c>
      <c r="E899" s="8" t="s">
        <v>47</v>
      </c>
      <c r="F899" s="37">
        <v>1</v>
      </c>
      <c r="G899" s="38">
        <v>0.1</v>
      </c>
      <c r="H899" s="8" t="s">
        <v>48</v>
      </c>
      <c r="I899" s="8" t="s">
        <v>2</v>
      </c>
      <c r="J899" s="35" t="s">
        <v>40</v>
      </c>
      <c r="K899" s="8"/>
      <c r="L899" s="39"/>
      <c r="M899" s="37"/>
      <c r="N899" s="40"/>
      <c r="O899" s="41" t="b">
        <v>0</v>
      </c>
      <c r="P899" s="42" t="b">
        <v>0</v>
      </c>
      <c r="Q899" s="43"/>
      <c r="R899" s="38"/>
      <c r="S899" s="8"/>
      <c r="T899" s="48"/>
      <c r="W899" s="45"/>
      <c r="X899" s="46"/>
      <c r="Y899" s="47"/>
      <c r="Z899"/>
      <c r="AA899"/>
      <c r="AB899"/>
      <c r="AC899"/>
      <c r="AD899"/>
      <c r="AE899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</row>
    <row r="900" spans="1:63" ht="30" customHeight="1" x14ac:dyDescent="0.25">
      <c r="A900" s="34">
        <v>45632</v>
      </c>
      <c r="B900" s="35" t="s">
        <v>1710</v>
      </c>
      <c r="C900" s="1" t="s">
        <v>1740</v>
      </c>
      <c r="D900" s="36" t="s">
        <v>4</v>
      </c>
      <c r="E900" s="8" t="s">
        <v>47</v>
      </c>
      <c r="F900" s="37">
        <v>1</v>
      </c>
      <c r="G900" s="38">
        <v>0.1</v>
      </c>
      <c r="H900" s="8" t="s">
        <v>48</v>
      </c>
      <c r="I900" s="8" t="s">
        <v>2</v>
      </c>
      <c r="J900" s="35" t="s">
        <v>40</v>
      </c>
      <c r="K900" s="8"/>
      <c r="L900" s="39"/>
      <c r="M900" s="37"/>
      <c r="N900" s="40"/>
      <c r="O900" s="41" t="b">
        <v>0</v>
      </c>
      <c r="P900" s="42" t="b">
        <v>0</v>
      </c>
      <c r="Q900" s="43"/>
      <c r="R900" s="38"/>
      <c r="S900" s="8"/>
      <c r="T900" s="48"/>
      <c r="W900" s="45"/>
      <c r="X900" s="46"/>
      <c r="Y900" s="47"/>
      <c r="Z900"/>
      <c r="AA900"/>
      <c r="AB900"/>
      <c r="AC900"/>
      <c r="AD900"/>
      <c r="AE900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</row>
    <row r="901" spans="1:63" ht="30" customHeight="1" x14ac:dyDescent="0.25">
      <c r="A901" s="34">
        <v>45635</v>
      </c>
      <c r="B901" s="35" t="s">
        <v>1710</v>
      </c>
      <c r="C901" s="1" t="s">
        <v>1741</v>
      </c>
      <c r="D901" s="36" t="s">
        <v>4</v>
      </c>
      <c r="E901" s="8" t="s">
        <v>47</v>
      </c>
      <c r="F901" s="37">
        <v>1</v>
      </c>
      <c r="G901" s="38">
        <v>0.1</v>
      </c>
      <c r="H901" s="8" t="s">
        <v>48</v>
      </c>
      <c r="I901" s="8" t="s">
        <v>2</v>
      </c>
      <c r="J901" s="35" t="s">
        <v>40</v>
      </c>
      <c r="K901" s="8"/>
      <c r="L901" s="39"/>
      <c r="M901" s="37"/>
      <c r="N901" s="40"/>
      <c r="O901" s="41" t="b">
        <v>0</v>
      </c>
      <c r="P901" s="42" t="b">
        <v>0</v>
      </c>
      <c r="Q901" s="43"/>
      <c r="R901" s="38"/>
      <c r="S901" s="8"/>
      <c r="T901" s="48"/>
      <c r="W901" s="45"/>
      <c r="X901" s="46"/>
      <c r="Y901" s="47"/>
      <c r="Z901"/>
      <c r="AA901"/>
      <c r="AB901"/>
      <c r="AC901"/>
      <c r="AD901"/>
      <c r="AE90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</row>
    <row r="902" spans="1:63" ht="30" customHeight="1" x14ac:dyDescent="0.25">
      <c r="A902" s="34">
        <v>45636</v>
      </c>
      <c r="B902" s="35" t="s">
        <v>1710</v>
      </c>
      <c r="C902" s="1" t="s">
        <v>1742</v>
      </c>
      <c r="D902" s="36" t="s">
        <v>4</v>
      </c>
      <c r="E902" s="8" t="s">
        <v>47</v>
      </c>
      <c r="F902" s="37">
        <v>1</v>
      </c>
      <c r="G902" s="38">
        <v>0.1</v>
      </c>
      <c r="H902" s="8" t="s">
        <v>48</v>
      </c>
      <c r="I902" s="8" t="s">
        <v>2</v>
      </c>
      <c r="J902" s="35" t="s">
        <v>40</v>
      </c>
      <c r="K902" s="8"/>
      <c r="L902" s="39"/>
      <c r="M902" s="37"/>
      <c r="N902" s="40"/>
      <c r="O902" s="41" t="b">
        <v>0</v>
      </c>
      <c r="P902" s="42" t="b">
        <v>0</v>
      </c>
      <c r="Q902" s="43"/>
      <c r="R902" s="38"/>
      <c r="S902" s="8"/>
      <c r="T902" s="48"/>
      <c r="W902" s="45"/>
      <c r="X902" s="46"/>
      <c r="Y902" s="47"/>
      <c r="Z902"/>
      <c r="AA902"/>
      <c r="AB902"/>
      <c r="AC902"/>
      <c r="AD902"/>
      <c r="AE902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</row>
    <row r="903" spans="1:63" ht="30" customHeight="1" x14ac:dyDescent="0.25">
      <c r="A903" s="34">
        <v>45615</v>
      </c>
      <c r="B903" s="35" t="s">
        <v>1710</v>
      </c>
      <c r="C903" s="1" t="s">
        <v>1743</v>
      </c>
      <c r="D903" s="36" t="s">
        <v>4</v>
      </c>
      <c r="E903" s="8" t="s">
        <v>47</v>
      </c>
      <c r="F903" s="37">
        <v>1</v>
      </c>
      <c r="G903" s="38">
        <v>0.1</v>
      </c>
      <c r="H903" s="8" t="s">
        <v>48</v>
      </c>
      <c r="I903" s="8" t="s">
        <v>2</v>
      </c>
      <c r="J903" s="35" t="s">
        <v>40</v>
      </c>
      <c r="K903" s="8" t="s">
        <v>41</v>
      </c>
      <c r="L903" s="39"/>
      <c r="M903" s="37"/>
      <c r="N903" s="40"/>
      <c r="O903" s="41"/>
      <c r="P903" s="42"/>
      <c r="Q903" s="43"/>
      <c r="R903" s="38" t="s">
        <v>1744</v>
      </c>
      <c r="S903" s="8"/>
      <c r="T903" s="48"/>
      <c r="W903" s="45"/>
      <c r="X903" s="46"/>
      <c r="Y903" s="47"/>
      <c r="Z903"/>
      <c r="AA903"/>
      <c r="AB903"/>
      <c r="AC903"/>
      <c r="AD903"/>
      <c r="AE903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</row>
    <row r="904" spans="1:63" ht="30" customHeight="1" x14ac:dyDescent="0.25">
      <c r="A904" s="34">
        <v>45635</v>
      </c>
      <c r="B904" s="35" t="s">
        <v>1710</v>
      </c>
      <c r="C904" s="1" t="s">
        <v>1745</v>
      </c>
      <c r="D904" s="36" t="s">
        <v>74</v>
      </c>
      <c r="E904" s="8" t="s">
        <v>154</v>
      </c>
      <c r="F904" s="37">
        <v>1</v>
      </c>
      <c r="G904" s="38">
        <v>0.25</v>
      </c>
      <c r="H904" s="8" t="s">
        <v>256</v>
      </c>
      <c r="I904" s="8" t="s">
        <v>2</v>
      </c>
      <c r="J904" s="35" t="s">
        <v>40</v>
      </c>
      <c r="K904" s="8" t="s">
        <v>592</v>
      </c>
      <c r="L904" s="39" t="s">
        <v>50</v>
      </c>
      <c r="M904" s="37">
        <v>1</v>
      </c>
      <c r="N904" s="40">
        <v>1</v>
      </c>
      <c r="O904" s="41" t="b">
        <v>0</v>
      </c>
      <c r="P904" s="42" t="b">
        <v>0</v>
      </c>
      <c r="Q904" s="43">
        <v>45644</v>
      </c>
      <c r="R904" s="38" t="s">
        <v>1746</v>
      </c>
      <c r="S904" s="8"/>
      <c r="T904" s="48"/>
      <c r="W904" s="45"/>
      <c r="X904" s="46"/>
      <c r="Y904" s="47"/>
      <c r="Z904"/>
      <c r="AA904"/>
      <c r="AB904"/>
      <c r="AC904"/>
      <c r="AD904"/>
      <c r="AE904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</row>
    <row r="905" spans="1:63" ht="30" customHeight="1" x14ac:dyDescent="0.25">
      <c r="A905" s="34">
        <v>45639</v>
      </c>
      <c r="B905" s="35" t="s">
        <v>1710</v>
      </c>
      <c r="C905" s="1" t="s">
        <v>1747</v>
      </c>
      <c r="D905" s="36" t="s">
        <v>4</v>
      </c>
      <c r="E905" s="8" t="s">
        <v>47</v>
      </c>
      <c r="F905" s="37">
        <v>1</v>
      </c>
      <c r="G905" s="38">
        <v>0.1</v>
      </c>
      <c r="H905" s="8" t="s">
        <v>48</v>
      </c>
      <c r="J905" s="35"/>
      <c r="K905" s="8"/>
      <c r="L905" s="39"/>
      <c r="M905" s="37"/>
      <c r="N905" s="40"/>
      <c r="O905" s="41" t="b">
        <v>0</v>
      </c>
      <c r="P905" s="42" t="b">
        <v>0</v>
      </c>
      <c r="Q905" s="43"/>
      <c r="R905" s="38"/>
      <c r="S905" s="8"/>
      <c r="T905" s="48"/>
      <c r="W905" s="45"/>
      <c r="X905" s="46"/>
      <c r="Y905" s="47"/>
      <c r="Z905"/>
      <c r="AA905"/>
      <c r="AB905"/>
      <c r="AC905"/>
      <c r="AD905"/>
      <c r="AE905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</row>
    <row r="906" spans="1:63" ht="30" customHeight="1" x14ac:dyDescent="0.25">
      <c r="A906" s="34">
        <v>45639</v>
      </c>
      <c r="B906" s="35" t="s">
        <v>1710</v>
      </c>
      <c r="C906" s="1" t="s">
        <v>1748</v>
      </c>
      <c r="D906" s="36" t="s">
        <v>34</v>
      </c>
      <c r="E906" s="8" t="s">
        <v>133</v>
      </c>
      <c r="F906" s="37">
        <v>10</v>
      </c>
      <c r="G906" s="38">
        <v>0.1</v>
      </c>
      <c r="H906" s="8" t="s">
        <v>256</v>
      </c>
      <c r="I906" s="8" t="s">
        <v>2</v>
      </c>
      <c r="J906" s="35" t="s">
        <v>40</v>
      </c>
      <c r="K906" s="8" t="s">
        <v>49</v>
      </c>
      <c r="L906" s="39" t="s">
        <v>1749</v>
      </c>
      <c r="M906" s="37"/>
      <c r="N906" s="40"/>
      <c r="O906" s="41"/>
      <c r="P906" s="42"/>
      <c r="Q906" s="43"/>
      <c r="R906" s="38" t="s">
        <v>1750</v>
      </c>
      <c r="S906" s="8"/>
      <c r="T906" s="48"/>
      <c r="W906" s="45"/>
      <c r="X906" s="46"/>
      <c r="Y906" s="47"/>
      <c r="Z906"/>
      <c r="AA906"/>
      <c r="AB906"/>
      <c r="AC906"/>
      <c r="AD906"/>
      <c r="AE906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</row>
    <row r="907" spans="1:63" ht="30" customHeight="1" x14ac:dyDescent="0.25">
      <c r="A907" s="34">
        <v>45647</v>
      </c>
      <c r="B907" s="35" t="s">
        <v>1710</v>
      </c>
      <c r="C907" s="1" t="s">
        <v>1751</v>
      </c>
      <c r="D907" s="36" t="s">
        <v>4</v>
      </c>
      <c r="E907" s="8" t="s">
        <v>47</v>
      </c>
      <c r="F907" s="37">
        <v>1</v>
      </c>
      <c r="G907" s="38">
        <v>0.1</v>
      </c>
      <c r="H907" s="8" t="s">
        <v>48</v>
      </c>
      <c r="I907" s="8" t="s">
        <v>2</v>
      </c>
      <c r="J907" s="35"/>
      <c r="K907" s="8"/>
      <c r="L907" s="39" t="s">
        <v>1752</v>
      </c>
      <c r="M907" s="37"/>
      <c r="N907" s="40"/>
      <c r="O907" s="41" t="b">
        <v>0</v>
      </c>
      <c r="P907" s="42" t="b">
        <v>0</v>
      </c>
      <c r="Q907" s="43"/>
      <c r="R907" s="38" t="s">
        <v>1753</v>
      </c>
      <c r="S907" s="8"/>
      <c r="T907" s="48"/>
      <c r="W907" s="45"/>
      <c r="X907" s="46"/>
      <c r="Y907" s="47"/>
      <c r="Z907"/>
      <c r="AA907"/>
      <c r="AB907"/>
      <c r="AC907"/>
      <c r="AD907"/>
      <c r="AE907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</row>
    <row r="908" spans="1:63" ht="30" customHeight="1" x14ac:dyDescent="0.25">
      <c r="A908" s="34">
        <v>45649</v>
      </c>
      <c r="B908" s="35" t="s">
        <v>1710</v>
      </c>
      <c r="C908" s="1" t="s">
        <v>1754</v>
      </c>
      <c r="D908" s="36" t="s">
        <v>4</v>
      </c>
      <c r="E908" s="8" t="s">
        <v>47</v>
      </c>
      <c r="F908" s="37">
        <v>1</v>
      </c>
      <c r="G908" s="38">
        <v>0.1</v>
      </c>
      <c r="H908" s="8" t="s">
        <v>48</v>
      </c>
      <c r="J908" s="35"/>
      <c r="K908" s="8"/>
      <c r="L908" s="39"/>
      <c r="M908" s="37"/>
      <c r="N908" s="40"/>
      <c r="O908" s="41" t="b">
        <v>0</v>
      </c>
      <c r="P908" s="42" t="b">
        <v>0</v>
      </c>
      <c r="Q908" s="43"/>
      <c r="R908" s="38"/>
      <c r="S908" s="8"/>
      <c r="T908" s="48"/>
      <c r="W908" s="45"/>
      <c r="X908" s="46"/>
      <c r="Y908" s="47"/>
      <c r="Z908"/>
      <c r="AA908"/>
      <c r="AB908"/>
      <c r="AC908"/>
      <c r="AD908"/>
      <c r="AE908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</row>
    <row r="909" spans="1:63" ht="30" customHeight="1" x14ac:dyDescent="0.25">
      <c r="A909" s="34">
        <v>45653</v>
      </c>
      <c r="B909" s="35" t="s">
        <v>1710</v>
      </c>
      <c r="C909" s="1" t="s">
        <v>1755</v>
      </c>
      <c r="D909" s="36" t="s">
        <v>4</v>
      </c>
      <c r="E909" s="8" t="s">
        <v>47</v>
      </c>
      <c r="F909" s="37">
        <v>1</v>
      </c>
      <c r="G909" s="38">
        <v>0.1</v>
      </c>
      <c r="H909" s="8" t="s">
        <v>48</v>
      </c>
      <c r="I909" s="8" t="s">
        <v>2</v>
      </c>
      <c r="J909" s="35" t="s">
        <v>40</v>
      </c>
      <c r="K909" s="8"/>
      <c r="L909" s="39"/>
      <c r="M909" s="37"/>
      <c r="N909" s="40"/>
      <c r="O909" s="41" t="b">
        <v>0</v>
      </c>
      <c r="P909" s="42" t="b">
        <v>0</v>
      </c>
      <c r="Q909" s="43"/>
      <c r="R909" s="38"/>
      <c r="S909" s="8"/>
      <c r="T909" s="48"/>
      <c r="W909" s="45"/>
      <c r="X909" s="46"/>
      <c r="Y909" s="47"/>
      <c r="Z909"/>
      <c r="AA909"/>
      <c r="AB909"/>
      <c r="AC909"/>
      <c r="AD909"/>
      <c r="AE909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</row>
    <row r="910" spans="1:63" ht="30" customHeight="1" x14ac:dyDescent="0.25">
      <c r="A910" s="34">
        <v>45668</v>
      </c>
      <c r="B910" s="35" t="s">
        <v>1710</v>
      </c>
      <c r="C910" s="1" t="s">
        <v>1756</v>
      </c>
      <c r="D910" s="36" t="s">
        <v>4</v>
      </c>
      <c r="E910" s="8" t="s">
        <v>47</v>
      </c>
      <c r="F910" s="37">
        <v>1</v>
      </c>
      <c r="G910" s="38">
        <v>0.1</v>
      </c>
      <c r="H910" s="8" t="s">
        <v>48</v>
      </c>
      <c r="J910" s="35"/>
      <c r="K910" s="8"/>
      <c r="L910" s="39"/>
      <c r="M910" s="37"/>
      <c r="N910" s="40"/>
      <c r="O910" s="41" t="b">
        <v>0</v>
      </c>
      <c r="P910" s="42" t="b">
        <v>0</v>
      </c>
      <c r="Q910" s="43"/>
      <c r="R910" s="38"/>
      <c r="S910" s="8"/>
      <c r="T910" s="48"/>
      <c r="W910" s="45"/>
      <c r="X910" s="46"/>
      <c r="Y910" s="47"/>
      <c r="Z910"/>
      <c r="AA910"/>
      <c r="AB910"/>
      <c r="AC910"/>
      <c r="AD910"/>
      <c r="AE910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</row>
    <row r="911" spans="1:63" ht="30" customHeight="1" x14ac:dyDescent="0.25">
      <c r="A911" s="34">
        <v>45668</v>
      </c>
      <c r="B911" s="35" t="s">
        <v>1710</v>
      </c>
      <c r="C911" s="1" t="s">
        <v>1757</v>
      </c>
      <c r="D911" s="36" t="s">
        <v>4</v>
      </c>
      <c r="E911" s="8" t="s">
        <v>47</v>
      </c>
      <c r="F911" s="37">
        <v>1</v>
      </c>
      <c r="G911" s="38">
        <v>0.1</v>
      </c>
      <c r="H911" s="8" t="s">
        <v>48</v>
      </c>
      <c r="J911" s="35"/>
      <c r="K911" s="8"/>
      <c r="L911" s="39"/>
      <c r="M911" s="37"/>
      <c r="N911" s="40"/>
      <c r="O911" s="41" t="b">
        <v>0</v>
      </c>
      <c r="P911" s="42" t="b">
        <v>0</v>
      </c>
      <c r="Q911" s="43"/>
      <c r="R911" s="38"/>
      <c r="S911" s="8"/>
      <c r="T911" s="48"/>
      <c r="W911" s="45"/>
      <c r="X911" s="46"/>
      <c r="Y911" s="47"/>
      <c r="Z911"/>
      <c r="AA911"/>
      <c r="AB911"/>
      <c r="AC911"/>
      <c r="AD911"/>
      <c r="AE91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</row>
    <row r="912" spans="1:63" ht="30" customHeight="1" x14ac:dyDescent="0.25">
      <c r="A912" s="34">
        <v>45668</v>
      </c>
      <c r="B912" s="35" t="s">
        <v>1710</v>
      </c>
      <c r="C912" s="1" t="s">
        <v>1758</v>
      </c>
      <c r="D912" s="36" t="s">
        <v>4</v>
      </c>
      <c r="E912" s="8" t="s">
        <v>47</v>
      </c>
      <c r="F912" s="37">
        <v>1</v>
      </c>
      <c r="G912" s="38">
        <v>0.1</v>
      </c>
      <c r="H912" s="8" t="s">
        <v>48</v>
      </c>
      <c r="J912" s="35"/>
      <c r="K912" s="8"/>
      <c r="L912" s="39"/>
      <c r="M912" s="37"/>
      <c r="N912" s="40"/>
      <c r="O912" s="41" t="b">
        <v>0</v>
      </c>
      <c r="P912" s="42" t="b">
        <v>0</v>
      </c>
      <c r="Q912" s="43"/>
      <c r="R912" s="38"/>
      <c r="S912" s="8"/>
      <c r="T912" s="48"/>
      <c r="W912" s="45"/>
      <c r="X912" s="46"/>
      <c r="Y912" s="47"/>
      <c r="Z912"/>
      <c r="AA912"/>
      <c r="AB912"/>
      <c r="AC912"/>
      <c r="AD912"/>
      <c r="AE912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</row>
    <row r="913" spans="1:63" ht="30" customHeight="1" x14ac:dyDescent="0.25">
      <c r="A913" s="34">
        <v>45670</v>
      </c>
      <c r="B913" s="35" t="s">
        <v>1710</v>
      </c>
      <c r="C913" s="1" t="s">
        <v>1759</v>
      </c>
      <c r="D913" s="36" t="s">
        <v>4</v>
      </c>
      <c r="E913" s="8" t="s">
        <v>47</v>
      </c>
      <c r="F913" s="37">
        <v>1</v>
      </c>
      <c r="G913" s="38">
        <v>0.1</v>
      </c>
      <c r="H913" s="8" t="s">
        <v>48</v>
      </c>
      <c r="I913" s="8" t="s">
        <v>2</v>
      </c>
      <c r="J913" s="35" t="s">
        <v>40</v>
      </c>
      <c r="K913" s="8"/>
      <c r="L913" s="39"/>
      <c r="M913" s="37"/>
      <c r="N913" s="40"/>
      <c r="O913" s="41" t="b">
        <v>0</v>
      </c>
      <c r="P913" s="42" t="b">
        <v>0</v>
      </c>
      <c r="Q913" s="43"/>
      <c r="R913" s="38"/>
      <c r="S913" s="8"/>
      <c r="T913" s="48"/>
      <c r="W913" s="45"/>
      <c r="X913" s="46"/>
      <c r="Y913" s="47"/>
      <c r="Z913"/>
      <c r="AA913"/>
      <c r="AB913"/>
      <c r="AC913"/>
      <c r="AD913"/>
      <c r="AE913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</row>
    <row r="914" spans="1:63" ht="30" customHeight="1" x14ac:dyDescent="0.25">
      <c r="A914" s="34">
        <v>45672</v>
      </c>
      <c r="B914" s="35" t="s">
        <v>1710</v>
      </c>
      <c r="C914" s="1" t="s">
        <v>1760</v>
      </c>
      <c r="D914" s="36" t="s">
        <v>4</v>
      </c>
      <c r="E914" s="8" t="s">
        <v>47</v>
      </c>
      <c r="F914" s="37">
        <v>1</v>
      </c>
      <c r="G914" s="38">
        <v>0.1</v>
      </c>
      <c r="H914" s="8" t="s">
        <v>48</v>
      </c>
      <c r="I914" s="8" t="s">
        <v>2</v>
      </c>
      <c r="J914" s="35" t="s">
        <v>40</v>
      </c>
      <c r="K914" s="8"/>
      <c r="L914" s="39"/>
      <c r="M914" s="37"/>
      <c r="N914" s="40"/>
      <c r="O914" s="41" t="b">
        <v>0</v>
      </c>
      <c r="P914" s="42" t="b">
        <v>0</v>
      </c>
      <c r="Q914" s="43"/>
      <c r="R914" s="38"/>
      <c r="S914" s="8"/>
      <c r="T914" s="48"/>
      <c r="W914" s="45"/>
      <c r="X914" s="46"/>
      <c r="Y914" s="47"/>
      <c r="Z914"/>
      <c r="AA914"/>
      <c r="AB914"/>
      <c r="AC914"/>
      <c r="AD914"/>
      <c r="AE914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</row>
    <row r="915" spans="1:63" ht="30" customHeight="1" x14ac:dyDescent="0.25">
      <c r="A915" s="34">
        <v>45672</v>
      </c>
      <c r="B915" s="35" t="s">
        <v>1710</v>
      </c>
      <c r="C915" s="1" t="s">
        <v>1761</v>
      </c>
      <c r="D915" s="36" t="s">
        <v>4</v>
      </c>
      <c r="E915" s="8" t="s">
        <v>47</v>
      </c>
      <c r="F915" s="37">
        <v>1</v>
      </c>
      <c r="G915" s="38">
        <v>0.1</v>
      </c>
      <c r="H915" s="8" t="s">
        <v>48</v>
      </c>
      <c r="I915" s="8" t="s">
        <v>2</v>
      </c>
      <c r="J915" s="35" t="s">
        <v>40</v>
      </c>
      <c r="K915" s="8"/>
      <c r="L915" s="39"/>
      <c r="M915" s="37"/>
      <c r="N915" s="40"/>
      <c r="O915" s="41" t="b">
        <v>0</v>
      </c>
      <c r="P915" s="42" t="b">
        <v>0</v>
      </c>
      <c r="Q915" s="43"/>
      <c r="R915" s="38"/>
      <c r="S915" s="8"/>
      <c r="T915" s="48"/>
      <c r="W915" s="45"/>
      <c r="X915" s="46"/>
      <c r="Y915" s="47"/>
      <c r="Z915"/>
      <c r="AA915"/>
      <c r="AB915"/>
      <c r="AC915"/>
      <c r="AD915"/>
      <c r="AE915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</row>
    <row r="916" spans="1:63" ht="30" customHeight="1" x14ac:dyDescent="0.25">
      <c r="A916" s="34">
        <v>45673</v>
      </c>
      <c r="B916" s="35" t="s">
        <v>1710</v>
      </c>
      <c r="C916" s="1" t="s">
        <v>1762</v>
      </c>
      <c r="D916" s="36" t="s">
        <v>4</v>
      </c>
      <c r="E916" s="8" t="s">
        <v>47</v>
      </c>
      <c r="F916" s="37">
        <v>1</v>
      </c>
      <c r="G916" s="38">
        <v>0.1</v>
      </c>
      <c r="H916" s="8" t="s">
        <v>48</v>
      </c>
      <c r="I916" s="8" t="s">
        <v>2</v>
      </c>
      <c r="J916" s="35" t="s">
        <v>40</v>
      </c>
      <c r="K916" s="8"/>
      <c r="L916" s="39"/>
      <c r="M916" s="37"/>
      <c r="N916" s="40"/>
      <c r="O916" s="41" t="b">
        <v>0</v>
      </c>
      <c r="P916" s="42" t="b">
        <v>0</v>
      </c>
      <c r="Q916" s="43"/>
      <c r="R916" s="38"/>
      <c r="S916" s="8"/>
      <c r="T916" s="48"/>
      <c r="W916" s="45"/>
      <c r="X916" s="46"/>
      <c r="Y916" s="47"/>
      <c r="Z916"/>
      <c r="AA916"/>
      <c r="AB916"/>
      <c r="AC916"/>
      <c r="AD916"/>
      <c r="AE916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</row>
    <row r="917" spans="1:63" ht="30" customHeight="1" x14ac:dyDescent="0.25">
      <c r="A917" s="34">
        <v>45674</v>
      </c>
      <c r="B917" s="35" t="s">
        <v>1710</v>
      </c>
      <c r="C917" s="1" t="s">
        <v>1763</v>
      </c>
      <c r="D917" s="36" t="s">
        <v>4</v>
      </c>
      <c r="E917" s="8" t="s">
        <v>47</v>
      </c>
      <c r="F917" s="37">
        <v>1</v>
      </c>
      <c r="G917" s="38">
        <v>0.1</v>
      </c>
      <c r="H917" s="8" t="s">
        <v>48</v>
      </c>
      <c r="I917" s="8" t="s">
        <v>2</v>
      </c>
      <c r="J917" s="35" t="s">
        <v>40</v>
      </c>
      <c r="K917" s="8"/>
      <c r="L917" s="39"/>
      <c r="M917" s="37"/>
      <c r="N917" s="40"/>
      <c r="O917" s="41" t="b">
        <v>0</v>
      </c>
      <c r="P917" s="42" t="b">
        <v>0</v>
      </c>
      <c r="Q917" s="43"/>
      <c r="R917" s="38"/>
      <c r="S917" s="8"/>
      <c r="T917" s="48"/>
      <c r="W917" s="45"/>
      <c r="X917" s="46"/>
      <c r="Y917" s="47"/>
      <c r="Z917"/>
      <c r="AA917"/>
      <c r="AB917"/>
      <c r="AC917"/>
      <c r="AD917"/>
      <c r="AE917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</row>
    <row r="918" spans="1:63" ht="30" customHeight="1" x14ac:dyDescent="0.25">
      <c r="A918" s="34">
        <v>45672</v>
      </c>
      <c r="B918" s="35" t="s">
        <v>1710</v>
      </c>
      <c r="C918" s="1" t="s">
        <v>1764</v>
      </c>
      <c r="D918" s="36" t="s">
        <v>4</v>
      </c>
      <c r="E918" s="8" t="s">
        <v>47</v>
      </c>
      <c r="F918" s="37">
        <v>1</v>
      </c>
      <c r="G918" s="38">
        <v>0.5</v>
      </c>
      <c r="H918" s="8" t="s">
        <v>48</v>
      </c>
      <c r="I918" s="8" t="s">
        <v>2</v>
      </c>
      <c r="J918" s="35" t="s">
        <v>40</v>
      </c>
      <c r="K918" s="8" t="s">
        <v>49</v>
      </c>
      <c r="L918" s="39" t="s">
        <v>274</v>
      </c>
      <c r="M918" s="37"/>
      <c r="N918" s="40">
        <v>1</v>
      </c>
      <c r="O918" s="41" t="b">
        <v>0</v>
      </c>
      <c r="P918" s="42" t="b">
        <v>0</v>
      </c>
      <c r="Q918" s="43">
        <v>45680</v>
      </c>
      <c r="R918" s="38" t="s">
        <v>776</v>
      </c>
      <c r="S918" s="8"/>
      <c r="T918" s="48"/>
      <c r="W918" s="45"/>
      <c r="X918" s="46"/>
      <c r="Y918" s="47"/>
      <c r="Z918"/>
      <c r="AA918"/>
      <c r="AB918"/>
      <c r="AC918"/>
      <c r="AD918"/>
      <c r="AE918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</row>
    <row r="919" spans="1:63" ht="30" customHeight="1" x14ac:dyDescent="0.25">
      <c r="A919" s="34">
        <v>45671</v>
      </c>
      <c r="B919" s="35" t="s">
        <v>1710</v>
      </c>
      <c r="C919" s="1" t="s">
        <v>1765</v>
      </c>
      <c r="D919" s="36" t="s">
        <v>34</v>
      </c>
      <c r="E919" s="8" t="s">
        <v>133</v>
      </c>
      <c r="F919" s="37">
        <v>3</v>
      </c>
      <c r="G919" s="38">
        <v>0.5</v>
      </c>
      <c r="H919" s="8" t="s">
        <v>155</v>
      </c>
      <c r="I919" s="8" t="s">
        <v>2</v>
      </c>
      <c r="J919" s="35" t="s">
        <v>40</v>
      </c>
      <c r="K919" s="8" t="s">
        <v>1766</v>
      </c>
      <c r="L919" s="39" t="s">
        <v>56</v>
      </c>
      <c r="M919" s="37">
        <v>3</v>
      </c>
      <c r="N919" s="40">
        <v>3</v>
      </c>
      <c r="O919" s="41" t="b">
        <v>0</v>
      </c>
      <c r="P919" s="42" t="b">
        <v>0</v>
      </c>
      <c r="Q919" s="43">
        <v>45681</v>
      </c>
      <c r="R919" s="38" t="s">
        <v>1767</v>
      </c>
      <c r="S919" s="8"/>
      <c r="T919" s="48"/>
      <c r="W919" s="45"/>
      <c r="X919" s="46"/>
      <c r="Y919" s="47"/>
      <c r="Z919"/>
      <c r="AA919"/>
      <c r="AB919"/>
      <c r="AC919"/>
      <c r="AD919"/>
      <c r="AE919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</row>
    <row r="920" spans="1:63" ht="30" customHeight="1" x14ac:dyDescent="0.25">
      <c r="A920" s="34">
        <v>45677</v>
      </c>
      <c r="B920" s="35" t="s">
        <v>1710</v>
      </c>
      <c r="C920" s="1" t="s">
        <v>1768</v>
      </c>
      <c r="D920" s="36" t="s">
        <v>4</v>
      </c>
      <c r="E920" s="8" t="s">
        <v>47</v>
      </c>
      <c r="F920" s="37">
        <v>1</v>
      </c>
      <c r="G920" s="38">
        <v>0.1</v>
      </c>
      <c r="H920" s="8" t="s">
        <v>48</v>
      </c>
      <c r="I920" s="8" t="s">
        <v>2</v>
      </c>
      <c r="J920" s="35" t="s">
        <v>40</v>
      </c>
      <c r="K920" s="8"/>
      <c r="L920" s="39"/>
      <c r="M920" s="37"/>
      <c r="N920" s="40"/>
      <c r="O920" s="41" t="b">
        <v>0</v>
      </c>
      <c r="P920" s="42" t="b">
        <v>0</v>
      </c>
      <c r="Q920" s="43"/>
      <c r="R920" s="38"/>
      <c r="S920" s="8"/>
      <c r="T920" s="48"/>
      <c r="W920" s="45"/>
      <c r="X920" s="46"/>
      <c r="Y920" s="47"/>
      <c r="Z920"/>
      <c r="AA920"/>
      <c r="AB920"/>
      <c r="AC920"/>
      <c r="AD920"/>
      <c r="AE920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</row>
    <row r="921" spans="1:63" ht="30" customHeight="1" x14ac:dyDescent="0.25">
      <c r="A921" s="34">
        <v>45677</v>
      </c>
      <c r="B921" s="35" t="s">
        <v>1710</v>
      </c>
      <c r="C921" s="1" t="s">
        <v>1769</v>
      </c>
      <c r="D921" s="36" t="s">
        <v>4</v>
      </c>
      <c r="E921" s="8" t="s">
        <v>47</v>
      </c>
      <c r="F921" s="37">
        <v>1</v>
      </c>
      <c r="G921" s="38">
        <v>0.1</v>
      </c>
      <c r="H921" s="8" t="s">
        <v>48</v>
      </c>
      <c r="I921" s="8" t="s">
        <v>2</v>
      </c>
      <c r="J921" s="35" t="s">
        <v>40</v>
      </c>
      <c r="K921" s="8"/>
      <c r="L921" s="39"/>
      <c r="M921" s="37"/>
      <c r="N921" s="40"/>
      <c r="O921" s="41" t="b">
        <v>0</v>
      </c>
      <c r="P921" s="42" t="b">
        <v>0</v>
      </c>
      <c r="Q921" s="43"/>
      <c r="R921" s="38"/>
      <c r="S921" s="8"/>
      <c r="T921" s="48"/>
      <c r="W921" s="45"/>
      <c r="X921" s="46"/>
      <c r="Y921" s="47"/>
      <c r="Z921"/>
      <c r="AA921"/>
      <c r="AB921"/>
      <c r="AC921"/>
      <c r="AD921"/>
      <c r="AE92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</row>
    <row r="922" spans="1:63" ht="30" customHeight="1" x14ac:dyDescent="0.25">
      <c r="A922" s="34">
        <v>45678</v>
      </c>
      <c r="B922" s="35" t="s">
        <v>1710</v>
      </c>
      <c r="C922" s="1" t="s">
        <v>1770</v>
      </c>
      <c r="D922" s="36" t="s">
        <v>4</v>
      </c>
      <c r="E922" s="8" t="s">
        <v>47</v>
      </c>
      <c r="F922" s="37">
        <v>1</v>
      </c>
      <c r="G922" s="38">
        <v>0.1</v>
      </c>
      <c r="H922" s="8" t="s">
        <v>48</v>
      </c>
      <c r="I922" s="8" t="s">
        <v>2</v>
      </c>
      <c r="J922" s="35" t="s">
        <v>40</v>
      </c>
      <c r="K922" s="8"/>
      <c r="L922" s="39"/>
      <c r="M922" s="37"/>
      <c r="N922" s="40"/>
      <c r="O922" s="41" t="b">
        <v>0</v>
      </c>
      <c r="P922" s="42" t="b">
        <v>0</v>
      </c>
      <c r="Q922" s="43"/>
      <c r="R922" s="38"/>
      <c r="S922" s="8"/>
      <c r="T922" s="48"/>
      <c r="W922" s="45"/>
      <c r="X922" s="46"/>
      <c r="Y922" s="47"/>
      <c r="Z922"/>
      <c r="AA922"/>
      <c r="AB922"/>
      <c r="AC922"/>
      <c r="AD922"/>
      <c r="AE922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</row>
    <row r="923" spans="1:63" ht="30" customHeight="1" x14ac:dyDescent="0.25">
      <c r="A923" s="34">
        <v>45679</v>
      </c>
      <c r="B923" s="35" t="s">
        <v>1710</v>
      </c>
      <c r="C923" s="1" t="s">
        <v>1771</v>
      </c>
      <c r="D923" s="36" t="s">
        <v>4</v>
      </c>
      <c r="E923" s="8" t="s">
        <v>47</v>
      </c>
      <c r="F923" s="37">
        <v>1</v>
      </c>
      <c r="G923" s="38">
        <v>0.1</v>
      </c>
      <c r="H923" s="8" t="s">
        <v>48</v>
      </c>
      <c r="I923" s="8" t="s">
        <v>2</v>
      </c>
      <c r="J923" s="35" t="s">
        <v>40</v>
      </c>
      <c r="K923" s="8"/>
      <c r="L923" s="39"/>
      <c r="M923" s="37"/>
      <c r="N923" s="40"/>
      <c r="O923" s="41" t="b">
        <v>0</v>
      </c>
      <c r="P923" s="42" t="b">
        <v>0</v>
      </c>
      <c r="Q923" s="43"/>
      <c r="R923" s="38"/>
      <c r="S923" s="8"/>
      <c r="T923" s="48"/>
      <c r="W923" s="45"/>
      <c r="X923" s="46"/>
      <c r="Y923" s="47"/>
      <c r="Z923"/>
      <c r="AA923"/>
      <c r="AB923"/>
      <c r="AC923"/>
      <c r="AD923"/>
      <c r="AE923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</row>
    <row r="924" spans="1:63" ht="30" customHeight="1" x14ac:dyDescent="0.25">
      <c r="A924" s="34">
        <v>45681</v>
      </c>
      <c r="B924" s="35" t="s">
        <v>1710</v>
      </c>
      <c r="C924" s="1" t="s">
        <v>1772</v>
      </c>
      <c r="D924" s="36" t="s">
        <v>4</v>
      </c>
      <c r="E924" s="8" t="s">
        <v>47</v>
      </c>
      <c r="F924" s="37">
        <v>1</v>
      </c>
      <c r="G924" s="38">
        <v>0.1</v>
      </c>
      <c r="H924" s="8" t="s">
        <v>48</v>
      </c>
      <c r="I924" s="8" t="s">
        <v>2</v>
      </c>
      <c r="J924" s="35" t="s">
        <v>40</v>
      </c>
      <c r="K924" s="8"/>
      <c r="L924" s="39"/>
      <c r="M924" s="37"/>
      <c r="N924" s="40"/>
      <c r="O924" s="41" t="b">
        <v>0</v>
      </c>
      <c r="P924" s="42" t="b">
        <v>0</v>
      </c>
      <c r="Q924" s="43"/>
      <c r="R924" s="38"/>
      <c r="S924" s="8"/>
      <c r="T924" s="48"/>
      <c r="W924" s="45"/>
      <c r="X924" s="46"/>
      <c r="Y924" s="47"/>
      <c r="Z924"/>
      <c r="AA924"/>
      <c r="AB924"/>
      <c r="AC924"/>
      <c r="AD924"/>
      <c r="AE924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</row>
    <row r="925" spans="1:63" ht="30" customHeight="1" x14ac:dyDescent="0.25">
      <c r="A925" s="34">
        <v>45687</v>
      </c>
      <c r="B925" s="35" t="s">
        <v>1710</v>
      </c>
      <c r="C925" s="1" t="s">
        <v>1773</v>
      </c>
      <c r="D925" s="36" t="s">
        <v>4</v>
      </c>
      <c r="E925" s="8" t="s">
        <v>47</v>
      </c>
      <c r="F925" s="37">
        <v>1</v>
      </c>
      <c r="G925" s="38">
        <v>0.1</v>
      </c>
      <c r="H925" s="8" t="s">
        <v>48</v>
      </c>
      <c r="I925" s="8" t="s">
        <v>2</v>
      </c>
      <c r="J925" s="35" t="s">
        <v>40</v>
      </c>
      <c r="K925" s="8"/>
      <c r="L925" s="39"/>
      <c r="M925" s="37"/>
      <c r="N925" s="40"/>
      <c r="O925" s="41" t="b">
        <v>0</v>
      </c>
      <c r="P925" s="42" t="b">
        <v>0</v>
      </c>
      <c r="Q925" s="43"/>
      <c r="R925" s="38"/>
      <c r="S925" s="8"/>
      <c r="T925" s="48"/>
      <c r="W925" s="45"/>
      <c r="X925" s="46"/>
      <c r="Y925" s="47"/>
      <c r="Z925"/>
      <c r="AA925"/>
      <c r="AB925"/>
      <c r="AC925"/>
      <c r="AD925"/>
      <c r="AE925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</row>
    <row r="926" spans="1:63" ht="30" customHeight="1" x14ac:dyDescent="0.25">
      <c r="A926" s="34">
        <v>45687</v>
      </c>
      <c r="B926" s="35" t="s">
        <v>1710</v>
      </c>
      <c r="C926" s="1" t="s">
        <v>1774</v>
      </c>
      <c r="D926" s="36" t="s">
        <v>4</v>
      </c>
      <c r="E926" s="8" t="s">
        <v>47</v>
      </c>
      <c r="F926" s="37">
        <v>1</v>
      </c>
      <c r="G926" s="38">
        <v>0.1</v>
      </c>
      <c r="H926" s="8" t="s">
        <v>48</v>
      </c>
      <c r="I926" s="8" t="s">
        <v>2</v>
      </c>
      <c r="J926" s="35" t="s">
        <v>40</v>
      </c>
      <c r="K926" s="8"/>
      <c r="L926" s="39"/>
      <c r="M926" s="37"/>
      <c r="N926" s="40"/>
      <c r="O926" s="41" t="b">
        <v>0</v>
      </c>
      <c r="P926" s="42" t="b">
        <v>0</v>
      </c>
      <c r="Q926" s="43"/>
      <c r="R926" s="38"/>
      <c r="S926" s="8"/>
      <c r="T926" s="48"/>
      <c r="W926" s="45"/>
      <c r="X926" s="46"/>
      <c r="Y926" s="47"/>
      <c r="Z926"/>
      <c r="AA926"/>
      <c r="AB926"/>
      <c r="AC926"/>
      <c r="AD926"/>
      <c r="AE926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</row>
    <row r="927" spans="1:63" ht="30" customHeight="1" x14ac:dyDescent="0.25">
      <c r="A927" s="34">
        <v>45688</v>
      </c>
      <c r="B927" s="35" t="s">
        <v>1710</v>
      </c>
      <c r="C927" s="1" t="s">
        <v>1775</v>
      </c>
      <c r="D927" s="36" t="s">
        <v>4</v>
      </c>
      <c r="E927" s="8" t="s">
        <v>47</v>
      </c>
      <c r="F927" s="37">
        <v>1</v>
      </c>
      <c r="G927" s="38">
        <v>0.1</v>
      </c>
      <c r="H927" s="8" t="s">
        <v>48</v>
      </c>
      <c r="I927" s="8" t="s">
        <v>2</v>
      </c>
      <c r="J927" s="35" t="s">
        <v>40</v>
      </c>
      <c r="K927" s="8"/>
      <c r="L927" s="39"/>
      <c r="M927" s="37"/>
      <c r="N927" s="40"/>
      <c r="O927" s="41" t="b">
        <v>0</v>
      </c>
      <c r="P927" s="42" t="b">
        <v>0</v>
      </c>
      <c r="Q927" s="43"/>
      <c r="R927" s="38"/>
      <c r="S927" s="8"/>
      <c r="T927" s="48"/>
      <c r="W927" s="45"/>
      <c r="X927" s="46"/>
      <c r="Y927" s="47"/>
      <c r="Z927"/>
      <c r="AA927"/>
      <c r="AB927"/>
      <c r="AC927"/>
      <c r="AD927"/>
      <c r="AE927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</row>
    <row r="928" spans="1:63" ht="30" customHeight="1" x14ac:dyDescent="0.25">
      <c r="A928" s="34">
        <v>45688</v>
      </c>
      <c r="B928" s="35" t="s">
        <v>1710</v>
      </c>
      <c r="C928" s="1" t="s">
        <v>1776</v>
      </c>
      <c r="D928" s="36" t="s">
        <v>4</v>
      </c>
      <c r="E928" s="8" t="s">
        <v>47</v>
      </c>
      <c r="F928" s="37">
        <v>1</v>
      </c>
      <c r="G928" s="38">
        <v>0.1</v>
      </c>
      <c r="H928" s="8" t="s">
        <v>48</v>
      </c>
      <c r="I928" s="8" t="s">
        <v>2</v>
      </c>
      <c r="J928" s="35" t="s">
        <v>40</v>
      </c>
      <c r="K928" s="8"/>
      <c r="L928" s="39"/>
      <c r="M928" s="37"/>
      <c r="N928" s="40"/>
      <c r="O928" s="41" t="b">
        <v>0</v>
      </c>
      <c r="P928" s="42" t="b">
        <v>0</v>
      </c>
      <c r="Q928" s="43"/>
      <c r="R928" s="38"/>
      <c r="S928" s="8"/>
      <c r="T928" s="48"/>
      <c r="W928" s="45"/>
      <c r="X928" s="46"/>
      <c r="Y928" s="47"/>
      <c r="Z928"/>
      <c r="AA928"/>
      <c r="AB928"/>
      <c r="AC928"/>
      <c r="AD928"/>
      <c r="AE928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</row>
    <row r="929" spans="1:63" ht="30" customHeight="1" x14ac:dyDescent="0.25">
      <c r="A929" s="34">
        <v>45691</v>
      </c>
      <c r="B929" s="35" t="s">
        <v>1710</v>
      </c>
      <c r="C929" s="1" t="s">
        <v>1777</v>
      </c>
      <c r="D929" s="36" t="s">
        <v>34</v>
      </c>
      <c r="E929" s="8" t="s">
        <v>71</v>
      </c>
      <c r="F929" s="37">
        <v>1</v>
      </c>
      <c r="G929" s="38">
        <v>0.1</v>
      </c>
      <c r="H929" s="8" t="s">
        <v>1545</v>
      </c>
      <c r="I929" s="8" t="s">
        <v>2</v>
      </c>
      <c r="J929" s="35" t="s">
        <v>40</v>
      </c>
      <c r="K929" s="8" t="s">
        <v>49</v>
      </c>
      <c r="L929" s="39" t="s">
        <v>50</v>
      </c>
      <c r="M929" s="37"/>
      <c r="N929" s="40"/>
      <c r="O929" s="41" t="b">
        <v>0</v>
      </c>
      <c r="P929" s="42" t="b">
        <v>0</v>
      </c>
      <c r="Q929" s="43"/>
      <c r="R929" s="38" t="s">
        <v>1778</v>
      </c>
      <c r="S929" s="8"/>
      <c r="T929" s="48"/>
      <c r="W929" s="45"/>
      <c r="X929" s="46"/>
      <c r="Y929" s="47"/>
      <c r="Z929"/>
      <c r="AA929"/>
      <c r="AB929"/>
      <c r="AC929"/>
      <c r="AD929"/>
      <c r="AE929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</row>
    <row r="930" spans="1:63" ht="30" customHeight="1" x14ac:dyDescent="0.25">
      <c r="A930" s="34">
        <v>45691</v>
      </c>
      <c r="B930" s="35" t="s">
        <v>1710</v>
      </c>
      <c r="C930" s="1" t="s">
        <v>1779</v>
      </c>
      <c r="D930" s="36" t="s">
        <v>4</v>
      </c>
      <c r="E930" s="8" t="s">
        <v>47</v>
      </c>
      <c r="F930" s="37">
        <v>1</v>
      </c>
      <c r="G930" s="38">
        <v>0.1</v>
      </c>
      <c r="H930" s="8" t="s">
        <v>48</v>
      </c>
      <c r="I930" s="8" t="s">
        <v>2</v>
      </c>
      <c r="J930" s="35" t="s">
        <v>40</v>
      </c>
      <c r="K930" s="8"/>
      <c r="L930" s="39"/>
      <c r="M930" s="37"/>
      <c r="N930" s="40"/>
      <c r="O930" s="41" t="b">
        <v>0</v>
      </c>
      <c r="P930" s="42" t="b">
        <v>0</v>
      </c>
      <c r="Q930" s="43"/>
      <c r="R930" s="38"/>
      <c r="S930" s="8"/>
      <c r="T930" s="48"/>
      <c r="W930" s="45"/>
      <c r="X930" s="46"/>
      <c r="Y930" s="47"/>
      <c r="Z930"/>
      <c r="AA930"/>
      <c r="AB930"/>
      <c r="AC930"/>
      <c r="AD930"/>
      <c r="AE930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</row>
    <row r="931" spans="1:63" ht="30" customHeight="1" x14ac:dyDescent="0.25">
      <c r="A931" s="34">
        <v>45693</v>
      </c>
      <c r="B931" s="35" t="s">
        <v>1710</v>
      </c>
      <c r="C931" s="1" t="s">
        <v>1780</v>
      </c>
      <c r="D931" s="36" t="s">
        <v>4</v>
      </c>
      <c r="E931" s="8" t="s">
        <v>47</v>
      </c>
      <c r="F931" s="37">
        <v>1</v>
      </c>
      <c r="G931" s="38">
        <v>0.1</v>
      </c>
      <c r="H931" s="8" t="s">
        <v>48</v>
      </c>
      <c r="I931" s="8" t="s">
        <v>2</v>
      </c>
      <c r="J931" s="35" t="s">
        <v>40</v>
      </c>
      <c r="K931" s="8"/>
      <c r="L931" s="39"/>
      <c r="M931" s="37"/>
      <c r="N931" s="40"/>
      <c r="O931" s="41" t="b">
        <v>0</v>
      </c>
      <c r="P931" s="42" t="b">
        <v>0</v>
      </c>
      <c r="Q931" s="43"/>
      <c r="R931" s="38"/>
      <c r="S931" s="8"/>
      <c r="T931" s="48"/>
      <c r="W931" s="45"/>
      <c r="X931" s="46"/>
      <c r="Y931" s="47"/>
      <c r="Z931"/>
      <c r="AA931"/>
      <c r="AB931"/>
      <c r="AC931"/>
      <c r="AD931"/>
      <c r="AE93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</row>
    <row r="932" spans="1:63" ht="30" customHeight="1" x14ac:dyDescent="0.25">
      <c r="A932" s="34">
        <v>45694</v>
      </c>
      <c r="B932" s="35" t="s">
        <v>1710</v>
      </c>
      <c r="C932" s="1" t="s">
        <v>1781</v>
      </c>
      <c r="D932" s="36" t="s">
        <v>4</v>
      </c>
      <c r="E932" s="8" t="s">
        <v>47</v>
      </c>
      <c r="F932" s="37">
        <v>1</v>
      </c>
      <c r="G932" s="38">
        <v>0.1</v>
      </c>
      <c r="H932" s="8" t="s">
        <v>48</v>
      </c>
      <c r="I932" s="8" t="s">
        <v>2</v>
      </c>
      <c r="J932" s="35" t="s">
        <v>40</v>
      </c>
      <c r="K932" s="8"/>
      <c r="L932" s="39"/>
      <c r="M932" s="37"/>
      <c r="N932" s="40"/>
      <c r="O932" s="41" t="b">
        <v>0</v>
      </c>
      <c r="P932" s="42" t="b">
        <v>0</v>
      </c>
      <c r="Q932" s="43"/>
      <c r="R932" s="38"/>
      <c r="S932" s="8"/>
      <c r="T932" s="48"/>
      <c r="W932" s="45"/>
      <c r="X932" s="46"/>
      <c r="Y932" s="47"/>
      <c r="Z932"/>
      <c r="AA932"/>
      <c r="AB932"/>
      <c r="AC932"/>
      <c r="AD932"/>
      <c r="AE932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</row>
    <row r="933" spans="1:63" ht="30" customHeight="1" x14ac:dyDescent="0.25">
      <c r="A933" s="34">
        <v>45695</v>
      </c>
      <c r="B933" s="35" t="s">
        <v>1710</v>
      </c>
      <c r="C933" s="1" t="s">
        <v>1782</v>
      </c>
      <c r="D933" s="36" t="s">
        <v>4</v>
      </c>
      <c r="E933" s="8" t="s">
        <v>47</v>
      </c>
      <c r="F933" s="37">
        <v>1</v>
      </c>
      <c r="G933" s="38">
        <v>0.1</v>
      </c>
      <c r="H933" s="8" t="s">
        <v>256</v>
      </c>
      <c r="I933" s="8" t="s">
        <v>2</v>
      </c>
      <c r="J933" s="35" t="s">
        <v>40</v>
      </c>
      <c r="K933" s="8" t="s">
        <v>49</v>
      </c>
      <c r="L933" s="39" t="s">
        <v>207</v>
      </c>
      <c r="M933" s="37"/>
      <c r="N933" s="40"/>
      <c r="O933" s="41" t="b">
        <v>0</v>
      </c>
      <c r="P933" s="42" t="b">
        <v>0</v>
      </c>
      <c r="Q933" s="43"/>
      <c r="R933" s="38" t="s">
        <v>1783</v>
      </c>
      <c r="S933" s="8"/>
      <c r="T933" s="48"/>
      <c r="W933" s="45"/>
      <c r="X933" s="46"/>
      <c r="Y933" s="47"/>
      <c r="Z933"/>
      <c r="AA933"/>
      <c r="AB933"/>
      <c r="AC933"/>
      <c r="AD933"/>
      <c r="AE933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</row>
    <row r="934" spans="1:63" ht="30" customHeight="1" x14ac:dyDescent="0.25">
      <c r="A934" s="34">
        <v>45700</v>
      </c>
      <c r="B934" s="35" t="s">
        <v>1710</v>
      </c>
      <c r="C934" s="1" t="s">
        <v>1784</v>
      </c>
      <c r="D934" s="36" t="s">
        <v>4</v>
      </c>
      <c r="E934" s="8" t="s">
        <v>47</v>
      </c>
      <c r="F934" s="37">
        <v>1</v>
      </c>
      <c r="G934" s="38">
        <v>0.1</v>
      </c>
      <c r="H934" s="8" t="s">
        <v>48</v>
      </c>
      <c r="I934" s="8" t="s">
        <v>2</v>
      </c>
      <c r="J934" s="35" t="s">
        <v>40</v>
      </c>
      <c r="K934" s="8"/>
      <c r="L934" s="39"/>
      <c r="M934" s="37"/>
      <c r="N934" s="40"/>
      <c r="O934" s="41" t="b">
        <v>0</v>
      </c>
      <c r="P934" s="42" t="b">
        <v>0</v>
      </c>
      <c r="Q934" s="43"/>
      <c r="R934" s="38"/>
      <c r="S934" s="8"/>
      <c r="T934" s="48"/>
      <c r="W934" s="45"/>
      <c r="X934" s="46"/>
      <c r="Y934" s="47"/>
      <c r="Z934"/>
      <c r="AA934"/>
      <c r="AB934"/>
      <c r="AC934"/>
      <c r="AD934"/>
      <c r="AE934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</row>
    <row r="935" spans="1:63" ht="30" customHeight="1" x14ac:dyDescent="0.25">
      <c r="A935" s="34">
        <v>45700</v>
      </c>
      <c r="B935" s="35" t="s">
        <v>1710</v>
      </c>
      <c r="C935" s="1" t="s">
        <v>1785</v>
      </c>
      <c r="D935" s="36" t="s">
        <v>4</v>
      </c>
      <c r="E935" s="8" t="s">
        <v>47</v>
      </c>
      <c r="F935" s="37">
        <v>1</v>
      </c>
      <c r="G935" s="38">
        <v>0.1</v>
      </c>
      <c r="H935" s="8" t="s">
        <v>48</v>
      </c>
      <c r="I935" s="8" t="s">
        <v>2</v>
      </c>
      <c r="J935" s="35" t="s">
        <v>40</v>
      </c>
      <c r="K935" s="8"/>
      <c r="L935" s="39"/>
      <c r="M935" s="37"/>
      <c r="N935" s="40"/>
      <c r="O935" s="41" t="b">
        <v>0</v>
      </c>
      <c r="P935" s="42" t="b">
        <v>0</v>
      </c>
      <c r="Q935" s="43"/>
      <c r="R935" s="38"/>
      <c r="S935" s="8"/>
      <c r="T935" s="48"/>
      <c r="W935" s="45"/>
      <c r="X935" s="46"/>
      <c r="Y935" s="47"/>
      <c r="Z935"/>
      <c r="AA935"/>
      <c r="AB935"/>
      <c r="AC935"/>
      <c r="AD935"/>
      <c r="AE935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</row>
    <row r="936" spans="1:63" ht="30" customHeight="1" x14ac:dyDescent="0.25">
      <c r="A936" s="34">
        <v>45700</v>
      </c>
      <c r="B936" s="35" t="s">
        <v>1710</v>
      </c>
      <c r="C936" s="1" t="s">
        <v>1786</v>
      </c>
      <c r="D936" s="36" t="s">
        <v>4</v>
      </c>
      <c r="E936" s="8" t="s">
        <v>47</v>
      </c>
      <c r="F936" s="37">
        <v>1</v>
      </c>
      <c r="G936" s="38">
        <v>0.1</v>
      </c>
      <c r="H936" s="8" t="s">
        <v>48</v>
      </c>
      <c r="I936" s="8" t="s">
        <v>2</v>
      </c>
      <c r="J936" s="35" t="s">
        <v>40</v>
      </c>
      <c r="K936" s="8"/>
      <c r="L936" s="39"/>
      <c r="M936" s="37"/>
      <c r="N936" s="40"/>
      <c r="O936" s="41" t="b">
        <v>0</v>
      </c>
      <c r="P936" s="42" t="b">
        <v>0</v>
      </c>
      <c r="Q936" s="43"/>
      <c r="R936" s="38"/>
      <c r="S936" s="8"/>
      <c r="T936" s="48"/>
      <c r="W936" s="45"/>
      <c r="X936" s="46"/>
      <c r="Y936" s="47"/>
      <c r="Z936"/>
      <c r="AA936"/>
      <c r="AB936"/>
      <c r="AC936"/>
      <c r="AD936"/>
      <c r="AE936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</row>
    <row r="937" spans="1:63" ht="30" customHeight="1" x14ac:dyDescent="0.25">
      <c r="A937" s="34">
        <v>45708</v>
      </c>
      <c r="B937" s="35" t="s">
        <v>1710</v>
      </c>
      <c r="C937" s="1" t="s">
        <v>1787</v>
      </c>
      <c r="D937" s="36" t="s">
        <v>4</v>
      </c>
      <c r="E937" s="8" t="s">
        <v>47</v>
      </c>
      <c r="F937" s="37">
        <v>1</v>
      </c>
      <c r="G937" s="38">
        <v>0.1</v>
      </c>
      <c r="H937" s="8" t="s">
        <v>48</v>
      </c>
      <c r="I937" s="8" t="s">
        <v>2</v>
      </c>
      <c r="J937" s="35" t="s">
        <v>40</v>
      </c>
      <c r="K937" s="8"/>
      <c r="L937" s="39" t="s">
        <v>50</v>
      </c>
      <c r="M937" s="37"/>
      <c r="N937" s="40"/>
      <c r="O937" s="41" t="b">
        <v>0</v>
      </c>
      <c r="P937" s="42" t="b">
        <v>0</v>
      </c>
      <c r="Q937" s="43"/>
      <c r="R937" s="38" t="s">
        <v>1788</v>
      </c>
      <c r="S937" s="8"/>
      <c r="T937" s="48"/>
      <c r="W937" s="45"/>
      <c r="X937" s="46"/>
      <c r="Y937" s="47"/>
      <c r="Z937"/>
      <c r="AA937"/>
      <c r="AB937"/>
      <c r="AC937"/>
      <c r="AD937"/>
      <c r="AE937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</row>
    <row r="938" spans="1:63" ht="30" customHeight="1" x14ac:dyDescent="0.25">
      <c r="A938" s="34">
        <v>45709</v>
      </c>
      <c r="B938" s="35" t="s">
        <v>1710</v>
      </c>
      <c r="C938" s="1" t="s">
        <v>1789</v>
      </c>
      <c r="D938" s="36" t="s">
        <v>4</v>
      </c>
      <c r="E938" s="8" t="s">
        <v>47</v>
      </c>
      <c r="F938" s="37">
        <v>19</v>
      </c>
      <c r="G938" s="38">
        <v>0.1</v>
      </c>
      <c r="H938" s="8" t="s">
        <v>48</v>
      </c>
      <c r="I938" s="8" t="s">
        <v>1</v>
      </c>
      <c r="J938" s="35" t="s">
        <v>147</v>
      </c>
      <c r="K938" s="8"/>
      <c r="L938" s="39" t="s">
        <v>56</v>
      </c>
      <c r="M938" s="37"/>
      <c r="N938" s="40"/>
      <c r="O938" s="41" t="b">
        <v>0</v>
      </c>
      <c r="P938" s="42" t="b">
        <v>0</v>
      </c>
      <c r="Q938" s="43"/>
      <c r="R938" s="38" t="s">
        <v>1790</v>
      </c>
      <c r="S938" s="8"/>
      <c r="T938" s="48"/>
      <c r="W938" s="45"/>
      <c r="X938" s="46"/>
      <c r="Y938" s="47"/>
      <c r="Z938"/>
      <c r="AA938"/>
      <c r="AB938"/>
      <c r="AC938"/>
      <c r="AD938"/>
      <c r="AE938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</row>
    <row r="939" spans="1:63" ht="30" customHeight="1" x14ac:dyDescent="0.25">
      <c r="A939" s="34">
        <v>45719</v>
      </c>
      <c r="B939" s="35" t="s">
        <v>1710</v>
      </c>
      <c r="C939" s="1" t="s">
        <v>1791</v>
      </c>
      <c r="D939" s="36" t="s">
        <v>4</v>
      </c>
      <c r="E939" s="8" t="s">
        <v>47</v>
      </c>
      <c r="F939" s="37">
        <v>1</v>
      </c>
      <c r="G939" s="38">
        <v>0.1</v>
      </c>
      <c r="H939" s="8" t="s">
        <v>48</v>
      </c>
      <c r="I939" s="8" t="s">
        <v>2</v>
      </c>
      <c r="J939" s="35" t="s">
        <v>40</v>
      </c>
      <c r="K939" s="8"/>
      <c r="L939" s="39"/>
      <c r="M939" s="37"/>
      <c r="N939" s="40"/>
      <c r="O939" s="41" t="b">
        <v>0</v>
      </c>
      <c r="P939" s="42" t="b">
        <v>0</v>
      </c>
      <c r="Q939" s="43"/>
      <c r="R939" s="38"/>
      <c r="S939" s="8"/>
      <c r="T939" s="48"/>
      <c r="W939" s="45"/>
      <c r="X939" s="46"/>
      <c r="Y939" s="47"/>
      <c r="Z939"/>
      <c r="AA939"/>
      <c r="AB939"/>
      <c r="AC939"/>
      <c r="AD939"/>
      <c r="AE939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</row>
    <row r="940" spans="1:63" ht="30" customHeight="1" x14ac:dyDescent="0.25">
      <c r="A940" s="34">
        <v>45720</v>
      </c>
      <c r="B940" s="35" t="s">
        <v>1710</v>
      </c>
      <c r="C940" s="1" t="s">
        <v>1792</v>
      </c>
      <c r="D940" s="36" t="s">
        <v>4</v>
      </c>
      <c r="E940" s="8" t="s">
        <v>47</v>
      </c>
      <c r="F940" s="37">
        <v>1</v>
      </c>
      <c r="G940" s="38">
        <v>0.1</v>
      </c>
      <c r="H940" s="8" t="s">
        <v>48</v>
      </c>
      <c r="I940" s="8" t="s">
        <v>2</v>
      </c>
      <c r="J940" s="35" t="s">
        <v>40</v>
      </c>
      <c r="K940" s="8"/>
      <c r="L940" s="39"/>
      <c r="M940" s="37"/>
      <c r="N940" s="40"/>
      <c r="O940" s="41" t="b">
        <v>0</v>
      </c>
      <c r="P940" s="42" t="b">
        <v>0</v>
      </c>
      <c r="Q940" s="43"/>
      <c r="R940" s="38"/>
      <c r="S940" s="8"/>
      <c r="T940" s="48"/>
      <c r="W940" s="45"/>
      <c r="X940" s="46"/>
      <c r="Y940" s="47"/>
      <c r="Z940"/>
      <c r="AA940"/>
      <c r="AB940"/>
      <c r="AC940"/>
      <c r="AD940"/>
      <c r="AE940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</row>
    <row r="941" spans="1:63" ht="30" customHeight="1" x14ac:dyDescent="0.25">
      <c r="A941" s="34">
        <v>45723</v>
      </c>
      <c r="B941" s="35" t="s">
        <v>1710</v>
      </c>
      <c r="C941" s="1" t="s">
        <v>1793</v>
      </c>
      <c r="D941" s="36" t="s">
        <v>4</v>
      </c>
      <c r="E941" s="8" t="s">
        <v>47</v>
      </c>
      <c r="F941" s="37">
        <v>1</v>
      </c>
      <c r="G941" s="38">
        <v>0.1</v>
      </c>
      <c r="H941" s="8" t="s">
        <v>48</v>
      </c>
      <c r="I941" s="8" t="s">
        <v>2</v>
      </c>
      <c r="J941" s="35" t="s">
        <v>40</v>
      </c>
      <c r="K941" s="8"/>
      <c r="L941" s="39"/>
      <c r="M941" s="37"/>
      <c r="N941" s="40"/>
      <c r="O941" s="41" t="b">
        <v>0</v>
      </c>
      <c r="P941" s="42" t="b">
        <v>0</v>
      </c>
      <c r="Q941" s="43"/>
      <c r="R941" s="38"/>
      <c r="S941" s="8"/>
      <c r="T941" s="48"/>
      <c r="W941" s="45"/>
      <c r="X941" s="46"/>
      <c r="Y941" s="47"/>
      <c r="Z941"/>
      <c r="AA941"/>
      <c r="AB941"/>
      <c r="AC941"/>
      <c r="AD941"/>
      <c r="AE94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</row>
    <row r="942" spans="1:63" ht="30" customHeight="1" x14ac:dyDescent="0.25">
      <c r="A942" s="34">
        <v>45722</v>
      </c>
      <c r="B942" s="35" t="s">
        <v>1710</v>
      </c>
      <c r="C942" s="1" t="s">
        <v>1794</v>
      </c>
      <c r="D942" s="36" t="s">
        <v>34</v>
      </c>
      <c r="E942" s="8" t="s">
        <v>133</v>
      </c>
      <c r="F942" s="37">
        <v>1</v>
      </c>
      <c r="G942" s="38">
        <v>0.25</v>
      </c>
      <c r="H942" s="8" t="s">
        <v>155</v>
      </c>
      <c r="I942" s="8" t="s">
        <v>2</v>
      </c>
      <c r="J942" s="35" t="s">
        <v>147</v>
      </c>
      <c r="K942" s="8" t="s">
        <v>238</v>
      </c>
      <c r="L942" s="39" t="s">
        <v>56</v>
      </c>
      <c r="M942" s="37"/>
      <c r="N942" s="40">
        <v>1</v>
      </c>
      <c r="O942" s="41" t="b">
        <v>0</v>
      </c>
      <c r="P942" s="42" t="b">
        <v>1</v>
      </c>
      <c r="Q942" s="43"/>
      <c r="R942" s="38" t="s">
        <v>1795</v>
      </c>
      <c r="S942" s="8"/>
      <c r="T942" s="48"/>
      <c r="W942" s="45"/>
      <c r="X942" s="46"/>
      <c r="Y942" s="47"/>
      <c r="Z942"/>
      <c r="AA942"/>
      <c r="AB942"/>
      <c r="AC942"/>
      <c r="AD942"/>
      <c r="AE942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</row>
    <row r="943" spans="1:63" ht="30" customHeight="1" x14ac:dyDescent="0.25">
      <c r="A943" s="34">
        <v>45722</v>
      </c>
      <c r="B943" s="35" t="s">
        <v>1710</v>
      </c>
      <c r="C943" s="1" t="s">
        <v>1796</v>
      </c>
      <c r="D943" s="36" t="s">
        <v>34</v>
      </c>
      <c r="E943" s="8" t="s">
        <v>133</v>
      </c>
      <c r="F943" s="37">
        <v>2</v>
      </c>
      <c r="G943" s="38">
        <v>0.1</v>
      </c>
      <c r="H943" s="8" t="s">
        <v>247</v>
      </c>
      <c r="I943" s="8" t="s">
        <v>2</v>
      </c>
      <c r="J943" s="35" t="s">
        <v>147</v>
      </c>
      <c r="K943" s="8" t="s">
        <v>92</v>
      </c>
      <c r="L943" s="39" t="s">
        <v>56</v>
      </c>
      <c r="M943" s="37"/>
      <c r="N943" s="40"/>
      <c r="O943" s="41" t="b">
        <v>0</v>
      </c>
      <c r="P943" s="42" t="b">
        <v>0</v>
      </c>
      <c r="Q943" s="43"/>
      <c r="R943" s="38" t="s">
        <v>1609</v>
      </c>
      <c r="S943" s="8"/>
      <c r="T943" s="48"/>
      <c r="W943" s="45"/>
      <c r="X943" s="46"/>
      <c r="Y943" s="47"/>
      <c r="Z943"/>
      <c r="AA943"/>
      <c r="AB943"/>
      <c r="AC943"/>
      <c r="AD943"/>
      <c r="AE943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</row>
    <row r="944" spans="1:63" ht="30" customHeight="1" x14ac:dyDescent="0.25">
      <c r="A944" s="34">
        <v>45726</v>
      </c>
      <c r="B944" s="35" t="s">
        <v>1710</v>
      </c>
      <c r="C944" s="1" t="s">
        <v>1797</v>
      </c>
      <c r="D944" s="36" t="s">
        <v>34</v>
      </c>
      <c r="E944" s="8" t="s">
        <v>133</v>
      </c>
      <c r="F944" s="37">
        <v>1</v>
      </c>
      <c r="G944" s="38">
        <v>0.1</v>
      </c>
      <c r="H944" s="8" t="s">
        <v>155</v>
      </c>
      <c r="I944" s="8" t="s">
        <v>2</v>
      </c>
      <c r="J944" s="35" t="s">
        <v>40</v>
      </c>
      <c r="K944" s="8"/>
      <c r="L944" s="39" t="s">
        <v>50</v>
      </c>
      <c r="M944" s="37"/>
      <c r="N944" s="40"/>
      <c r="O944" s="41" t="b">
        <v>0</v>
      </c>
      <c r="P944" s="42" t="b">
        <v>0</v>
      </c>
      <c r="Q944" s="43"/>
      <c r="R944" s="38"/>
      <c r="S944" s="8"/>
      <c r="T944" s="48"/>
      <c r="W944" s="45"/>
      <c r="X944" s="46"/>
      <c r="Y944" s="47"/>
      <c r="Z944"/>
      <c r="AA944"/>
      <c r="AB944"/>
      <c r="AC944"/>
      <c r="AD944"/>
      <c r="AE944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</row>
    <row r="945" spans="1:63" ht="30" customHeight="1" x14ac:dyDescent="0.25">
      <c r="A945" s="34">
        <v>45727</v>
      </c>
      <c r="B945" s="35" t="s">
        <v>1710</v>
      </c>
      <c r="C945" s="1" t="s">
        <v>1798</v>
      </c>
      <c r="D945" s="36" t="s">
        <v>34</v>
      </c>
      <c r="E945" s="8" t="s">
        <v>71</v>
      </c>
      <c r="F945" s="37">
        <v>1</v>
      </c>
      <c r="G945" s="38">
        <v>0.1</v>
      </c>
      <c r="H945" s="8" t="s">
        <v>55</v>
      </c>
      <c r="I945" s="8" t="s">
        <v>2</v>
      </c>
      <c r="J945" s="35" t="s">
        <v>40</v>
      </c>
      <c r="K945" s="8"/>
      <c r="L945" s="39" t="s">
        <v>50</v>
      </c>
      <c r="M945" s="37"/>
      <c r="N945" s="40"/>
      <c r="O945" s="41" t="b">
        <v>0</v>
      </c>
      <c r="P945" s="42" t="b">
        <v>0</v>
      </c>
      <c r="Q945" s="43"/>
      <c r="R945" s="38"/>
      <c r="S945" s="8"/>
      <c r="T945" s="48"/>
      <c r="W945" s="45"/>
      <c r="X945" s="46"/>
      <c r="Y945" s="47"/>
      <c r="Z945"/>
      <c r="AA945"/>
      <c r="AB945"/>
      <c r="AC945"/>
      <c r="AD945"/>
      <c r="AE945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</row>
    <row r="946" spans="1:63" ht="30" customHeight="1" x14ac:dyDescent="0.25">
      <c r="A946" s="34">
        <v>45727</v>
      </c>
      <c r="B946" s="35" t="s">
        <v>1710</v>
      </c>
      <c r="C946" s="1" t="s">
        <v>1799</v>
      </c>
      <c r="D946" s="36" t="s">
        <v>4</v>
      </c>
      <c r="E946" s="8" t="s">
        <v>47</v>
      </c>
      <c r="F946" s="37">
        <v>1</v>
      </c>
      <c r="G946" s="38">
        <v>0.1</v>
      </c>
      <c r="H946" s="8" t="s">
        <v>48</v>
      </c>
      <c r="I946" s="8" t="s">
        <v>2</v>
      </c>
      <c r="J946" s="35" t="s">
        <v>40</v>
      </c>
      <c r="K946" s="8"/>
      <c r="L946" s="39" t="s">
        <v>50</v>
      </c>
      <c r="M946" s="37"/>
      <c r="N946" s="40"/>
      <c r="O946" s="41" t="b">
        <v>0</v>
      </c>
      <c r="P946" s="42" t="b">
        <v>0</v>
      </c>
      <c r="Q946" s="43"/>
      <c r="R946" s="38"/>
      <c r="S946" s="8"/>
      <c r="T946" s="48"/>
      <c r="W946" s="45"/>
      <c r="X946" s="46"/>
      <c r="Y946" s="47"/>
      <c r="Z946"/>
      <c r="AA946"/>
      <c r="AB946"/>
      <c r="AC946"/>
      <c r="AD946"/>
      <c r="AE946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</row>
    <row r="947" spans="1:63" ht="30" customHeight="1" x14ac:dyDescent="0.25">
      <c r="A947" s="34">
        <v>45728</v>
      </c>
      <c r="B947" s="35" t="s">
        <v>1710</v>
      </c>
      <c r="C947" s="1" t="s">
        <v>1800</v>
      </c>
      <c r="D947" s="36" t="s">
        <v>4</v>
      </c>
      <c r="E947" s="8" t="s">
        <v>47</v>
      </c>
      <c r="F947" s="37">
        <v>1</v>
      </c>
      <c r="G947" s="38">
        <v>0.1</v>
      </c>
      <c r="H947" s="8" t="s">
        <v>48</v>
      </c>
      <c r="I947" s="8" t="s">
        <v>2</v>
      </c>
      <c r="J947" s="35" t="s">
        <v>147</v>
      </c>
      <c r="K947" s="8"/>
      <c r="L947" s="39" t="s">
        <v>50</v>
      </c>
      <c r="M947" s="37"/>
      <c r="N947" s="40"/>
      <c r="O947" s="41" t="b">
        <v>0</v>
      </c>
      <c r="P947" s="42" t="b">
        <v>0</v>
      </c>
      <c r="Q947" s="43"/>
      <c r="R947" s="38"/>
      <c r="S947" s="8"/>
      <c r="T947" s="48"/>
      <c r="W947" s="45"/>
      <c r="X947" s="46"/>
      <c r="Y947" s="47"/>
      <c r="Z947"/>
      <c r="AA947"/>
      <c r="AB947"/>
      <c r="AC947"/>
      <c r="AD947"/>
      <c r="AE947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</row>
    <row r="948" spans="1:63" ht="30" customHeight="1" x14ac:dyDescent="0.25">
      <c r="A948" s="34">
        <v>45728</v>
      </c>
      <c r="B948" s="35" t="s">
        <v>1710</v>
      </c>
      <c r="C948" s="1" t="s">
        <v>1801</v>
      </c>
      <c r="D948" s="36" t="s">
        <v>4</v>
      </c>
      <c r="E948" s="8" t="s">
        <v>47</v>
      </c>
      <c r="F948" s="37">
        <v>1</v>
      </c>
      <c r="G948" s="38">
        <v>0.1</v>
      </c>
      <c r="H948" s="8" t="s">
        <v>48</v>
      </c>
      <c r="I948" s="8" t="s">
        <v>2</v>
      </c>
      <c r="J948" s="35" t="s">
        <v>40</v>
      </c>
      <c r="K948" s="8"/>
      <c r="L948" s="39" t="s">
        <v>50</v>
      </c>
      <c r="M948" s="37"/>
      <c r="N948" s="40"/>
      <c r="O948" s="41" t="b">
        <v>0</v>
      </c>
      <c r="P948" s="42" t="b">
        <v>0</v>
      </c>
      <c r="Q948" s="43"/>
      <c r="R948" s="38"/>
      <c r="S948" s="8"/>
      <c r="T948" s="48"/>
      <c r="W948" s="45"/>
      <c r="X948" s="46"/>
      <c r="Y948" s="47"/>
      <c r="Z948"/>
      <c r="AA948"/>
      <c r="AB948"/>
      <c r="AC948"/>
      <c r="AD948"/>
      <c r="AE948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</row>
    <row r="949" spans="1:63" ht="30" customHeight="1" x14ac:dyDescent="0.25">
      <c r="A949" s="34">
        <v>45729</v>
      </c>
      <c r="B949" s="35" t="s">
        <v>1710</v>
      </c>
      <c r="C949" s="1" t="s">
        <v>1117</v>
      </c>
      <c r="D949" s="36" t="s">
        <v>4</v>
      </c>
      <c r="E949" s="8" t="s">
        <v>47</v>
      </c>
      <c r="F949" s="37">
        <v>1</v>
      </c>
      <c r="G949" s="38">
        <v>0.1</v>
      </c>
      <c r="H949" s="8" t="s">
        <v>48</v>
      </c>
      <c r="I949" s="8" t="s">
        <v>2</v>
      </c>
      <c r="J949" s="35" t="s">
        <v>40</v>
      </c>
      <c r="K949" s="8"/>
      <c r="L949" s="39" t="s">
        <v>50</v>
      </c>
      <c r="M949" s="37"/>
      <c r="N949" s="40"/>
      <c r="O949" s="41" t="b">
        <v>0</v>
      </c>
      <c r="P949" s="42" t="b">
        <v>0</v>
      </c>
      <c r="Q949" s="43"/>
      <c r="R949" s="38"/>
      <c r="S949" s="8"/>
      <c r="T949" s="48"/>
      <c r="W949" s="45"/>
      <c r="X949" s="46"/>
      <c r="Y949" s="47"/>
      <c r="Z949"/>
      <c r="AA949"/>
      <c r="AB949"/>
      <c r="AC949"/>
      <c r="AD949"/>
      <c r="AE949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</row>
    <row r="950" spans="1:63" ht="30" customHeight="1" x14ac:dyDescent="0.25">
      <c r="A950" s="34">
        <v>45729</v>
      </c>
      <c r="B950" s="35" t="s">
        <v>1710</v>
      </c>
      <c r="C950" s="1" t="s">
        <v>1802</v>
      </c>
      <c r="D950" s="36" t="s">
        <v>4</v>
      </c>
      <c r="E950" s="8" t="s">
        <v>47</v>
      </c>
      <c r="F950" s="37">
        <v>1</v>
      </c>
      <c r="G950" s="38">
        <v>0.1</v>
      </c>
      <c r="H950" s="8" t="s">
        <v>48</v>
      </c>
      <c r="I950" s="8" t="s">
        <v>2</v>
      </c>
      <c r="J950" s="35" t="s">
        <v>40</v>
      </c>
      <c r="K950" s="8"/>
      <c r="L950" s="39" t="s">
        <v>50</v>
      </c>
      <c r="M950" s="37"/>
      <c r="N950" s="40"/>
      <c r="O950" s="41" t="b">
        <v>0</v>
      </c>
      <c r="P950" s="42" t="b">
        <v>0</v>
      </c>
      <c r="Q950" s="43"/>
      <c r="R950" s="38"/>
      <c r="S950" s="8"/>
      <c r="T950" s="48"/>
      <c r="W950" s="45"/>
      <c r="X950" s="46"/>
      <c r="Y950" s="47"/>
      <c r="Z950"/>
      <c r="AA950"/>
      <c r="AB950"/>
      <c r="AC950"/>
      <c r="AD950"/>
      <c r="AE950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</row>
    <row r="951" spans="1:63" ht="30" customHeight="1" x14ac:dyDescent="0.25">
      <c r="A951" s="34">
        <v>45727</v>
      </c>
      <c r="B951" s="35" t="s">
        <v>1710</v>
      </c>
      <c r="C951" s="1" t="s">
        <v>1803</v>
      </c>
      <c r="D951" s="36" t="s">
        <v>34</v>
      </c>
      <c r="E951" s="8" t="s">
        <v>310</v>
      </c>
      <c r="F951" s="37">
        <v>4</v>
      </c>
      <c r="G951" s="38">
        <v>0.5</v>
      </c>
      <c r="H951" s="8" t="s">
        <v>247</v>
      </c>
      <c r="I951" s="8" t="s">
        <v>1</v>
      </c>
      <c r="J951" s="35" t="s">
        <v>147</v>
      </c>
      <c r="K951" s="8" t="s">
        <v>238</v>
      </c>
      <c r="L951" s="39" t="s">
        <v>564</v>
      </c>
      <c r="M951" s="37"/>
      <c r="N951" s="40">
        <v>4</v>
      </c>
      <c r="O951" s="41" t="b">
        <v>0</v>
      </c>
      <c r="P951" s="42" t="b">
        <v>0</v>
      </c>
      <c r="Q951" s="43"/>
      <c r="R951" s="38" t="s">
        <v>1804</v>
      </c>
      <c r="S951" s="8"/>
      <c r="T951" s="48"/>
      <c r="W951" s="45"/>
      <c r="X951" s="46"/>
      <c r="Y951" s="47"/>
      <c r="Z951"/>
      <c r="AA951"/>
      <c r="AB951"/>
      <c r="AC951"/>
      <c r="AD951"/>
      <c r="AE95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</row>
    <row r="952" spans="1:63" ht="30" customHeight="1" x14ac:dyDescent="0.25">
      <c r="A952" s="34">
        <v>45727</v>
      </c>
      <c r="B952" s="35" t="s">
        <v>1710</v>
      </c>
      <c r="C952" s="1" t="s">
        <v>1805</v>
      </c>
      <c r="D952" s="36" t="s">
        <v>74</v>
      </c>
      <c r="E952" s="8" t="s">
        <v>110</v>
      </c>
      <c r="F952" s="37">
        <v>1</v>
      </c>
      <c r="G952" s="38">
        <v>0.25</v>
      </c>
      <c r="H952" s="8" t="s">
        <v>155</v>
      </c>
      <c r="I952" s="8" t="s">
        <v>2</v>
      </c>
      <c r="J952" s="35" t="s">
        <v>147</v>
      </c>
      <c r="K952" s="8" t="s">
        <v>368</v>
      </c>
      <c r="L952" s="39" t="s">
        <v>128</v>
      </c>
      <c r="M952" s="37"/>
      <c r="N952" s="40">
        <v>1</v>
      </c>
      <c r="O952" s="41" t="b">
        <v>0</v>
      </c>
      <c r="P952" s="42" t="b">
        <v>0</v>
      </c>
      <c r="Q952" s="43"/>
      <c r="R952" s="38" t="s">
        <v>1806</v>
      </c>
      <c r="S952" s="8"/>
      <c r="T952" s="48"/>
      <c r="W952" s="45"/>
      <c r="X952" s="46"/>
      <c r="Y952" s="47"/>
      <c r="Z952"/>
      <c r="AA952"/>
      <c r="AB952"/>
      <c r="AC952"/>
      <c r="AD952"/>
      <c r="AE952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</row>
    <row r="953" spans="1:63" ht="30" customHeight="1" x14ac:dyDescent="0.25">
      <c r="A953" s="34">
        <v>45730</v>
      </c>
      <c r="B953" s="35" t="s">
        <v>1710</v>
      </c>
      <c r="C953" s="1" t="s">
        <v>1807</v>
      </c>
      <c r="D953" s="36" t="s">
        <v>74</v>
      </c>
      <c r="E953" s="8" t="s">
        <v>154</v>
      </c>
      <c r="F953" s="37">
        <v>1</v>
      </c>
      <c r="G953" s="38">
        <v>0.1</v>
      </c>
      <c r="H953" s="8" t="s">
        <v>256</v>
      </c>
      <c r="I953" s="8" t="s">
        <v>2</v>
      </c>
      <c r="J953" s="35" t="s">
        <v>40</v>
      </c>
      <c r="K953" s="8"/>
      <c r="L953" s="39" t="s">
        <v>50</v>
      </c>
      <c r="M953" s="37"/>
      <c r="N953" s="40"/>
      <c r="O953" s="41" t="b">
        <v>0</v>
      </c>
      <c r="P953" s="42" t="b">
        <v>0</v>
      </c>
      <c r="Q953" s="43"/>
      <c r="R953" s="38"/>
      <c r="S953" s="8"/>
      <c r="T953" s="48"/>
      <c r="W953" s="45"/>
      <c r="X953" s="46"/>
      <c r="Y953" s="47"/>
      <c r="Z953"/>
      <c r="AA953"/>
      <c r="AB953"/>
      <c r="AC953"/>
      <c r="AD953"/>
      <c r="AE953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</row>
    <row r="954" spans="1:63" ht="30" customHeight="1" x14ac:dyDescent="0.25">
      <c r="A954" s="34">
        <v>45730</v>
      </c>
      <c r="B954" s="35" t="s">
        <v>1710</v>
      </c>
      <c r="C954" s="1" t="s">
        <v>1808</v>
      </c>
      <c r="D954" s="36" t="s">
        <v>74</v>
      </c>
      <c r="E954" s="8" t="s">
        <v>154</v>
      </c>
      <c r="F954" s="37">
        <v>1</v>
      </c>
      <c r="G954" s="38">
        <v>0.1</v>
      </c>
      <c r="H954" s="8" t="s">
        <v>256</v>
      </c>
      <c r="I954" s="8" t="s">
        <v>2</v>
      </c>
      <c r="J954" s="35" t="s">
        <v>40</v>
      </c>
      <c r="K954" s="8"/>
      <c r="L954" s="39" t="s">
        <v>100</v>
      </c>
      <c r="M954" s="37"/>
      <c r="N954" s="40"/>
      <c r="O954" s="41" t="b">
        <v>0</v>
      </c>
      <c r="P954" s="42" t="b">
        <v>0</v>
      </c>
      <c r="Q954" s="43"/>
      <c r="R954" s="38" t="s">
        <v>1809</v>
      </c>
      <c r="S954" s="8"/>
      <c r="T954" s="48"/>
      <c r="W954" s="45"/>
      <c r="X954" s="46"/>
      <c r="Y954" s="47"/>
      <c r="Z954"/>
      <c r="AA954"/>
      <c r="AB954"/>
      <c r="AC954"/>
      <c r="AD954"/>
      <c r="AE954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</row>
    <row r="955" spans="1:63" ht="30" customHeight="1" x14ac:dyDescent="0.25">
      <c r="A955" s="34">
        <v>45731</v>
      </c>
      <c r="B955" s="35" t="s">
        <v>1710</v>
      </c>
      <c r="C955" s="1" t="s">
        <v>1810</v>
      </c>
      <c r="D955" s="36" t="s">
        <v>34</v>
      </c>
      <c r="E955" s="8" t="s">
        <v>310</v>
      </c>
      <c r="F955" s="37">
        <v>1</v>
      </c>
      <c r="G955" s="38">
        <v>0.1</v>
      </c>
      <c r="H955" s="8" t="s">
        <v>256</v>
      </c>
      <c r="I955" s="8" t="s">
        <v>2</v>
      </c>
      <c r="J955" s="35" t="s">
        <v>40</v>
      </c>
      <c r="K955" s="8"/>
      <c r="L955" s="39" t="s">
        <v>128</v>
      </c>
      <c r="M955" s="37"/>
      <c r="N955" s="40"/>
      <c r="O955" s="41" t="b">
        <v>0</v>
      </c>
      <c r="P955" s="42" t="b">
        <v>0</v>
      </c>
      <c r="Q955" s="43"/>
      <c r="R955" s="38"/>
      <c r="S955" s="8"/>
      <c r="T955" s="48"/>
      <c r="W955" s="45"/>
      <c r="X955" s="46"/>
      <c r="Y955" s="47"/>
      <c r="Z955"/>
      <c r="AA955"/>
      <c r="AB955"/>
      <c r="AC955"/>
      <c r="AD955"/>
      <c r="AE955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</row>
    <row r="956" spans="1:63" ht="30" customHeight="1" x14ac:dyDescent="0.25">
      <c r="A956" s="34">
        <v>45733</v>
      </c>
      <c r="B956" s="35" t="s">
        <v>1710</v>
      </c>
      <c r="C956" s="1" t="s">
        <v>1811</v>
      </c>
      <c r="D956" s="36" t="s">
        <v>34</v>
      </c>
      <c r="E956" s="8" t="s">
        <v>310</v>
      </c>
      <c r="F956" s="37">
        <v>1</v>
      </c>
      <c r="G956" s="38">
        <v>0.1</v>
      </c>
      <c r="H956" s="8" t="s">
        <v>55</v>
      </c>
      <c r="I956" s="8" t="s">
        <v>2</v>
      </c>
      <c r="J956" s="35" t="s">
        <v>40</v>
      </c>
      <c r="K956" s="8"/>
      <c r="L956" s="39" t="s">
        <v>50</v>
      </c>
      <c r="M956" s="37"/>
      <c r="N956" s="40"/>
      <c r="O956" s="41" t="b">
        <v>0</v>
      </c>
      <c r="P956" s="42" t="b">
        <v>0</v>
      </c>
      <c r="Q956" s="43"/>
      <c r="R956" s="38"/>
      <c r="S956" s="8"/>
      <c r="T956" s="48"/>
      <c r="W956" s="45"/>
      <c r="X956" s="46"/>
      <c r="Y956" s="47"/>
      <c r="Z956"/>
      <c r="AA956"/>
      <c r="AB956"/>
      <c r="AC956"/>
      <c r="AD956"/>
      <c r="AE956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</row>
    <row r="957" spans="1:63" ht="30" customHeight="1" x14ac:dyDescent="0.25">
      <c r="A957" s="34">
        <v>45734</v>
      </c>
      <c r="B957" s="35" t="s">
        <v>1710</v>
      </c>
      <c r="C957" s="1" t="s">
        <v>1812</v>
      </c>
      <c r="D957" s="36" t="s">
        <v>4</v>
      </c>
      <c r="E957" s="8" t="s">
        <v>47</v>
      </c>
      <c r="F957" s="37">
        <v>1</v>
      </c>
      <c r="G957" s="38">
        <v>0.1</v>
      </c>
      <c r="H957" s="8" t="s">
        <v>48</v>
      </c>
      <c r="I957" s="8" t="s">
        <v>2</v>
      </c>
      <c r="J957" s="35" t="s">
        <v>40</v>
      </c>
      <c r="K957" s="8"/>
      <c r="L957" s="39" t="s">
        <v>100</v>
      </c>
      <c r="M957" s="37"/>
      <c r="N957" s="40"/>
      <c r="O957" s="41" t="b">
        <v>0</v>
      </c>
      <c r="P957" s="42" t="b">
        <v>0</v>
      </c>
      <c r="Q957" s="43"/>
      <c r="R957" s="38" t="s">
        <v>1809</v>
      </c>
      <c r="S957" s="8"/>
      <c r="T957" s="48"/>
      <c r="W957" s="45"/>
      <c r="X957" s="46"/>
      <c r="Y957" s="47"/>
      <c r="Z957"/>
      <c r="AA957"/>
      <c r="AB957"/>
      <c r="AC957"/>
      <c r="AD957"/>
      <c r="AE957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</row>
    <row r="958" spans="1:63" ht="30" customHeight="1" x14ac:dyDescent="0.25">
      <c r="A958" s="34">
        <v>45734</v>
      </c>
      <c r="B958" s="35" t="s">
        <v>1710</v>
      </c>
      <c r="C958" s="1" t="s">
        <v>1813</v>
      </c>
      <c r="D958" s="36" t="s">
        <v>3</v>
      </c>
      <c r="E958" s="8" t="s">
        <v>474</v>
      </c>
      <c r="F958" s="37">
        <v>1</v>
      </c>
      <c r="G958" s="38">
        <v>0.1</v>
      </c>
      <c r="H958" s="8" t="s">
        <v>247</v>
      </c>
      <c r="I958" s="8" t="s">
        <v>2</v>
      </c>
      <c r="J958" s="35" t="s">
        <v>40</v>
      </c>
      <c r="K958" s="8"/>
      <c r="L958" s="39" t="s">
        <v>595</v>
      </c>
      <c r="M958" s="37"/>
      <c r="N958" s="40"/>
      <c r="O958" s="41" t="b">
        <v>0</v>
      </c>
      <c r="P958" s="42" t="b">
        <v>0</v>
      </c>
      <c r="Q958" s="43"/>
      <c r="R958" s="38" t="s">
        <v>1814</v>
      </c>
      <c r="S958" s="8"/>
      <c r="T958" s="48"/>
      <c r="W958" s="45"/>
      <c r="X958" s="46"/>
      <c r="Y958" s="47"/>
      <c r="Z958"/>
      <c r="AA958"/>
      <c r="AB958"/>
      <c r="AC958"/>
      <c r="AD958"/>
      <c r="AE958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</row>
    <row r="959" spans="1:63" ht="30" customHeight="1" x14ac:dyDescent="0.25">
      <c r="A959" s="34">
        <v>45735</v>
      </c>
      <c r="B959" s="35" t="s">
        <v>1710</v>
      </c>
      <c r="C959" s="1" t="s">
        <v>1815</v>
      </c>
      <c r="D959" s="36" t="s">
        <v>4</v>
      </c>
      <c r="E959" s="8" t="s">
        <v>47</v>
      </c>
      <c r="F959" s="37">
        <v>1</v>
      </c>
      <c r="G959" s="38">
        <v>0.1</v>
      </c>
      <c r="H959" s="8" t="s">
        <v>48</v>
      </c>
      <c r="I959" s="8" t="s">
        <v>2</v>
      </c>
      <c r="J959" s="35" t="s">
        <v>40</v>
      </c>
      <c r="K959" s="8"/>
      <c r="L959" s="39" t="s">
        <v>56</v>
      </c>
      <c r="M959" s="37"/>
      <c r="N959" s="40"/>
      <c r="O959" s="41" t="b">
        <v>0</v>
      </c>
      <c r="P959" s="42" t="b">
        <v>0</v>
      </c>
      <c r="Q959" s="43"/>
      <c r="R959" s="38"/>
      <c r="S959" s="8"/>
      <c r="T959" s="48"/>
      <c r="W959" s="45"/>
      <c r="X959" s="46"/>
      <c r="Y959" s="47"/>
      <c r="Z959"/>
      <c r="AA959"/>
      <c r="AB959"/>
      <c r="AC959"/>
      <c r="AD959"/>
      <c r="AE959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</row>
    <row r="960" spans="1:63" ht="30" customHeight="1" x14ac:dyDescent="0.25">
      <c r="A960" s="34">
        <v>45735</v>
      </c>
      <c r="B960" s="35" t="s">
        <v>1710</v>
      </c>
      <c r="C960" s="1" t="s">
        <v>1816</v>
      </c>
      <c r="D960" s="36" t="s">
        <v>4</v>
      </c>
      <c r="E960" s="8" t="s">
        <v>47</v>
      </c>
      <c r="F960" s="37">
        <v>1</v>
      </c>
      <c r="G960" s="38">
        <v>0.1</v>
      </c>
      <c r="H960" s="8" t="s">
        <v>48</v>
      </c>
      <c r="I960" s="8" t="s">
        <v>2</v>
      </c>
      <c r="J960" s="35" t="s">
        <v>40</v>
      </c>
      <c r="K960" s="8"/>
      <c r="L960" s="39" t="s">
        <v>50</v>
      </c>
      <c r="M960" s="37"/>
      <c r="N960" s="40"/>
      <c r="O960" s="41" t="b">
        <v>0</v>
      </c>
      <c r="P960" s="42" t="b">
        <v>0</v>
      </c>
      <c r="Q960" s="43"/>
      <c r="R960" s="38" t="s">
        <v>1817</v>
      </c>
      <c r="S960" s="8"/>
      <c r="T960" s="48"/>
      <c r="W960" s="45"/>
      <c r="X960" s="46"/>
      <c r="Y960" s="47"/>
      <c r="Z960"/>
      <c r="AA960"/>
      <c r="AB960"/>
      <c r="AC960"/>
      <c r="AD960"/>
      <c r="AE960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</row>
    <row r="961" spans="1:63" ht="30" customHeight="1" x14ac:dyDescent="0.25">
      <c r="A961" s="34">
        <v>45736</v>
      </c>
      <c r="B961" s="35" t="s">
        <v>1710</v>
      </c>
      <c r="C961" s="1" t="s">
        <v>1818</v>
      </c>
      <c r="D961" s="36" t="s">
        <v>4</v>
      </c>
      <c r="E961" s="8" t="s">
        <v>47</v>
      </c>
      <c r="F961" s="37">
        <v>1</v>
      </c>
      <c r="G961" s="38">
        <v>0.1</v>
      </c>
      <c r="H961" s="8" t="s">
        <v>48</v>
      </c>
      <c r="I961" s="8" t="s">
        <v>2</v>
      </c>
      <c r="J961" s="35" t="s">
        <v>40</v>
      </c>
      <c r="K961" s="8"/>
      <c r="L961" s="39" t="s">
        <v>50</v>
      </c>
      <c r="M961" s="37"/>
      <c r="N961" s="40"/>
      <c r="O961" s="41" t="b">
        <v>0</v>
      </c>
      <c r="P961" s="42" t="b">
        <v>0</v>
      </c>
      <c r="Q961" s="43"/>
      <c r="R961" s="38"/>
      <c r="S961" s="8"/>
      <c r="T961" s="48"/>
      <c r="W961" s="45"/>
      <c r="X961" s="46"/>
      <c r="Y961" s="47"/>
      <c r="Z961"/>
      <c r="AA961"/>
      <c r="AB961"/>
      <c r="AC961"/>
      <c r="AD961"/>
      <c r="AE96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</row>
    <row r="962" spans="1:63" ht="30" customHeight="1" x14ac:dyDescent="0.25">
      <c r="A962" s="34">
        <v>45709</v>
      </c>
      <c r="B962" s="35" t="s">
        <v>1710</v>
      </c>
      <c r="C962" s="1" t="s">
        <v>1819</v>
      </c>
      <c r="D962" s="36" t="s">
        <v>4</v>
      </c>
      <c r="E962" s="8" t="s">
        <v>47</v>
      </c>
      <c r="F962" s="37">
        <v>1</v>
      </c>
      <c r="G962" s="38">
        <v>0.1</v>
      </c>
      <c r="H962" s="8" t="s">
        <v>48</v>
      </c>
      <c r="I962" s="8" t="s">
        <v>2</v>
      </c>
      <c r="J962" s="35" t="s">
        <v>40</v>
      </c>
      <c r="K962" s="8"/>
      <c r="L962" s="39" t="s">
        <v>50</v>
      </c>
      <c r="M962" s="37"/>
      <c r="N962" s="40"/>
      <c r="O962" s="41" t="b">
        <v>0</v>
      </c>
      <c r="P962" s="42" t="b">
        <v>0</v>
      </c>
      <c r="Q962" s="43"/>
      <c r="R962" s="38"/>
      <c r="S962" s="8"/>
      <c r="T962" s="48"/>
      <c r="W962" s="45"/>
      <c r="X962" s="46"/>
      <c r="Y962" s="47"/>
      <c r="Z962"/>
      <c r="AA962"/>
      <c r="AB962"/>
      <c r="AC962"/>
      <c r="AD962"/>
      <c r="AE962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</row>
    <row r="963" spans="1:63" ht="30" customHeight="1" x14ac:dyDescent="0.25">
      <c r="A963" s="34">
        <v>45709</v>
      </c>
      <c r="B963" s="35" t="s">
        <v>1710</v>
      </c>
      <c r="C963" s="1" t="s">
        <v>1820</v>
      </c>
      <c r="D963" s="36" t="s">
        <v>74</v>
      </c>
      <c r="E963" s="8" t="s">
        <v>154</v>
      </c>
      <c r="F963" s="37">
        <v>1</v>
      </c>
      <c r="G963" s="38">
        <v>0.1</v>
      </c>
      <c r="H963" s="8" t="s">
        <v>256</v>
      </c>
      <c r="I963" s="8" t="s">
        <v>2</v>
      </c>
      <c r="J963" s="35" t="s">
        <v>40</v>
      </c>
      <c r="K963" s="8"/>
      <c r="L963" s="39" t="s">
        <v>50</v>
      </c>
      <c r="M963" s="37"/>
      <c r="N963" s="40"/>
      <c r="O963" s="41" t="b">
        <v>0</v>
      </c>
      <c r="P963" s="42" t="b">
        <v>0</v>
      </c>
      <c r="Q963" s="43"/>
      <c r="R963" s="38" t="s">
        <v>1809</v>
      </c>
      <c r="S963" s="8"/>
      <c r="T963" s="48"/>
      <c r="W963" s="45"/>
      <c r="X963" s="46"/>
      <c r="Y963" s="47"/>
      <c r="Z963"/>
      <c r="AA963"/>
      <c r="AB963"/>
      <c r="AC963"/>
      <c r="AD963"/>
      <c r="AE963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</row>
    <row r="964" spans="1:63" ht="30" customHeight="1" x14ac:dyDescent="0.25">
      <c r="A964" s="34">
        <v>45738</v>
      </c>
      <c r="B964" s="35" t="s">
        <v>1710</v>
      </c>
      <c r="C964" s="1" t="s">
        <v>1821</v>
      </c>
      <c r="D964" s="36" t="s">
        <v>74</v>
      </c>
      <c r="E964" s="8" t="s">
        <v>154</v>
      </c>
      <c r="F964" s="37">
        <v>1</v>
      </c>
      <c r="G964" s="38">
        <v>0.1</v>
      </c>
      <c r="H964" s="8" t="s">
        <v>111</v>
      </c>
      <c r="I964" s="8" t="s">
        <v>2</v>
      </c>
      <c r="J964" s="35" t="s">
        <v>40</v>
      </c>
      <c r="K964" s="8"/>
      <c r="L964" s="39"/>
      <c r="M964" s="37"/>
      <c r="N964" s="40"/>
      <c r="O964" s="41" t="b">
        <v>0</v>
      </c>
      <c r="P964" s="42" t="b">
        <v>0</v>
      </c>
      <c r="Q964" s="43"/>
      <c r="R964" s="38"/>
      <c r="S964" s="8"/>
      <c r="T964" s="48"/>
      <c r="W964" s="45"/>
      <c r="X964" s="46"/>
      <c r="Y964" s="47"/>
      <c r="Z964"/>
      <c r="AA964"/>
      <c r="AB964"/>
      <c r="AC964"/>
      <c r="AD964"/>
      <c r="AE964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</row>
    <row r="965" spans="1:63" ht="30" customHeight="1" x14ac:dyDescent="0.25">
      <c r="A965" s="34">
        <v>45740</v>
      </c>
      <c r="B965" s="35" t="s">
        <v>1710</v>
      </c>
      <c r="C965" s="1" t="s">
        <v>1822</v>
      </c>
      <c r="D965" s="36" t="s">
        <v>4</v>
      </c>
      <c r="E965" s="8" t="s">
        <v>47</v>
      </c>
      <c r="F965" s="37">
        <v>1</v>
      </c>
      <c r="G965" s="38">
        <v>0.1</v>
      </c>
      <c r="H965" s="8" t="s">
        <v>48</v>
      </c>
      <c r="I965" s="8" t="s">
        <v>2</v>
      </c>
      <c r="J965" s="35" t="s">
        <v>40</v>
      </c>
      <c r="K965" s="8"/>
      <c r="L965" s="39"/>
      <c r="M965" s="37"/>
      <c r="N965" s="40"/>
      <c r="O965" s="41" t="b">
        <v>0</v>
      </c>
      <c r="P965" s="42" t="b">
        <v>0</v>
      </c>
      <c r="Q965" s="43"/>
      <c r="R965" s="38"/>
      <c r="S965" s="8"/>
      <c r="T965" s="48"/>
      <c r="W965" s="45"/>
      <c r="X965" s="46"/>
      <c r="Y965" s="47"/>
      <c r="Z965"/>
      <c r="AA965"/>
      <c r="AB965"/>
      <c r="AC965"/>
      <c r="AD965"/>
      <c r="AE965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</row>
    <row r="966" spans="1:63" ht="30" customHeight="1" x14ac:dyDescent="0.25">
      <c r="A966" s="34">
        <v>45742</v>
      </c>
      <c r="B966" s="35" t="s">
        <v>1710</v>
      </c>
      <c r="C966" s="1" t="s">
        <v>1823</v>
      </c>
      <c r="D966" s="36" t="s">
        <v>34</v>
      </c>
      <c r="E966" s="8" t="s">
        <v>133</v>
      </c>
      <c r="F966" s="37">
        <v>1</v>
      </c>
      <c r="G966" s="38">
        <v>0.1</v>
      </c>
      <c r="H966" s="8" t="s">
        <v>155</v>
      </c>
      <c r="I966" s="8" t="s">
        <v>2</v>
      </c>
      <c r="J966" s="35" t="s">
        <v>147</v>
      </c>
      <c r="K966" s="8"/>
      <c r="L966" s="39" t="s">
        <v>50</v>
      </c>
      <c r="M966" s="37"/>
      <c r="N966" s="40"/>
      <c r="O966" s="41" t="b">
        <v>0</v>
      </c>
      <c r="P966" s="42" t="b">
        <v>0</v>
      </c>
      <c r="Q966" s="43"/>
      <c r="R966" s="38" t="s">
        <v>1824</v>
      </c>
      <c r="S966" s="8"/>
      <c r="T966" s="48"/>
      <c r="W966" s="45"/>
      <c r="X966" s="46"/>
      <c r="Y966" s="47"/>
      <c r="Z966"/>
      <c r="AA966"/>
      <c r="AB966"/>
      <c r="AC966"/>
      <c r="AD966"/>
      <c r="AE966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</row>
    <row r="967" spans="1:63" ht="30" customHeight="1" x14ac:dyDescent="0.25">
      <c r="A967" s="34">
        <v>45766</v>
      </c>
      <c r="B967" s="35" t="s">
        <v>1710</v>
      </c>
      <c r="C967" s="1" t="s">
        <v>1825</v>
      </c>
      <c r="D967" s="36" t="s">
        <v>34</v>
      </c>
      <c r="E967" s="8" t="s">
        <v>47</v>
      </c>
      <c r="F967" s="37">
        <v>1</v>
      </c>
      <c r="G967" s="38">
        <v>0.1</v>
      </c>
      <c r="H967" s="8" t="s">
        <v>48</v>
      </c>
      <c r="I967" s="8" t="s">
        <v>2</v>
      </c>
      <c r="J967" s="35" t="s">
        <v>40</v>
      </c>
      <c r="K967" s="8" t="s">
        <v>49</v>
      </c>
      <c r="L967" s="39" t="s">
        <v>50</v>
      </c>
      <c r="M967" s="37"/>
      <c r="N967" s="40"/>
      <c r="O967" s="41" t="b">
        <v>0</v>
      </c>
      <c r="P967" s="42" t="b">
        <v>0</v>
      </c>
      <c r="Q967" s="43"/>
      <c r="R967" s="38" t="s">
        <v>1826</v>
      </c>
      <c r="S967" s="8"/>
      <c r="T967" s="48"/>
      <c r="W967" s="45"/>
      <c r="X967" s="46"/>
      <c r="Y967" s="47"/>
      <c r="Z967"/>
      <c r="AA967"/>
      <c r="AB967"/>
      <c r="AC967"/>
      <c r="AD967"/>
      <c r="AE967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</row>
    <row r="968" spans="1:63" ht="30" customHeight="1" x14ac:dyDescent="0.25">
      <c r="A968" s="34">
        <v>45763</v>
      </c>
      <c r="B968" s="35" t="s">
        <v>1710</v>
      </c>
      <c r="C968" s="1" t="s">
        <v>1827</v>
      </c>
      <c r="D968" s="36" t="s">
        <v>3</v>
      </c>
      <c r="E968" s="8" t="s">
        <v>246</v>
      </c>
      <c r="F968" s="37">
        <v>3</v>
      </c>
      <c r="G968" s="38">
        <v>0.5</v>
      </c>
      <c r="H968" s="8" t="s">
        <v>155</v>
      </c>
      <c r="I968" s="8" t="s">
        <v>2</v>
      </c>
      <c r="J968" s="35" t="s">
        <v>40</v>
      </c>
      <c r="K968" s="8" t="s">
        <v>238</v>
      </c>
      <c r="L968" s="39" t="s">
        <v>56</v>
      </c>
      <c r="M968" s="37"/>
      <c r="N968" s="40">
        <v>3</v>
      </c>
      <c r="O968" s="41" t="b">
        <v>0</v>
      </c>
      <c r="P968" s="42" t="b">
        <v>0</v>
      </c>
      <c r="Q968" s="43"/>
      <c r="R968" s="38" t="s">
        <v>1828</v>
      </c>
      <c r="S968" s="8"/>
      <c r="T968" s="48"/>
      <c r="W968" s="45"/>
      <c r="X968" s="46"/>
      <c r="Y968" s="47"/>
      <c r="Z968"/>
      <c r="AA968"/>
      <c r="AB968"/>
      <c r="AC968"/>
      <c r="AD968"/>
      <c r="AE968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</row>
    <row r="969" spans="1:63" ht="30" customHeight="1" x14ac:dyDescent="0.25">
      <c r="A969" s="34">
        <v>45753</v>
      </c>
      <c r="B969" s="35" t="s">
        <v>1710</v>
      </c>
      <c r="C969" s="1" t="s">
        <v>1829</v>
      </c>
      <c r="D969" s="36" t="s">
        <v>4</v>
      </c>
      <c r="E969" s="8" t="s">
        <v>47</v>
      </c>
      <c r="F969" s="37">
        <v>5</v>
      </c>
      <c r="G969" s="38">
        <v>0.25</v>
      </c>
      <c r="H969" s="8" t="s">
        <v>111</v>
      </c>
      <c r="I969" s="8" t="s">
        <v>1</v>
      </c>
      <c r="J969" s="35" t="s">
        <v>40</v>
      </c>
      <c r="K969" s="8" t="s">
        <v>49</v>
      </c>
      <c r="L969" s="39" t="s">
        <v>50</v>
      </c>
      <c r="M969" s="37"/>
      <c r="N969" s="40">
        <v>5</v>
      </c>
      <c r="O969" s="41" t="b">
        <v>0</v>
      </c>
      <c r="P969" s="42" t="b">
        <v>0</v>
      </c>
      <c r="Q969" s="43"/>
      <c r="R969" s="38" t="s">
        <v>1830</v>
      </c>
      <c r="S969" s="8"/>
      <c r="T969" s="48"/>
      <c r="W969" s="45"/>
      <c r="X969" s="46"/>
      <c r="Y969" s="47"/>
      <c r="Z969"/>
      <c r="AA969"/>
      <c r="AB969"/>
      <c r="AC969"/>
      <c r="AD969"/>
      <c r="AE969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</row>
    <row r="970" spans="1:63" ht="30" customHeight="1" x14ac:dyDescent="0.25">
      <c r="A970" s="34">
        <v>45779</v>
      </c>
      <c r="B970" s="35" t="s">
        <v>1710</v>
      </c>
      <c r="C970" s="1" t="s">
        <v>1831</v>
      </c>
      <c r="D970" s="36" t="s">
        <v>34</v>
      </c>
      <c r="E970" s="8" t="s">
        <v>71</v>
      </c>
      <c r="F970" s="37">
        <v>4</v>
      </c>
      <c r="G970" s="38">
        <v>0.25</v>
      </c>
      <c r="H970" s="8" t="s">
        <v>111</v>
      </c>
      <c r="I970" s="8" t="s">
        <v>1</v>
      </c>
      <c r="J970" s="35" t="s">
        <v>40</v>
      </c>
      <c r="K970" s="8" t="s">
        <v>206</v>
      </c>
      <c r="L970" s="39" t="s">
        <v>50</v>
      </c>
      <c r="M970" s="37">
        <v>4</v>
      </c>
      <c r="N970" s="40">
        <v>4</v>
      </c>
      <c r="O970" s="41" t="b">
        <v>0</v>
      </c>
      <c r="P970" s="42" t="b">
        <v>0</v>
      </c>
      <c r="Q970" s="43"/>
      <c r="R970" s="38" t="s">
        <v>1832</v>
      </c>
      <c r="S970" s="8"/>
      <c r="T970" s="48"/>
      <c r="W970" s="45"/>
      <c r="X970" s="46"/>
      <c r="Y970" s="47"/>
      <c r="Z970"/>
      <c r="AA970"/>
      <c r="AB970"/>
      <c r="AC970"/>
      <c r="AD970"/>
      <c r="AE970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</row>
    <row r="971" spans="1:63" ht="30" customHeight="1" x14ac:dyDescent="0.25">
      <c r="A971" s="34">
        <v>45782</v>
      </c>
      <c r="B971" s="35" t="s">
        <v>1710</v>
      </c>
      <c r="C971" s="1" t="s">
        <v>1833</v>
      </c>
      <c r="D971" s="36" t="s">
        <v>34</v>
      </c>
      <c r="E971" s="8" t="s">
        <v>71</v>
      </c>
      <c r="F971" s="37">
        <v>1</v>
      </c>
      <c r="G971" s="38">
        <v>0.1</v>
      </c>
      <c r="H971" s="8" t="s">
        <v>111</v>
      </c>
      <c r="I971" s="8" t="s">
        <v>2</v>
      </c>
      <c r="J971" s="35" t="s">
        <v>40</v>
      </c>
      <c r="K971" s="8" t="s">
        <v>41</v>
      </c>
      <c r="L971" s="39" t="s">
        <v>50</v>
      </c>
      <c r="M971" s="37"/>
      <c r="N971" s="40"/>
      <c r="O971" s="41" t="b">
        <v>0</v>
      </c>
      <c r="P971" s="42" t="b">
        <v>0</v>
      </c>
      <c r="Q971" s="43"/>
      <c r="R971" s="38" t="s">
        <v>1834</v>
      </c>
      <c r="S971" s="8"/>
      <c r="T971" s="48"/>
      <c r="W971" s="45"/>
      <c r="X971" s="46"/>
      <c r="Y971" s="47"/>
      <c r="Z971"/>
      <c r="AA971"/>
      <c r="AB971"/>
      <c r="AC971"/>
      <c r="AD971"/>
      <c r="AE97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</row>
    <row r="972" spans="1:63" ht="30" customHeight="1" x14ac:dyDescent="0.25">
      <c r="A972" s="34">
        <v>45782</v>
      </c>
      <c r="B972" s="35" t="s">
        <v>1710</v>
      </c>
      <c r="C972" s="1" t="s">
        <v>1835</v>
      </c>
      <c r="D972" s="36" t="s">
        <v>4</v>
      </c>
      <c r="E972" s="8" t="s">
        <v>47</v>
      </c>
      <c r="F972" s="37">
        <v>1</v>
      </c>
      <c r="G972" s="38">
        <v>0.1</v>
      </c>
      <c r="H972" s="8" t="s">
        <v>48</v>
      </c>
      <c r="I972" s="8" t="s">
        <v>2</v>
      </c>
      <c r="J972" s="35" t="s">
        <v>40</v>
      </c>
      <c r="K972" s="8" t="s">
        <v>206</v>
      </c>
      <c r="L972" s="39" t="s">
        <v>50</v>
      </c>
      <c r="M972" s="37"/>
      <c r="N972" s="40"/>
      <c r="O972" s="41" t="b">
        <v>0</v>
      </c>
      <c r="P972" s="42" t="b">
        <v>0</v>
      </c>
      <c r="Q972" s="43"/>
      <c r="R972" s="38" t="s">
        <v>1753</v>
      </c>
      <c r="S972" s="8"/>
      <c r="T972" s="48"/>
      <c r="W972" s="45"/>
      <c r="X972" s="46"/>
      <c r="Y972" s="47"/>
      <c r="Z972"/>
      <c r="AA972"/>
      <c r="AB972"/>
      <c r="AC972"/>
      <c r="AD972"/>
      <c r="AE972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</row>
    <row r="973" spans="1:63" ht="30" customHeight="1" x14ac:dyDescent="0.25">
      <c r="A973" s="34">
        <v>45782</v>
      </c>
      <c r="B973" s="35" t="s">
        <v>1710</v>
      </c>
      <c r="C973" s="1" t="s">
        <v>1836</v>
      </c>
      <c r="D973" s="36" t="s">
        <v>4</v>
      </c>
      <c r="E973" s="8" t="s">
        <v>47</v>
      </c>
      <c r="F973" s="37">
        <v>1</v>
      </c>
      <c r="G973" s="38">
        <v>0.1</v>
      </c>
      <c r="H973" s="8" t="s">
        <v>48</v>
      </c>
      <c r="I973" s="8" t="s">
        <v>2</v>
      </c>
      <c r="J973" s="35" t="s">
        <v>40</v>
      </c>
      <c r="K973" s="8" t="s">
        <v>41</v>
      </c>
      <c r="L973" s="39" t="s">
        <v>50</v>
      </c>
      <c r="M973" s="37"/>
      <c r="N973" s="40"/>
      <c r="O973" s="41" t="b">
        <v>0</v>
      </c>
      <c r="P973" s="42" t="b">
        <v>0</v>
      </c>
      <c r="Q973" s="43"/>
      <c r="R973" s="38" t="s">
        <v>1837</v>
      </c>
      <c r="S973" s="8"/>
      <c r="T973" s="48"/>
      <c r="W973" s="45"/>
      <c r="X973" s="46"/>
      <c r="Y973" s="47"/>
      <c r="Z973"/>
      <c r="AA973"/>
      <c r="AB973"/>
      <c r="AC973"/>
      <c r="AD973"/>
      <c r="AE973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</row>
    <row r="974" spans="1:63" ht="30" customHeight="1" x14ac:dyDescent="0.25">
      <c r="A974" s="34">
        <v>45783</v>
      </c>
      <c r="B974" s="35" t="s">
        <v>1710</v>
      </c>
      <c r="C974" s="1" t="s">
        <v>1838</v>
      </c>
      <c r="D974" s="36" t="s">
        <v>4</v>
      </c>
      <c r="E974" s="8" t="s">
        <v>47</v>
      </c>
      <c r="F974" s="37">
        <v>1</v>
      </c>
      <c r="G974" s="38">
        <v>0.1</v>
      </c>
      <c r="H974" s="8" t="s">
        <v>48</v>
      </c>
      <c r="I974" s="8" t="s">
        <v>2</v>
      </c>
      <c r="J974" s="35" t="s">
        <v>40</v>
      </c>
      <c r="K974" s="8" t="s">
        <v>49</v>
      </c>
      <c r="L974" s="39" t="s">
        <v>50</v>
      </c>
      <c r="M974" s="37"/>
      <c r="N974" s="40"/>
      <c r="O974" s="41" t="b">
        <v>0</v>
      </c>
      <c r="P974" s="42" t="b">
        <v>0</v>
      </c>
      <c r="Q974" s="43"/>
      <c r="R974" s="38" t="s">
        <v>1753</v>
      </c>
      <c r="S974" s="8"/>
      <c r="T974" s="48"/>
      <c r="W974" s="45"/>
      <c r="X974" s="46"/>
      <c r="Y974" s="47"/>
      <c r="Z974"/>
      <c r="AA974"/>
      <c r="AB974"/>
      <c r="AC974"/>
      <c r="AD974"/>
      <c r="AE974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</row>
    <row r="975" spans="1:63" ht="30" customHeight="1" x14ac:dyDescent="0.25">
      <c r="A975" s="34">
        <v>45783</v>
      </c>
      <c r="B975" s="35" t="s">
        <v>1710</v>
      </c>
      <c r="C975" s="1" t="s">
        <v>1839</v>
      </c>
      <c r="D975" s="36" t="s">
        <v>34</v>
      </c>
      <c r="E975" s="8" t="s">
        <v>310</v>
      </c>
      <c r="F975" s="37">
        <v>1</v>
      </c>
      <c r="G975" s="38">
        <v>0.1</v>
      </c>
      <c r="H975" s="8" t="s">
        <v>256</v>
      </c>
      <c r="I975" s="8" t="s">
        <v>2</v>
      </c>
      <c r="J975" s="35" t="s">
        <v>40</v>
      </c>
      <c r="K975" s="8" t="s">
        <v>49</v>
      </c>
      <c r="L975" s="39" t="s">
        <v>50</v>
      </c>
      <c r="M975" s="37"/>
      <c r="N975" s="40">
        <v>1</v>
      </c>
      <c r="O975" s="41" t="b">
        <v>0</v>
      </c>
      <c r="P975" s="42" t="b">
        <v>0</v>
      </c>
      <c r="Q975" s="43"/>
      <c r="R975" s="38" t="s">
        <v>1840</v>
      </c>
      <c r="S975" s="8"/>
      <c r="T975" s="48"/>
      <c r="W975" s="45"/>
      <c r="X975" s="46"/>
      <c r="Y975" s="47"/>
      <c r="Z975"/>
      <c r="AA975"/>
      <c r="AB975"/>
      <c r="AC975"/>
      <c r="AD975"/>
      <c r="AE975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</row>
    <row r="976" spans="1:63" ht="30" customHeight="1" x14ac:dyDescent="0.25">
      <c r="A976" s="34">
        <v>45783</v>
      </c>
      <c r="B976" s="35" t="s">
        <v>1710</v>
      </c>
      <c r="C976" s="1" t="s">
        <v>1841</v>
      </c>
      <c r="D976" s="36" t="s">
        <v>4</v>
      </c>
      <c r="E976" s="8" t="s">
        <v>47</v>
      </c>
      <c r="F976" s="37">
        <v>1</v>
      </c>
      <c r="G976" s="38">
        <v>0.1</v>
      </c>
      <c r="H976" s="8" t="s">
        <v>48</v>
      </c>
      <c r="I976" s="8" t="s">
        <v>2</v>
      </c>
      <c r="J976" s="35" t="s">
        <v>40</v>
      </c>
      <c r="K976" s="8" t="s">
        <v>41</v>
      </c>
      <c r="L976" s="39" t="s">
        <v>50</v>
      </c>
      <c r="M976" s="37">
        <v>1</v>
      </c>
      <c r="N976" s="40"/>
      <c r="O976" s="41" t="b">
        <v>0</v>
      </c>
      <c r="P976" s="42" t="b">
        <v>0</v>
      </c>
      <c r="Q976" s="43"/>
      <c r="R976" s="38" t="s">
        <v>1842</v>
      </c>
      <c r="S976" s="8"/>
      <c r="T976" s="48"/>
      <c r="W976" s="45"/>
      <c r="X976" s="46"/>
      <c r="Y976" s="47"/>
      <c r="Z976"/>
      <c r="AA976"/>
      <c r="AB976"/>
      <c r="AC976"/>
      <c r="AD976"/>
      <c r="AE976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</row>
    <row r="977" spans="1:63" ht="30" customHeight="1" x14ac:dyDescent="0.25">
      <c r="A977" s="34">
        <v>45785</v>
      </c>
      <c r="B977" s="35" t="s">
        <v>1710</v>
      </c>
      <c r="C977" s="1" t="s">
        <v>1843</v>
      </c>
      <c r="D977" s="36" t="s">
        <v>4</v>
      </c>
      <c r="E977" s="8" t="s">
        <v>47</v>
      </c>
      <c r="F977" s="37">
        <v>1</v>
      </c>
      <c r="G977" s="38">
        <v>0.1</v>
      </c>
      <c r="H977" s="8" t="s">
        <v>48</v>
      </c>
      <c r="I977" s="8" t="s">
        <v>2</v>
      </c>
      <c r="J977" s="35" t="s">
        <v>40</v>
      </c>
      <c r="K977" s="8" t="s">
        <v>49</v>
      </c>
      <c r="L977" s="39" t="s">
        <v>50</v>
      </c>
      <c r="M977" s="37"/>
      <c r="N977" s="40">
        <v>1</v>
      </c>
      <c r="O977" s="41" t="b">
        <v>0</v>
      </c>
      <c r="P977" s="42" t="b">
        <v>0</v>
      </c>
      <c r="Q977" s="43"/>
      <c r="R977" s="38" t="s">
        <v>1844</v>
      </c>
      <c r="S977" s="8"/>
      <c r="T977" s="48"/>
      <c r="W977" s="45"/>
      <c r="X977" s="46"/>
      <c r="Y977" s="47"/>
      <c r="Z977"/>
      <c r="AA977"/>
      <c r="AB977"/>
      <c r="AC977"/>
      <c r="AD977"/>
      <c r="AE977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</row>
    <row r="978" spans="1:63" ht="30" customHeight="1" x14ac:dyDescent="0.25">
      <c r="A978" s="34">
        <v>45786</v>
      </c>
      <c r="B978" s="35" t="s">
        <v>1710</v>
      </c>
      <c r="C978" s="1" t="s">
        <v>1774</v>
      </c>
      <c r="D978" s="36" t="s">
        <v>4</v>
      </c>
      <c r="E978" s="8" t="s">
        <v>47</v>
      </c>
      <c r="F978" s="37">
        <v>1</v>
      </c>
      <c r="G978" s="38">
        <v>0.25</v>
      </c>
      <c r="H978" s="8" t="s">
        <v>48</v>
      </c>
      <c r="I978" s="8" t="s">
        <v>2</v>
      </c>
      <c r="J978" s="35" t="s">
        <v>40</v>
      </c>
      <c r="K978" s="8" t="s">
        <v>41</v>
      </c>
      <c r="L978" s="39" t="s">
        <v>50</v>
      </c>
      <c r="M978" s="37">
        <v>1</v>
      </c>
      <c r="N978" s="40">
        <v>1</v>
      </c>
      <c r="O978" s="41" t="b">
        <v>0</v>
      </c>
      <c r="P978" s="42" t="b">
        <v>0</v>
      </c>
      <c r="Q978" s="43"/>
      <c r="R978" s="38" t="s">
        <v>1845</v>
      </c>
      <c r="S978" s="8"/>
      <c r="T978" s="48"/>
      <c r="W978" s="45"/>
      <c r="X978" s="46"/>
      <c r="Y978" s="47"/>
      <c r="Z978"/>
      <c r="AA978"/>
      <c r="AB978"/>
      <c r="AC978"/>
      <c r="AD978"/>
      <c r="AE978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</row>
    <row r="979" spans="1:63" ht="30" customHeight="1" x14ac:dyDescent="0.25">
      <c r="A979" s="34">
        <v>45792</v>
      </c>
      <c r="B979" s="35" t="s">
        <v>1710</v>
      </c>
      <c r="C979" s="1" t="s">
        <v>1846</v>
      </c>
      <c r="D979" s="36" t="s">
        <v>4</v>
      </c>
      <c r="E979" s="8" t="s">
        <v>47</v>
      </c>
      <c r="F979" s="37">
        <v>1</v>
      </c>
      <c r="G979" s="38">
        <v>0.1</v>
      </c>
      <c r="H979" s="8" t="s">
        <v>48</v>
      </c>
      <c r="I979" s="8" t="s">
        <v>2</v>
      </c>
      <c r="J979" s="35" t="s">
        <v>40</v>
      </c>
      <c r="K979" s="8" t="s">
        <v>49</v>
      </c>
      <c r="L979" s="39" t="s">
        <v>50</v>
      </c>
      <c r="M979" s="37"/>
      <c r="N979" s="40">
        <v>1</v>
      </c>
      <c r="O979" s="41" t="b">
        <v>0</v>
      </c>
      <c r="P979" s="42" t="b">
        <v>0</v>
      </c>
      <c r="Q979" s="43"/>
      <c r="R979" s="38"/>
      <c r="S979" s="8"/>
      <c r="T979" s="48"/>
      <c r="W979" s="45"/>
      <c r="X979" s="46"/>
      <c r="Y979" s="47"/>
      <c r="Z979"/>
      <c r="AA979"/>
      <c r="AB979"/>
      <c r="AC979"/>
      <c r="AD979"/>
      <c r="AE979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</row>
    <row r="980" spans="1:63" ht="30" customHeight="1" x14ac:dyDescent="0.25">
      <c r="A980" s="34">
        <v>45798</v>
      </c>
      <c r="B980" s="35" t="s">
        <v>1710</v>
      </c>
      <c r="C980" s="1" t="s">
        <v>1847</v>
      </c>
      <c r="D980" s="36" t="s">
        <v>4</v>
      </c>
      <c r="E980" s="8" t="s">
        <v>47</v>
      </c>
      <c r="F980" s="37">
        <v>1</v>
      </c>
      <c r="G980" s="38">
        <v>0.1</v>
      </c>
      <c r="H980" s="8" t="s">
        <v>48</v>
      </c>
      <c r="I980" s="8" t="s">
        <v>2</v>
      </c>
      <c r="J980" s="35" t="s">
        <v>40</v>
      </c>
      <c r="K980" s="8" t="s">
        <v>49</v>
      </c>
      <c r="L980" s="39" t="s">
        <v>50</v>
      </c>
      <c r="M980" s="37"/>
      <c r="N980" s="40">
        <v>1</v>
      </c>
      <c r="O980" s="41" t="b">
        <v>0</v>
      </c>
      <c r="P980" s="42" t="b">
        <v>0</v>
      </c>
      <c r="Q980" s="43"/>
      <c r="R980" s="38"/>
      <c r="S980" s="8"/>
      <c r="T980" s="48"/>
      <c r="W980" s="45"/>
      <c r="X980" s="46"/>
      <c r="Y980" s="47"/>
      <c r="Z980"/>
      <c r="AA980"/>
      <c r="AB980"/>
      <c r="AC980"/>
      <c r="AD980"/>
      <c r="AE980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</row>
    <row r="981" spans="1:63" ht="30" customHeight="1" x14ac:dyDescent="0.25">
      <c r="A981" s="34">
        <v>45763</v>
      </c>
      <c r="B981" s="35" t="s">
        <v>1710</v>
      </c>
      <c r="C981" s="1" t="s">
        <v>1848</v>
      </c>
      <c r="D981" s="36" t="s">
        <v>3</v>
      </c>
      <c r="E981" s="8" t="s">
        <v>246</v>
      </c>
      <c r="F981" s="37">
        <v>3</v>
      </c>
      <c r="G981" s="38">
        <v>0.5</v>
      </c>
      <c r="H981" s="8" t="s">
        <v>155</v>
      </c>
      <c r="I981" s="8" t="s">
        <v>2</v>
      </c>
      <c r="J981" s="35" t="s">
        <v>40</v>
      </c>
      <c r="K981" s="8" t="s">
        <v>238</v>
      </c>
      <c r="L981" s="39" t="s">
        <v>56</v>
      </c>
      <c r="M981" s="37"/>
      <c r="N981" s="40">
        <v>3</v>
      </c>
      <c r="O981" s="41" t="b">
        <v>0</v>
      </c>
      <c r="P981" s="42" t="b">
        <v>0</v>
      </c>
      <c r="Q981" s="43"/>
      <c r="R981" s="38" t="s">
        <v>1828</v>
      </c>
      <c r="S981" s="8"/>
      <c r="T981" s="48"/>
      <c r="W981" s="45"/>
      <c r="X981" s="46"/>
      <c r="Y981" s="47"/>
      <c r="Z981"/>
      <c r="AA981"/>
      <c r="AB981"/>
      <c r="AC981"/>
      <c r="AD981"/>
      <c r="AE98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</row>
    <row r="982" spans="1:63" ht="30" customHeight="1" x14ac:dyDescent="0.25">
      <c r="A982" s="34">
        <v>45811</v>
      </c>
      <c r="B982" s="35" t="s">
        <v>1710</v>
      </c>
      <c r="C982" s="1" t="s">
        <v>1849</v>
      </c>
      <c r="D982" s="36" t="s">
        <v>3</v>
      </c>
      <c r="E982" s="8" t="s">
        <v>644</v>
      </c>
      <c r="F982" s="37">
        <v>1</v>
      </c>
      <c r="G982" s="38">
        <v>0.1</v>
      </c>
      <c r="H982" s="8" t="s">
        <v>155</v>
      </c>
      <c r="I982" s="8" t="s">
        <v>2</v>
      </c>
      <c r="J982" s="35" t="s">
        <v>147</v>
      </c>
      <c r="K982" s="8" t="s">
        <v>206</v>
      </c>
      <c r="L982" s="39" t="s">
        <v>56</v>
      </c>
      <c r="M982" s="37"/>
      <c r="N982" s="40"/>
      <c r="O982" s="41" t="b">
        <v>0</v>
      </c>
      <c r="P982" s="42" t="b">
        <v>0</v>
      </c>
      <c r="Q982" s="43"/>
      <c r="R982" s="38"/>
      <c r="S982" s="8" t="s">
        <v>1850</v>
      </c>
      <c r="T982" s="48"/>
      <c r="W982" s="45"/>
      <c r="X982" s="46"/>
      <c r="Y982" s="47"/>
      <c r="Z982"/>
      <c r="AA982"/>
      <c r="AB982"/>
      <c r="AC982"/>
      <c r="AD982"/>
      <c r="AE982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</row>
    <row r="983" spans="1:63" ht="30" customHeight="1" x14ac:dyDescent="0.25">
      <c r="A983" s="34">
        <v>45819</v>
      </c>
      <c r="B983" s="35" t="s">
        <v>1710</v>
      </c>
      <c r="C983" s="1" t="s">
        <v>1851</v>
      </c>
      <c r="D983" s="36" t="s">
        <v>3</v>
      </c>
      <c r="E983" s="8" t="s">
        <v>320</v>
      </c>
      <c r="F983" s="37">
        <v>1</v>
      </c>
      <c r="G983" s="38">
        <v>0.1</v>
      </c>
      <c r="H983" s="8" t="s">
        <v>155</v>
      </c>
      <c r="I983" s="8" t="s">
        <v>2</v>
      </c>
      <c r="J983" s="35" t="s">
        <v>40</v>
      </c>
      <c r="K983" s="8" t="s">
        <v>49</v>
      </c>
      <c r="L983" s="39" t="s">
        <v>564</v>
      </c>
      <c r="M983" s="37"/>
      <c r="N983" s="40"/>
      <c r="O983" s="41" t="b">
        <v>0</v>
      </c>
      <c r="P983" s="42"/>
      <c r="Q983" s="43"/>
      <c r="R983" s="38"/>
      <c r="S983" s="8" t="s">
        <v>1852</v>
      </c>
      <c r="T983" s="48"/>
      <c r="W983" s="45"/>
      <c r="X983" s="46"/>
      <c r="Y983" s="47"/>
      <c r="Z983"/>
      <c r="AA983"/>
      <c r="AB983"/>
      <c r="AC983"/>
      <c r="AD983"/>
      <c r="AE983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</row>
    <row r="984" spans="1:63" ht="30" customHeight="1" x14ac:dyDescent="0.25">
      <c r="A984" s="34">
        <v>45811</v>
      </c>
      <c r="B984" s="35" t="s">
        <v>1710</v>
      </c>
      <c r="C984" s="1" t="s">
        <v>1853</v>
      </c>
      <c r="D984" s="36" t="s">
        <v>4</v>
      </c>
      <c r="E984" s="8" t="s">
        <v>47</v>
      </c>
      <c r="F984" s="37">
        <v>1</v>
      </c>
      <c r="G984" s="38">
        <v>0.1</v>
      </c>
      <c r="H984" s="8" t="s">
        <v>256</v>
      </c>
      <c r="I984" s="8" t="s">
        <v>2</v>
      </c>
      <c r="J984" s="35" t="s">
        <v>40</v>
      </c>
      <c r="K984" s="8" t="s">
        <v>41</v>
      </c>
      <c r="L984" s="39" t="s">
        <v>56</v>
      </c>
      <c r="M984" s="37"/>
      <c r="N984" s="40"/>
      <c r="O984" s="41" t="b">
        <v>0</v>
      </c>
      <c r="P984" s="42" t="b">
        <v>0</v>
      </c>
      <c r="Q984" s="43"/>
      <c r="R984" s="38"/>
      <c r="S984" s="8" t="s">
        <v>1854</v>
      </c>
      <c r="T984" s="48"/>
      <c r="W984" s="45"/>
      <c r="X984" s="46"/>
      <c r="Y984" s="47"/>
      <c r="Z984"/>
      <c r="AA984"/>
      <c r="AB984"/>
      <c r="AC984"/>
      <c r="AD984"/>
      <c r="AE984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</row>
    <row r="985" spans="1:63" ht="30" customHeight="1" x14ac:dyDescent="0.25">
      <c r="A985" s="34">
        <v>45811</v>
      </c>
      <c r="B985" s="35" t="s">
        <v>1710</v>
      </c>
      <c r="C985" s="1" t="s">
        <v>1855</v>
      </c>
      <c r="D985" s="36" t="s">
        <v>34</v>
      </c>
      <c r="E985" s="8" t="s">
        <v>71</v>
      </c>
      <c r="F985" s="37">
        <v>1</v>
      </c>
      <c r="G985" s="38">
        <v>0.1</v>
      </c>
      <c r="H985" s="8" t="s">
        <v>158</v>
      </c>
      <c r="I985" s="8" t="s">
        <v>2</v>
      </c>
      <c r="J985" s="35" t="s">
        <v>40</v>
      </c>
      <c r="K985" s="8" t="s">
        <v>41</v>
      </c>
      <c r="L985" s="39" t="s">
        <v>50</v>
      </c>
      <c r="M985" s="37"/>
      <c r="N985" s="40"/>
      <c r="O985" s="41" t="b">
        <v>0</v>
      </c>
      <c r="P985" s="42" t="b">
        <v>0</v>
      </c>
      <c r="Q985" s="43"/>
      <c r="R985" s="38" t="s">
        <v>1856</v>
      </c>
      <c r="S985" s="8"/>
      <c r="T985" s="48"/>
      <c r="W985" s="45"/>
      <c r="X985" s="46"/>
      <c r="Y985" s="47"/>
      <c r="Z985"/>
      <c r="AA985"/>
      <c r="AB985"/>
      <c r="AC985"/>
      <c r="AD985"/>
      <c r="AE985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</row>
    <row r="986" spans="1:63" ht="30" customHeight="1" x14ac:dyDescent="0.25">
      <c r="A986" s="34">
        <v>45811</v>
      </c>
      <c r="B986" s="35" t="s">
        <v>1710</v>
      </c>
      <c r="C986" s="1" t="s">
        <v>1857</v>
      </c>
      <c r="D986" s="36" t="s">
        <v>34</v>
      </c>
      <c r="E986" s="8" t="s">
        <v>71</v>
      </c>
      <c r="F986" s="37">
        <v>1</v>
      </c>
      <c r="G986" s="38">
        <v>0.1</v>
      </c>
      <c r="H986" s="8" t="s">
        <v>158</v>
      </c>
      <c r="I986" s="8" t="s">
        <v>2</v>
      </c>
      <c r="J986" s="35" t="s">
        <v>40</v>
      </c>
      <c r="K986" s="8" t="s">
        <v>41</v>
      </c>
      <c r="L986" s="39" t="s">
        <v>50</v>
      </c>
      <c r="M986" s="37"/>
      <c r="N986" s="40"/>
      <c r="O986" s="41" t="b">
        <v>0</v>
      </c>
      <c r="P986" s="42" t="b">
        <v>0</v>
      </c>
      <c r="Q986" s="43"/>
      <c r="R986" s="38" t="s">
        <v>1856</v>
      </c>
      <c r="S986" s="8"/>
      <c r="T986" s="48"/>
      <c r="W986" s="45"/>
      <c r="X986" s="46"/>
      <c r="Y986" s="47"/>
      <c r="Z986"/>
      <c r="AA986"/>
      <c r="AB986"/>
      <c r="AC986"/>
      <c r="AD986"/>
      <c r="AE986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</row>
    <row r="987" spans="1:63" ht="30" customHeight="1" x14ac:dyDescent="0.25">
      <c r="A987" s="34">
        <v>45811</v>
      </c>
      <c r="B987" s="35" t="s">
        <v>1710</v>
      </c>
      <c r="C987" s="1" t="s">
        <v>1858</v>
      </c>
      <c r="D987" s="36" t="s">
        <v>34</v>
      </c>
      <c r="E987" s="8" t="s">
        <v>71</v>
      </c>
      <c r="F987" s="37">
        <v>1</v>
      </c>
      <c r="G987" s="38">
        <v>0.1</v>
      </c>
      <c r="H987" s="8" t="s">
        <v>158</v>
      </c>
      <c r="I987" s="8" t="s">
        <v>2</v>
      </c>
      <c r="J987" s="35" t="s">
        <v>40</v>
      </c>
      <c r="K987" s="8" t="s">
        <v>41</v>
      </c>
      <c r="L987" s="39" t="s">
        <v>50</v>
      </c>
      <c r="M987" s="37"/>
      <c r="N987" s="40"/>
      <c r="O987" s="41" t="b">
        <v>0</v>
      </c>
      <c r="P987" s="42" t="b">
        <v>0</v>
      </c>
      <c r="Q987" s="43"/>
      <c r="R987" s="38" t="s">
        <v>1856</v>
      </c>
      <c r="S987" s="8"/>
      <c r="T987" s="48"/>
      <c r="W987" s="45"/>
      <c r="X987" s="46"/>
      <c r="Y987" s="47"/>
      <c r="Z987"/>
      <c r="AA987"/>
      <c r="AB987"/>
      <c r="AC987"/>
      <c r="AD987"/>
      <c r="AE987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</row>
    <row r="988" spans="1:63" ht="30" customHeight="1" x14ac:dyDescent="0.25">
      <c r="A988" s="34">
        <v>45811</v>
      </c>
      <c r="B988" s="35" t="s">
        <v>1710</v>
      </c>
      <c r="C988" s="1" t="s">
        <v>1859</v>
      </c>
      <c r="D988" s="36" t="s">
        <v>34</v>
      </c>
      <c r="E988" s="8" t="s">
        <v>71</v>
      </c>
      <c r="F988" s="37">
        <v>1</v>
      </c>
      <c r="G988" s="38">
        <v>0.1</v>
      </c>
      <c r="H988" s="8" t="s">
        <v>158</v>
      </c>
      <c r="I988" s="8" t="s">
        <v>2</v>
      </c>
      <c r="J988" s="35" t="s">
        <v>40</v>
      </c>
      <c r="K988" s="8" t="s">
        <v>41</v>
      </c>
      <c r="L988" s="39" t="s">
        <v>50</v>
      </c>
      <c r="M988" s="37"/>
      <c r="N988" s="40"/>
      <c r="O988" s="41" t="b">
        <v>0</v>
      </c>
      <c r="P988" s="42" t="b">
        <v>0</v>
      </c>
      <c r="Q988" s="43"/>
      <c r="R988" s="38" t="s">
        <v>1856</v>
      </c>
      <c r="S988" s="8"/>
      <c r="T988" s="48"/>
      <c r="W988" s="45"/>
      <c r="X988" s="46"/>
      <c r="Y988" s="47"/>
      <c r="Z988"/>
      <c r="AA988"/>
      <c r="AB988"/>
      <c r="AC988"/>
      <c r="AD988"/>
      <c r="AE988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</row>
    <row r="989" spans="1:63" ht="30" customHeight="1" x14ac:dyDescent="0.25">
      <c r="A989" s="34">
        <v>45811</v>
      </c>
      <c r="B989" s="35" t="s">
        <v>1710</v>
      </c>
      <c r="C989" s="1" t="s">
        <v>1860</v>
      </c>
      <c r="D989" s="36" t="s">
        <v>4</v>
      </c>
      <c r="E989" s="8" t="s">
        <v>47</v>
      </c>
      <c r="F989" s="37">
        <v>1</v>
      </c>
      <c r="G989" s="38">
        <v>0.1</v>
      </c>
      <c r="H989" s="8" t="s">
        <v>155</v>
      </c>
      <c r="I989" s="8" t="s">
        <v>2</v>
      </c>
      <c r="J989" s="35" t="s">
        <v>40</v>
      </c>
      <c r="K989" s="8" t="s">
        <v>49</v>
      </c>
      <c r="L989" s="39" t="s">
        <v>50</v>
      </c>
      <c r="M989" s="37"/>
      <c r="N989" s="40"/>
      <c r="O989" s="41" t="b">
        <v>0</v>
      </c>
      <c r="P989" s="42" t="b">
        <v>0</v>
      </c>
      <c r="Q989" s="43"/>
      <c r="R989" s="38" t="s">
        <v>1856</v>
      </c>
      <c r="S989" s="8"/>
      <c r="T989" s="48"/>
      <c r="W989" s="45"/>
      <c r="X989" s="46"/>
      <c r="Y989" s="47"/>
      <c r="Z989"/>
      <c r="AA989"/>
      <c r="AB989"/>
      <c r="AC989"/>
      <c r="AD989"/>
      <c r="AE989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</row>
    <row r="990" spans="1:63" ht="30" customHeight="1" x14ac:dyDescent="0.25">
      <c r="A990" s="34">
        <v>45811</v>
      </c>
      <c r="B990" s="35" t="s">
        <v>1710</v>
      </c>
      <c r="C990" s="1" t="s">
        <v>1861</v>
      </c>
      <c r="D990" s="36" t="s">
        <v>74</v>
      </c>
      <c r="E990" s="8" t="s">
        <v>110</v>
      </c>
      <c r="F990" s="37">
        <v>1</v>
      </c>
      <c r="G990" s="38">
        <v>0.1</v>
      </c>
      <c r="H990" s="8" t="s">
        <v>111</v>
      </c>
      <c r="I990" s="8" t="s">
        <v>2</v>
      </c>
      <c r="J990" s="35" t="s">
        <v>40</v>
      </c>
      <c r="K990" s="8" t="s">
        <v>206</v>
      </c>
      <c r="L990" s="39" t="s">
        <v>50</v>
      </c>
      <c r="M990" s="37"/>
      <c r="N990" s="40"/>
      <c r="O990" s="41" t="b">
        <v>0</v>
      </c>
      <c r="P990" s="42" t="b">
        <v>0</v>
      </c>
      <c r="Q990" s="43"/>
      <c r="R990" s="38"/>
      <c r="S990" s="8" t="s">
        <v>1862</v>
      </c>
      <c r="T990" s="48"/>
      <c r="W990" s="45"/>
      <c r="X990" s="46"/>
      <c r="Y990" s="47"/>
      <c r="Z990"/>
      <c r="AA990"/>
      <c r="AB990"/>
      <c r="AC990"/>
      <c r="AD990"/>
      <c r="AE990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</row>
    <row r="991" spans="1:63" ht="30" customHeight="1" x14ac:dyDescent="0.25">
      <c r="A991" s="34">
        <v>45811</v>
      </c>
      <c r="B991" s="35" t="s">
        <v>1710</v>
      </c>
      <c r="C991" s="1" t="s">
        <v>1863</v>
      </c>
      <c r="D991" s="36" t="s">
        <v>34</v>
      </c>
      <c r="E991" s="8" t="s">
        <v>310</v>
      </c>
      <c r="F991" s="37">
        <v>3</v>
      </c>
      <c r="G991" s="38">
        <v>0.1</v>
      </c>
      <c r="H991" s="8" t="s">
        <v>256</v>
      </c>
      <c r="I991" s="8" t="s">
        <v>1</v>
      </c>
      <c r="J991" s="35" t="s">
        <v>40</v>
      </c>
      <c r="K991" s="8" t="s">
        <v>49</v>
      </c>
      <c r="L991" s="39" t="s">
        <v>595</v>
      </c>
      <c r="M991" s="37"/>
      <c r="N991" s="40"/>
      <c r="O991" s="41" t="b">
        <v>0</v>
      </c>
      <c r="P991" s="42" t="b">
        <v>0</v>
      </c>
      <c r="Q991" s="43"/>
      <c r="R991" s="38"/>
      <c r="S991" s="8" t="s">
        <v>1864</v>
      </c>
      <c r="T991" s="48"/>
      <c r="W991" s="45"/>
      <c r="X991" s="46"/>
      <c r="Y991" s="47"/>
      <c r="Z991"/>
      <c r="AA991"/>
      <c r="AB991"/>
      <c r="AC991"/>
      <c r="AD991"/>
      <c r="AE99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</row>
    <row r="992" spans="1:63" ht="30" customHeight="1" x14ac:dyDescent="0.25">
      <c r="A992" s="34">
        <v>45811</v>
      </c>
      <c r="B992" s="35" t="s">
        <v>1710</v>
      </c>
      <c r="C992" s="1" t="s">
        <v>1865</v>
      </c>
      <c r="D992" s="36" t="s">
        <v>34</v>
      </c>
      <c r="E992" s="8" t="s">
        <v>133</v>
      </c>
      <c r="F992" s="37">
        <v>3</v>
      </c>
      <c r="G992" s="38">
        <v>0.1</v>
      </c>
      <c r="H992" s="8" t="s">
        <v>256</v>
      </c>
      <c r="I992" s="8" t="s">
        <v>1</v>
      </c>
      <c r="J992" s="35" t="s">
        <v>147</v>
      </c>
      <c r="K992" s="8" t="s">
        <v>49</v>
      </c>
      <c r="L992" s="39" t="s">
        <v>595</v>
      </c>
      <c r="M992" s="37"/>
      <c r="N992" s="40"/>
      <c r="O992" s="41" t="b">
        <v>0</v>
      </c>
      <c r="P992" s="42" t="b">
        <v>0</v>
      </c>
      <c r="Q992" s="43"/>
      <c r="R992" s="38"/>
      <c r="S992" s="8" t="s">
        <v>1864</v>
      </c>
      <c r="T992" s="48"/>
      <c r="W992" s="45"/>
      <c r="X992" s="46"/>
      <c r="Y992" s="47"/>
      <c r="Z992"/>
      <c r="AA992"/>
      <c r="AB992"/>
      <c r="AC992"/>
      <c r="AD992"/>
      <c r="AE992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</row>
    <row r="993" spans="1:63" ht="30" customHeight="1" x14ac:dyDescent="0.25">
      <c r="A993" s="34">
        <v>45811</v>
      </c>
      <c r="B993" s="35" t="s">
        <v>1710</v>
      </c>
      <c r="C993" s="1" t="s">
        <v>1866</v>
      </c>
      <c r="D993" s="36" t="s">
        <v>3</v>
      </c>
      <c r="E993" s="8" t="s">
        <v>663</v>
      </c>
      <c r="F993" s="37">
        <v>2</v>
      </c>
      <c r="G993" s="38">
        <v>0.1</v>
      </c>
      <c r="H993" s="8" t="s">
        <v>247</v>
      </c>
      <c r="I993" s="8" t="s">
        <v>1</v>
      </c>
      <c r="J993" s="35" t="s">
        <v>147</v>
      </c>
      <c r="K993" s="8" t="s">
        <v>49</v>
      </c>
      <c r="L993" s="39" t="s">
        <v>595</v>
      </c>
      <c r="M993" s="37"/>
      <c r="N993" s="40"/>
      <c r="O993" s="41" t="b">
        <v>0</v>
      </c>
      <c r="P993" s="42" t="b">
        <v>0</v>
      </c>
      <c r="Q993" s="43"/>
      <c r="R993" s="38"/>
      <c r="S993" s="8" t="s">
        <v>1867</v>
      </c>
      <c r="T993" s="48"/>
      <c r="W993" s="45"/>
      <c r="X993" s="46"/>
      <c r="Y993" s="47"/>
      <c r="Z993"/>
      <c r="AA993"/>
      <c r="AB993"/>
      <c r="AC993"/>
      <c r="AD993"/>
      <c r="AE993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</row>
    <row r="994" spans="1:63" ht="30" customHeight="1" x14ac:dyDescent="0.25">
      <c r="A994" s="34">
        <v>45811</v>
      </c>
      <c r="B994" s="35" t="s">
        <v>1710</v>
      </c>
      <c r="C994" s="1" t="s">
        <v>1868</v>
      </c>
      <c r="D994" s="36" t="s">
        <v>3</v>
      </c>
      <c r="E994" s="8" t="s">
        <v>644</v>
      </c>
      <c r="F994" s="37">
        <v>2</v>
      </c>
      <c r="G994" s="38">
        <v>0.1</v>
      </c>
      <c r="H994" s="8" t="s">
        <v>247</v>
      </c>
      <c r="I994" s="8" t="s">
        <v>1</v>
      </c>
      <c r="J994" s="35" t="s">
        <v>147</v>
      </c>
      <c r="K994" s="8" t="s">
        <v>49</v>
      </c>
      <c r="L994" s="39" t="s">
        <v>595</v>
      </c>
      <c r="M994" s="37"/>
      <c r="N994" s="40"/>
      <c r="O994" s="41" t="b">
        <v>0</v>
      </c>
      <c r="P994" s="42" t="b">
        <v>0</v>
      </c>
      <c r="Q994" s="43"/>
      <c r="R994" s="38"/>
      <c r="S994" s="8" t="s">
        <v>1867</v>
      </c>
      <c r="T994" s="48"/>
      <c r="W994" s="45"/>
      <c r="X994" s="46"/>
      <c r="Y994" s="47"/>
      <c r="Z994"/>
      <c r="AA994"/>
      <c r="AB994"/>
      <c r="AC994"/>
      <c r="AD994"/>
      <c r="AE994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</row>
    <row r="995" spans="1:63" ht="30" customHeight="1" x14ac:dyDescent="0.25">
      <c r="A995" s="34">
        <v>45811</v>
      </c>
      <c r="B995" s="35" t="s">
        <v>1710</v>
      </c>
      <c r="C995" s="1" t="s">
        <v>1869</v>
      </c>
      <c r="D995" s="36" t="s">
        <v>4</v>
      </c>
      <c r="E995" s="8" t="s">
        <v>80</v>
      </c>
      <c r="F995" s="37">
        <v>1</v>
      </c>
      <c r="G995" s="38">
        <v>0.1</v>
      </c>
      <c r="H995" s="8" t="s">
        <v>48</v>
      </c>
      <c r="I995" s="8" t="s">
        <v>2</v>
      </c>
      <c r="J995" s="35" t="s">
        <v>40</v>
      </c>
      <c r="K995" s="8" t="s">
        <v>41</v>
      </c>
      <c r="L995" s="39" t="s">
        <v>100</v>
      </c>
      <c r="M995" s="37"/>
      <c r="N995" s="40"/>
      <c r="O995" s="41" t="b">
        <v>0</v>
      </c>
      <c r="P995" s="42" t="b">
        <v>0</v>
      </c>
      <c r="Q995" s="43"/>
      <c r="R995" s="38" t="s">
        <v>1870</v>
      </c>
      <c r="S995" s="8" t="s">
        <v>1871</v>
      </c>
      <c r="T995" s="48"/>
      <c r="W995" s="45"/>
      <c r="X995" s="46"/>
      <c r="Y995" s="47"/>
      <c r="Z995"/>
      <c r="AA995"/>
      <c r="AB995"/>
      <c r="AC995"/>
      <c r="AD995"/>
      <c r="AE995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</row>
    <row r="996" spans="1:63" ht="30" customHeight="1" x14ac:dyDescent="0.25">
      <c r="A996" s="34">
        <v>45811</v>
      </c>
      <c r="B996" s="35" t="s">
        <v>1710</v>
      </c>
      <c r="C996" s="1" t="s">
        <v>1872</v>
      </c>
      <c r="D996" s="36" t="s">
        <v>4</v>
      </c>
      <c r="E996" s="8" t="s">
        <v>1873</v>
      </c>
      <c r="F996" s="37">
        <v>1</v>
      </c>
      <c r="G996" s="38">
        <v>0.1</v>
      </c>
      <c r="H996" s="8" t="s">
        <v>256</v>
      </c>
      <c r="I996" s="8" t="s">
        <v>2</v>
      </c>
      <c r="J996" s="35" t="s">
        <v>40</v>
      </c>
      <c r="K996" s="8" t="s">
        <v>41</v>
      </c>
      <c r="L996" s="39" t="s">
        <v>50</v>
      </c>
      <c r="M996" s="37"/>
      <c r="N996" s="40"/>
      <c r="O996" s="41" t="b">
        <v>0</v>
      </c>
      <c r="P996" s="42" t="b">
        <v>0</v>
      </c>
      <c r="Q996" s="43"/>
      <c r="R996" s="38" t="s">
        <v>1874</v>
      </c>
      <c r="S996" s="8" t="s">
        <v>1875</v>
      </c>
      <c r="T996" s="48"/>
      <c r="W996" s="45"/>
      <c r="X996" s="46"/>
      <c r="Y996" s="47"/>
      <c r="Z996"/>
      <c r="AA996"/>
      <c r="AB996"/>
      <c r="AC996"/>
      <c r="AD996"/>
      <c r="AE996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</row>
    <row r="997" spans="1:63" ht="30" customHeight="1" x14ac:dyDescent="0.25">
      <c r="A997" s="34">
        <v>45811</v>
      </c>
      <c r="B997" s="35" t="s">
        <v>1710</v>
      </c>
      <c r="C997" s="1" t="s">
        <v>1876</v>
      </c>
      <c r="D997" s="36" t="s">
        <v>4</v>
      </c>
      <c r="E997" s="8" t="s">
        <v>47</v>
      </c>
      <c r="F997" s="37">
        <v>1</v>
      </c>
      <c r="G997" s="38">
        <v>0.1</v>
      </c>
      <c r="H997" s="8" t="s">
        <v>48</v>
      </c>
      <c r="I997" s="8" t="s">
        <v>2</v>
      </c>
      <c r="J997" s="35" t="s">
        <v>40</v>
      </c>
      <c r="K997" s="8" t="s">
        <v>49</v>
      </c>
      <c r="L997" s="39" t="s">
        <v>50</v>
      </c>
      <c r="M997" s="37"/>
      <c r="N997" s="40"/>
      <c r="O997" s="41" t="b">
        <v>0</v>
      </c>
      <c r="P997" s="42" t="b">
        <v>0</v>
      </c>
      <c r="Q997" s="43"/>
      <c r="R997" s="38" t="s">
        <v>1877</v>
      </c>
      <c r="S997" s="8"/>
      <c r="T997" s="48"/>
      <c r="W997" s="45"/>
      <c r="X997" s="46"/>
      <c r="Y997" s="47"/>
      <c r="Z997"/>
      <c r="AA997"/>
      <c r="AB997"/>
      <c r="AC997"/>
      <c r="AD997"/>
      <c r="AE997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</row>
    <row r="998" spans="1:63" ht="30" customHeight="1" x14ac:dyDescent="0.25">
      <c r="A998" s="34">
        <v>45811</v>
      </c>
      <c r="B998" s="35" t="s">
        <v>1710</v>
      </c>
      <c r="C998" s="1" t="s">
        <v>1878</v>
      </c>
      <c r="D998" s="36" t="s">
        <v>34</v>
      </c>
      <c r="E998" s="8" t="s">
        <v>133</v>
      </c>
      <c r="F998" s="37">
        <v>1</v>
      </c>
      <c r="G998" s="38">
        <v>0.1</v>
      </c>
      <c r="H998" s="8" t="s">
        <v>55</v>
      </c>
      <c r="I998" s="8" t="s">
        <v>2</v>
      </c>
      <c r="J998" s="35" t="s">
        <v>40</v>
      </c>
      <c r="K998" s="8" t="s">
        <v>41</v>
      </c>
      <c r="L998" s="39" t="s">
        <v>50</v>
      </c>
      <c r="M998" s="37"/>
      <c r="N998" s="40"/>
      <c r="O998" s="41" t="b">
        <v>0</v>
      </c>
      <c r="P998" s="42" t="b">
        <v>0</v>
      </c>
      <c r="Q998" s="43"/>
      <c r="R998" s="38" t="s">
        <v>1879</v>
      </c>
      <c r="S998" s="8" t="s">
        <v>1880</v>
      </c>
      <c r="T998" s="48"/>
      <c r="W998" s="45"/>
      <c r="X998" s="46"/>
      <c r="Y998" s="47"/>
      <c r="Z998"/>
      <c r="AA998"/>
      <c r="AB998"/>
      <c r="AC998"/>
      <c r="AD998"/>
      <c r="AE998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</row>
    <row r="999" spans="1:63" ht="30" customHeight="1" x14ac:dyDescent="0.25">
      <c r="A999" s="34">
        <v>45811</v>
      </c>
      <c r="B999" s="35" t="s">
        <v>1710</v>
      </c>
      <c r="C999" s="1" t="s">
        <v>1881</v>
      </c>
      <c r="D999" s="36" t="s">
        <v>4</v>
      </c>
      <c r="E999" s="8" t="s">
        <v>47</v>
      </c>
      <c r="F999" s="37">
        <v>1</v>
      </c>
      <c r="G999" s="38">
        <v>0.1</v>
      </c>
      <c r="H999" s="8" t="s">
        <v>48</v>
      </c>
      <c r="I999" s="8" t="s">
        <v>2</v>
      </c>
      <c r="J999" s="35" t="s">
        <v>40</v>
      </c>
      <c r="K999" s="8" t="s">
        <v>592</v>
      </c>
      <c r="L999" s="39" t="s">
        <v>50</v>
      </c>
      <c r="M999" s="37"/>
      <c r="N999" s="40"/>
      <c r="O999" s="41" t="b">
        <v>0</v>
      </c>
      <c r="P999" s="42" t="b">
        <v>0</v>
      </c>
      <c r="Q999" s="43"/>
      <c r="R999" s="38" t="s">
        <v>1882</v>
      </c>
      <c r="S999" s="8"/>
      <c r="T999" s="48"/>
      <c r="W999" s="45"/>
      <c r="X999" s="46"/>
      <c r="Y999" s="47"/>
      <c r="Z999"/>
      <c r="AA999"/>
      <c r="AB999"/>
      <c r="AC999"/>
      <c r="AD999"/>
      <c r="AE999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</row>
    <row r="1000" spans="1:63" ht="30" customHeight="1" x14ac:dyDescent="0.25">
      <c r="A1000" s="34">
        <v>45812</v>
      </c>
      <c r="B1000" s="35" t="s">
        <v>1710</v>
      </c>
      <c r="C1000" s="1" t="s">
        <v>1883</v>
      </c>
      <c r="D1000" s="36" t="s">
        <v>74</v>
      </c>
      <c r="E1000" s="8" t="s">
        <v>145</v>
      </c>
      <c r="F1000" s="37">
        <v>1</v>
      </c>
      <c r="G1000" s="38">
        <v>0.1</v>
      </c>
      <c r="H1000" s="8" t="s">
        <v>146</v>
      </c>
      <c r="I1000" s="8" t="s">
        <v>2</v>
      </c>
      <c r="J1000" s="35" t="s">
        <v>40</v>
      </c>
      <c r="K1000" s="8" t="s">
        <v>41</v>
      </c>
      <c r="L1000" s="39" t="s">
        <v>239</v>
      </c>
      <c r="M1000" s="37"/>
      <c r="N1000" s="40"/>
      <c r="O1000" s="41" t="b">
        <v>0</v>
      </c>
      <c r="P1000" s="42" t="b">
        <v>0</v>
      </c>
      <c r="Q1000" s="43"/>
      <c r="R1000" s="38" t="s">
        <v>1884</v>
      </c>
      <c r="S1000" s="8"/>
      <c r="T1000" s="48"/>
      <c r="W1000" s="45"/>
      <c r="X1000" s="46"/>
      <c r="Y1000" s="47"/>
      <c r="Z1000"/>
      <c r="AA1000"/>
      <c r="AB1000"/>
      <c r="AC1000"/>
      <c r="AD1000"/>
      <c r="AE1000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</row>
    <row r="1001" spans="1:63" ht="30" customHeight="1" x14ac:dyDescent="0.25">
      <c r="A1001" s="34">
        <v>45812</v>
      </c>
      <c r="B1001" s="35" t="s">
        <v>1710</v>
      </c>
      <c r="C1001" s="1" t="s">
        <v>1885</v>
      </c>
      <c r="D1001" s="36" t="s">
        <v>4</v>
      </c>
      <c r="E1001" s="8" t="s">
        <v>47</v>
      </c>
      <c r="F1001" s="37">
        <v>1</v>
      </c>
      <c r="G1001" s="38">
        <v>0.1</v>
      </c>
      <c r="H1001" s="8" t="s">
        <v>48</v>
      </c>
      <c r="I1001" s="8" t="s">
        <v>2</v>
      </c>
      <c r="J1001" s="35" t="s">
        <v>147</v>
      </c>
      <c r="K1001" s="8" t="s">
        <v>49</v>
      </c>
      <c r="L1001" s="39" t="s">
        <v>50</v>
      </c>
      <c r="M1001" s="37"/>
      <c r="N1001" s="40"/>
      <c r="O1001" s="41" t="b">
        <v>0</v>
      </c>
      <c r="P1001" s="42" t="b">
        <v>0</v>
      </c>
      <c r="Q1001" s="43"/>
      <c r="R1001" s="38" t="s">
        <v>1886</v>
      </c>
      <c r="S1001" s="8" t="s">
        <v>49</v>
      </c>
      <c r="T1001" s="48"/>
      <c r="W1001" s="45"/>
      <c r="X1001" s="46"/>
      <c r="Y1001" s="47"/>
      <c r="Z1001"/>
      <c r="AA1001"/>
      <c r="AB1001"/>
      <c r="AC1001"/>
      <c r="AD1001"/>
      <c r="AE100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</row>
    <row r="1002" spans="1:63" ht="30" customHeight="1" x14ac:dyDescent="0.25">
      <c r="A1002" s="34">
        <v>45812</v>
      </c>
      <c r="B1002" s="35" t="s">
        <v>1710</v>
      </c>
      <c r="C1002" s="1" t="s">
        <v>1887</v>
      </c>
      <c r="D1002" s="36" t="s">
        <v>74</v>
      </c>
      <c r="E1002" s="8" t="s">
        <v>154</v>
      </c>
      <c r="F1002" s="37">
        <v>1</v>
      </c>
      <c r="G1002" s="38">
        <v>0.1</v>
      </c>
      <c r="H1002" s="8" t="s">
        <v>155</v>
      </c>
      <c r="I1002" s="8" t="s">
        <v>2</v>
      </c>
      <c r="J1002" s="35" t="s">
        <v>40</v>
      </c>
      <c r="K1002" s="8" t="s">
        <v>368</v>
      </c>
      <c r="L1002" s="39" t="s">
        <v>128</v>
      </c>
      <c r="M1002" s="37"/>
      <c r="N1002" s="40"/>
      <c r="O1002" s="41" t="b">
        <v>0</v>
      </c>
      <c r="P1002" s="42" t="b">
        <v>0</v>
      </c>
      <c r="Q1002" s="43"/>
      <c r="R1002" s="38" t="s">
        <v>1888</v>
      </c>
      <c r="S1002" s="8"/>
      <c r="T1002" s="48"/>
      <c r="W1002" s="45"/>
      <c r="X1002" s="46"/>
      <c r="Y1002" s="47"/>
      <c r="Z1002"/>
      <c r="AA1002"/>
      <c r="AB1002"/>
      <c r="AC1002"/>
      <c r="AD1002"/>
      <c r="AE1002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</row>
    <row r="1003" spans="1:63" ht="30" customHeight="1" x14ac:dyDescent="0.25">
      <c r="A1003" s="34">
        <v>45812</v>
      </c>
      <c r="B1003" s="35" t="s">
        <v>1710</v>
      </c>
      <c r="C1003" s="1" t="s">
        <v>1889</v>
      </c>
      <c r="D1003" s="36" t="s">
        <v>4</v>
      </c>
      <c r="E1003" s="8" t="s">
        <v>47</v>
      </c>
      <c r="F1003" s="37">
        <v>1</v>
      </c>
      <c r="G1003" s="38">
        <v>0.1</v>
      </c>
      <c r="H1003" s="8" t="s">
        <v>155</v>
      </c>
      <c r="I1003" s="8" t="s">
        <v>2</v>
      </c>
      <c r="J1003" s="35" t="s">
        <v>40</v>
      </c>
      <c r="K1003" s="8" t="s">
        <v>368</v>
      </c>
      <c r="L1003" s="39" t="s">
        <v>128</v>
      </c>
      <c r="M1003" s="37"/>
      <c r="N1003" s="40"/>
      <c r="O1003" s="41" t="b">
        <v>0</v>
      </c>
      <c r="P1003" s="42" t="b">
        <v>0</v>
      </c>
      <c r="Q1003" s="43"/>
      <c r="R1003" s="38" t="s">
        <v>1890</v>
      </c>
      <c r="S1003" s="8"/>
      <c r="T1003" s="48"/>
      <c r="W1003" s="45"/>
      <c r="X1003" s="46"/>
      <c r="Y1003" s="47"/>
      <c r="Z1003"/>
      <c r="AA1003"/>
      <c r="AB1003"/>
      <c r="AC1003"/>
      <c r="AD1003"/>
      <c r="AE1003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</row>
    <row r="1004" spans="1:63" ht="30" customHeight="1" x14ac:dyDescent="0.25">
      <c r="A1004" s="34" t="s">
        <v>1891</v>
      </c>
      <c r="B1004" s="35" t="s">
        <v>1710</v>
      </c>
      <c r="C1004" s="1" t="s">
        <v>1892</v>
      </c>
      <c r="D1004" s="36" t="s">
        <v>4</v>
      </c>
      <c r="E1004" s="8" t="s">
        <v>47</v>
      </c>
      <c r="F1004" s="37">
        <v>1</v>
      </c>
      <c r="G1004" s="38">
        <v>0.1</v>
      </c>
      <c r="H1004" s="8" t="s">
        <v>48</v>
      </c>
      <c r="I1004" s="8" t="s">
        <v>2</v>
      </c>
      <c r="J1004" s="35" t="s">
        <v>40</v>
      </c>
      <c r="K1004" s="8" t="s">
        <v>41</v>
      </c>
      <c r="L1004" s="39" t="s">
        <v>50</v>
      </c>
      <c r="M1004" s="37"/>
      <c r="N1004" s="40"/>
      <c r="O1004" s="41" t="b">
        <v>0</v>
      </c>
      <c r="P1004" s="42" t="b">
        <v>0</v>
      </c>
      <c r="Q1004" s="43"/>
      <c r="R1004" s="38" t="s">
        <v>1893</v>
      </c>
      <c r="S1004" s="8"/>
      <c r="T1004" s="48"/>
      <c r="W1004" s="45"/>
      <c r="X1004" s="46"/>
      <c r="Y1004" s="47"/>
      <c r="Z1004"/>
      <c r="AA1004"/>
      <c r="AB1004"/>
      <c r="AC1004"/>
      <c r="AD1004"/>
      <c r="AE1004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</row>
    <row r="1005" spans="1:63" ht="30" customHeight="1" x14ac:dyDescent="0.25">
      <c r="A1005" s="34" t="s">
        <v>1891</v>
      </c>
      <c r="B1005" s="35" t="s">
        <v>1710</v>
      </c>
      <c r="C1005" s="1" t="s">
        <v>1894</v>
      </c>
      <c r="D1005" s="36" t="s">
        <v>74</v>
      </c>
      <c r="E1005" s="8" t="s">
        <v>154</v>
      </c>
      <c r="F1005" s="37">
        <v>1</v>
      </c>
      <c r="G1005" s="38">
        <v>0.1</v>
      </c>
      <c r="H1005" s="8" t="s">
        <v>111</v>
      </c>
      <c r="I1005" s="8" t="s">
        <v>2</v>
      </c>
      <c r="J1005" s="35" t="s">
        <v>147</v>
      </c>
      <c r="K1005" s="8" t="s">
        <v>238</v>
      </c>
      <c r="L1005" s="39" t="s">
        <v>50</v>
      </c>
      <c r="M1005" s="37"/>
      <c r="N1005" s="40"/>
      <c r="O1005" s="41" t="b">
        <v>0</v>
      </c>
      <c r="P1005" s="42" t="b">
        <v>0</v>
      </c>
      <c r="Q1005" s="43"/>
      <c r="R1005" s="38" t="s">
        <v>1895</v>
      </c>
      <c r="S1005" s="8"/>
      <c r="T1005" s="48"/>
      <c r="W1005" s="45"/>
      <c r="X1005" s="46"/>
      <c r="Y1005" s="47"/>
      <c r="Z1005"/>
      <c r="AA1005"/>
      <c r="AB1005"/>
      <c r="AC1005"/>
      <c r="AD1005"/>
      <c r="AE1005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</row>
    <row r="1006" spans="1:63" ht="30" customHeight="1" x14ac:dyDescent="0.25">
      <c r="A1006" s="34" t="s">
        <v>1891</v>
      </c>
      <c r="B1006" s="35" t="s">
        <v>1710</v>
      </c>
      <c r="C1006" s="1" t="s">
        <v>1291</v>
      </c>
      <c r="D1006" s="36" t="s">
        <v>4</v>
      </c>
      <c r="E1006" s="8" t="s">
        <v>47</v>
      </c>
      <c r="F1006" s="37">
        <v>1</v>
      </c>
      <c r="G1006" s="38">
        <v>0.1</v>
      </c>
      <c r="H1006" s="8" t="s">
        <v>48</v>
      </c>
      <c r="I1006" s="8" t="s">
        <v>2</v>
      </c>
      <c r="J1006" s="35" t="s">
        <v>40</v>
      </c>
      <c r="K1006" s="8" t="s">
        <v>49</v>
      </c>
      <c r="L1006" s="39" t="s">
        <v>426</v>
      </c>
      <c r="M1006" s="37"/>
      <c r="N1006" s="40"/>
      <c r="O1006" s="41" t="b">
        <v>0</v>
      </c>
      <c r="P1006" s="42" t="b">
        <v>0</v>
      </c>
      <c r="Q1006" s="43"/>
      <c r="R1006" s="38" t="s">
        <v>1896</v>
      </c>
      <c r="S1006" s="8"/>
      <c r="T1006" s="48"/>
      <c r="W1006" s="45"/>
      <c r="X1006" s="46"/>
      <c r="Y1006" s="47"/>
      <c r="Z1006"/>
      <c r="AA1006"/>
      <c r="AB1006"/>
      <c r="AC1006"/>
      <c r="AD1006"/>
      <c r="AE1006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</row>
    <row r="1007" spans="1:63" ht="30" customHeight="1" x14ac:dyDescent="0.25">
      <c r="A1007" s="34" t="s">
        <v>1891</v>
      </c>
      <c r="B1007" s="35" t="s">
        <v>1710</v>
      </c>
      <c r="C1007" s="1" t="s">
        <v>1897</v>
      </c>
      <c r="D1007" s="36" t="s">
        <v>4</v>
      </c>
      <c r="E1007" s="8" t="s">
        <v>47</v>
      </c>
      <c r="F1007" s="37">
        <v>1</v>
      </c>
      <c r="G1007" s="38">
        <v>0.1</v>
      </c>
      <c r="H1007" s="8" t="s">
        <v>445</v>
      </c>
      <c r="I1007" s="8" t="s">
        <v>2</v>
      </c>
      <c r="J1007" s="35" t="s">
        <v>147</v>
      </c>
      <c r="K1007" s="8" t="s">
        <v>49</v>
      </c>
      <c r="L1007" s="39" t="s">
        <v>50</v>
      </c>
      <c r="M1007" s="37"/>
      <c r="N1007" s="40"/>
      <c r="O1007" s="41" t="b">
        <v>0</v>
      </c>
      <c r="P1007" s="42" t="b">
        <v>0</v>
      </c>
      <c r="Q1007" s="43"/>
      <c r="R1007" s="38" t="s">
        <v>1898</v>
      </c>
      <c r="S1007" s="8"/>
      <c r="T1007" s="48"/>
      <c r="W1007" s="45"/>
      <c r="X1007" s="46"/>
      <c r="Y1007" s="47"/>
      <c r="Z1007"/>
      <c r="AA1007"/>
      <c r="AB1007"/>
      <c r="AC1007"/>
      <c r="AD1007"/>
      <c r="AE1007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</row>
    <row r="1008" spans="1:63" ht="30" customHeight="1" x14ac:dyDescent="0.25">
      <c r="A1008" s="34" t="s">
        <v>1899</v>
      </c>
      <c r="B1008" s="35" t="s">
        <v>1710</v>
      </c>
      <c r="C1008" s="1" t="s">
        <v>1900</v>
      </c>
      <c r="D1008" s="36" t="s">
        <v>3</v>
      </c>
      <c r="E1008" s="8" t="s">
        <v>1584</v>
      </c>
      <c r="F1008" s="37">
        <v>1</v>
      </c>
      <c r="G1008" s="38">
        <v>0.1</v>
      </c>
      <c r="H1008" s="8" t="s">
        <v>155</v>
      </c>
      <c r="I1008" s="8" t="s">
        <v>2</v>
      </c>
      <c r="J1008" s="35" t="s">
        <v>40</v>
      </c>
      <c r="K1008" s="8" t="s">
        <v>49</v>
      </c>
      <c r="L1008" s="39" t="s">
        <v>56</v>
      </c>
      <c r="M1008" s="37"/>
      <c r="N1008" s="40"/>
      <c r="O1008" s="41" t="b">
        <v>0</v>
      </c>
      <c r="P1008" s="42" t="b">
        <v>0</v>
      </c>
      <c r="Q1008" s="43"/>
      <c r="R1008" s="38" t="s">
        <v>1901</v>
      </c>
      <c r="S1008" s="8"/>
      <c r="T1008" s="48"/>
      <c r="W1008" s="45"/>
      <c r="X1008" s="46"/>
      <c r="Y1008" s="47"/>
      <c r="Z1008"/>
      <c r="AA1008"/>
      <c r="AB1008"/>
      <c r="AC1008"/>
      <c r="AD1008"/>
      <c r="AE1008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</row>
    <row r="1009" spans="1:63" ht="30" customHeight="1" x14ac:dyDescent="0.25">
      <c r="A1009" s="34" t="s">
        <v>1899</v>
      </c>
      <c r="B1009" s="35" t="s">
        <v>1710</v>
      </c>
      <c r="C1009" s="1" t="s">
        <v>1902</v>
      </c>
      <c r="D1009" s="36" t="s">
        <v>4</v>
      </c>
      <c r="E1009" s="8" t="s">
        <v>80</v>
      </c>
      <c r="F1009" s="37">
        <v>1</v>
      </c>
      <c r="G1009" s="38">
        <v>0.1</v>
      </c>
      <c r="H1009" s="8" t="s">
        <v>48</v>
      </c>
      <c r="I1009" s="8" t="s">
        <v>2</v>
      </c>
      <c r="J1009" s="35" t="s">
        <v>40</v>
      </c>
      <c r="K1009" s="8" t="s">
        <v>41</v>
      </c>
      <c r="L1009" s="39" t="s">
        <v>100</v>
      </c>
      <c r="M1009" s="37"/>
      <c r="N1009" s="40"/>
      <c r="O1009" s="41" t="b">
        <v>0</v>
      </c>
      <c r="P1009" s="42" t="b">
        <v>0</v>
      </c>
      <c r="Q1009" s="43"/>
      <c r="R1009" s="38" t="s">
        <v>1564</v>
      </c>
      <c r="S1009" s="8"/>
      <c r="T1009" s="48"/>
      <c r="W1009" s="45"/>
      <c r="X1009" s="46"/>
      <c r="Y1009" s="47"/>
      <c r="Z1009"/>
      <c r="AA1009"/>
      <c r="AB1009"/>
      <c r="AC1009"/>
      <c r="AD1009"/>
      <c r="AE1009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</row>
    <row r="1010" spans="1:63" ht="30" customHeight="1" x14ac:dyDescent="0.25">
      <c r="A1010" s="34" t="s">
        <v>1891</v>
      </c>
      <c r="B1010" s="35" t="s">
        <v>1710</v>
      </c>
      <c r="C1010" s="1" t="s">
        <v>1903</v>
      </c>
      <c r="D1010" s="36" t="s">
        <v>4</v>
      </c>
      <c r="E1010" s="8" t="s">
        <v>47</v>
      </c>
      <c r="F1010" s="37">
        <v>1</v>
      </c>
      <c r="G1010" s="38">
        <v>0.1</v>
      </c>
      <c r="H1010" s="8" t="s">
        <v>48</v>
      </c>
      <c r="I1010" s="8" t="s">
        <v>2</v>
      </c>
      <c r="J1010" s="35" t="s">
        <v>40</v>
      </c>
      <c r="K1010" s="8" t="s">
        <v>206</v>
      </c>
      <c r="L1010" s="39" t="s">
        <v>100</v>
      </c>
      <c r="M1010" s="37"/>
      <c r="N1010" s="40"/>
      <c r="O1010" s="41" t="b">
        <v>0</v>
      </c>
      <c r="P1010" s="42" t="b">
        <v>0</v>
      </c>
      <c r="Q1010" s="43"/>
      <c r="R1010" s="38" t="s">
        <v>1564</v>
      </c>
      <c r="S1010" s="8"/>
      <c r="T1010" s="48"/>
      <c r="W1010" s="45"/>
      <c r="X1010" s="46"/>
      <c r="Y1010" s="47"/>
      <c r="Z1010"/>
      <c r="AA1010"/>
      <c r="AB1010"/>
      <c r="AC1010"/>
      <c r="AD1010"/>
      <c r="AE1010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</row>
    <row r="1011" spans="1:63" ht="30" customHeight="1" x14ac:dyDescent="0.25">
      <c r="A1011" s="34" t="s">
        <v>1899</v>
      </c>
      <c r="B1011" s="35" t="s">
        <v>1710</v>
      </c>
      <c r="C1011" s="1" t="s">
        <v>1904</v>
      </c>
      <c r="D1011" s="36" t="s">
        <v>4</v>
      </c>
      <c r="E1011" s="8" t="s">
        <v>1905</v>
      </c>
      <c r="F1011" s="37">
        <v>1</v>
      </c>
      <c r="G1011" s="38">
        <v>0.1</v>
      </c>
      <c r="H1011" s="8" t="s">
        <v>48</v>
      </c>
      <c r="I1011" s="8" t="s">
        <v>2</v>
      </c>
      <c r="J1011" s="35" t="s">
        <v>40</v>
      </c>
      <c r="K1011" s="8" t="s">
        <v>41</v>
      </c>
      <c r="L1011" s="39" t="s">
        <v>100</v>
      </c>
      <c r="M1011" s="37"/>
      <c r="N1011" s="40"/>
      <c r="O1011" s="41" t="b">
        <v>0</v>
      </c>
      <c r="P1011" s="42" t="b">
        <v>0</v>
      </c>
      <c r="Q1011" s="43"/>
      <c r="R1011" s="38" t="s">
        <v>1564</v>
      </c>
      <c r="S1011" s="8"/>
      <c r="T1011" s="48"/>
      <c r="W1011" s="45"/>
      <c r="X1011" s="46"/>
      <c r="Y1011" s="47"/>
      <c r="Z1011"/>
      <c r="AA1011"/>
      <c r="AB1011"/>
      <c r="AC1011"/>
      <c r="AD1011"/>
      <c r="AE101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</row>
    <row r="1012" spans="1:63" ht="30" customHeight="1" x14ac:dyDescent="0.25">
      <c r="A1012" s="34">
        <v>45813</v>
      </c>
      <c r="B1012" s="35" t="s">
        <v>1710</v>
      </c>
      <c r="C1012" s="1" t="s">
        <v>1906</v>
      </c>
      <c r="D1012" s="36" t="s">
        <v>4</v>
      </c>
      <c r="E1012" s="8" t="s">
        <v>47</v>
      </c>
      <c r="F1012" s="37">
        <v>1</v>
      </c>
      <c r="G1012" s="38">
        <v>0.1</v>
      </c>
      <c r="H1012" s="8" t="s">
        <v>48</v>
      </c>
      <c r="I1012" s="8" t="s">
        <v>2</v>
      </c>
      <c r="J1012" s="35" t="s">
        <v>40</v>
      </c>
      <c r="K1012" s="8" t="s">
        <v>41</v>
      </c>
      <c r="L1012" s="39" t="s">
        <v>50</v>
      </c>
      <c r="M1012" s="37"/>
      <c r="N1012" s="40"/>
      <c r="O1012" s="41" t="b">
        <v>0</v>
      </c>
      <c r="P1012" s="42" t="b">
        <v>0</v>
      </c>
      <c r="Q1012" s="43"/>
      <c r="R1012" s="38" t="s">
        <v>1907</v>
      </c>
      <c r="S1012" s="8" t="s">
        <v>1908</v>
      </c>
      <c r="T1012" s="48"/>
      <c r="W1012" s="45"/>
      <c r="X1012" s="46"/>
      <c r="Y1012" s="47"/>
      <c r="Z1012"/>
      <c r="AA1012"/>
      <c r="AB1012"/>
      <c r="AC1012"/>
      <c r="AD1012"/>
      <c r="AE1012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</row>
    <row r="1013" spans="1:63" ht="30" customHeight="1" x14ac:dyDescent="0.25">
      <c r="A1013" s="34">
        <v>45815</v>
      </c>
      <c r="B1013" s="35" t="s">
        <v>1710</v>
      </c>
      <c r="C1013" s="1" t="s">
        <v>1909</v>
      </c>
      <c r="D1013" s="36" t="s">
        <v>4</v>
      </c>
      <c r="E1013" s="8" t="s">
        <v>47</v>
      </c>
      <c r="F1013" s="37">
        <v>1</v>
      </c>
      <c r="G1013" s="38">
        <v>0.1</v>
      </c>
      <c r="H1013" s="8" t="s">
        <v>48</v>
      </c>
      <c r="I1013" s="8" t="s">
        <v>2</v>
      </c>
      <c r="J1013" s="35" t="s">
        <v>40</v>
      </c>
      <c r="K1013" s="8" t="s">
        <v>41</v>
      </c>
      <c r="L1013" s="39" t="s">
        <v>50</v>
      </c>
      <c r="M1013" s="37"/>
      <c r="N1013" s="40"/>
      <c r="O1013" s="41" t="b">
        <v>0</v>
      </c>
      <c r="P1013" s="42" t="b">
        <v>0</v>
      </c>
      <c r="Q1013" s="43"/>
      <c r="R1013" s="38" t="s">
        <v>1910</v>
      </c>
      <c r="S1013" s="8"/>
      <c r="T1013" s="48"/>
      <c r="W1013" s="45"/>
      <c r="X1013" s="46"/>
      <c r="Y1013" s="47"/>
      <c r="Z1013"/>
      <c r="AA1013"/>
      <c r="AB1013"/>
      <c r="AC1013"/>
      <c r="AD1013"/>
      <c r="AE1013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</row>
    <row r="1014" spans="1:63" ht="30" customHeight="1" x14ac:dyDescent="0.25">
      <c r="A1014" s="34">
        <v>45817</v>
      </c>
      <c r="B1014" s="35" t="s">
        <v>1710</v>
      </c>
      <c r="C1014" s="1" t="s">
        <v>1911</v>
      </c>
      <c r="D1014" s="36" t="s">
        <v>4</v>
      </c>
      <c r="E1014" s="8" t="s">
        <v>47</v>
      </c>
      <c r="F1014" s="37">
        <v>1</v>
      </c>
      <c r="G1014" s="38">
        <v>0.1</v>
      </c>
      <c r="H1014" s="8" t="s">
        <v>48</v>
      </c>
      <c r="I1014" s="8" t="s">
        <v>2</v>
      </c>
      <c r="J1014" s="35" t="s">
        <v>40</v>
      </c>
      <c r="K1014" s="8" t="s">
        <v>41</v>
      </c>
      <c r="L1014" s="39" t="s">
        <v>50</v>
      </c>
      <c r="M1014" s="37"/>
      <c r="N1014" s="40"/>
      <c r="O1014" s="41" t="b">
        <v>0</v>
      </c>
      <c r="P1014" s="42" t="b">
        <v>0</v>
      </c>
      <c r="Q1014" s="43"/>
      <c r="R1014" s="38" t="s">
        <v>1912</v>
      </c>
      <c r="S1014" s="8"/>
      <c r="T1014" s="48"/>
      <c r="W1014" s="45"/>
      <c r="X1014" s="46"/>
      <c r="Y1014" s="47"/>
      <c r="Z1014"/>
      <c r="AA1014"/>
      <c r="AB1014"/>
      <c r="AC1014"/>
      <c r="AD1014"/>
      <c r="AE1014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</row>
    <row r="1015" spans="1:63" ht="30" customHeight="1" x14ac:dyDescent="0.25">
      <c r="A1015" s="34">
        <v>45817</v>
      </c>
      <c r="B1015" s="35" t="s">
        <v>1710</v>
      </c>
      <c r="C1015" s="1" t="s">
        <v>1913</v>
      </c>
      <c r="D1015" s="36" t="s">
        <v>34</v>
      </c>
      <c r="E1015" s="8" t="s">
        <v>71</v>
      </c>
      <c r="F1015" s="37">
        <v>1</v>
      </c>
      <c r="G1015" s="38">
        <v>0.1</v>
      </c>
      <c r="H1015" s="8" t="s">
        <v>111</v>
      </c>
      <c r="I1015" s="8" t="s">
        <v>2</v>
      </c>
      <c r="J1015" s="35" t="s">
        <v>40</v>
      </c>
      <c r="K1015" s="8" t="s">
        <v>41</v>
      </c>
      <c r="L1015" s="39" t="s">
        <v>50</v>
      </c>
      <c r="M1015" s="37"/>
      <c r="N1015" s="40"/>
      <c r="O1015" s="41" t="b">
        <v>0</v>
      </c>
      <c r="P1015" s="42" t="b">
        <v>0</v>
      </c>
      <c r="Q1015" s="43"/>
      <c r="R1015" s="38" t="s">
        <v>1914</v>
      </c>
      <c r="S1015" s="8"/>
      <c r="T1015" s="48"/>
      <c r="W1015" s="45"/>
      <c r="X1015" s="46"/>
      <c r="Y1015" s="47"/>
      <c r="Z1015"/>
      <c r="AA1015"/>
      <c r="AB1015"/>
      <c r="AC1015"/>
      <c r="AD1015"/>
      <c r="AE1015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</row>
    <row r="1016" spans="1:63" ht="30" customHeight="1" x14ac:dyDescent="0.25">
      <c r="A1016" s="34">
        <v>45817</v>
      </c>
      <c r="B1016" s="35" t="s">
        <v>1710</v>
      </c>
      <c r="C1016" s="1" t="s">
        <v>1915</v>
      </c>
      <c r="D1016" s="36" t="s">
        <v>4</v>
      </c>
      <c r="E1016" s="8" t="s">
        <v>47</v>
      </c>
      <c r="F1016" s="37">
        <v>1</v>
      </c>
      <c r="G1016" s="38">
        <v>0.1</v>
      </c>
      <c r="H1016" s="8" t="s">
        <v>256</v>
      </c>
      <c r="I1016" s="8" t="s">
        <v>2</v>
      </c>
      <c r="J1016" s="35" t="s">
        <v>147</v>
      </c>
      <c r="K1016" s="8" t="s">
        <v>41</v>
      </c>
      <c r="L1016" s="39" t="s">
        <v>50</v>
      </c>
      <c r="M1016" s="37"/>
      <c r="N1016" s="40"/>
      <c r="O1016" s="41" t="b">
        <v>0</v>
      </c>
      <c r="P1016" s="42" t="b">
        <v>0</v>
      </c>
      <c r="Q1016" s="43"/>
      <c r="R1016" s="38" t="s">
        <v>1916</v>
      </c>
      <c r="S1016" s="8" t="s">
        <v>1917</v>
      </c>
      <c r="T1016" s="48"/>
      <c r="W1016" s="45"/>
      <c r="X1016" s="46"/>
      <c r="Y1016" s="47"/>
      <c r="Z1016"/>
      <c r="AA1016"/>
      <c r="AB1016"/>
      <c r="AC1016"/>
      <c r="AD1016"/>
      <c r="AE1016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</row>
    <row r="1017" spans="1:63" ht="30" customHeight="1" x14ac:dyDescent="0.25">
      <c r="A1017" s="34">
        <v>45817</v>
      </c>
      <c r="B1017" s="35" t="s">
        <v>1710</v>
      </c>
      <c r="C1017" s="1" t="s">
        <v>1918</v>
      </c>
      <c r="D1017" s="36" t="s">
        <v>4</v>
      </c>
      <c r="E1017" s="8" t="s">
        <v>47</v>
      </c>
      <c r="F1017" s="37">
        <v>1</v>
      </c>
      <c r="G1017" s="38">
        <v>0.1</v>
      </c>
      <c r="H1017" s="8" t="s">
        <v>1919</v>
      </c>
      <c r="I1017" s="8" t="s">
        <v>2</v>
      </c>
      <c r="J1017" s="35" t="s">
        <v>40</v>
      </c>
      <c r="K1017" s="8" t="s">
        <v>49</v>
      </c>
      <c r="L1017" s="39" t="s">
        <v>50</v>
      </c>
      <c r="M1017" s="37"/>
      <c r="N1017" s="40"/>
      <c r="O1017" s="41" t="b">
        <v>0</v>
      </c>
      <c r="P1017" s="42" t="b">
        <v>0</v>
      </c>
      <c r="Q1017" s="43"/>
      <c r="R1017" s="38" t="s">
        <v>1920</v>
      </c>
      <c r="S1017" s="8"/>
      <c r="T1017" s="48"/>
      <c r="W1017" s="45"/>
      <c r="X1017" s="46"/>
      <c r="Y1017" s="47"/>
      <c r="Z1017"/>
      <c r="AA1017"/>
      <c r="AB1017"/>
      <c r="AC1017"/>
      <c r="AD1017"/>
      <c r="AE1017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</row>
    <row r="1018" spans="1:63" ht="30" customHeight="1" x14ac:dyDescent="0.25">
      <c r="A1018" s="34">
        <v>45815</v>
      </c>
      <c r="B1018" s="35" t="s">
        <v>1710</v>
      </c>
      <c r="C1018" s="1" t="s">
        <v>1921</v>
      </c>
      <c r="D1018" s="36" t="s">
        <v>34</v>
      </c>
      <c r="E1018" s="8" t="s">
        <v>47</v>
      </c>
      <c r="F1018" s="37">
        <v>1</v>
      </c>
      <c r="G1018" s="38">
        <v>0.1</v>
      </c>
      <c r="H1018" s="8" t="s">
        <v>256</v>
      </c>
      <c r="I1018" s="8" t="s">
        <v>2</v>
      </c>
      <c r="J1018" s="35" t="s">
        <v>40</v>
      </c>
      <c r="K1018" s="8" t="s">
        <v>206</v>
      </c>
      <c r="L1018" s="39" t="s">
        <v>50</v>
      </c>
      <c r="M1018" s="37"/>
      <c r="N1018" s="40"/>
      <c r="O1018" s="41" t="b">
        <v>0</v>
      </c>
      <c r="P1018" s="42" t="b">
        <v>0</v>
      </c>
      <c r="Q1018" s="43"/>
      <c r="R1018" s="38" t="s">
        <v>1922</v>
      </c>
      <c r="S1018" s="8"/>
      <c r="T1018" s="48"/>
      <c r="W1018" s="45"/>
      <c r="X1018" s="46"/>
      <c r="Y1018" s="47"/>
      <c r="Z1018"/>
      <c r="AA1018"/>
      <c r="AB1018"/>
      <c r="AC1018"/>
      <c r="AD1018"/>
      <c r="AE1018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</row>
    <row r="1019" spans="1:63" ht="30" customHeight="1" x14ac:dyDescent="0.25">
      <c r="A1019" s="34">
        <v>45819</v>
      </c>
      <c r="B1019" s="35" t="s">
        <v>1710</v>
      </c>
      <c r="C1019" s="1" t="s">
        <v>1923</v>
      </c>
      <c r="D1019" s="36" t="s">
        <v>4</v>
      </c>
      <c r="E1019" s="8" t="s">
        <v>47</v>
      </c>
      <c r="F1019" s="37">
        <v>1</v>
      </c>
      <c r="G1019" s="38">
        <v>0.1</v>
      </c>
      <c r="H1019" s="8" t="s">
        <v>48</v>
      </c>
      <c r="I1019" s="8" t="s">
        <v>2</v>
      </c>
      <c r="J1019" s="35" t="s">
        <v>40</v>
      </c>
      <c r="K1019" s="8" t="s">
        <v>41</v>
      </c>
      <c r="L1019" s="39" t="s">
        <v>50</v>
      </c>
      <c r="M1019" s="37"/>
      <c r="N1019" s="40"/>
      <c r="O1019" s="41" t="b">
        <v>0</v>
      </c>
      <c r="P1019" s="42" t="b">
        <v>0</v>
      </c>
      <c r="Q1019" s="43"/>
      <c r="R1019" s="38" t="s">
        <v>1924</v>
      </c>
      <c r="S1019" s="8"/>
      <c r="T1019" s="48"/>
      <c r="W1019" s="45"/>
      <c r="X1019" s="46"/>
      <c r="Y1019" s="47"/>
      <c r="Z1019"/>
      <c r="AA1019"/>
      <c r="AB1019"/>
      <c r="AC1019"/>
      <c r="AD1019"/>
      <c r="AE1019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</row>
    <row r="1020" spans="1:63" ht="30" customHeight="1" x14ac:dyDescent="0.25">
      <c r="A1020" s="34" t="s">
        <v>1925</v>
      </c>
      <c r="B1020" s="35" t="s">
        <v>1710</v>
      </c>
      <c r="C1020" s="1" t="s">
        <v>1926</v>
      </c>
      <c r="D1020" s="36" t="s">
        <v>4</v>
      </c>
      <c r="E1020" s="8" t="s">
        <v>47</v>
      </c>
      <c r="F1020" s="37">
        <v>1</v>
      </c>
      <c r="G1020" s="38">
        <v>0.1</v>
      </c>
      <c r="H1020" s="8" t="s">
        <v>48</v>
      </c>
      <c r="I1020" s="8" t="s">
        <v>2</v>
      </c>
      <c r="J1020" s="35" t="s">
        <v>40</v>
      </c>
      <c r="K1020" s="8" t="s">
        <v>41</v>
      </c>
      <c r="L1020" s="39" t="s">
        <v>50</v>
      </c>
      <c r="M1020" s="37"/>
      <c r="N1020" s="40"/>
      <c r="O1020" s="41" t="b">
        <v>0</v>
      </c>
      <c r="P1020" s="42" t="b">
        <v>0</v>
      </c>
      <c r="Q1020" s="43"/>
      <c r="R1020" s="38" t="s">
        <v>1927</v>
      </c>
      <c r="S1020" s="8"/>
      <c r="T1020" s="48"/>
      <c r="W1020" s="45"/>
      <c r="X1020" s="46"/>
      <c r="Y1020" s="47"/>
      <c r="Z1020"/>
      <c r="AA1020"/>
      <c r="AB1020"/>
      <c r="AC1020"/>
      <c r="AD1020"/>
      <c r="AE1020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</row>
    <row r="1021" spans="1:63" ht="30" customHeight="1" x14ac:dyDescent="0.25">
      <c r="A1021" s="34">
        <v>45819</v>
      </c>
      <c r="B1021" s="35" t="s">
        <v>1710</v>
      </c>
      <c r="C1021" s="1" t="s">
        <v>1928</v>
      </c>
      <c r="D1021" s="36" t="s">
        <v>34</v>
      </c>
      <c r="E1021" s="8" t="s">
        <v>133</v>
      </c>
      <c r="F1021" s="37">
        <v>1</v>
      </c>
      <c r="G1021" s="38">
        <v>0.1</v>
      </c>
      <c r="H1021" s="8" t="s">
        <v>155</v>
      </c>
      <c r="I1021" s="8" t="s">
        <v>2</v>
      </c>
      <c r="J1021" s="35" t="s">
        <v>40</v>
      </c>
      <c r="K1021" s="8" t="s">
        <v>49</v>
      </c>
      <c r="L1021" s="39" t="s">
        <v>56</v>
      </c>
      <c r="M1021" s="37"/>
      <c r="N1021" s="40"/>
      <c r="O1021" s="41" t="b">
        <v>0</v>
      </c>
      <c r="P1021" s="42" t="b">
        <v>0</v>
      </c>
      <c r="Q1021" s="43"/>
      <c r="R1021" s="38" t="s">
        <v>1929</v>
      </c>
      <c r="S1021" s="8"/>
      <c r="T1021" s="48"/>
      <c r="W1021" s="45"/>
      <c r="X1021" s="46"/>
      <c r="Y1021" s="47"/>
      <c r="Z1021"/>
      <c r="AA1021"/>
      <c r="AB1021"/>
      <c r="AC1021"/>
      <c r="AD1021"/>
      <c r="AE102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</row>
    <row r="1022" spans="1:63" ht="30" customHeight="1" x14ac:dyDescent="0.25">
      <c r="A1022" s="34">
        <v>45818</v>
      </c>
      <c r="B1022" s="35" t="s">
        <v>1710</v>
      </c>
      <c r="C1022" s="1" t="s">
        <v>1930</v>
      </c>
      <c r="D1022" s="36" t="s">
        <v>4</v>
      </c>
      <c r="E1022" s="8" t="s">
        <v>1653</v>
      </c>
      <c r="F1022" s="37">
        <v>1</v>
      </c>
      <c r="G1022" s="38">
        <v>0.1</v>
      </c>
      <c r="H1022" s="8" t="s">
        <v>256</v>
      </c>
      <c r="I1022" s="8" t="s">
        <v>2</v>
      </c>
      <c r="J1022" s="35" t="s">
        <v>147</v>
      </c>
      <c r="K1022" s="8" t="s">
        <v>49</v>
      </c>
      <c r="L1022" s="39" t="s">
        <v>50</v>
      </c>
      <c r="M1022" s="37"/>
      <c r="N1022" s="40"/>
      <c r="O1022" s="41" t="b">
        <v>0</v>
      </c>
      <c r="P1022" s="42" t="b">
        <v>0</v>
      </c>
      <c r="Q1022" s="43"/>
      <c r="R1022" s="38" t="s">
        <v>1931</v>
      </c>
      <c r="S1022" s="8"/>
      <c r="T1022" s="48"/>
      <c r="W1022" s="45"/>
      <c r="X1022" s="46"/>
      <c r="Y1022" s="47"/>
      <c r="Z1022"/>
      <c r="AA1022"/>
      <c r="AB1022"/>
      <c r="AC1022"/>
      <c r="AD1022"/>
      <c r="AE1022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</row>
    <row r="1023" spans="1:63" ht="30" customHeight="1" x14ac:dyDescent="0.25">
      <c r="A1023" s="34">
        <v>45819</v>
      </c>
      <c r="B1023" s="35" t="s">
        <v>1710</v>
      </c>
      <c r="C1023" s="1" t="s">
        <v>1932</v>
      </c>
      <c r="D1023" s="36" t="s">
        <v>34</v>
      </c>
      <c r="E1023" s="8" t="s">
        <v>310</v>
      </c>
      <c r="F1023" s="37">
        <v>1</v>
      </c>
      <c r="G1023" s="38">
        <v>0.1</v>
      </c>
      <c r="H1023" s="8" t="s">
        <v>111</v>
      </c>
      <c r="I1023" s="8" t="s">
        <v>2</v>
      </c>
      <c r="J1023" s="35" t="s">
        <v>40</v>
      </c>
      <c r="K1023" s="8" t="s">
        <v>206</v>
      </c>
      <c r="L1023" s="39" t="s">
        <v>100</v>
      </c>
      <c r="M1023" s="37"/>
      <c r="N1023" s="40"/>
      <c r="O1023" s="41" t="b">
        <v>0</v>
      </c>
      <c r="P1023" s="42" t="b">
        <v>0</v>
      </c>
      <c r="Q1023" s="43"/>
      <c r="R1023" s="38" t="s">
        <v>1933</v>
      </c>
      <c r="S1023" s="8"/>
      <c r="T1023" s="48"/>
      <c r="W1023" s="45"/>
      <c r="X1023" s="46"/>
      <c r="Y1023" s="47"/>
      <c r="Z1023"/>
      <c r="AA1023"/>
      <c r="AB1023"/>
      <c r="AC1023"/>
      <c r="AD1023"/>
      <c r="AE1023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</row>
    <row r="1024" spans="1:63" ht="30" customHeight="1" x14ac:dyDescent="0.25">
      <c r="A1024" s="34">
        <v>45820</v>
      </c>
      <c r="B1024" s="35" t="s">
        <v>1710</v>
      </c>
      <c r="C1024" s="1" t="s">
        <v>1934</v>
      </c>
      <c r="D1024" s="36" t="s">
        <v>4</v>
      </c>
      <c r="E1024" s="8" t="s">
        <v>47</v>
      </c>
      <c r="F1024" s="37">
        <v>1</v>
      </c>
      <c r="G1024" s="38">
        <v>0.1</v>
      </c>
      <c r="H1024" s="8" t="s">
        <v>256</v>
      </c>
      <c r="I1024" s="8" t="s">
        <v>2</v>
      </c>
      <c r="J1024" s="35" t="s">
        <v>40</v>
      </c>
      <c r="K1024" s="8" t="s">
        <v>49</v>
      </c>
      <c r="L1024" s="39" t="s">
        <v>50</v>
      </c>
      <c r="M1024" s="37"/>
      <c r="N1024" s="40"/>
      <c r="O1024" s="41" t="b">
        <v>0</v>
      </c>
      <c r="P1024" s="42" t="b">
        <v>0</v>
      </c>
      <c r="Q1024" s="43"/>
      <c r="R1024" s="38" t="s">
        <v>808</v>
      </c>
      <c r="S1024" s="8"/>
      <c r="T1024" s="48"/>
      <c r="W1024" s="45"/>
      <c r="X1024" s="46"/>
      <c r="Y1024" s="47"/>
      <c r="Z1024"/>
      <c r="AA1024"/>
      <c r="AB1024"/>
      <c r="AC1024"/>
      <c r="AD1024"/>
      <c r="AE1024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</row>
    <row r="1025" spans="1:63" ht="30" customHeight="1" x14ac:dyDescent="0.25">
      <c r="A1025" s="34">
        <v>45820</v>
      </c>
      <c r="B1025" s="35" t="s">
        <v>1710</v>
      </c>
      <c r="C1025" s="1" t="s">
        <v>1935</v>
      </c>
      <c r="D1025" s="36" t="s">
        <v>4</v>
      </c>
      <c r="E1025" s="8" t="s">
        <v>47</v>
      </c>
      <c r="F1025" s="37">
        <v>1</v>
      </c>
      <c r="G1025" s="38">
        <v>0.1</v>
      </c>
      <c r="H1025" s="8" t="s">
        <v>48</v>
      </c>
      <c r="I1025" s="8" t="s">
        <v>2</v>
      </c>
      <c r="J1025" s="35" t="s">
        <v>40</v>
      </c>
      <c r="K1025" s="8" t="s">
        <v>41</v>
      </c>
      <c r="L1025" s="39" t="s">
        <v>50</v>
      </c>
      <c r="M1025" s="37"/>
      <c r="N1025" s="40"/>
      <c r="O1025" s="41" t="b">
        <v>0</v>
      </c>
      <c r="P1025" s="42" t="b">
        <v>0</v>
      </c>
      <c r="Q1025" s="43"/>
      <c r="R1025" s="38" t="s">
        <v>1936</v>
      </c>
      <c r="S1025" s="8"/>
      <c r="T1025" s="48"/>
      <c r="W1025" s="45"/>
      <c r="X1025" s="46"/>
      <c r="Y1025" s="47"/>
      <c r="Z1025"/>
      <c r="AA1025"/>
      <c r="AB1025"/>
      <c r="AC1025"/>
      <c r="AD1025"/>
      <c r="AE1025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</row>
    <row r="1026" spans="1:63" ht="30" customHeight="1" x14ac:dyDescent="0.25">
      <c r="A1026" s="34">
        <v>45821</v>
      </c>
      <c r="B1026" s="35" t="s">
        <v>1710</v>
      </c>
      <c r="C1026" s="1" t="s">
        <v>1937</v>
      </c>
      <c r="D1026" s="36" t="s">
        <v>4</v>
      </c>
      <c r="E1026" s="8" t="s">
        <v>47</v>
      </c>
      <c r="F1026" s="37">
        <v>1</v>
      </c>
      <c r="G1026" s="38">
        <v>0.1</v>
      </c>
      <c r="H1026" s="8" t="s">
        <v>48</v>
      </c>
      <c r="I1026" s="8" t="s">
        <v>2</v>
      </c>
      <c r="J1026" s="35" t="s">
        <v>40</v>
      </c>
      <c r="K1026" s="8" t="s">
        <v>41</v>
      </c>
      <c r="L1026" s="39" t="s">
        <v>50</v>
      </c>
      <c r="M1026" s="37"/>
      <c r="N1026" s="40"/>
      <c r="O1026" s="41" t="b">
        <v>0</v>
      </c>
      <c r="P1026" s="42" t="b">
        <v>0</v>
      </c>
      <c r="Q1026" s="43"/>
      <c r="R1026" s="38" t="s">
        <v>1938</v>
      </c>
      <c r="S1026" s="8"/>
      <c r="T1026" s="48"/>
      <c r="W1026" s="45"/>
      <c r="X1026" s="46"/>
      <c r="Y1026" s="47"/>
      <c r="Z1026"/>
      <c r="AA1026"/>
      <c r="AB1026"/>
      <c r="AC1026"/>
      <c r="AD1026"/>
      <c r="AE1026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</row>
    <row r="1027" spans="1:63" ht="30" customHeight="1" x14ac:dyDescent="0.25">
      <c r="A1027" s="34">
        <v>45821</v>
      </c>
      <c r="B1027" s="35" t="s">
        <v>1710</v>
      </c>
      <c r="C1027" s="1" t="s">
        <v>1939</v>
      </c>
      <c r="D1027" s="36" t="s">
        <v>4</v>
      </c>
      <c r="E1027" s="8" t="s">
        <v>47</v>
      </c>
      <c r="F1027" s="37">
        <v>1</v>
      </c>
      <c r="G1027" s="38">
        <v>0.1</v>
      </c>
      <c r="H1027" s="8" t="s">
        <v>48</v>
      </c>
      <c r="I1027" s="8" t="s">
        <v>2</v>
      </c>
      <c r="J1027" s="35" t="s">
        <v>40</v>
      </c>
      <c r="K1027" s="8" t="s">
        <v>41</v>
      </c>
      <c r="L1027" s="39" t="s">
        <v>564</v>
      </c>
      <c r="M1027" s="37"/>
      <c r="N1027" s="40"/>
      <c r="O1027" s="41" t="b">
        <v>0</v>
      </c>
      <c r="P1027" s="42" t="b">
        <v>0</v>
      </c>
      <c r="Q1027" s="43"/>
      <c r="R1027" s="38"/>
      <c r="S1027" s="8"/>
      <c r="T1027" s="48"/>
      <c r="W1027" s="45"/>
      <c r="X1027" s="46"/>
      <c r="Y1027" s="47"/>
      <c r="Z1027"/>
      <c r="AA1027"/>
      <c r="AB1027"/>
      <c r="AC1027"/>
      <c r="AD1027"/>
      <c r="AE1027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</row>
    <row r="1028" spans="1:63" ht="30" customHeight="1" x14ac:dyDescent="0.25">
      <c r="A1028" s="34">
        <v>45824</v>
      </c>
      <c r="B1028" s="35" t="s">
        <v>1710</v>
      </c>
      <c r="C1028" s="1" t="s">
        <v>1940</v>
      </c>
      <c r="D1028" s="36" t="s">
        <v>4</v>
      </c>
      <c r="E1028" s="8" t="s">
        <v>47</v>
      </c>
      <c r="F1028" s="37">
        <v>1</v>
      </c>
      <c r="G1028" s="38">
        <v>0.1</v>
      </c>
      <c r="H1028" s="8" t="s">
        <v>256</v>
      </c>
      <c r="I1028" s="8" t="s">
        <v>2</v>
      </c>
      <c r="J1028" s="35" t="s">
        <v>40</v>
      </c>
      <c r="K1028" s="8" t="s">
        <v>41</v>
      </c>
      <c r="L1028" s="39" t="s">
        <v>564</v>
      </c>
      <c r="M1028" s="37"/>
      <c r="N1028" s="40"/>
      <c r="O1028" s="41" t="b">
        <v>0</v>
      </c>
      <c r="P1028" s="42" t="b">
        <v>0</v>
      </c>
      <c r="Q1028" s="43"/>
      <c r="R1028" s="38" t="s">
        <v>1941</v>
      </c>
      <c r="S1028" s="8"/>
      <c r="T1028" s="48"/>
      <c r="W1028" s="45"/>
      <c r="X1028" s="46"/>
      <c r="Y1028" s="47"/>
      <c r="Z1028"/>
      <c r="AA1028"/>
      <c r="AB1028"/>
      <c r="AC1028"/>
      <c r="AD1028"/>
      <c r="AE1028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</row>
    <row r="1029" spans="1:63" ht="30" customHeight="1" x14ac:dyDescent="0.25">
      <c r="A1029" s="34">
        <v>45824</v>
      </c>
      <c r="B1029" s="35" t="s">
        <v>1710</v>
      </c>
      <c r="C1029" s="1" t="s">
        <v>1942</v>
      </c>
      <c r="D1029" s="36" t="s">
        <v>4</v>
      </c>
      <c r="E1029" s="8" t="s">
        <v>47</v>
      </c>
      <c r="F1029" s="37">
        <v>1</v>
      </c>
      <c r="G1029" s="38">
        <v>0.1</v>
      </c>
      <c r="H1029" s="8" t="s">
        <v>48</v>
      </c>
      <c r="I1029" s="8" t="s">
        <v>2</v>
      </c>
      <c r="J1029" s="35" t="s">
        <v>40</v>
      </c>
      <c r="K1029" s="8" t="s">
        <v>41</v>
      </c>
      <c r="L1029" s="39" t="s">
        <v>100</v>
      </c>
      <c r="M1029" s="37"/>
      <c r="N1029" s="40"/>
      <c r="O1029" s="41" t="b">
        <v>0</v>
      </c>
      <c r="P1029" s="42" t="b">
        <v>0</v>
      </c>
      <c r="Q1029" s="43"/>
      <c r="R1029" s="38" t="s">
        <v>1943</v>
      </c>
      <c r="S1029" s="8"/>
      <c r="T1029" s="48"/>
      <c r="W1029" s="45"/>
      <c r="X1029" s="46"/>
      <c r="Y1029" s="47"/>
      <c r="Z1029"/>
      <c r="AA1029"/>
      <c r="AB1029"/>
      <c r="AC1029"/>
      <c r="AD1029"/>
      <c r="AE1029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</row>
    <row r="1030" spans="1:63" ht="30" customHeight="1" x14ac:dyDescent="0.25">
      <c r="A1030" s="34">
        <v>45825</v>
      </c>
      <c r="B1030" s="35" t="s">
        <v>1710</v>
      </c>
      <c r="C1030" s="1" t="s">
        <v>1944</v>
      </c>
      <c r="D1030" s="36" t="s">
        <v>74</v>
      </c>
      <c r="E1030" s="8" t="s">
        <v>110</v>
      </c>
      <c r="F1030" s="37">
        <v>2</v>
      </c>
      <c r="G1030" s="38">
        <v>0.1</v>
      </c>
      <c r="H1030" s="8" t="s">
        <v>155</v>
      </c>
      <c r="I1030" s="8" t="s">
        <v>2</v>
      </c>
      <c r="J1030" s="35" t="s">
        <v>40</v>
      </c>
      <c r="K1030" s="8" t="s">
        <v>49</v>
      </c>
      <c r="L1030" s="39" t="s">
        <v>50</v>
      </c>
      <c r="M1030" s="37"/>
      <c r="N1030" s="40"/>
      <c r="O1030" s="41" t="b">
        <v>0</v>
      </c>
      <c r="P1030" s="42" t="b">
        <v>0</v>
      </c>
      <c r="Q1030" s="43"/>
      <c r="R1030" s="38" t="s">
        <v>1564</v>
      </c>
      <c r="S1030" s="8"/>
      <c r="T1030" s="48"/>
      <c r="W1030" s="45"/>
      <c r="X1030" s="46"/>
      <c r="Y1030" s="47"/>
      <c r="Z1030"/>
      <c r="AA1030"/>
      <c r="AB1030"/>
      <c r="AC1030"/>
      <c r="AD1030"/>
      <c r="AE1030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</row>
    <row r="1031" spans="1:63" ht="30" customHeight="1" x14ac:dyDescent="0.25">
      <c r="A1031" s="34">
        <v>45825</v>
      </c>
      <c r="B1031" s="35" t="s">
        <v>1710</v>
      </c>
      <c r="C1031" s="1" t="s">
        <v>1945</v>
      </c>
      <c r="D1031" s="36" t="s">
        <v>4</v>
      </c>
      <c r="E1031" s="8" t="s">
        <v>47</v>
      </c>
      <c r="F1031" s="37">
        <v>1</v>
      </c>
      <c r="G1031" s="38">
        <v>0.1</v>
      </c>
      <c r="H1031" s="8" t="s">
        <v>48</v>
      </c>
      <c r="I1031" s="8" t="s">
        <v>2</v>
      </c>
      <c r="J1031" s="35" t="s">
        <v>40</v>
      </c>
      <c r="K1031" s="8" t="s">
        <v>41</v>
      </c>
      <c r="L1031" s="39" t="s">
        <v>50</v>
      </c>
      <c r="M1031" s="37"/>
      <c r="N1031" s="40">
        <v>1</v>
      </c>
      <c r="O1031" s="41" t="b">
        <v>0</v>
      </c>
      <c r="P1031" s="42" t="b">
        <v>0</v>
      </c>
      <c r="Q1031" s="43"/>
      <c r="R1031" s="38" t="s">
        <v>1946</v>
      </c>
      <c r="S1031" s="8"/>
      <c r="T1031" s="48"/>
      <c r="W1031" s="45"/>
      <c r="X1031" s="46"/>
      <c r="Y1031" s="47"/>
      <c r="Z1031"/>
      <c r="AA1031"/>
      <c r="AB1031"/>
      <c r="AC1031"/>
      <c r="AD1031"/>
      <c r="AE103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</row>
    <row r="1032" spans="1:63" ht="30" customHeight="1" x14ac:dyDescent="0.25">
      <c r="A1032" s="34">
        <v>45825</v>
      </c>
      <c r="B1032" s="35" t="s">
        <v>1710</v>
      </c>
      <c r="C1032" s="1" t="s">
        <v>1947</v>
      </c>
      <c r="D1032" s="36" t="s">
        <v>4</v>
      </c>
      <c r="E1032" s="8" t="s">
        <v>47</v>
      </c>
      <c r="F1032" s="37">
        <v>1</v>
      </c>
      <c r="G1032" s="38">
        <v>0.1</v>
      </c>
      <c r="H1032" s="8" t="s">
        <v>48</v>
      </c>
      <c r="I1032" s="8" t="s">
        <v>2</v>
      </c>
      <c r="J1032" s="35" t="s">
        <v>40</v>
      </c>
      <c r="K1032" s="8" t="s">
        <v>41</v>
      </c>
      <c r="L1032" s="39" t="s">
        <v>50</v>
      </c>
      <c r="M1032" s="37"/>
      <c r="N1032" s="40"/>
      <c r="O1032" s="41" t="b">
        <v>0</v>
      </c>
      <c r="P1032" s="42" t="b">
        <v>0</v>
      </c>
      <c r="Q1032" s="43"/>
      <c r="R1032" s="38" t="s">
        <v>1564</v>
      </c>
      <c r="S1032" s="8"/>
      <c r="T1032" s="48"/>
      <c r="W1032" s="45"/>
      <c r="X1032" s="46"/>
      <c r="Y1032" s="47"/>
      <c r="Z1032"/>
      <c r="AA1032"/>
      <c r="AB1032"/>
      <c r="AC1032"/>
      <c r="AD1032"/>
      <c r="AE1032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</row>
    <row r="1033" spans="1:63" ht="30" customHeight="1" x14ac:dyDescent="0.25">
      <c r="A1033" s="34">
        <v>45826</v>
      </c>
      <c r="B1033" s="35" t="s">
        <v>1710</v>
      </c>
      <c r="C1033" s="1" t="s">
        <v>1948</v>
      </c>
      <c r="D1033" s="36" t="s">
        <v>3</v>
      </c>
      <c r="E1033" s="8" t="s">
        <v>474</v>
      </c>
      <c r="F1033" s="37">
        <v>1</v>
      </c>
      <c r="G1033" s="38">
        <v>0.1</v>
      </c>
      <c r="H1033" s="8" t="s">
        <v>247</v>
      </c>
      <c r="I1033" s="8" t="s">
        <v>2</v>
      </c>
      <c r="J1033" s="35" t="s">
        <v>40</v>
      </c>
      <c r="K1033" s="8" t="s">
        <v>592</v>
      </c>
      <c r="L1033" s="39" t="s">
        <v>1949</v>
      </c>
      <c r="M1033" s="37">
        <v>1</v>
      </c>
      <c r="N1033" s="40">
        <v>1</v>
      </c>
      <c r="O1033" s="41" t="b">
        <v>0</v>
      </c>
      <c r="P1033" s="42" t="b">
        <v>0</v>
      </c>
      <c r="Q1033" s="43"/>
      <c r="R1033" s="38" t="s">
        <v>1950</v>
      </c>
      <c r="S1033" s="8"/>
      <c r="T1033" s="48"/>
      <c r="W1033" s="45"/>
      <c r="X1033" s="46"/>
      <c r="Y1033" s="47"/>
      <c r="Z1033"/>
      <c r="AA1033"/>
      <c r="AB1033"/>
      <c r="AC1033"/>
      <c r="AD1033"/>
      <c r="AE1033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</row>
    <row r="1034" spans="1:63" ht="30" customHeight="1" x14ac:dyDescent="0.25">
      <c r="A1034" s="34">
        <v>45835</v>
      </c>
      <c r="B1034" s="35" t="s">
        <v>1710</v>
      </c>
      <c r="C1034" s="1" t="s">
        <v>1951</v>
      </c>
      <c r="D1034" s="36" t="s">
        <v>4</v>
      </c>
      <c r="E1034" s="8" t="s">
        <v>47</v>
      </c>
      <c r="F1034" s="37">
        <v>1</v>
      </c>
      <c r="G1034" s="38">
        <v>0.1</v>
      </c>
      <c r="H1034" s="8" t="s">
        <v>48</v>
      </c>
      <c r="I1034" s="8" t="s">
        <v>2</v>
      </c>
      <c r="J1034" s="35" t="s">
        <v>40</v>
      </c>
      <c r="K1034" s="8" t="s">
        <v>41</v>
      </c>
      <c r="L1034" s="39" t="s">
        <v>274</v>
      </c>
      <c r="M1034" s="37">
        <v>1</v>
      </c>
      <c r="N1034" s="40"/>
      <c r="O1034" s="41" t="b">
        <v>0</v>
      </c>
      <c r="P1034" s="42" t="b">
        <v>0</v>
      </c>
      <c r="Q1034" s="43"/>
      <c r="R1034" s="38" t="s">
        <v>1952</v>
      </c>
      <c r="S1034" s="8"/>
      <c r="T1034" s="48"/>
      <c r="W1034" s="45"/>
      <c r="X1034" s="46"/>
      <c r="Y1034" s="47"/>
      <c r="Z1034"/>
      <c r="AA1034"/>
      <c r="AB1034"/>
      <c r="AC1034"/>
      <c r="AD1034"/>
      <c r="AE1034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</row>
    <row r="1035" spans="1:63" ht="30" customHeight="1" x14ac:dyDescent="0.25">
      <c r="A1035" s="34">
        <v>45829</v>
      </c>
      <c r="B1035" s="35" t="s">
        <v>1710</v>
      </c>
      <c r="C1035" s="1" t="s">
        <v>1953</v>
      </c>
      <c r="D1035" s="36" t="s">
        <v>4</v>
      </c>
      <c r="E1035" s="8" t="s">
        <v>47</v>
      </c>
      <c r="F1035" s="37">
        <v>1</v>
      </c>
      <c r="G1035" s="38">
        <v>0.25</v>
      </c>
      <c r="H1035" s="8" t="s">
        <v>48</v>
      </c>
      <c r="I1035" s="8" t="s">
        <v>2</v>
      </c>
      <c r="J1035" s="35" t="s">
        <v>40</v>
      </c>
      <c r="K1035" s="8" t="s">
        <v>41</v>
      </c>
      <c r="L1035" s="39" t="s">
        <v>50</v>
      </c>
      <c r="M1035" s="37">
        <v>1</v>
      </c>
      <c r="N1035" s="40">
        <v>1</v>
      </c>
      <c r="O1035" s="41" t="b">
        <v>0</v>
      </c>
      <c r="P1035" s="42" t="b">
        <v>0</v>
      </c>
      <c r="Q1035" s="43"/>
      <c r="R1035" s="38" t="s">
        <v>1954</v>
      </c>
      <c r="S1035" s="8"/>
      <c r="T1035" s="48"/>
      <c r="W1035" s="45"/>
      <c r="X1035" s="46"/>
      <c r="Y1035" s="47"/>
      <c r="Z1035"/>
      <c r="AA1035"/>
      <c r="AB1035"/>
      <c r="AC1035"/>
      <c r="AD1035"/>
      <c r="AE1035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</row>
    <row r="1036" spans="1:63" ht="30" customHeight="1" x14ac:dyDescent="0.25">
      <c r="A1036" s="34">
        <v>45829</v>
      </c>
      <c r="B1036" s="35" t="s">
        <v>1710</v>
      </c>
      <c r="C1036" s="1" t="s">
        <v>1955</v>
      </c>
      <c r="D1036" s="36" t="s">
        <v>4</v>
      </c>
      <c r="E1036" s="8" t="s">
        <v>47</v>
      </c>
      <c r="F1036" s="37">
        <v>1</v>
      </c>
      <c r="G1036" s="38">
        <v>0.1</v>
      </c>
      <c r="H1036" s="8" t="s">
        <v>48</v>
      </c>
      <c r="I1036" s="8" t="s">
        <v>2</v>
      </c>
      <c r="J1036" s="35" t="s">
        <v>40</v>
      </c>
      <c r="K1036" s="8" t="s">
        <v>41</v>
      </c>
      <c r="L1036" s="39" t="s">
        <v>50</v>
      </c>
      <c r="M1036" s="37"/>
      <c r="N1036" s="40"/>
      <c r="O1036" s="41" t="b">
        <v>0</v>
      </c>
      <c r="P1036" s="42" t="b">
        <v>0</v>
      </c>
      <c r="Q1036" s="43"/>
      <c r="R1036" s="38"/>
      <c r="S1036" s="8"/>
      <c r="T1036" s="48"/>
      <c r="W1036" s="45"/>
      <c r="X1036" s="46"/>
      <c r="Y1036" s="47"/>
      <c r="Z1036"/>
      <c r="AA1036"/>
      <c r="AB1036"/>
      <c r="AC1036"/>
      <c r="AD1036"/>
      <c r="AE1036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</row>
    <row r="1037" spans="1:63" ht="30" customHeight="1" x14ac:dyDescent="0.25">
      <c r="A1037" s="34">
        <v>45827</v>
      </c>
      <c r="B1037" s="35" t="s">
        <v>1710</v>
      </c>
      <c r="C1037" s="1" t="s">
        <v>1956</v>
      </c>
      <c r="D1037" s="36" t="s">
        <v>34</v>
      </c>
      <c r="E1037" s="8" t="s">
        <v>310</v>
      </c>
      <c r="F1037" s="37">
        <v>1</v>
      </c>
      <c r="G1037" s="38">
        <v>0.1</v>
      </c>
      <c r="H1037" s="8" t="s">
        <v>111</v>
      </c>
      <c r="I1037" s="8" t="s">
        <v>2</v>
      </c>
      <c r="J1037" s="35" t="s">
        <v>40</v>
      </c>
      <c r="K1037" s="8" t="s">
        <v>49</v>
      </c>
      <c r="L1037" s="39" t="s">
        <v>128</v>
      </c>
      <c r="M1037" s="37"/>
      <c r="N1037" s="40"/>
      <c r="O1037" s="41" t="b">
        <v>0</v>
      </c>
      <c r="P1037" s="42" t="b">
        <v>0</v>
      </c>
      <c r="Q1037" s="43"/>
      <c r="R1037" s="38" t="s">
        <v>1957</v>
      </c>
      <c r="S1037" s="8"/>
      <c r="T1037" s="48"/>
      <c r="W1037" s="45"/>
      <c r="X1037" s="46"/>
      <c r="Y1037" s="47"/>
      <c r="Z1037"/>
      <c r="AA1037"/>
      <c r="AB1037"/>
      <c r="AC1037"/>
      <c r="AD1037"/>
      <c r="AE1037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</row>
    <row r="1038" spans="1:63" ht="30" customHeight="1" x14ac:dyDescent="0.25">
      <c r="A1038" s="34">
        <v>45828</v>
      </c>
      <c r="B1038" s="35" t="s">
        <v>1710</v>
      </c>
      <c r="C1038" s="1" t="s">
        <v>1958</v>
      </c>
      <c r="D1038" s="36" t="s">
        <v>4</v>
      </c>
      <c r="E1038" s="8" t="s">
        <v>47</v>
      </c>
      <c r="F1038" s="37">
        <v>1</v>
      </c>
      <c r="G1038" s="38">
        <v>0.1</v>
      </c>
      <c r="H1038" s="8" t="s">
        <v>48</v>
      </c>
      <c r="I1038" s="8" t="s">
        <v>2</v>
      </c>
      <c r="J1038" s="35" t="s">
        <v>40</v>
      </c>
      <c r="K1038" s="8" t="s">
        <v>592</v>
      </c>
      <c r="L1038" s="39" t="s">
        <v>56</v>
      </c>
      <c r="M1038" s="37"/>
      <c r="N1038" s="40"/>
      <c r="O1038" s="41" t="b">
        <v>0</v>
      </c>
      <c r="P1038" s="42" t="b">
        <v>0</v>
      </c>
      <c r="Q1038" s="43"/>
      <c r="R1038" s="38" t="s">
        <v>1959</v>
      </c>
      <c r="S1038" s="8"/>
      <c r="T1038" s="48"/>
      <c r="W1038" s="45"/>
      <c r="X1038" s="46"/>
      <c r="Y1038" s="47"/>
      <c r="Z1038"/>
      <c r="AA1038"/>
      <c r="AB1038"/>
      <c r="AC1038"/>
      <c r="AD1038"/>
      <c r="AE1038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</row>
    <row r="1039" spans="1:63" ht="30" customHeight="1" x14ac:dyDescent="0.25">
      <c r="A1039" s="34">
        <v>45832</v>
      </c>
      <c r="B1039" s="35" t="s">
        <v>1710</v>
      </c>
      <c r="C1039" s="1" t="s">
        <v>1960</v>
      </c>
      <c r="D1039" s="36" t="s">
        <v>4</v>
      </c>
      <c r="E1039" s="8" t="s">
        <v>47</v>
      </c>
      <c r="F1039" s="37">
        <v>1</v>
      </c>
      <c r="G1039" s="38">
        <v>0.1</v>
      </c>
      <c r="H1039" s="8" t="s">
        <v>48</v>
      </c>
      <c r="I1039" s="8" t="s">
        <v>2</v>
      </c>
      <c r="J1039" s="35" t="s">
        <v>40</v>
      </c>
      <c r="K1039" s="8" t="s">
        <v>41</v>
      </c>
      <c r="L1039" s="39" t="s">
        <v>274</v>
      </c>
      <c r="M1039" s="37"/>
      <c r="N1039" s="40"/>
      <c r="O1039" s="41" t="b">
        <v>0</v>
      </c>
      <c r="P1039" s="42" t="b">
        <v>0</v>
      </c>
      <c r="Q1039" s="43"/>
      <c r="R1039" s="38" t="s">
        <v>1961</v>
      </c>
      <c r="S1039" s="8"/>
      <c r="T1039" s="48"/>
      <c r="W1039" s="45"/>
      <c r="X1039" s="46"/>
      <c r="Y1039" s="47"/>
      <c r="Z1039"/>
      <c r="AA1039"/>
      <c r="AB1039"/>
      <c r="AC1039"/>
      <c r="AD1039"/>
      <c r="AE1039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</row>
    <row r="1040" spans="1:63" ht="30" customHeight="1" x14ac:dyDescent="0.25">
      <c r="A1040" s="34">
        <v>45832</v>
      </c>
      <c r="B1040" s="35" t="s">
        <v>1710</v>
      </c>
      <c r="C1040" s="1" t="s">
        <v>1962</v>
      </c>
      <c r="D1040" s="36" t="s">
        <v>74</v>
      </c>
      <c r="E1040" s="8" t="s">
        <v>154</v>
      </c>
      <c r="F1040" s="37">
        <v>1</v>
      </c>
      <c r="G1040" s="38">
        <v>0.1</v>
      </c>
      <c r="H1040" s="8" t="s">
        <v>111</v>
      </c>
      <c r="I1040" s="8" t="s">
        <v>2</v>
      </c>
      <c r="J1040" s="35" t="s">
        <v>40</v>
      </c>
      <c r="K1040" s="8" t="s">
        <v>41</v>
      </c>
      <c r="L1040" s="39" t="s">
        <v>50</v>
      </c>
      <c r="M1040" s="37"/>
      <c r="N1040" s="40"/>
      <c r="O1040" s="41" t="b">
        <v>0</v>
      </c>
      <c r="P1040" s="42" t="b">
        <v>0</v>
      </c>
      <c r="Q1040" s="43"/>
      <c r="R1040" s="38" t="s">
        <v>1963</v>
      </c>
      <c r="S1040" s="8"/>
      <c r="T1040" s="48"/>
      <c r="W1040" s="45"/>
      <c r="X1040" s="46"/>
      <c r="Y1040" s="47"/>
      <c r="Z1040"/>
      <c r="AA1040"/>
      <c r="AB1040"/>
      <c r="AC1040"/>
      <c r="AD1040"/>
      <c r="AE1040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</row>
    <row r="1041" spans="1:63" ht="30" customHeight="1" x14ac:dyDescent="0.25">
      <c r="A1041" s="34">
        <v>45838</v>
      </c>
      <c r="B1041" s="35" t="s">
        <v>1710</v>
      </c>
      <c r="C1041" s="1" t="s">
        <v>1964</v>
      </c>
      <c r="D1041" s="36" t="s">
        <v>4</v>
      </c>
      <c r="E1041" s="8" t="s">
        <v>47</v>
      </c>
      <c r="F1041" s="37">
        <v>1</v>
      </c>
      <c r="G1041" s="38">
        <v>0.25</v>
      </c>
      <c r="H1041" s="8" t="s">
        <v>48</v>
      </c>
      <c r="I1041" s="8" t="s">
        <v>2</v>
      </c>
      <c r="J1041" s="35" t="s">
        <v>40</v>
      </c>
      <c r="K1041" s="8" t="s">
        <v>41</v>
      </c>
      <c r="L1041" s="39" t="s">
        <v>56</v>
      </c>
      <c r="M1041" s="37">
        <v>1</v>
      </c>
      <c r="N1041" s="40">
        <v>1</v>
      </c>
      <c r="O1041" s="41" t="b">
        <v>0</v>
      </c>
      <c r="P1041" s="42" t="b">
        <v>0</v>
      </c>
      <c r="Q1041" s="43"/>
      <c r="R1041" s="38" t="s">
        <v>1965</v>
      </c>
      <c r="S1041" s="8"/>
      <c r="T1041" s="48"/>
      <c r="W1041" s="45"/>
      <c r="X1041" s="46"/>
      <c r="Y1041" s="47"/>
      <c r="Z1041"/>
      <c r="AA1041"/>
      <c r="AB1041"/>
      <c r="AC1041"/>
      <c r="AD1041"/>
      <c r="AE104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</row>
    <row r="1042" spans="1:63" ht="30" customHeight="1" x14ac:dyDescent="0.25">
      <c r="A1042" s="34">
        <v>45839</v>
      </c>
      <c r="B1042" s="35" t="s">
        <v>1710</v>
      </c>
      <c r="C1042" s="1" t="s">
        <v>1966</v>
      </c>
      <c r="D1042" s="36" t="s">
        <v>4</v>
      </c>
      <c r="E1042" s="8" t="s">
        <v>80</v>
      </c>
      <c r="F1042" s="37">
        <v>1</v>
      </c>
      <c r="G1042" s="38">
        <v>0.25</v>
      </c>
      <c r="H1042" s="8" t="s">
        <v>48</v>
      </c>
      <c r="I1042" s="8" t="s">
        <v>2</v>
      </c>
      <c r="J1042" s="35" t="s">
        <v>40</v>
      </c>
      <c r="K1042" s="8" t="s">
        <v>41</v>
      </c>
      <c r="L1042" s="39" t="s">
        <v>50</v>
      </c>
      <c r="M1042" s="37">
        <v>1</v>
      </c>
      <c r="N1042" s="40">
        <v>1</v>
      </c>
      <c r="O1042" s="41" t="b">
        <v>0</v>
      </c>
      <c r="P1042" s="42" t="b">
        <v>0</v>
      </c>
      <c r="Q1042" s="43"/>
      <c r="R1042" s="38" t="s">
        <v>1967</v>
      </c>
      <c r="S1042" s="8"/>
      <c r="T1042" s="48"/>
      <c r="W1042" s="45"/>
      <c r="X1042" s="46"/>
      <c r="Y1042" s="47"/>
      <c r="Z1042"/>
      <c r="AA1042"/>
      <c r="AB1042"/>
      <c r="AC1042"/>
      <c r="AD1042"/>
      <c r="AE1042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</row>
    <row r="1043" spans="1:63" ht="30" customHeight="1" x14ac:dyDescent="0.25">
      <c r="A1043" s="34"/>
      <c r="B1043" s="35" t="s">
        <v>1710</v>
      </c>
      <c r="C1043" s="1" t="s">
        <v>1968</v>
      </c>
      <c r="D1043" s="36" t="s">
        <v>4</v>
      </c>
      <c r="E1043" s="8" t="s">
        <v>47</v>
      </c>
      <c r="F1043" s="37">
        <v>1</v>
      </c>
      <c r="G1043" s="38">
        <v>0.1</v>
      </c>
      <c r="H1043" s="8" t="s">
        <v>155</v>
      </c>
      <c r="I1043" s="8" t="s">
        <v>2</v>
      </c>
      <c r="J1043" s="35" t="s">
        <v>40</v>
      </c>
      <c r="K1043" s="8" t="s">
        <v>41</v>
      </c>
      <c r="L1043" s="39" t="s">
        <v>50</v>
      </c>
      <c r="M1043" s="37"/>
      <c r="N1043" s="40"/>
      <c r="O1043" s="41" t="b">
        <v>0</v>
      </c>
      <c r="P1043" s="42" t="b">
        <v>0</v>
      </c>
      <c r="Q1043" s="43"/>
      <c r="R1043" s="38" t="s">
        <v>1969</v>
      </c>
      <c r="S1043" s="8"/>
      <c r="T1043" s="48"/>
      <c r="W1043" s="45"/>
      <c r="X1043" s="46"/>
      <c r="Y1043" s="47"/>
      <c r="Z1043"/>
      <c r="AA1043"/>
      <c r="AB1043"/>
      <c r="AC1043"/>
      <c r="AD1043"/>
      <c r="AE1043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</row>
    <row r="1044" spans="1:63" ht="30" customHeight="1" x14ac:dyDescent="0.25">
      <c r="A1044" s="34"/>
      <c r="B1044" s="35" t="s">
        <v>1710</v>
      </c>
      <c r="C1044" s="1" t="s">
        <v>1095</v>
      </c>
      <c r="D1044" s="36" t="s">
        <v>34</v>
      </c>
      <c r="E1044" s="8" t="s">
        <v>133</v>
      </c>
      <c r="F1044" s="37">
        <v>1</v>
      </c>
      <c r="G1044" s="38">
        <v>0.1</v>
      </c>
      <c r="H1044" s="8" t="s">
        <v>155</v>
      </c>
      <c r="I1044" s="8" t="s">
        <v>2</v>
      </c>
      <c r="J1044" s="35" t="s">
        <v>40</v>
      </c>
      <c r="K1044" s="8" t="s">
        <v>41</v>
      </c>
      <c r="L1044" s="39" t="s">
        <v>1949</v>
      </c>
      <c r="M1044" s="37"/>
      <c r="N1044" s="40"/>
      <c r="O1044" s="41" t="b">
        <v>0</v>
      </c>
      <c r="P1044" s="42" t="b">
        <v>0</v>
      </c>
      <c r="Q1044" s="43"/>
      <c r="R1044" s="38" t="s">
        <v>1970</v>
      </c>
      <c r="S1044" s="8"/>
      <c r="T1044" s="48"/>
      <c r="W1044" s="45"/>
      <c r="X1044" s="46"/>
      <c r="Y1044" s="47"/>
      <c r="Z1044"/>
      <c r="AA1044"/>
      <c r="AB1044"/>
      <c r="AC1044"/>
      <c r="AD1044"/>
      <c r="AE1044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</row>
    <row r="1045" spans="1:63" ht="30" customHeight="1" x14ac:dyDescent="0.25">
      <c r="A1045" s="34"/>
      <c r="B1045" s="35" t="s">
        <v>1710</v>
      </c>
      <c r="C1045" s="1" t="s">
        <v>1971</v>
      </c>
      <c r="D1045" s="36" t="s">
        <v>4</v>
      </c>
      <c r="E1045" s="8" t="s">
        <v>47</v>
      </c>
      <c r="F1045" s="37">
        <v>1</v>
      </c>
      <c r="G1045" s="38">
        <v>0.1</v>
      </c>
      <c r="H1045" s="8" t="s">
        <v>48</v>
      </c>
      <c r="I1045" s="8" t="s">
        <v>2</v>
      </c>
      <c r="J1045" s="35" t="s">
        <v>40</v>
      </c>
      <c r="K1045" s="8" t="s">
        <v>206</v>
      </c>
      <c r="L1045" s="39" t="s">
        <v>100</v>
      </c>
      <c r="M1045" s="37"/>
      <c r="N1045" s="40"/>
      <c r="O1045" s="41" t="b">
        <v>0</v>
      </c>
      <c r="P1045" s="42" t="b">
        <v>0</v>
      </c>
      <c r="Q1045" s="43"/>
      <c r="R1045" s="38" t="s">
        <v>1972</v>
      </c>
      <c r="S1045" s="8"/>
      <c r="T1045" s="48"/>
      <c r="W1045" s="45"/>
      <c r="X1045" s="46"/>
      <c r="Y1045" s="47"/>
      <c r="Z1045"/>
      <c r="AA1045"/>
      <c r="AB1045"/>
      <c r="AC1045"/>
      <c r="AD1045"/>
      <c r="AE1045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</row>
    <row r="1046" spans="1:63" ht="30" customHeight="1" x14ac:dyDescent="0.25">
      <c r="A1046" s="34">
        <v>45840</v>
      </c>
      <c r="B1046" s="35" t="s">
        <v>1710</v>
      </c>
      <c r="C1046" s="1" t="s">
        <v>1973</v>
      </c>
      <c r="D1046" s="36" t="s">
        <v>74</v>
      </c>
      <c r="E1046" s="8" t="s">
        <v>110</v>
      </c>
      <c r="F1046" s="37">
        <v>1</v>
      </c>
      <c r="G1046" s="38">
        <v>0.1</v>
      </c>
      <c r="H1046" s="8" t="s">
        <v>155</v>
      </c>
      <c r="I1046" s="8" t="s">
        <v>2</v>
      </c>
      <c r="J1046" s="35" t="s">
        <v>40</v>
      </c>
      <c r="K1046" s="8" t="s">
        <v>41</v>
      </c>
      <c r="L1046" s="39" t="s">
        <v>564</v>
      </c>
      <c r="M1046" s="37"/>
      <c r="N1046" s="40"/>
      <c r="O1046" s="41" t="b">
        <v>0</v>
      </c>
      <c r="P1046" s="42" t="b">
        <v>0</v>
      </c>
      <c r="Q1046" s="43"/>
      <c r="R1046" s="38" t="s">
        <v>1974</v>
      </c>
      <c r="S1046" s="8"/>
      <c r="T1046" s="48"/>
      <c r="W1046" s="45"/>
      <c r="X1046" s="46"/>
      <c r="Y1046" s="47"/>
      <c r="Z1046"/>
      <c r="AA1046"/>
      <c r="AB1046"/>
      <c r="AC1046"/>
      <c r="AD1046"/>
      <c r="AE1046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</row>
    <row r="1047" spans="1:63" ht="30" customHeight="1" x14ac:dyDescent="0.25">
      <c r="A1047" s="34"/>
      <c r="B1047" s="35" t="s">
        <v>1710</v>
      </c>
      <c r="C1047" s="1" t="s">
        <v>1975</v>
      </c>
      <c r="D1047" s="36" t="s">
        <v>4</v>
      </c>
      <c r="E1047" s="8" t="s">
        <v>47</v>
      </c>
      <c r="F1047" s="37">
        <v>1</v>
      </c>
      <c r="G1047" s="38">
        <v>0.1</v>
      </c>
      <c r="H1047" s="8" t="s">
        <v>48</v>
      </c>
      <c r="I1047" s="8" t="s">
        <v>2</v>
      </c>
      <c r="J1047" s="35" t="s">
        <v>147</v>
      </c>
      <c r="K1047" s="8" t="s">
        <v>41</v>
      </c>
      <c r="L1047" s="39" t="s">
        <v>50</v>
      </c>
      <c r="M1047" s="37"/>
      <c r="N1047" s="40"/>
      <c r="O1047" s="41" t="b">
        <v>0</v>
      </c>
      <c r="P1047" s="42" t="b">
        <v>0</v>
      </c>
      <c r="Q1047" s="43"/>
      <c r="R1047" s="38" t="s">
        <v>1976</v>
      </c>
      <c r="S1047" s="8"/>
      <c r="T1047" s="48"/>
      <c r="W1047" s="45"/>
      <c r="X1047" s="46"/>
      <c r="Y1047" s="47"/>
      <c r="Z1047"/>
      <c r="AA1047"/>
      <c r="AB1047"/>
      <c r="AC1047"/>
      <c r="AD1047"/>
      <c r="AE1047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</row>
    <row r="1048" spans="1:63" ht="30" customHeight="1" x14ac:dyDescent="0.25">
      <c r="A1048" s="34"/>
      <c r="B1048" s="35" t="s">
        <v>1710</v>
      </c>
      <c r="C1048" s="1" t="s">
        <v>1977</v>
      </c>
      <c r="D1048" s="36" t="s">
        <v>1280</v>
      </c>
      <c r="E1048" s="8" t="s">
        <v>1281</v>
      </c>
      <c r="F1048" s="37">
        <v>1</v>
      </c>
      <c r="G1048" s="38">
        <v>0.1</v>
      </c>
      <c r="H1048" s="8" t="s">
        <v>1282</v>
      </c>
      <c r="I1048" s="8" t="s">
        <v>2</v>
      </c>
      <c r="J1048" s="35" t="s">
        <v>40</v>
      </c>
      <c r="K1048" s="8" t="s">
        <v>248</v>
      </c>
      <c r="L1048" s="39" t="s">
        <v>50</v>
      </c>
      <c r="M1048" s="37"/>
      <c r="N1048" s="40"/>
      <c r="O1048" s="41" t="b">
        <v>0</v>
      </c>
      <c r="P1048" s="42" t="b">
        <v>0</v>
      </c>
      <c r="Q1048" s="43"/>
      <c r="R1048" s="38" t="s">
        <v>1970</v>
      </c>
      <c r="S1048" s="8"/>
      <c r="T1048" s="48"/>
      <c r="W1048" s="45"/>
      <c r="X1048" s="46"/>
      <c r="Y1048" s="47"/>
      <c r="Z1048"/>
      <c r="AA1048"/>
      <c r="AB1048"/>
      <c r="AC1048"/>
      <c r="AD1048"/>
      <c r="AE1048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</row>
    <row r="1049" spans="1:63" ht="30" customHeight="1" x14ac:dyDescent="0.25">
      <c r="A1049" s="34">
        <v>45841</v>
      </c>
      <c r="B1049" s="35" t="s">
        <v>1710</v>
      </c>
      <c r="C1049" s="1" t="s">
        <v>1978</v>
      </c>
      <c r="D1049" s="36" t="s">
        <v>34</v>
      </c>
      <c r="E1049" s="8" t="s">
        <v>71</v>
      </c>
      <c r="F1049" s="37">
        <v>1</v>
      </c>
      <c r="G1049" s="38">
        <v>0.1</v>
      </c>
      <c r="H1049" s="8" t="s">
        <v>111</v>
      </c>
      <c r="I1049" s="8" t="s">
        <v>2</v>
      </c>
      <c r="J1049" s="35" t="s">
        <v>147</v>
      </c>
      <c r="K1049" s="8" t="s">
        <v>49</v>
      </c>
      <c r="L1049" s="39" t="s">
        <v>128</v>
      </c>
      <c r="M1049" s="37"/>
      <c r="N1049" s="40"/>
      <c r="O1049" s="41" t="b">
        <v>0</v>
      </c>
      <c r="P1049" s="42" t="b">
        <v>0</v>
      </c>
      <c r="Q1049" s="43"/>
      <c r="R1049" s="38" t="s">
        <v>1974</v>
      </c>
      <c r="S1049" s="8"/>
      <c r="T1049" s="48"/>
      <c r="W1049" s="45"/>
      <c r="X1049" s="46"/>
      <c r="Y1049" s="47"/>
      <c r="Z1049"/>
      <c r="AA1049"/>
      <c r="AB1049"/>
      <c r="AC1049"/>
      <c r="AD1049"/>
      <c r="AE1049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</row>
    <row r="1050" spans="1:63" ht="30" customHeight="1" x14ac:dyDescent="0.25">
      <c r="A1050" s="34">
        <v>45841</v>
      </c>
      <c r="B1050" s="35" t="s">
        <v>1710</v>
      </c>
      <c r="C1050" s="1" t="s">
        <v>1979</v>
      </c>
      <c r="D1050" s="36" t="s">
        <v>74</v>
      </c>
      <c r="E1050" s="8" t="s">
        <v>145</v>
      </c>
      <c r="F1050" s="37">
        <v>1</v>
      </c>
      <c r="G1050" s="38">
        <v>0.1</v>
      </c>
      <c r="H1050" s="8" t="s">
        <v>146</v>
      </c>
      <c r="I1050" s="8" t="s">
        <v>2</v>
      </c>
      <c r="J1050" s="35" t="s">
        <v>40</v>
      </c>
      <c r="K1050" s="8" t="s">
        <v>41</v>
      </c>
      <c r="L1050" s="39" t="s">
        <v>239</v>
      </c>
      <c r="M1050" s="37"/>
      <c r="N1050" s="40"/>
      <c r="O1050" s="41" t="b">
        <v>0</v>
      </c>
      <c r="P1050" s="42" t="b">
        <v>0</v>
      </c>
      <c r="Q1050" s="43"/>
      <c r="R1050" s="38" t="s">
        <v>1980</v>
      </c>
      <c r="S1050" s="8"/>
      <c r="T1050" s="48"/>
      <c r="W1050" s="45"/>
      <c r="X1050" s="46"/>
      <c r="Y1050" s="47"/>
      <c r="Z1050"/>
      <c r="AA1050"/>
      <c r="AB1050"/>
      <c r="AC1050"/>
      <c r="AD1050"/>
      <c r="AE1050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</row>
    <row r="1051" spans="1:63" ht="30" customHeight="1" x14ac:dyDescent="0.25">
      <c r="A1051" s="34">
        <v>45841</v>
      </c>
      <c r="B1051" s="35" t="s">
        <v>1710</v>
      </c>
      <c r="C1051" s="1" t="s">
        <v>1981</v>
      </c>
      <c r="D1051" s="36" t="s">
        <v>4</v>
      </c>
      <c r="E1051" s="8" t="s">
        <v>47</v>
      </c>
      <c r="F1051" s="37">
        <v>1</v>
      </c>
      <c r="G1051" s="38">
        <v>0.1</v>
      </c>
      <c r="H1051" s="8" t="s">
        <v>48</v>
      </c>
      <c r="I1051" s="8" t="s">
        <v>2</v>
      </c>
      <c r="J1051" s="35" t="s">
        <v>147</v>
      </c>
      <c r="K1051" s="8" t="s">
        <v>238</v>
      </c>
      <c r="L1051" s="39" t="s">
        <v>50</v>
      </c>
      <c r="M1051" s="37"/>
      <c r="N1051" s="40"/>
      <c r="O1051" s="41" t="b">
        <v>0</v>
      </c>
      <c r="P1051" s="42" t="b">
        <v>0</v>
      </c>
      <c r="Q1051" s="43"/>
      <c r="R1051" s="38" t="s">
        <v>1982</v>
      </c>
      <c r="S1051" s="8"/>
      <c r="T1051" s="48"/>
      <c r="W1051" s="45"/>
      <c r="X1051" s="46"/>
      <c r="Y1051" s="47"/>
      <c r="Z1051"/>
      <c r="AA1051"/>
      <c r="AB1051"/>
      <c r="AC1051"/>
      <c r="AD1051"/>
      <c r="AE105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</row>
    <row r="1052" spans="1:63" ht="30" customHeight="1" x14ac:dyDescent="0.25">
      <c r="A1052" s="34">
        <v>45841</v>
      </c>
      <c r="B1052" s="35" t="s">
        <v>1710</v>
      </c>
      <c r="C1052" s="1" t="s">
        <v>1983</v>
      </c>
      <c r="D1052" s="36" t="s">
        <v>74</v>
      </c>
      <c r="E1052" s="8" t="s">
        <v>154</v>
      </c>
      <c r="F1052" s="37">
        <v>1</v>
      </c>
      <c r="G1052" s="38">
        <v>0.1</v>
      </c>
      <c r="H1052" s="8" t="s">
        <v>111</v>
      </c>
      <c r="I1052" s="8" t="s">
        <v>2</v>
      </c>
      <c r="J1052" s="35" t="s">
        <v>40</v>
      </c>
      <c r="K1052" s="8" t="s">
        <v>49</v>
      </c>
      <c r="L1052" s="39" t="s">
        <v>128</v>
      </c>
      <c r="M1052" s="37"/>
      <c r="N1052" s="40"/>
      <c r="O1052" s="41" t="b">
        <v>0</v>
      </c>
      <c r="P1052" s="42" t="b">
        <v>0</v>
      </c>
      <c r="Q1052" s="43"/>
      <c r="R1052" s="38" t="s">
        <v>1957</v>
      </c>
      <c r="S1052" s="8"/>
      <c r="T1052" s="48"/>
      <c r="W1052" s="45"/>
      <c r="X1052" s="46"/>
      <c r="Y1052" s="47"/>
      <c r="Z1052"/>
      <c r="AA1052"/>
      <c r="AB1052"/>
      <c r="AC1052"/>
      <c r="AD1052"/>
      <c r="AE1052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</row>
    <row r="1053" spans="1:63" ht="30" customHeight="1" x14ac:dyDescent="0.25">
      <c r="A1053" s="34">
        <v>45842</v>
      </c>
      <c r="B1053" s="35" t="s">
        <v>1710</v>
      </c>
      <c r="C1053" s="1" t="s">
        <v>1984</v>
      </c>
      <c r="D1053" s="36" t="s">
        <v>4</v>
      </c>
      <c r="E1053" s="8" t="s">
        <v>47</v>
      </c>
      <c r="F1053" s="37">
        <v>1</v>
      </c>
      <c r="G1053" s="38">
        <v>0.1</v>
      </c>
      <c r="H1053" s="8" t="s">
        <v>48</v>
      </c>
      <c r="I1053" s="8" t="s">
        <v>2</v>
      </c>
      <c r="J1053" s="35" t="s">
        <v>40</v>
      </c>
      <c r="K1053" s="8" t="s">
        <v>41</v>
      </c>
      <c r="L1053" s="39" t="s">
        <v>50</v>
      </c>
      <c r="M1053" s="37"/>
      <c r="N1053" s="40"/>
      <c r="O1053" s="41" t="b">
        <v>0</v>
      </c>
      <c r="P1053" s="42" t="b">
        <v>0</v>
      </c>
      <c r="Q1053" s="43"/>
      <c r="R1053" s="38" t="s">
        <v>1985</v>
      </c>
      <c r="S1053" s="8"/>
      <c r="T1053" s="48"/>
      <c r="W1053" s="45"/>
      <c r="X1053" s="46"/>
      <c r="Y1053" s="47"/>
      <c r="Z1053"/>
      <c r="AA1053"/>
      <c r="AB1053"/>
      <c r="AC1053"/>
      <c r="AD1053"/>
      <c r="AE1053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</row>
    <row r="1054" spans="1:63" ht="30" customHeight="1" x14ac:dyDescent="0.25">
      <c r="A1054" s="34">
        <v>45842</v>
      </c>
      <c r="B1054" s="35" t="s">
        <v>1710</v>
      </c>
      <c r="C1054" s="1" t="s">
        <v>1986</v>
      </c>
      <c r="D1054" s="36" t="s">
        <v>4</v>
      </c>
      <c r="E1054" s="8" t="s">
        <v>47</v>
      </c>
      <c r="F1054" s="37">
        <v>1</v>
      </c>
      <c r="G1054" s="38">
        <v>0.1</v>
      </c>
      <c r="H1054" s="8" t="s">
        <v>48</v>
      </c>
      <c r="I1054" s="8" t="s">
        <v>2</v>
      </c>
      <c r="J1054" s="35" t="s">
        <v>40</v>
      </c>
      <c r="K1054" s="8" t="s">
        <v>206</v>
      </c>
      <c r="L1054" s="39" t="s">
        <v>50</v>
      </c>
      <c r="M1054" s="37"/>
      <c r="N1054" s="40"/>
      <c r="O1054" s="41" t="b">
        <v>0</v>
      </c>
      <c r="P1054" s="42" t="b">
        <v>0</v>
      </c>
      <c r="Q1054" s="43"/>
      <c r="R1054" s="38" t="s">
        <v>1982</v>
      </c>
      <c r="S1054" s="8"/>
      <c r="T1054" s="48"/>
      <c r="W1054" s="45"/>
      <c r="X1054" s="46"/>
      <c r="Y1054" s="47"/>
      <c r="Z1054"/>
      <c r="AA1054"/>
      <c r="AB1054"/>
      <c r="AC1054"/>
      <c r="AD1054"/>
      <c r="AE1054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</row>
    <row r="1055" spans="1:63" ht="30" customHeight="1" x14ac:dyDescent="0.25">
      <c r="A1055" s="34">
        <v>45842</v>
      </c>
      <c r="B1055" s="35" t="s">
        <v>1710</v>
      </c>
      <c r="C1055" s="1" t="s">
        <v>1987</v>
      </c>
      <c r="D1055" s="36" t="s">
        <v>34</v>
      </c>
      <c r="E1055" s="8" t="s">
        <v>133</v>
      </c>
      <c r="F1055" s="37">
        <v>1</v>
      </c>
      <c r="G1055" s="38">
        <v>0.1</v>
      </c>
      <c r="H1055" s="8" t="s">
        <v>256</v>
      </c>
      <c r="I1055" s="8" t="s">
        <v>2</v>
      </c>
      <c r="J1055" s="35" t="s">
        <v>147</v>
      </c>
      <c r="K1055" s="8" t="s">
        <v>49</v>
      </c>
      <c r="L1055" s="39" t="s">
        <v>56</v>
      </c>
      <c r="M1055" s="37"/>
      <c r="N1055" s="40"/>
      <c r="O1055" s="41" t="b">
        <v>0</v>
      </c>
      <c r="P1055" s="42" t="b">
        <v>0</v>
      </c>
      <c r="Q1055" s="43"/>
      <c r="R1055" s="38" t="s">
        <v>1988</v>
      </c>
      <c r="S1055" s="8"/>
      <c r="T1055" s="48"/>
      <c r="W1055" s="45"/>
      <c r="X1055" s="46"/>
      <c r="Y1055" s="47"/>
      <c r="Z1055"/>
      <c r="AA1055"/>
      <c r="AB1055"/>
      <c r="AC1055"/>
      <c r="AD1055"/>
      <c r="AE1055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</row>
    <row r="1056" spans="1:63" ht="30" customHeight="1" x14ac:dyDescent="0.25">
      <c r="A1056" s="34">
        <v>45600</v>
      </c>
      <c r="B1056" s="35" t="s">
        <v>52</v>
      </c>
      <c r="C1056" s="1" t="s">
        <v>1989</v>
      </c>
      <c r="D1056" s="36" t="s">
        <v>34</v>
      </c>
      <c r="E1056" s="8" t="s">
        <v>133</v>
      </c>
      <c r="F1056" s="37">
        <v>1</v>
      </c>
      <c r="G1056" s="38">
        <v>0.1</v>
      </c>
      <c r="H1056" s="8" t="s">
        <v>265</v>
      </c>
      <c r="I1056" s="8" t="s">
        <v>2</v>
      </c>
      <c r="J1056" s="35" t="s">
        <v>147</v>
      </c>
      <c r="K1056" s="8" t="s">
        <v>41</v>
      </c>
      <c r="L1056" s="39" t="s">
        <v>50</v>
      </c>
      <c r="M1056" s="37"/>
      <c r="N1056" s="40"/>
      <c r="O1056" s="41" t="b">
        <v>0</v>
      </c>
      <c r="P1056" s="42" t="b">
        <v>0</v>
      </c>
      <c r="Q1056" s="43">
        <v>45853</v>
      </c>
      <c r="R1056" s="38" t="s">
        <v>1990</v>
      </c>
      <c r="S1056" s="8" t="s">
        <v>1991</v>
      </c>
      <c r="T1056" s="48"/>
      <c r="W1056" s="45"/>
      <c r="X1056" s="46"/>
      <c r="Y1056" s="47"/>
      <c r="Z1056"/>
      <c r="AA1056"/>
      <c r="AB1056"/>
      <c r="AC1056"/>
      <c r="AD1056"/>
      <c r="AE1056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</row>
    <row r="1057" spans="1:63" ht="30" customHeight="1" x14ac:dyDescent="0.25">
      <c r="A1057" s="34">
        <v>45692</v>
      </c>
      <c r="B1057" s="35" t="s">
        <v>52</v>
      </c>
      <c r="C1057" s="1" t="s">
        <v>1992</v>
      </c>
      <c r="D1057" s="36" t="s">
        <v>74</v>
      </c>
      <c r="E1057" s="8" t="s">
        <v>154</v>
      </c>
      <c r="F1057" s="37">
        <v>1</v>
      </c>
      <c r="G1057" s="38">
        <v>0.1</v>
      </c>
      <c r="H1057" s="8" t="s">
        <v>265</v>
      </c>
      <c r="I1057" s="8" t="s">
        <v>2</v>
      </c>
      <c r="J1057" s="35" t="s">
        <v>147</v>
      </c>
      <c r="K1057" s="8" t="s">
        <v>41</v>
      </c>
      <c r="L1057" s="39" t="s">
        <v>50</v>
      </c>
      <c r="M1057" s="37">
        <v>1</v>
      </c>
      <c r="N1057" s="40"/>
      <c r="O1057" s="41" t="b">
        <v>0</v>
      </c>
      <c r="P1057" s="42" t="b">
        <v>0</v>
      </c>
      <c r="Q1057" s="43">
        <v>45705</v>
      </c>
      <c r="R1057" s="38" t="s">
        <v>1993</v>
      </c>
      <c r="S1057" s="8"/>
      <c r="T1057" s="48"/>
      <c r="W1057" s="45"/>
      <c r="X1057" s="46"/>
      <c r="Y1057" s="47"/>
      <c r="Z1057"/>
      <c r="AA1057"/>
      <c r="AB1057"/>
      <c r="AC1057"/>
      <c r="AD1057"/>
      <c r="AE1057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</row>
    <row r="1058" spans="1:63" ht="30" customHeight="1" x14ac:dyDescent="0.25">
      <c r="A1058" s="34">
        <v>45734</v>
      </c>
      <c r="B1058" s="35" t="s">
        <v>52</v>
      </c>
      <c r="C1058" s="1" t="s">
        <v>1994</v>
      </c>
      <c r="D1058" s="36" t="s">
        <v>34</v>
      </c>
      <c r="E1058" s="8" t="s">
        <v>54</v>
      </c>
      <c r="F1058" s="37">
        <v>1</v>
      </c>
      <c r="G1058" s="38">
        <v>0.1</v>
      </c>
      <c r="H1058" s="8" t="s">
        <v>158</v>
      </c>
      <c r="I1058" s="8" t="s">
        <v>2</v>
      </c>
      <c r="J1058" s="35" t="s">
        <v>147</v>
      </c>
      <c r="K1058" s="8" t="s">
        <v>41</v>
      </c>
      <c r="L1058" s="39" t="s">
        <v>274</v>
      </c>
      <c r="M1058" s="37">
        <v>1</v>
      </c>
      <c r="N1058" s="40"/>
      <c r="O1058" s="41" t="b">
        <v>0</v>
      </c>
      <c r="P1058" s="42" t="b">
        <v>0</v>
      </c>
      <c r="Q1058" s="43">
        <v>45775</v>
      </c>
      <c r="R1058" s="38" t="s">
        <v>1995</v>
      </c>
      <c r="S1058" s="8"/>
      <c r="T1058" s="48"/>
      <c r="W1058" s="45"/>
      <c r="X1058" s="46"/>
      <c r="Y1058" s="47"/>
      <c r="Z1058"/>
      <c r="AA1058"/>
      <c r="AB1058"/>
      <c r="AC1058"/>
      <c r="AD1058"/>
      <c r="AE1058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</row>
    <row r="1059" spans="1:63" ht="30" customHeight="1" x14ac:dyDescent="0.25">
      <c r="A1059" s="34">
        <v>45735</v>
      </c>
      <c r="B1059" s="35" t="s">
        <v>52</v>
      </c>
      <c r="C1059" s="1" t="s">
        <v>1996</v>
      </c>
      <c r="D1059" s="36" t="s">
        <v>34</v>
      </c>
      <c r="E1059" s="8" t="s">
        <v>54</v>
      </c>
      <c r="F1059" s="37">
        <v>1</v>
      </c>
      <c r="G1059" s="38">
        <v>0.25</v>
      </c>
      <c r="H1059" s="8" t="s">
        <v>158</v>
      </c>
      <c r="I1059" s="8" t="s">
        <v>2</v>
      </c>
      <c r="J1059" s="35" t="s">
        <v>40</v>
      </c>
      <c r="K1059" s="8" t="s">
        <v>41</v>
      </c>
      <c r="L1059" s="39" t="s">
        <v>159</v>
      </c>
      <c r="M1059" s="37">
        <v>1</v>
      </c>
      <c r="N1059" s="40">
        <v>1</v>
      </c>
      <c r="O1059" s="41" t="b">
        <v>0</v>
      </c>
      <c r="P1059" s="42" t="b">
        <v>0</v>
      </c>
      <c r="Q1059" s="43">
        <v>45742</v>
      </c>
      <c r="R1059" s="38" t="s">
        <v>1997</v>
      </c>
      <c r="S1059" s="8"/>
      <c r="T1059" s="48"/>
      <c r="W1059" s="45"/>
      <c r="X1059" s="46"/>
      <c r="Y1059" s="47"/>
      <c r="Z1059"/>
      <c r="AA1059"/>
      <c r="AB1059"/>
      <c r="AC1059"/>
      <c r="AD1059"/>
      <c r="AE1059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</row>
    <row r="1060" spans="1:63" ht="30" customHeight="1" x14ac:dyDescent="0.25">
      <c r="A1060" s="34">
        <v>45751</v>
      </c>
      <c r="B1060" s="35" t="s">
        <v>52</v>
      </c>
      <c r="C1060" s="1" t="s">
        <v>1998</v>
      </c>
      <c r="D1060" s="36" t="s">
        <v>34</v>
      </c>
      <c r="E1060" s="8" t="s">
        <v>71</v>
      </c>
      <c r="F1060" s="37">
        <v>1</v>
      </c>
      <c r="G1060" s="38">
        <v>0.1</v>
      </c>
      <c r="H1060" s="8" t="s">
        <v>155</v>
      </c>
      <c r="I1060" s="8" t="s">
        <v>2</v>
      </c>
      <c r="J1060" s="35" t="s">
        <v>40</v>
      </c>
      <c r="K1060" s="8" t="s">
        <v>41</v>
      </c>
      <c r="L1060" s="39" t="s">
        <v>50</v>
      </c>
      <c r="M1060" s="37">
        <v>1</v>
      </c>
      <c r="N1060" s="40"/>
      <c r="O1060" s="41" t="b">
        <v>0</v>
      </c>
      <c r="P1060" s="42" t="b">
        <v>0</v>
      </c>
      <c r="Q1060" s="43"/>
      <c r="R1060" s="38" t="s">
        <v>1999</v>
      </c>
      <c r="S1060" s="8"/>
      <c r="T1060" s="48"/>
      <c r="W1060" s="45"/>
      <c r="X1060" s="46"/>
      <c r="Y1060" s="47"/>
      <c r="Z1060"/>
      <c r="AA1060"/>
      <c r="AB1060"/>
      <c r="AC1060"/>
      <c r="AD1060"/>
      <c r="AE1060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</row>
    <row r="1061" spans="1:63" ht="30" customHeight="1" x14ac:dyDescent="0.25">
      <c r="A1061" s="34">
        <v>45754</v>
      </c>
      <c r="B1061" s="35" t="s">
        <v>52</v>
      </c>
      <c r="C1061" s="1" t="s">
        <v>2000</v>
      </c>
      <c r="D1061" s="36" t="s">
        <v>74</v>
      </c>
      <c r="E1061" s="8" t="s">
        <v>110</v>
      </c>
      <c r="F1061" s="37">
        <v>1</v>
      </c>
      <c r="G1061" s="38">
        <v>0.1</v>
      </c>
      <c r="H1061" s="8" t="s">
        <v>256</v>
      </c>
      <c r="I1061" s="8" t="s">
        <v>2</v>
      </c>
      <c r="J1061" s="35" t="s">
        <v>147</v>
      </c>
      <c r="K1061" s="8" t="s">
        <v>41</v>
      </c>
      <c r="L1061" s="39" t="s">
        <v>239</v>
      </c>
      <c r="M1061" s="37"/>
      <c r="N1061" s="40"/>
      <c r="O1061" s="41" t="b">
        <v>0</v>
      </c>
      <c r="P1061" s="42" t="b">
        <v>0</v>
      </c>
      <c r="Q1061" s="43">
        <v>45855</v>
      </c>
      <c r="R1061" s="38" t="s">
        <v>2001</v>
      </c>
      <c r="S1061" s="8"/>
      <c r="T1061" s="48"/>
      <c r="W1061" s="45"/>
      <c r="X1061" s="46"/>
      <c r="Y1061" s="47"/>
      <c r="Z1061"/>
      <c r="AA1061"/>
      <c r="AB1061"/>
      <c r="AC1061"/>
      <c r="AD1061"/>
      <c r="AE106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</row>
    <row r="1062" spans="1:63" ht="30" customHeight="1" x14ac:dyDescent="0.25">
      <c r="A1062" s="34">
        <v>45754</v>
      </c>
      <c r="B1062" s="35" t="s">
        <v>52</v>
      </c>
      <c r="C1062" s="1" t="s">
        <v>2002</v>
      </c>
      <c r="D1062" s="36" t="s">
        <v>4</v>
      </c>
      <c r="E1062" s="8" t="s">
        <v>47</v>
      </c>
      <c r="F1062" s="37">
        <v>1</v>
      </c>
      <c r="G1062" s="38">
        <v>0.25</v>
      </c>
      <c r="H1062" s="8" t="s">
        <v>48</v>
      </c>
      <c r="I1062" s="8" t="s">
        <v>2</v>
      </c>
      <c r="J1062" s="35" t="s">
        <v>40</v>
      </c>
      <c r="K1062" s="8" t="s">
        <v>49</v>
      </c>
      <c r="L1062" s="39" t="s">
        <v>50</v>
      </c>
      <c r="M1062" s="37"/>
      <c r="N1062" s="40">
        <v>1</v>
      </c>
      <c r="O1062" s="41" t="b">
        <v>0</v>
      </c>
      <c r="P1062" s="42" t="b">
        <v>0</v>
      </c>
      <c r="Q1062" s="43">
        <v>45758</v>
      </c>
      <c r="R1062" s="38" t="s">
        <v>2003</v>
      </c>
      <c r="S1062" s="8"/>
      <c r="T1062" s="48"/>
      <c r="W1062" s="45"/>
      <c r="X1062" s="46"/>
      <c r="Y1062" s="47"/>
      <c r="Z1062"/>
      <c r="AA1062"/>
      <c r="AB1062"/>
      <c r="AC1062"/>
      <c r="AD1062"/>
      <c r="AE1062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</row>
    <row r="1063" spans="1:63" ht="30" customHeight="1" x14ac:dyDescent="0.25">
      <c r="A1063" s="34">
        <v>45754</v>
      </c>
      <c r="B1063" s="35" t="s">
        <v>52</v>
      </c>
      <c r="C1063" s="1" t="s">
        <v>2004</v>
      </c>
      <c r="D1063" s="36" t="s">
        <v>4</v>
      </c>
      <c r="E1063" s="8" t="s">
        <v>47</v>
      </c>
      <c r="F1063" s="37">
        <v>1</v>
      </c>
      <c r="G1063" s="38">
        <v>0.1</v>
      </c>
      <c r="H1063" s="8" t="s">
        <v>48</v>
      </c>
      <c r="I1063" s="8" t="s">
        <v>2</v>
      </c>
      <c r="J1063" s="35" t="s">
        <v>147</v>
      </c>
      <c r="K1063" s="8" t="s">
        <v>41</v>
      </c>
      <c r="L1063" s="39" t="s">
        <v>274</v>
      </c>
      <c r="M1063" s="37">
        <v>1</v>
      </c>
      <c r="N1063" s="40"/>
      <c r="O1063" s="41" t="b">
        <v>0</v>
      </c>
      <c r="P1063" s="42" t="b">
        <v>0</v>
      </c>
      <c r="Q1063" s="43"/>
      <c r="R1063" s="38" t="s">
        <v>2005</v>
      </c>
      <c r="S1063" s="8"/>
      <c r="T1063" s="48"/>
      <c r="W1063" s="45"/>
      <c r="X1063" s="46"/>
      <c r="Y1063" s="47"/>
      <c r="Z1063"/>
      <c r="AA1063"/>
      <c r="AB1063"/>
      <c r="AC1063"/>
      <c r="AD1063"/>
      <c r="AE1063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</row>
    <row r="1064" spans="1:63" ht="30" customHeight="1" x14ac:dyDescent="0.25">
      <c r="A1064" s="34">
        <v>45755</v>
      </c>
      <c r="B1064" s="35" t="s">
        <v>52</v>
      </c>
      <c r="C1064" s="1" t="s">
        <v>2006</v>
      </c>
      <c r="D1064" s="36" t="s">
        <v>3</v>
      </c>
      <c r="E1064" s="8" t="s">
        <v>2007</v>
      </c>
      <c r="F1064" s="37">
        <v>1</v>
      </c>
      <c r="G1064" s="38">
        <v>0.1</v>
      </c>
      <c r="H1064" s="8" t="s">
        <v>111</v>
      </c>
      <c r="I1064" s="8" t="s">
        <v>2</v>
      </c>
      <c r="J1064" s="35" t="s">
        <v>147</v>
      </c>
      <c r="K1064" s="8" t="s">
        <v>41</v>
      </c>
      <c r="L1064" s="39" t="s">
        <v>50</v>
      </c>
      <c r="M1064" s="37">
        <v>1</v>
      </c>
      <c r="N1064" s="40"/>
      <c r="O1064" s="41" t="b">
        <v>0</v>
      </c>
      <c r="P1064" s="42" t="b">
        <v>0</v>
      </c>
      <c r="Q1064" s="43"/>
      <c r="R1064" s="38" t="s">
        <v>2008</v>
      </c>
      <c r="S1064" s="8"/>
      <c r="T1064" s="48"/>
      <c r="W1064" s="45"/>
      <c r="X1064" s="46"/>
      <c r="Y1064" s="47"/>
      <c r="Z1064"/>
      <c r="AA1064"/>
      <c r="AB1064"/>
      <c r="AC1064"/>
      <c r="AD1064"/>
      <c r="AE1064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</row>
    <row r="1065" spans="1:63" ht="30" customHeight="1" x14ac:dyDescent="0.25">
      <c r="A1065" s="34">
        <v>45755</v>
      </c>
      <c r="B1065" s="35" t="s">
        <v>52</v>
      </c>
      <c r="C1065" s="1" t="s">
        <v>2009</v>
      </c>
      <c r="D1065" s="36" t="s">
        <v>4</v>
      </c>
      <c r="E1065" s="8" t="s">
        <v>47</v>
      </c>
      <c r="F1065" s="37">
        <v>1</v>
      </c>
      <c r="G1065" s="38">
        <v>0.1</v>
      </c>
      <c r="H1065" s="8" t="s">
        <v>48</v>
      </c>
      <c r="I1065" s="8" t="s">
        <v>2</v>
      </c>
      <c r="J1065" s="35" t="s">
        <v>147</v>
      </c>
      <c r="K1065" s="8" t="s">
        <v>49</v>
      </c>
      <c r="L1065" s="39" t="s">
        <v>50</v>
      </c>
      <c r="M1065" s="37"/>
      <c r="N1065" s="40"/>
      <c r="O1065" s="41" t="b">
        <v>0</v>
      </c>
      <c r="P1065" s="42" t="b">
        <v>0</v>
      </c>
      <c r="Q1065" s="43"/>
      <c r="R1065" s="38" t="s">
        <v>2010</v>
      </c>
      <c r="S1065" s="8"/>
      <c r="T1065" s="48"/>
      <c r="W1065" s="45"/>
      <c r="X1065" s="46"/>
      <c r="Y1065" s="47"/>
      <c r="Z1065"/>
      <c r="AA1065"/>
      <c r="AB1065"/>
      <c r="AC1065"/>
      <c r="AD1065"/>
      <c r="AE1065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</row>
    <row r="1066" spans="1:63" ht="30" customHeight="1" x14ac:dyDescent="0.25">
      <c r="A1066" s="34">
        <v>45756</v>
      </c>
      <c r="B1066" s="35" t="s">
        <v>52</v>
      </c>
      <c r="C1066" s="1" t="s">
        <v>2011</v>
      </c>
      <c r="D1066" s="36" t="s">
        <v>34</v>
      </c>
      <c r="E1066" s="8" t="s">
        <v>54</v>
      </c>
      <c r="F1066" s="37">
        <v>1</v>
      </c>
      <c r="G1066" s="38">
        <v>0.1</v>
      </c>
      <c r="H1066" s="8" t="s">
        <v>55</v>
      </c>
      <c r="I1066" s="8" t="s">
        <v>2</v>
      </c>
      <c r="J1066" s="35" t="s">
        <v>147</v>
      </c>
      <c r="K1066" s="8" t="s">
        <v>206</v>
      </c>
      <c r="L1066" s="39" t="s">
        <v>56</v>
      </c>
      <c r="M1066" s="37">
        <v>1</v>
      </c>
      <c r="N1066" s="40"/>
      <c r="O1066" s="41" t="b">
        <v>0</v>
      </c>
      <c r="P1066" s="42" t="b">
        <v>0</v>
      </c>
      <c r="Q1066" s="43">
        <v>45769</v>
      </c>
      <c r="R1066" s="38" t="s">
        <v>2012</v>
      </c>
      <c r="S1066" s="8"/>
      <c r="T1066" s="48"/>
      <c r="W1066" s="45"/>
      <c r="X1066" s="46"/>
      <c r="Y1066" s="47"/>
      <c r="Z1066"/>
      <c r="AA1066"/>
      <c r="AB1066"/>
      <c r="AC1066"/>
      <c r="AD1066"/>
      <c r="AE1066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</row>
    <row r="1067" spans="1:63" ht="30" customHeight="1" x14ac:dyDescent="0.25">
      <c r="A1067" s="34">
        <v>45757</v>
      </c>
      <c r="B1067" s="35" t="s">
        <v>52</v>
      </c>
      <c r="C1067" s="1" t="s">
        <v>2013</v>
      </c>
      <c r="D1067" s="36" t="s">
        <v>34</v>
      </c>
      <c r="E1067" s="8" t="s">
        <v>54</v>
      </c>
      <c r="F1067" s="37">
        <v>3</v>
      </c>
      <c r="G1067" s="38">
        <v>0.1</v>
      </c>
      <c r="H1067" s="8" t="s">
        <v>158</v>
      </c>
      <c r="I1067" s="8" t="s">
        <v>2</v>
      </c>
      <c r="J1067" s="35" t="s">
        <v>147</v>
      </c>
      <c r="K1067" s="8" t="s">
        <v>41</v>
      </c>
      <c r="L1067" s="39" t="s">
        <v>159</v>
      </c>
      <c r="M1067" s="37">
        <v>3</v>
      </c>
      <c r="N1067" s="40"/>
      <c r="O1067" s="41" t="b">
        <v>0</v>
      </c>
      <c r="P1067" s="42" t="b">
        <v>0</v>
      </c>
      <c r="Q1067" s="43">
        <v>45772</v>
      </c>
      <c r="R1067" s="38" t="s">
        <v>2014</v>
      </c>
      <c r="S1067" s="8"/>
      <c r="T1067" s="48"/>
      <c r="W1067" s="45"/>
      <c r="X1067" s="46"/>
      <c r="Y1067" s="47"/>
      <c r="Z1067"/>
      <c r="AA1067"/>
      <c r="AB1067"/>
      <c r="AC1067"/>
      <c r="AD1067"/>
      <c r="AE1067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</row>
    <row r="1068" spans="1:63" ht="30" customHeight="1" x14ac:dyDescent="0.25">
      <c r="A1068" s="34">
        <v>45761</v>
      </c>
      <c r="B1068" s="35" t="s">
        <v>52</v>
      </c>
      <c r="C1068" s="1" t="s">
        <v>2015</v>
      </c>
      <c r="D1068" s="36" t="s">
        <v>34</v>
      </c>
      <c r="E1068" s="8" t="s">
        <v>54</v>
      </c>
      <c r="F1068" s="37">
        <v>3</v>
      </c>
      <c r="G1068" s="38">
        <v>0.1</v>
      </c>
      <c r="H1068" s="8" t="s">
        <v>158</v>
      </c>
      <c r="I1068" s="8" t="s">
        <v>1</v>
      </c>
      <c r="J1068" s="35" t="s">
        <v>40</v>
      </c>
      <c r="K1068" s="8" t="s">
        <v>41</v>
      </c>
      <c r="L1068" s="39" t="s">
        <v>274</v>
      </c>
      <c r="M1068" s="37">
        <v>3</v>
      </c>
      <c r="N1068" s="40"/>
      <c r="O1068" s="41" t="b">
        <v>0</v>
      </c>
      <c r="P1068" s="42" t="b">
        <v>0</v>
      </c>
      <c r="Q1068" s="43">
        <v>45772</v>
      </c>
      <c r="R1068" s="38" t="s">
        <v>2016</v>
      </c>
      <c r="S1068" s="8"/>
      <c r="T1068" s="48"/>
      <c r="W1068" s="45"/>
      <c r="X1068" s="46"/>
      <c r="Y1068" s="47"/>
      <c r="Z1068"/>
      <c r="AA1068"/>
      <c r="AB1068"/>
      <c r="AC1068"/>
      <c r="AD1068"/>
      <c r="AE1068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</row>
    <row r="1069" spans="1:63" ht="30" customHeight="1" x14ac:dyDescent="0.25">
      <c r="A1069" s="34">
        <v>45761</v>
      </c>
      <c r="B1069" s="35" t="s">
        <v>52</v>
      </c>
      <c r="C1069" s="1" t="s">
        <v>2017</v>
      </c>
      <c r="D1069" s="36" t="s">
        <v>74</v>
      </c>
      <c r="E1069" s="8" t="s">
        <v>145</v>
      </c>
      <c r="F1069" s="37">
        <v>1</v>
      </c>
      <c r="G1069" s="38">
        <v>0.1</v>
      </c>
      <c r="H1069" s="8" t="s">
        <v>146</v>
      </c>
      <c r="I1069" s="8" t="s">
        <v>2</v>
      </c>
      <c r="J1069" s="35" t="s">
        <v>40</v>
      </c>
      <c r="K1069" s="8" t="s">
        <v>49</v>
      </c>
      <c r="L1069" s="39" t="s">
        <v>564</v>
      </c>
      <c r="M1069" s="37">
        <v>1</v>
      </c>
      <c r="N1069" s="40"/>
      <c r="O1069" s="41" t="b">
        <v>0</v>
      </c>
      <c r="P1069" s="42" t="b">
        <v>0</v>
      </c>
      <c r="Q1069" s="43">
        <v>45775</v>
      </c>
      <c r="R1069" s="38" t="s">
        <v>2018</v>
      </c>
      <c r="S1069" s="8"/>
      <c r="T1069" s="48"/>
      <c r="W1069" s="45"/>
      <c r="X1069" s="46"/>
      <c r="Y1069" s="47"/>
      <c r="Z1069"/>
      <c r="AA1069"/>
      <c r="AB1069"/>
      <c r="AC1069"/>
      <c r="AD1069"/>
      <c r="AE1069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</row>
    <row r="1070" spans="1:63" ht="30" customHeight="1" x14ac:dyDescent="0.25">
      <c r="A1070" s="34">
        <v>45772</v>
      </c>
      <c r="B1070" s="35" t="s">
        <v>52</v>
      </c>
      <c r="C1070" s="1" t="s">
        <v>2019</v>
      </c>
      <c r="D1070" s="36" t="s">
        <v>4</v>
      </c>
      <c r="E1070" s="8" t="s">
        <v>47</v>
      </c>
      <c r="F1070" s="37">
        <v>1</v>
      </c>
      <c r="G1070" s="38">
        <v>0.8</v>
      </c>
      <c r="H1070" s="8" t="s">
        <v>48</v>
      </c>
      <c r="I1070" s="8" t="s">
        <v>2</v>
      </c>
      <c r="J1070" s="35" t="s">
        <v>40</v>
      </c>
      <c r="K1070" s="8" t="s">
        <v>41</v>
      </c>
      <c r="L1070" s="39" t="s">
        <v>50</v>
      </c>
      <c r="M1070" s="37">
        <v>1</v>
      </c>
      <c r="N1070" s="40">
        <v>1</v>
      </c>
      <c r="O1070" s="41" t="b">
        <v>1</v>
      </c>
      <c r="P1070" s="42" t="b">
        <v>0</v>
      </c>
      <c r="Q1070" s="43">
        <v>45777</v>
      </c>
      <c r="R1070" s="38" t="s">
        <v>2020</v>
      </c>
      <c r="S1070" s="8"/>
      <c r="T1070" s="48"/>
      <c r="W1070" s="45"/>
      <c r="X1070" s="46"/>
      <c r="Y1070" s="47"/>
      <c r="Z1070"/>
      <c r="AA1070"/>
      <c r="AB1070"/>
      <c r="AC1070"/>
      <c r="AD1070"/>
      <c r="AE1070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</row>
    <row r="1071" spans="1:63" ht="30" customHeight="1" x14ac:dyDescent="0.25">
      <c r="A1071" s="34">
        <v>45772</v>
      </c>
      <c r="B1071" s="35" t="s">
        <v>52</v>
      </c>
      <c r="C1071" s="1" t="s">
        <v>2021</v>
      </c>
      <c r="D1071" s="36" t="s">
        <v>74</v>
      </c>
      <c r="E1071" s="8" t="s">
        <v>154</v>
      </c>
      <c r="F1071" s="37">
        <v>1</v>
      </c>
      <c r="G1071" s="38">
        <v>0.1</v>
      </c>
      <c r="H1071" s="8" t="s">
        <v>256</v>
      </c>
      <c r="I1071" s="8" t="s">
        <v>2</v>
      </c>
      <c r="J1071" s="35" t="s">
        <v>147</v>
      </c>
      <c r="K1071" s="8" t="s">
        <v>41</v>
      </c>
      <c r="L1071" s="39" t="s">
        <v>50</v>
      </c>
      <c r="M1071" s="37">
        <v>1</v>
      </c>
      <c r="N1071" s="40"/>
      <c r="O1071" s="41" t="b">
        <v>0</v>
      </c>
      <c r="P1071" s="42" t="b">
        <v>0</v>
      </c>
      <c r="Q1071" s="43">
        <v>45777</v>
      </c>
      <c r="R1071" s="38" t="s">
        <v>2022</v>
      </c>
      <c r="S1071" s="8"/>
      <c r="T1071" s="48"/>
      <c r="W1071" s="45"/>
      <c r="X1071" s="46"/>
      <c r="Y1071" s="47"/>
      <c r="Z1071"/>
      <c r="AA1071"/>
      <c r="AB1071"/>
      <c r="AC1071"/>
      <c r="AD1071"/>
      <c r="AE107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</row>
    <row r="1072" spans="1:63" ht="30" customHeight="1" x14ac:dyDescent="0.25">
      <c r="A1072" s="34">
        <v>45775</v>
      </c>
      <c r="B1072" s="35" t="s">
        <v>52</v>
      </c>
      <c r="C1072" s="1" t="s">
        <v>2023</v>
      </c>
      <c r="D1072" s="36" t="s">
        <v>34</v>
      </c>
      <c r="E1072" s="8" t="s">
        <v>54</v>
      </c>
      <c r="F1072" s="37">
        <v>1</v>
      </c>
      <c r="G1072" s="38">
        <v>0.1</v>
      </c>
      <c r="H1072" s="8" t="s">
        <v>158</v>
      </c>
      <c r="I1072" s="8" t="s">
        <v>2</v>
      </c>
      <c r="J1072" s="35" t="s">
        <v>40</v>
      </c>
      <c r="K1072" s="8" t="s">
        <v>41</v>
      </c>
      <c r="L1072" s="39" t="s">
        <v>159</v>
      </c>
      <c r="M1072" s="37">
        <v>1</v>
      </c>
      <c r="N1072" s="40"/>
      <c r="O1072" s="41" t="b">
        <v>0</v>
      </c>
      <c r="P1072" s="42" t="b">
        <v>0</v>
      </c>
      <c r="Q1072" s="43">
        <v>45782</v>
      </c>
      <c r="R1072" s="38" t="s">
        <v>2024</v>
      </c>
      <c r="S1072" s="8"/>
      <c r="T1072" s="48"/>
      <c r="W1072" s="45"/>
      <c r="X1072" s="46"/>
      <c r="Y1072" s="47"/>
      <c r="Z1072"/>
      <c r="AA1072"/>
      <c r="AB1072"/>
      <c r="AC1072"/>
      <c r="AD1072"/>
      <c r="AE1072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</row>
    <row r="1073" spans="1:63" ht="30" customHeight="1" x14ac:dyDescent="0.25">
      <c r="A1073" s="34">
        <v>45779</v>
      </c>
      <c r="B1073" s="35" t="s">
        <v>52</v>
      </c>
      <c r="C1073" s="1" t="s">
        <v>2025</v>
      </c>
      <c r="D1073" s="36" t="s">
        <v>74</v>
      </c>
      <c r="E1073" s="8" t="s">
        <v>145</v>
      </c>
      <c r="F1073" s="37">
        <v>1</v>
      </c>
      <c r="G1073" s="38">
        <v>0.1</v>
      </c>
      <c r="H1073" s="8" t="s">
        <v>146</v>
      </c>
      <c r="I1073" s="8" t="s">
        <v>2</v>
      </c>
      <c r="J1073" s="35" t="s">
        <v>40</v>
      </c>
      <c r="K1073" s="8" t="s">
        <v>41</v>
      </c>
      <c r="L1073" s="39" t="s">
        <v>42</v>
      </c>
      <c r="M1073" s="37">
        <v>1</v>
      </c>
      <c r="N1073" s="40"/>
      <c r="O1073" s="41" t="b">
        <v>0</v>
      </c>
      <c r="P1073" s="42" t="b">
        <v>0</v>
      </c>
      <c r="Q1073" s="43">
        <v>45797</v>
      </c>
      <c r="R1073" s="38" t="s">
        <v>2026</v>
      </c>
      <c r="S1073" s="8"/>
      <c r="T1073" s="48"/>
      <c r="W1073" s="45"/>
      <c r="X1073" s="46"/>
      <c r="Y1073" s="47"/>
      <c r="Z1073"/>
      <c r="AA1073"/>
      <c r="AB1073"/>
      <c r="AC1073"/>
      <c r="AD1073"/>
      <c r="AE1073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</row>
    <row r="1074" spans="1:63" ht="30" customHeight="1" x14ac:dyDescent="0.25">
      <c r="A1074" s="34">
        <v>45779</v>
      </c>
      <c r="B1074" s="35" t="s">
        <v>52</v>
      </c>
      <c r="C1074" s="1" t="s">
        <v>2027</v>
      </c>
      <c r="D1074" s="36" t="s">
        <v>34</v>
      </c>
      <c r="E1074" s="8" t="s">
        <v>54</v>
      </c>
      <c r="F1074" s="37">
        <v>1</v>
      </c>
      <c r="G1074" s="38">
        <v>0.25</v>
      </c>
      <c r="H1074" s="8" t="s">
        <v>55</v>
      </c>
      <c r="I1074" s="8" t="s">
        <v>2</v>
      </c>
      <c r="J1074" s="35" t="s">
        <v>147</v>
      </c>
      <c r="K1074" s="8" t="s">
        <v>49</v>
      </c>
      <c r="L1074" s="39" t="s">
        <v>159</v>
      </c>
      <c r="M1074" s="37"/>
      <c r="N1074" s="40"/>
      <c r="O1074" s="41" t="b">
        <v>0</v>
      </c>
      <c r="P1074" s="42" t="b">
        <v>0</v>
      </c>
      <c r="Q1074" s="43">
        <v>45800</v>
      </c>
      <c r="R1074" s="38" t="s">
        <v>2028</v>
      </c>
      <c r="S1074" s="8"/>
      <c r="T1074" s="48"/>
      <c r="W1074" s="45"/>
      <c r="X1074" s="46"/>
      <c r="Y1074" s="47"/>
      <c r="Z1074"/>
      <c r="AA1074"/>
      <c r="AB1074"/>
      <c r="AC1074"/>
      <c r="AD1074"/>
      <c r="AE1074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</row>
    <row r="1075" spans="1:63" ht="30" customHeight="1" x14ac:dyDescent="0.25">
      <c r="A1075" s="34">
        <v>45779</v>
      </c>
      <c r="B1075" s="35" t="s">
        <v>52</v>
      </c>
      <c r="C1075" s="1" t="s">
        <v>2029</v>
      </c>
      <c r="D1075" s="36" t="s">
        <v>4</v>
      </c>
      <c r="E1075" s="8" t="s">
        <v>80</v>
      </c>
      <c r="F1075" s="37">
        <v>1</v>
      </c>
      <c r="G1075" s="38">
        <v>0.1</v>
      </c>
      <c r="H1075" s="8" t="s">
        <v>48</v>
      </c>
      <c r="I1075" s="8" t="s">
        <v>2</v>
      </c>
      <c r="J1075" s="35" t="s">
        <v>147</v>
      </c>
      <c r="K1075" s="8" t="s">
        <v>49</v>
      </c>
      <c r="L1075" s="39" t="s">
        <v>274</v>
      </c>
      <c r="M1075" s="37"/>
      <c r="N1075" s="40"/>
      <c r="O1075" s="41" t="b">
        <v>0</v>
      </c>
      <c r="P1075" s="42" t="b">
        <v>0</v>
      </c>
      <c r="Q1075" s="43"/>
      <c r="R1075" s="38" t="s">
        <v>2030</v>
      </c>
      <c r="S1075" s="8"/>
      <c r="T1075" s="48"/>
      <c r="W1075" s="45"/>
      <c r="X1075" s="46"/>
      <c r="Y1075" s="47"/>
      <c r="Z1075"/>
      <c r="AA1075"/>
      <c r="AB1075"/>
      <c r="AC1075"/>
      <c r="AD1075"/>
      <c r="AE1075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</row>
    <row r="1076" spans="1:63" ht="30" customHeight="1" x14ac:dyDescent="0.25">
      <c r="A1076" s="34">
        <v>45779</v>
      </c>
      <c r="B1076" s="35" t="s">
        <v>52</v>
      </c>
      <c r="C1076" s="1" t="s">
        <v>2031</v>
      </c>
      <c r="D1076" s="36" t="s">
        <v>5</v>
      </c>
      <c r="E1076" s="8" t="s">
        <v>197</v>
      </c>
      <c r="F1076" s="37">
        <v>1</v>
      </c>
      <c r="G1076" s="38">
        <v>0.1</v>
      </c>
      <c r="H1076" s="8" t="s">
        <v>198</v>
      </c>
      <c r="I1076" s="8" t="s">
        <v>2</v>
      </c>
      <c r="J1076" s="35" t="s">
        <v>147</v>
      </c>
      <c r="K1076" s="8" t="s">
        <v>49</v>
      </c>
      <c r="L1076" s="39" t="s">
        <v>274</v>
      </c>
      <c r="M1076" s="37"/>
      <c r="N1076" s="40"/>
      <c r="O1076" s="41" t="b">
        <v>0</v>
      </c>
      <c r="P1076" s="42" t="b">
        <v>0</v>
      </c>
      <c r="Q1076" s="43"/>
      <c r="R1076" s="38" t="s">
        <v>2032</v>
      </c>
      <c r="S1076" s="8"/>
      <c r="T1076" s="48"/>
      <c r="W1076" s="45"/>
      <c r="X1076" s="46"/>
      <c r="Y1076" s="47"/>
      <c r="Z1076"/>
      <c r="AA1076"/>
      <c r="AB1076"/>
      <c r="AC1076"/>
      <c r="AD1076"/>
      <c r="AE1076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</row>
    <row r="1077" spans="1:63" ht="30" customHeight="1" x14ac:dyDescent="0.25">
      <c r="A1077" s="34">
        <v>45783</v>
      </c>
      <c r="B1077" s="35" t="s">
        <v>52</v>
      </c>
      <c r="C1077" s="1" t="s">
        <v>2033</v>
      </c>
      <c r="D1077" s="36" t="s">
        <v>74</v>
      </c>
      <c r="E1077" s="8" t="s">
        <v>110</v>
      </c>
      <c r="F1077" s="37">
        <v>1</v>
      </c>
      <c r="G1077" s="38">
        <v>0.1</v>
      </c>
      <c r="H1077" s="8" t="s">
        <v>111</v>
      </c>
      <c r="I1077" s="8" t="s">
        <v>2</v>
      </c>
      <c r="J1077" s="35" t="s">
        <v>40</v>
      </c>
      <c r="K1077" s="8" t="s">
        <v>49</v>
      </c>
      <c r="L1077" s="39" t="s">
        <v>239</v>
      </c>
      <c r="M1077" s="37"/>
      <c r="N1077" s="40"/>
      <c r="O1077" s="41" t="b">
        <v>0</v>
      </c>
      <c r="P1077" s="42" t="b">
        <v>0</v>
      </c>
      <c r="Q1077" s="43">
        <v>45863</v>
      </c>
      <c r="R1077" s="38" t="s">
        <v>2034</v>
      </c>
      <c r="S1077" s="8"/>
      <c r="T1077" s="48"/>
      <c r="W1077" s="45"/>
      <c r="X1077" s="46"/>
      <c r="Y1077" s="47"/>
      <c r="Z1077"/>
      <c r="AA1077"/>
      <c r="AB1077"/>
      <c r="AC1077"/>
      <c r="AD1077"/>
      <c r="AE1077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</row>
    <row r="1078" spans="1:63" ht="30" customHeight="1" x14ac:dyDescent="0.25">
      <c r="A1078" s="34">
        <v>45783</v>
      </c>
      <c r="B1078" s="35" t="s">
        <v>52</v>
      </c>
      <c r="C1078" s="1" t="s">
        <v>2035</v>
      </c>
      <c r="D1078" s="36" t="s">
        <v>4</v>
      </c>
      <c r="E1078" s="8" t="s">
        <v>47</v>
      </c>
      <c r="F1078" s="37">
        <v>1</v>
      </c>
      <c r="G1078" s="38">
        <v>0.1</v>
      </c>
      <c r="H1078" s="8" t="s">
        <v>48</v>
      </c>
      <c r="I1078" s="8" t="s">
        <v>2</v>
      </c>
      <c r="J1078" s="35" t="s">
        <v>40</v>
      </c>
      <c r="K1078" s="8" t="s">
        <v>41</v>
      </c>
      <c r="L1078" s="39" t="s">
        <v>50</v>
      </c>
      <c r="M1078" s="37">
        <v>1</v>
      </c>
      <c r="N1078" s="40"/>
      <c r="O1078" s="41" t="b">
        <v>0</v>
      </c>
      <c r="P1078" s="42" t="b">
        <v>0</v>
      </c>
      <c r="Q1078" s="43">
        <v>45797</v>
      </c>
      <c r="R1078" s="38" t="s">
        <v>2036</v>
      </c>
      <c r="S1078" s="8"/>
      <c r="T1078" s="48"/>
      <c r="W1078" s="45"/>
      <c r="X1078" s="46"/>
      <c r="Y1078" s="47"/>
      <c r="Z1078"/>
      <c r="AA1078"/>
      <c r="AB1078"/>
      <c r="AC1078"/>
      <c r="AD1078"/>
      <c r="AE1078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</row>
    <row r="1079" spans="1:63" ht="30" customHeight="1" x14ac:dyDescent="0.25">
      <c r="A1079" s="34">
        <v>45785</v>
      </c>
      <c r="B1079" s="35" t="s">
        <v>52</v>
      </c>
      <c r="C1079" s="1" t="s">
        <v>2037</v>
      </c>
      <c r="D1079" s="36" t="s">
        <v>3</v>
      </c>
      <c r="E1079" s="8" t="s">
        <v>1352</v>
      </c>
      <c r="F1079" s="37">
        <v>2</v>
      </c>
      <c r="G1079" s="38">
        <v>0.1</v>
      </c>
      <c r="H1079" s="8" t="s">
        <v>158</v>
      </c>
      <c r="I1079" s="8" t="s">
        <v>2</v>
      </c>
      <c r="J1079" s="35" t="s">
        <v>40</v>
      </c>
      <c r="K1079" s="8" t="s">
        <v>41</v>
      </c>
      <c r="L1079" s="39" t="s">
        <v>274</v>
      </c>
      <c r="M1079" s="37">
        <v>2</v>
      </c>
      <c r="N1079" s="40"/>
      <c r="O1079" s="41" t="b">
        <v>0</v>
      </c>
      <c r="P1079" s="42" t="b">
        <v>0</v>
      </c>
      <c r="Q1079" s="43">
        <v>45803</v>
      </c>
      <c r="R1079" s="38" t="s">
        <v>2038</v>
      </c>
      <c r="S1079" s="8"/>
      <c r="T1079" s="48"/>
      <c r="W1079" s="45"/>
      <c r="X1079" s="46"/>
      <c r="Y1079" s="47"/>
      <c r="Z1079"/>
      <c r="AA1079"/>
      <c r="AB1079"/>
      <c r="AC1079"/>
      <c r="AD1079"/>
      <c r="AE1079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</row>
    <row r="1080" spans="1:63" ht="30" customHeight="1" x14ac:dyDescent="0.25">
      <c r="A1080" s="34">
        <v>45785</v>
      </c>
      <c r="B1080" s="35" t="s">
        <v>52</v>
      </c>
      <c r="C1080" s="1" t="s">
        <v>2039</v>
      </c>
      <c r="D1080" s="36" t="s">
        <v>4</v>
      </c>
      <c r="E1080" s="8" t="s">
        <v>47</v>
      </c>
      <c r="F1080" s="37">
        <v>1</v>
      </c>
      <c r="G1080" s="38">
        <v>0.1</v>
      </c>
      <c r="H1080" s="8" t="s">
        <v>48</v>
      </c>
      <c r="I1080" s="8" t="s">
        <v>2</v>
      </c>
      <c r="J1080" s="35" t="s">
        <v>40</v>
      </c>
      <c r="K1080" s="8" t="s">
        <v>49</v>
      </c>
      <c r="L1080" s="39" t="s">
        <v>50</v>
      </c>
      <c r="M1080" s="37">
        <v>1</v>
      </c>
      <c r="N1080" s="40"/>
      <c r="O1080" s="41" t="b">
        <v>0</v>
      </c>
      <c r="P1080" s="42" t="b">
        <v>0</v>
      </c>
      <c r="Q1080" s="43">
        <v>45804</v>
      </c>
      <c r="R1080" s="38" t="s">
        <v>2040</v>
      </c>
      <c r="S1080" s="8"/>
      <c r="T1080" s="48"/>
      <c r="W1080" s="45"/>
      <c r="X1080" s="46"/>
      <c r="Y1080" s="47"/>
      <c r="Z1080"/>
      <c r="AA1080"/>
      <c r="AB1080"/>
      <c r="AC1080"/>
      <c r="AD1080"/>
      <c r="AE1080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</row>
    <row r="1081" spans="1:63" ht="30" customHeight="1" x14ac:dyDescent="0.25">
      <c r="A1081" s="34">
        <v>45786</v>
      </c>
      <c r="B1081" s="35" t="s">
        <v>52</v>
      </c>
      <c r="C1081" s="1" t="s">
        <v>2041</v>
      </c>
      <c r="D1081" s="36" t="s">
        <v>4</v>
      </c>
      <c r="E1081" s="8" t="s">
        <v>1653</v>
      </c>
      <c r="F1081" s="37">
        <v>1</v>
      </c>
      <c r="G1081" s="38">
        <v>0.25</v>
      </c>
      <c r="H1081" s="8" t="s">
        <v>265</v>
      </c>
      <c r="I1081" s="8" t="s">
        <v>2</v>
      </c>
      <c r="J1081" s="35" t="s">
        <v>40</v>
      </c>
      <c r="K1081" s="8" t="s">
        <v>368</v>
      </c>
      <c r="L1081" s="39" t="s">
        <v>50</v>
      </c>
      <c r="M1081" s="37"/>
      <c r="N1081" s="40"/>
      <c r="O1081" s="41" t="b">
        <v>0</v>
      </c>
      <c r="P1081" s="42" t="b">
        <v>0</v>
      </c>
      <c r="Q1081" s="43">
        <v>45793</v>
      </c>
      <c r="R1081" s="38" t="s">
        <v>2042</v>
      </c>
      <c r="S1081" s="8"/>
      <c r="T1081" s="48"/>
      <c r="W1081" s="45"/>
      <c r="X1081" s="46"/>
      <c r="Y1081" s="47"/>
      <c r="Z1081"/>
      <c r="AA1081"/>
      <c r="AB1081"/>
      <c r="AC1081"/>
      <c r="AD1081"/>
      <c r="AE108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</row>
    <row r="1082" spans="1:63" ht="30" customHeight="1" x14ac:dyDescent="0.25">
      <c r="A1082" s="34">
        <v>45790</v>
      </c>
      <c r="B1082" s="35" t="s">
        <v>52</v>
      </c>
      <c r="C1082" s="1" t="s">
        <v>2043</v>
      </c>
      <c r="D1082" s="36" t="s">
        <v>34</v>
      </c>
      <c r="E1082" s="8" t="s">
        <v>54</v>
      </c>
      <c r="F1082" s="37">
        <v>1</v>
      </c>
      <c r="G1082" s="38">
        <v>0.1</v>
      </c>
      <c r="H1082" s="8" t="s">
        <v>55</v>
      </c>
      <c r="I1082" s="8" t="s">
        <v>2</v>
      </c>
      <c r="J1082" s="35" t="s">
        <v>147</v>
      </c>
      <c r="K1082" s="8" t="s">
        <v>592</v>
      </c>
      <c r="L1082" s="39" t="s">
        <v>159</v>
      </c>
      <c r="M1082" s="37">
        <v>1</v>
      </c>
      <c r="N1082" s="40"/>
      <c r="O1082" s="41" t="b">
        <v>0</v>
      </c>
      <c r="P1082" s="42" t="b">
        <v>0</v>
      </c>
      <c r="Q1082" s="43">
        <v>45798</v>
      </c>
      <c r="R1082" s="38" t="s">
        <v>2044</v>
      </c>
      <c r="S1082" s="8"/>
      <c r="T1082" s="48"/>
      <c r="W1082" s="45"/>
      <c r="X1082" s="46"/>
      <c r="Y1082" s="47"/>
      <c r="Z1082"/>
      <c r="AA1082"/>
      <c r="AB1082"/>
      <c r="AC1082"/>
      <c r="AD1082"/>
      <c r="AE1082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</row>
    <row r="1083" spans="1:63" ht="30" customHeight="1" x14ac:dyDescent="0.25">
      <c r="A1083" s="34">
        <v>45790</v>
      </c>
      <c r="B1083" s="35" t="s">
        <v>52</v>
      </c>
      <c r="C1083" s="1" t="s">
        <v>2045</v>
      </c>
      <c r="D1083" s="36" t="s">
        <v>34</v>
      </c>
      <c r="E1083" s="8" t="s">
        <v>54</v>
      </c>
      <c r="F1083" s="37">
        <v>1</v>
      </c>
      <c r="G1083" s="38">
        <v>0.1</v>
      </c>
      <c r="H1083" s="8" t="s">
        <v>158</v>
      </c>
      <c r="I1083" s="8" t="s">
        <v>2</v>
      </c>
      <c r="J1083" s="35" t="s">
        <v>40</v>
      </c>
      <c r="K1083" s="8" t="s">
        <v>41</v>
      </c>
      <c r="L1083" s="39" t="s">
        <v>159</v>
      </c>
      <c r="M1083" s="37">
        <v>1</v>
      </c>
      <c r="N1083" s="40"/>
      <c r="O1083" s="41" t="b">
        <v>0</v>
      </c>
      <c r="P1083" s="42" t="b">
        <v>0</v>
      </c>
      <c r="Q1083" s="43">
        <v>45803</v>
      </c>
      <c r="R1083" s="38" t="s">
        <v>2046</v>
      </c>
      <c r="S1083" s="8"/>
      <c r="T1083" s="48"/>
      <c r="W1083" s="45"/>
      <c r="X1083" s="46"/>
      <c r="Y1083" s="47"/>
      <c r="Z1083"/>
      <c r="AA1083"/>
      <c r="AB1083"/>
      <c r="AC1083"/>
      <c r="AD1083"/>
      <c r="AE1083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</row>
    <row r="1084" spans="1:63" ht="30" customHeight="1" x14ac:dyDescent="0.25">
      <c r="A1084" s="34">
        <v>45792</v>
      </c>
      <c r="B1084" s="35" t="s">
        <v>52</v>
      </c>
      <c r="C1084" s="1" t="s">
        <v>2047</v>
      </c>
      <c r="D1084" s="36" t="s">
        <v>74</v>
      </c>
      <c r="E1084" s="8" t="s">
        <v>75</v>
      </c>
      <c r="F1084" s="37">
        <v>1</v>
      </c>
      <c r="G1084" s="38">
        <v>0.1</v>
      </c>
      <c r="H1084" s="8" t="s">
        <v>146</v>
      </c>
      <c r="I1084" s="8" t="s">
        <v>2</v>
      </c>
      <c r="J1084" s="35" t="s">
        <v>40</v>
      </c>
      <c r="K1084" s="8" t="s">
        <v>41</v>
      </c>
      <c r="L1084" s="39" t="s">
        <v>440</v>
      </c>
      <c r="M1084" s="37"/>
      <c r="N1084" s="40"/>
      <c r="O1084" s="41" t="b">
        <v>0</v>
      </c>
      <c r="P1084" s="42" t="b">
        <v>0</v>
      </c>
      <c r="Q1084" s="43">
        <v>45849</v>
      </c>
      <c r="R1084" s="38" t="s">
        <v>2048</v>
      </c>
      <c r="S1084" s="8"/>
      <c r="T1084" s="48"/>
      <c r="W1084" s="45"/>
      <c r="X1084" s="46"/>
      <c r="Y1084" s="47"/>
      <c r="Z1084"/>
      <c r="AA1084"/>
      <c r="AB1084"/>
      <c r="AC1084"/>
      <c r="AD1084"/>
      <c r="AE1084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</row>
    <row r="1085" spans="1:63" ht="30" customHeight="1" x14ac:dyDescent="0.25">
      <c r="A1085" s="34">
        <v>45796</v>
      </c>
      <c r="B1085" s="35" t="s">
        <v>52</v>
      </c>
      <c r="C1085" s="1" t="s">
        <v>2049</v>
      </c>
      <c r="D1085" s="36" t="s">
        <v>34</v>
      </c>
      <c r="E1085" s="8" t="s">
        <v>54</v>
      </c>
      <c r="F1085" s="37">
        <v>1</v>
      </c>
      <c r="G1085" s="38">
        <v>0.1</v>
      </c>
      <c r="H1085" s="8" t="s">
        <v>158</v>
      </c>
      <c r="I1085" s="8" t="s">
        <v>2</v>
      </c>
      <c r="J1085" s="35" t="s">
        <v>40</v>
      </c>
      <c r="K1085" s="8" t="s">
        <v>41</v>
      </c>
      <c r="L1085" s="39" t="s">
        <v>159</v>
      </c>
      <c r="M1085" s="37">
        <v>1</v>
      </c>
      <c r="N1085" s="40"/>
      <c r="O1085" s="41" t="b">
        <v>0</v>
      </c>
      <c r="P1085" s="42" t="b">
        <v>0</v>
      </c>
      <c r="Q1085" s="43">
        <v>45807</v>
      </c>
      <c r="R1085" s="38" t="s">
        <v>2050</v>
      </c>
      <c r="S1085" s="8"/>
      <c r="T1085" s="48"/>
      <c r="W1085" s="45"/>
      <c r="X1085" s="46"/>
      <c r="Y1085" s="47" t="s">
        <v>2051</v>
      </c>
      <c r="Z1085"/>
      <c r="AA1085"/>
      <c r="AB1085"/>
      <c r="AC1085"/>
      <c r="AD1085"/>
      <c r="AE1085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</row>
    <row r="1086" spans="1:63" ht="30" customHeight="1" x14ac:dyDescent="0.25">
      <c r="A1086" s="34">
        <v>45796</v>
      </c>
      <c r="B1086" s="35" t="s">
        <v>52</v>
      </c>
      <c r="C1086" s="1" t="s">
        <v>2052</v>
      </c>
      <c r="D1086" s="36" t="s">
        <v>34</v>
      </c>
      <c r="E1086" s="8" t="s">
        <v>54</v>
      </c>
      <c r="F1086" s="37">
        <v>1</v>
      </c>
      <c r="G1086" s="38">
        <v>0.1</v>
      </c>
      <c r="H1086" s="8" t="s">
        <v>158</v>
      </c>
      <c r="I1086" s="8" t="s">
        <v>2</v>
      </c>
      <c r="J1086" s="35" t="s">
        <v>40</v>
      </c>
      <c r="K1086" s="8" t="s">
        <v>41</v>
      </c>
      <c r="L1086" s="39" t="s">
        <v>274</v>
      </c>
      <c r="M1086" s="37"/>
      <c r="N1086" s="40"/>
      <c r="O1086" s="41" t="b">
        <v>0</v>
      </c>
      <c r="P1086" s="42" t="b">
        <v>0</v>
      </c>
      <c r="Q1086" s="43">
        <v>45807</v>
      </c>
      <c r="R1086" s="38" t="s">
        <v>528</v>
      </c>
      <c r="S1086" s="8"/>
      <c r="T1086" s="48"/>
      <c r="W1086" s="45"/>
      <c r="X1086" s="46"/>
      <c r="Y1086" s="47"/>
      <c r="Z1086"/>
      <c r="AA1086"/>
      <c r="AB1086"/>
      <c r="AC1086"/>
      <c r="AD1086"/>
      <c r="AE1086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</row>
    <row r="1087" spans="1:63" ht="30" customHeight="1" x14ac:dyDescent="0.25">
      <c r="A1087" s="34">
        <v>45797</v>
      </c>
      <c r="B1087" s="35" t="s">
        <v>52</v>
      </c>
      <c r="C1087" s="1" t="s">
        <v>2053</v>
      </c>
      <c r="D1087" s="36" t="s">
        <v>34</v>
      </c>
      <c r="E1087" s="8" t="s">
        <v>54</v>
      </c>
      <c r="F1087" s="37">
        <v>1</v>
      </c>
      <c r="G1087" s="38">
        <v>0.1</v>
      </c>
      <c r="H1087" s="8" t="s">
        <v>158</v>
      </c>
      <c r="I1087" s="8" t="s">
        <v>2</v>
      </c>
      <c r="J1087" s="35" t="s">
        <v>40</v>
      </c>
      <c r="K1087" s="8" t="s">
        <v>206</v>
      </c>
      <c r="L1087" s="39" t="s">
        <v>274</v>
      </c>
      <c r="M1087" s="37">
        <v>1</v>
      </c>
      <c r="N1087" s="40"/>
      <c r="O1087" s="41" t="b">
        <v>0</v>
      </c>
      <c r="P1087" s="42" t="b">
        <v>0</v>
      </c>
      <c r="Q1087" s="43">
        <v>45807</v>
      </c>
      <c r="R1087" s="38" t="s">
        <v>2054</v>
      </c>
      <c r="S1087" s="8"/>
      <c r="T1087" s="48"/>
      <c r="W1087" s="45"/>
      <c r="X1087" s="46"/>
      <c r="Y1087" s="47"/>
      <c r="Z1087"/>
      <c r="AA1087"/>
      <c r="AB1087"/>
      <c r="AC1087"/>
      <c r="AD1087"/>
      <c r="AE1087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</row>
    <row r="1088" spans="1:63" ht="30" customHeight="1" x14ac:dyDescent="0.25">
      <c r="A1088" s="34">
        <v>45804</v>
      </c>
      <c r="B1088" s="35" t="s">
        <v>52</v>
      </c>
      <c r="C1088" s="1" t="s">
        <v>2055</v>
      </c>
      <c r="D1088" s="36" t="s">
        <v>4</v>
      </c>
      <c r="E1088" s="8" t="s">
        <v>47</v>
      </c>
      <c r="F1088" s="37">
        <v>1</v>
      </c>
      <c r="G1088" s="38">
        <v>0.1</v>
      </c>
      <c r="H1088" s="8" t="s">
        <v>48</v>
      </c>
      <c r="I1088" s="8" t="s">
        <v>2</v>
      </c>
      <c r="J1088" s="35" t="s">
        <v>40</v>
      </c>
      <c r="K1088" s="8" t="s">
        <v>206</v>
      </c>
      <c r="L1088" s="39" t="s">
        <v>100</v>
      </c>
      <c r="M1088" s="37">
        <v>1</v>
      </c>
      <c r="N1088" s="40"/>
      <c r="O1088" s="41" t="b">
        <v>0</v>
      </c>
      <c r="P1088" s="42" t="b">
        <v>0</v>
      </c>
      <c r="Q1088" s="43">
        <v>45808</v>
      </c>
      <c r="R1088" s="38" t="s">
        <v>2056</v>
      </c>
      <c r="S1088" s="8"/>
      <c r="T1088" s="48"/>
      <c r="W1088" s="45"/>
      <c r="X1088" s="46"/>
      <c r="Y1088" s="47"/>
      <c r="Z1088"/>
      <c r="AA1088"/>
      <c r="AB1088"/>
      <c r="AC1088"/>
      <c r="AD1088"/>
      <c r="AE1088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</row>
    <row r="1089" spans="1:63" ht="30" customHeight="1" x14ac:dyDescent="0.25">
      <c r="A1089" s="34">
        <v>45811</v>
      </c>
      <c r="B1089" s="35" t="s">
        <v>52</v>
      </c>
      <c r="C1089" s="1" t="s">
        <v>2057</v>
      </c>
      <c r="D1089" s="36" t="s">
        <v>74</v>
      </c>
      <c r="E1089" s="8" t="s">
        <v>145</v>
      </c>
      <c r="F1089" s="37">
        <v>1</v>
      </c>
      <c r="G1089" s="38">
        <v>0.1</v>
      </c>
      <c r="H1089" s="8" t="s">
        <v>146</v>
      </c>
      <c r="I1089" s="8" t="s">
        <v>2</v>
      </c>
      <c r="J1089" s="35" t="s">
        <v>40</v>
      </c>
      <c r="K1089" s="8" t="s">
        <v>49</v>
      </c>
      <c r="L1089" s="39" t="s">
        <v>42</v>
      </c>
      <c r="M1089" s="37"/>
      <c r="N1089" s="40"/>
      <c r="O1089" s="41" t="b">
        <v>0</v>
      </c>
      <c r="P1089" s="42" t="b">
        <v>0</v>
      </c>
      <c r="Q1089" s="43">
        <v>45835</v>
      </c>
      <c r="R1089" s="38" t="s">
        <v>2058</v>
      </c>
      <c r="S1089" s="8"/>
      <c r="T1089" s="48"/>
      <c r="W1089" s="45"/>
      <c r="X1089" s="46"/>
      <c r="Y1089" s="47"/>
      <c r="Z1089"/>
      <c r="AA1089"/>
      <c r="AB1089"/>
      <c r="AC1089"/>
      <c r="AD1089"/>
      <c r="AE1089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</row>
    <row r="1090" spans="1:63" ht="30" customHeight="1" x14ac:dyDescent="0.25">
      <c r="A1090" s="34">
        <v>45811</v>
      </c>
      <c r="B1090" s="35" t="s">
        <v>52</v>
      </c>
      <c r="C1090" s="1" t="s">
        <v>2059</v>
      </c>
      <c r="D1090" s="36" t="s">
        <v>34</v>
      </c>
      <c r="E1090" s="8" t="s">
        <v>54</v>
      </c>
      <c r="F1090" s="37">
        <v>1</v>
      </c>
      <c r="G1090" s="38">
        <v>0.1</v>
      </c>
      <c r="H1090" s="8" t="s">
        <v>158</v>
      </c>
      <c r="I1090" s="8" t="s">
        <v>2</v>
      </c>
      <c r="J1090" s="35" t="s">
        <v>147</v>
      </c>
      <c r="K1090" s="8" t="s">
        <v>41</v>
      </c>
      <c r="L1090" s="39" t="s">
        <v>159</v>
      </c>
      <c r="M1090" s="37">
        <v>1</v>
      </c>
      <c r="N1090" s="40"/>
      <c r="O1090" s="41" t="b">
        <v>0</v>
      </c>
      <c r="P1090" s="42" t="b">
        <v>0</v>
      </c>
      <c r="Q1090" s="43">
        <v>45824</v>
      </c>
      <c r="R1090" s="38" t="s">
        <v>2060</v>
      </c>
      <c r="S1090" s="8"/>
      <c r="T1090" s="48"/>
      <c r="W1090" s="45"/>
      <c r="X1090" s="46"/>
      <c r="Y1090" s="47"/>
      <c r="Z1090"/>
      <c r="AA1090"/>
      <c r="AB1090"/>
      <c r="AC1090"/>
      <c r="AD1090"/>
      <c r="AE1090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</row>
    <row r="1091" spans="1:63" ht="30" customHeight="1" x14ac:dyDescent="0.25">
      <c r="A1091" s="34">
        <v>45812</v>
      </c>
      <c r="B1091" s="35" t="s">
        <v>52</v>
      </c>
      <c r="C1091" s="1" t="s">
        <v>2061</v>
      </c>
      <c r="D1091" s="36" t="s">
        <v>4</v>
      </c>
      <c r="E1091" s="8" t="s">
        <v>80</v>
      </c>
      <c r="F1091" s="37">
        <v>1</v>
      </c>
      <c r="G1091" s="38">
        <v>0.1</v>
      </c>
      <c r="H1091" s="8" t="s">
        <v>48</v>
      </c>
      <c r="I1091" s="8" t="s">
        <v>2</v>
      </c>
      <c r="J1091" s="35" t="s">
        <v>147</v>
      </c>
      <c r="K1091" s="8" t="s">
        <v>49</v>
      </c>
      <c r="L1091" s="39" t="s">
        <v>50</v>
      </c>
      <c r="M1091" s="37"/>
      <c r="N1091" s="40"/>
      <c r="O1091" s="41" t="b">
        <v>0</v>
      </c>
      <c r="P1091" s="42" t="b">
        <v>0</v>
      </c>
      <c r="Q1091" s="43">
        <v>45824</v>
      </c>
      <c r="R1091" s="38" t="s">
        <v>2062</v>
      </c>
      <c r="S1091" s="8"/>
      <c r="T1091" s="48"/>
      <c r="W1091" s="45"/>
      <c r="X1091" s="46"/>
      <c r="Y1091" s="47"/>
      <c r="Z1091"/>
      <c r="AA1091"/>
      <c r="AB1091"/>
      <c r="AC1091"/>
      <c r="AD1091"/>
      <c r="AE109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</row>
    <row r="1092" spans="1:63" ht="30" customHeight="1" x14ac:dyDescent="0.25">
      <c r="A1092" s="34">
        <v>45813</v>
      </c>
      <c r="B1092" s="35" t="s">
        <v>52</v>
      </c>
      <c r="C1092" s="1" t="s">
        <v>2063</v>
      </c>
      <c r="D1092" s="36" t="s">
        <v>4</v>
      </c>
      <c r="E1092" s="8" t="s">
        <v>47</v>
      </c>
      <c r="F1092" s="37">
        <v>1</v>
      </c>
      <c r="G1092" s="38">
        <v>0.1</v>
      </c>
      <c r="H1092" s="8" t="s">
        <v>48</v>
      </c>
      <c r="I1092" s="8" t="s">
        <v>2</v>
      </c>
      <c r="J1092" s="35" t="s">
        <v>147</v>
      </c>
      <c r="K1092" s="8" t="s">
        <v>49</v>
      </c>
      <c r="L1092" s="39" t="s">
        <v>1752</v>
      </c>
      <c r="M1092" s="37"/>
      <c r="N1092" s="40"/>
      <c r="O1092" s="41" t="b">
        <v>0</v>
      </c>
      <c r="P1092" s="42" t="b">
        <v>0</v>
      </c>
      <c r="Q1092" s="43">
        <v>45825</v>
      </c>
      <c r="R1092" s="38" t="s">
        <v>2064</v>
      </c>
      <c r="S1092" s="8"/>
      <c r="T1092" s="48"/>
      <c r="W1092" s="45"/>
      <c r="X1092" s="46"/>
      <c r="Y1092" s="47"/>
      <c r="Z1092"/>
      <c r="AA1092"/>
      <c r="AB1092"/>
      <c r="AC1092"/>
      <c r="AD1092"/>
      <c r="AE1092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</row>
    <row r="1093" spans="1:63" ht="30" customHeight="1" x14ac:dyDescent="0.25">
      <c r="A1093" s="34">
        <v>45815</v>
      </c>
      <c r="B1093" s="35" t="s">
        <v>52</v>
      </c>
      <c r="C1093" s="1" t="s">
        <v>2065</v>
      </c>
      <c r="D1093" s="36" t="s">
        <v>4</v>
      </c>
      <c r="E1093" s="8" t="s">
        <v>47</v>
      </c>
      <c r="F1093" s="37">
        <v>1</v>
      </c>
      <c r="G1093" s="38">
        <v>0.1</v>
      </c>
      <c r="H1093" s="8" t="s">
        <v>48</v>
      </c>
      <c r="I1093" s="8" t="s">
        <v>2</v>
      </c>
      <c r="J1093" s="35" t="s">
        <v>40</v>
      </c>
      <c r="K1093" s="8" t="s">
        <v>206</v>
      </c>
      <c r="L1093" s="39" t="s">
        <v>274</v>
      </c>
      <c r="M1093" s="37"/>
      <c r="N1093" s="40"/>
      <c r="O1093" s="41" t="b">
        <v>0</v>
      </c>
      <c r="P1093" s="42" t="b">
        <v>0</v>
      </c>
      <c r="Q1093" s="43">
        <v>45855</v>
      </c>
      <c r="R1093" s="38" t="s">
        <v>2066</v>
      </c>
      <c r="S1093" s="8"/>
      <c r="T1093" s="48"/>
      <c r="W1093" s="45"/>
      <c r="X1093" s="46"/>
      <c r="Y1093" s="47"/>
      <c r="Z1093"/>
      <c r="AA1093"/>
      <c r="AB1093"/>
      <c r="AC1093"/>
      <c r="AD1093"/>
      <c r="AE1093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</row>
    <row r="1094" spans="1:63" ht="30" customHeight="1" x14ac:dyDescent="0.25">
      <c r="A1094" s="34">
        <v>45815</v>
      </c>
      <c r="B1094" s="35" t="s">
        <v>52</v>
      </c>
      <c r="C1094" s="1" t="s">
        <v>2067</v>
      </c>
      <c r="D1094" s="36" t="s">
        <v>34</v>
      </c>
      <c r="E1094" s="8" t="s">
        <v>54</v>
      </c>
      <c r="F1094" s="37">
        <v>1</v>
      </c>
      <c r="G1094" s="38">
        <v>0.1</v>
      </c>
      <c r="H1094" s="8" t="s">
        <v>158</v>
      </c>
      <c r="I1094" s="8" t="s">
        <v>2</v>
      </c>
      <c r="J1094" s="35" t="s">
        <v>40</v>
      </c>
      <c r="K1094" s="8" t="s">
        <v>238</v>
      </c>
      <c r="L1094" s="39" t="s">
        <v>56</v>
      </c>
      <c r="M1094" s="37">
        <v>1</v>
      </c>
      <c r="N1094" s="40"/>
      <c r="O1094" s="41" t="b">
        <v>0</v>
      </c>
      <c r="P1094" s="42" t="b">
        <v>0</v>
      </c>
      <c r="Q1094" s="43">
        <v>45859</v>
      </c>
      <c r="R1094" s="38" t="s">
        <v>2068</v>
      </c>
      <c r="S1094" s="8"/>
      <c r="T1094" s="48"/>
      <c r="W1094" s="45"/>
      <c r="X1094" s="46"/>
      <c r="Y1094" s="47"/>
      <c r="Z1094"/>
      <c r="AA1094"/>
      <c r="AB1094"/>
      <c r="AC1094"/>
      <c r="AD1094"/>
      <c r="AE1094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</row>
    <row r="1095" spans="1:63" ht="30" customHeight="1" x14ac:dyDescent="0.25">
      <c r="A1095" s="34">
        <v>45815</v>
      </c>
      <c r="B1095" s="35" t="s">
        <v>52</v>
      </c>
      <c r="C1095" s="1" t="s">
        <v>2069</v>
      </c>
      <c r="D1095" s="36" t="s">
        <v>4</v>
      </c>
      <c r="E1095" s="8" t="s">
        <v>47</v>
      </c>
      <c r="F1095" s="37">
        <v>1</v>
      </c>
      <c r="G1095" s="38">
        <v>0.1</v>
      </c>
      <c r="H1095" s="8" t="s">
        <v>48</v>
      </c>
      <c r="I1095" s="8" t="s">
        <v>2</v>
      </c>
      <c r="J1095" s="35" t="s">
        <v>40</v>
      </c>
      <c r="K1095" s="8" t="s">
        <v>41</v>
      </c>
      <c r="L1095" s="39" t="s">
        <v>100</v>
      </c>
      <c r="M1095" s="37">
        <v>1</v>
      </c>
      <c r="N1095" s="40"/>
      <c r="O1095" s="41" t="b">
        <v>0</v>
      </c>
      <c r="P1095" s="42" t="b">
        <v>0</v>
      </c>
      <c r="Q1095" s="43">
        <v>45828</v>
      </c>
      <c r="R1095" s="38" t="s">
        <v>2070</v>
      </c>
      <c r="S1095" s="8"/>
      <c r="T1095" s="48"/>
      <c r="W1095" s="45"/>
      <c r="X1095" s="46"/>
      <c r="Y1095" s="47"/>
      <c r="Z1095"/>
      <c r="AA1095"/>
      <c r="AB1095"/>
      <c r="AC1095"/>
      <c r="AD1095"/>
      <c r="AE1095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</row>
    <row r="1096" spans="1:63" ht="30" customHeight="1" x14ac:dyDescent="0.25">
      <c r="A1096" s="34">
        <v>45817</v>
      </c>
      <c r="B1096" s="35" t="s">
        <v>52</v>
      </c>
      <c r="C1096" s="1" t="s">
        <v>2071</v>
      </c>
      <c r="D1096" s="36" t="s">
        <v>4</v>
      </c>
      <c r="E1096" s="8" t="s">
        <v>47</v>
      </c>
      <c r="F1096" s="37">
        <v>1</v>
      </c>
      <c r="G1096" s="38">
        <v>0.1</v>
      </c>
      <c r="H1096" s="8" t="s">
        <v>48</v>
      </c>
      <c r="I1096" s="8" t="s">
        <v>2</v>
      </c>
      <c r="J1096" s="35" t="s">
        <v>40</v>
      </c>
      <c r="K1096" s="8" t="s">
        <v>41</v>
      </c>
      <c r="L1096" s="39" t="s">
        <v>50</v>
      </c>
      <c r="M1096" s="37">
        <v>1</v>
      </c>
      <c r="N1096" s="40"/>
      <c r="O1096" s="41" t="b">
        <v>0</v>
      </c>
      <c r="P1096" s="42" t="b">
        <v>0</v>
      </c>
      <c r="Q1096" s="43">
        <v>45831</v>
      </c>
      <c r="R1096" s="38" t="s">
        <v>2050</v>
      </c>
      <c r="S1096" s="8"/>
      <c r="T1096" s="48"/>
      <c r="W1096" s="45"/>
      <c r="X1096" s="46"/>
      <c r="Y1096" s="47"/>
      <c r="Z1096"/>
      <c r="AA1096"/>
      <c r="AB1096"/>
      <c r="AC1096"/>
      <c r="AD1096"/>
      <c r="AE1096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</row>
    <row r="1097" spans="1:63" ht="30" customHeight="1" x14ac:dyDescent="0.25">
      <c r="A1097" s="34">
        <v>45817</v>
      </c>
      <c r="B1097" s="35" t="s">
        <v>52</v>
      </c>
      <c r="C1097" s="1" t="s">
        <v>2072</v>
      </c>
      <c r="D1097" s="36" t="s">
        <v>4</v>
      </c>
      <c r="E1097" s="8" t="s">
        <v>47</v>
      </c>
      <c r="F1097" s="37">
        <v>1</v>
      </c>
      <c r="G1097" s="38">
        <v>0.1</v>
      </c>
      <c r="H1097" s="8" t="s">
        <v>48</v>
      </c>
      <c r="I1097" s="8" t="s">
        <v>2</v>
      </c>
      <c r="J1097" s="35" t="s">
        <v>40</v>
      </c>
      <c r="K1097" s="8" t="s">
        <v>41</v>
      </c>
      <c r="L1097" s="39" t="s">
        <v>564</v>
      </c>
      <c r="M1097" s="37">
        <v>1</v>
      </c>
      <c r="N1097" s="40"/>
      <c r="O1097" s="41" t="b">
        <v>0</v>
      </c>
      <c r="P1097" s="42" t="b">
        <v>0</v>
      </c>
      <c r="Q1097" s="43">
        <v>45831</v>
      </c>
      <c r="R1097" s="38" t="s">
        <v>2073</v>
      </c>
      <c r="S1097" s="8"/>
      <c r="T1097" s="48"/>
      <c r="W1097" s="45"/>
      <c r="X1097" s="46"/>
      <c r="Y1097" s="47"/>
      <c r="Z1097"/>
      <c r="AA1097"/>
      <c r="AB1097"/>
      <c r="AC1097"/>
      <c r="AD1097"/>
      <c r="AE1097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</row>
    <row r="1098" spans="1:63" ht="30" customHeight="1" x14ac:dyDescent="0.25">
      <c r="A1098" s="34">
        <v>45818</v>
      </c>
      <c r="B1098" s="35" t="s">
        <v>52</v>
      </c>
      <c r="C1098" s="1" t="s">
        <v>2074</v>
      </c>
      <c r="D1098" s="36" t="s">
        <v>4</v>
      </c>
      <c r="E1098" s="8" t="s">
        <v>47</v>
      </c>
      <c r="F1098" s="37">
        <v>1</v>
      </c>
      <c r="G1098" s="38">
        <v>0.1</v>
      </c>
      <c r="H1098" s="8" t="s">
        <v>265</v>
      </c>
      <c r="I1098" s="8" t="s">
        <v>2</v>
      </c>
      <c r="J1098" s="35" t="s">
        <v>40</v>
      </c>
      <c r="K1098" s="8" t="s">
        <v>49</v>
      </c>
      <c r="L1098" s="39" t="s">
        <v>50</v>
      </c>
      <c r="M1098" s="37">
        <v>1</v>
      </c>
      <c r="N1098" s="40"/>
      <c r="O1098" s="41" t="b">
        <v>0</v>
      </c>
      <c r="P1098" s="42" t="b">
        <v>0</v>
      </c>
      <c r="Q1098" s="43">
        <v>45831</v>
      </c>
      <c r="R1098" s="38" t="s">
        <v>2075</v>
      </c>
      <c r="S1098" s="8"/>
      <c r="T1098" s="48"/>
      <c r="W1098" s="45"/>
      <c r="X1098" s="46"/>
      <c r="Y1098" s="47"/>
      <c r="Z1098"/>
      <c r="AA1098"/>
      <c r="AB1098"/>
      <c r="AC1098"/>
      <c r="AD1098"/>
      <c r="AE1098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</row>
    <row r="1099" spans="1:63" ht="30" customHeight="1" x14ac:dyDescent="0.25">
      <c r="A1099" s="34">
        <v>45818</v>
      </c>
      <c r="B1099" s="35" t="s">
        <v>52</v>
      </c>
      <c r="C1099" s="1" t="s">
        <v>2076</v>
      </c>
      <c r="D1099" s="36" t="s">
        <v>4</v>
      </c>
      <c r="E1099" s="8" t="s">
        <v>47</v>
      </c>
      <c r="F1099" s="37">
        <v>1</v>
      </c>
      <c r="G1099" s="38">
        <v>0.1</v>
      </c>
      <c r="H1099" s="8" t="s">
        <v>48</v>
      </c>
      <c r="I1099" s="8" t="s">
        <v>2</v>
      </c>
      <c r="J1099" s="35" t="s">
        <v>40</v>
      </c>
      <c r="K1099" s="8" t="s">
        <v>41</v>
      </c>
      <c r="L1099" s="39" t="s">
        <v>100</v>
      </c>
      <c r="M1099" s="37">
        <v>1</v>
      </c>
      <c r="N1099" s="40"/>
      <c r="O1099" s="41" t="b">
        <v>0</v>
      </c>
      <c r="P1099" s="42" t="b">
        <v>0</v>
      </c>
      <c r="Q1099" s="43">
        <v>45828</v>
      </c>
      <c r="R1099" s="38" t="s">
        <v>925</v>
      </c>
      <c r="S1099" s="8"/>
      <c r="T1099" s="48"/>
      <c r="W1099" s="45"/>
      <c r="X1099" s="46"/>
      <c r="Y1099" s="47"/>
      <c r="Z1099"/>
      <c r="AA1099"/>
      <c r="AB1099"/>
      <c r="AC1099"/>
      <c r="AD1099"/>
      <c r="AE1099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</row>
    <row r="1100" spans="1:63" ht="30" customHeight="1" x14ac:dyDescent="0.25">
      <c r="A1100" s="34">
        <v>45819</v>
      </c>
      <c r="B1100" s="35" t="s">
        <v>52</v>
      </c>
      <c r="C1100" s="1" t="s">
        <v>2077</v>
      </c>
      <c r="D1100" s="36" t="s">
        <v>34</v>
      </c>
      <c r="E1100" s="8" t="s">
        <v>54</v>
      </c>
      <c r="F1100" s="37">
        <v>1</v>
      </c>
      <c r="G1100" s="38">
        <v>0.1</v>
      </c>
      <c r="H1100" s="8" t="s">
        <v>226</v>
      </c>
      <c r="I1100" s="8" t="s">
        <v>2</v>
      </c>
      <c r="J1100" s="35" t="s">
        <v>147</v>
      </c>
      <c r="K1100" s="8" t="s">
        <v>41</v>
      </c>
      <c r="L1100" s="39" t="s">
        <v>56</v>
      </c>
      <c r="M1100" s="37">
        <v>1</v>
      </c>
      <c r="N1100" s="40"/>
      <c r="O1100" s="41" t="b">
        <v>0</v>
      </c>
      <c r="P1100" s="42" t="b">
        <v>0</v>
      </c>
      <c r="Q1100" s="43">
        <v>45832</v>
      </c>
      <c r="R1100" s="38" t="s">
        <v>2078</v>
      </c>
      <c r="S1100" s="8"/>
      <c r="T1100" s="48"/>
      <c r="W1100" s="45"/>
      <c r="X1100" s="46"/>
      <c r="Y1100" s="47"/>
      <c r="Z1100"/>
      <c r="AA1100"/>
      <c r="AB1100"/>
      <c r="AC1100"/>
      <c r="AD1100"/>
      <c r="AE1100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</row>
    <row r="1101" spans="1:63" ht="30" customHeight="1" x14ac:dyDescent="0.25">
      <c r="A1101" s="34">
        <v>45819</v>
      </c>
      <c r="B1101" s="35" t="s">
        <v>52</v>
      </c>
      <c r="C1101" s="1" t="s">
        <v>2079</v>
      </c>
      <c r="D1101" s="36" t="s">
        <v>74</v>
      </c>
      <c r="E1101" s="8" t="s">
        <v>481</v>
      </c>
      <c r="F1101" s="37">
        <v>1</v>
      </c>
      <c r="G1101" s="38">
        <v>0.1</v>
      </c>
      <c r="H1101" s="8" t="s">
        <v>146</v>
      </c>
      <c r="I1101" s="8" t="s">
        <v>2</v>
      </c>
      <c r="J1101" s="35" t="s">
        <v>40</v>
      </c>
      <c r="K1101" s="8" t="s">
        <v>368</v>
      </c>
      <c r="L1101" s="39" t="s">
        <v>42</v>
      </c>
      <c r="M1101" s="37">
        <v>1</v>
      </c>
      <c r="N1101" s="40"/>
      <c r="O1101" s="41" t="b">
        <v>0</v>
      </c>
      <c r="P1101" s="42" t="b">
        <v>0</v>
      </c>
      <c r="Q1101" s="43">
        <v>45835</v>
      </c>
      <c r="R1101" s="38" t="s">
        <v>2080</v>
      </c>
      <c r="S1101" s="8"/>
      <c r="T1101" s="48"/>
      <c r="W1101" s="45"/>
      <c r="X1101" s="46"/>
      <c r="Y1101" s="47"/>
      <c r="Z1101"/>
      <c r="AA1101"/>
      <c r="AB1101"/>
      <c r="AC1101"/>
      <c r="AD1101"/>
      <c r="AE110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</row>
    <row r="1102" spans="1:63" ht="30" customHeight="1" x14ac:dyDescent="0.25">
      <c r="A1102" s="34">
        <v>45819</v>
      </c>
      <c r="B1102" s="35" t="s">
        <v>52</v>
      </c>
      <c r="C1102" s="1" t="s">
        <v>2081</v>
      </c>
      <c r="D1102" s="36" t="s">
        <v>4</v>
      </c>
      <c r="E1102" s="8" t="s">
        <v>47</v>
      </c>
      <c r="F1102" s="37">
        <v>1</v>
      </c>
      <c r="G1102" s="38">
        <v>0.1</v>
      </c>
      <c r="H1102" s="8" t="s">
        <v>48</v>
      </c>
      <c r="I1102" s="8" t="s">
        <v>2</v>
      </c>
      <c r="J1102" s="35" t="s">
        <v>40</v>
      </c>
      <c r="K1102" s="8" t="s">
        <v>41</v>
      </c>
      <c r="L1102" s="39" t="s">
        <v>50</v>
      </c>
      <c r="M1102" s="37"/>
      <c r="N1102" s="40"/>
      <c r="O1102" s="41" t="b">
        <v>0</v>
      </c>
      <c r="P1102" s="42" t="b">
        <v>0</v>
      </c>
      <c r="Q1102" s="43">
        <v>45856</v>
      </c>
      <c r="R1102" s="38" t="s">
        <v>2082</v>
      </c>
      <c r="S1102" s="8"/>
      <c r="T1102" s="48"/>
      <c r="W1102" s="45"/>
      <c r="X1102" s="46"/>
      <c r="Y1102" s="47"/>
      <c r="Z1102"/>
      <c r="AA1102"/>
      <c r="AB1102"/>
      <c r="AC1102"/>
      <c r="AD1102"/>
      <c r="AE1102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</row>
    <row r="1103" spans="1:63" ht="30" customHeight="1" x14ac:dyDescent="0.25">
      <c r="A1103" s="34">
        <v>45819</v>
      </c>
      <c r="B1103" s="35" t="s">
        <v>52</v>
      </c>
      <c r="C1103" s="1" t="s">
        <v>2083</v>
      </c>
      <c r="D1103" s="36" t="s">
        <v>74</v>
      </c>
      <c r="E1103" s="8" t="s">
        <v>110</v>
      </c>
      <c r="F1103" s="37">
        <v>1</v>
      </c>
      <c r="G1103" s="38">
        <v>0.1</v>
      </c>
      <c r="H1103" s="8" t="s">
        <v>111</v>
      </c>
      <c r="I1103" s="8" t="s">
        <v>2</v>
      </c>
      <c r="J1103" s="35" t="s">
        <v>147</v>
      </c>
      <c r="K1103" s="8" t="s">
        <v>41</v>
      </c>
      <c r="L1103" s="39" t="s">
        <v>50</v>
      </c>
      <c r="M1103" s="37">
        <v>1</v>
      </c>
      <c r="N1103" s="40"/>
      <c r="O1103" s="41" t="b">
        <v>0</v>
      </c>
      <c r="P1103" s="42" t="b">
        <v>0</v>
      </c>
      <c r="Q1103" s="43">
        <v>45826</v>
      </c>
      <c r="R1103" s="38" t="s">
        <v>2084</v>
      </c>
      <c r="S1103" s="8"/>
      <c r="T1103" s="48"/>
      <c r="W1103" s="45"/>
      <c r="X1103" s="46"/>
      <c r="Y1103" s="47"/>
      <c r="Z1103"/>
      <c r="AA1103"/>
      <c r="AB1103"/>
      <c r="AC1103"/>
      <c r="AD1103"/>
      <c r="AE1103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</row>
    <row r="1104" spans="1:63" ht="30" customHeight="1" x14ac:dyDescent="0.25">
      <c r="A1104" s="34">
        <v>45819</v>
      </c>
      <c r="B1104" s="35" t="s">
        <v>52</v>
      </c>
      <c r="C1104" s="1" t="s">
        <v>2085</v>
      </c>
      <c r="D1104" s="36" t="s">
        <v>4</v>
      </c>
      <c r="E1104" s="8" t="s">
        <v>47</v>
      </c>
      <c r="F1104" s="37">
        <v>1</v>
      </c>
      <c r="G1104" s="38">
        <v>0.1</v>
      </c>
      <c r="H1104" s="8" t="s">
        <v>48</v>
      </c>
      <c r="I1104" s="8" t="s">
        <v>2</v>
      </c>
      <c r="J1104" s="35" t="s">
        <v>40</v>
      </c>
      <c r="K1104" s="8" t="s">
        <v>41</v>
      </c>
      <c r="L1104" s="39" t="s">
        <v>50</v>
      </c>
      <c r="M1104" s="37"/>
      <c r="N1104" s="40"/>
      <c r="O1104" s="41" t="b">
        <v>0</v>
      </c>
      <c r="P1104" s="42" t="b">
        <v>0</v>
      </c>
      <c r="Q1104" s="43">
        <v>45859</v>
      </c>
      <c r="R1104" s="38" t="s">
        <v>2086</v>
      </c>
      <c r="S1104" s="8"/>
      <c r="T1104" s="48"/>
      <c r="W1104" s="45"/>
      <c r="X1104" s="46"/>
      <c r="Y1104" s="47"/>
      <c r="Z1104"/>
      <c r="AA1104"/>
      <c r="AB1104"/>
      <c r="AC1104"/>
      <c r="AD1104"/>
      <c r="AE1104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</row>
    <row r="1105" spans="1:63" ht="30" customHeight="1" x14ac:dyDescent="0.25">
      <c r="A1105" s="34">
        <v>45819</v>
      </c>
      <c r="B1105" s="35" t="s">
        <v>52</v>
      </c>
      <c r="C1105" s="1" t="s">
        <v>2087</v>
      </c>
      <c r="D1105" s="36" t="s">
        <v>4</v>
      </c>
      <c r="E1105" s="8" t="s">
        <v>47</v>
      </c>
      <c r="F1105" s="37">
        <v>1</v>
      </c>
      <c r="G1105" s="38">
        <v>0.1</v>
      </c>
      <c r="H1105" s="8" t="s">
        <v>431</v>
      </c>
      <c r="I1105" s="8" t="s">
        <v>2</v>
      </c>
      <c r="J1105" s="35" t="s">
        <v>40</v>
      </c>
      <c r="K1105" s="8" t="s">
        <v>49</v>
      </c>
      <c r="L1105" s="39" t="s">
        <v>247</v>
      </c>
      <c r="M1105" s="37"/>
      <c r="N1105" s="40"/>
      <c r="O1105" s="41" t="b">
        <v>0</v>
      </c>
      <c r="P1105" s="42" t="b">
        <v>0</v>
      </c>
      <c r="Q1105" s="43">
        <v>45838</v>
      </c>
      <c r="R1105" s="38" t="s">
        <v>2088</v>
      </c>
      <c r="S1105" s="8"/>
      <c r="T1105" s="48"/>
      <c r="W1105" s="45"/>
      <c r="X1105" s="46"/>
      <c r="Y1105" s="47"/>
      <c r="Z1105"/>
      <c r="AA1105"/>
      <c r="AB1105"/>
      <c r="AC1105"/>
      <c r="AD1105"/>
      <c r="AE1105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</row>
    <row r="1106" spans="1:63" ht="30" customHeight="1" x14ac:dyDescent="0.25">
      <c r="A1106" s="34">
        <v>45819</v>
      </c>
      <c r="B1106" s="35" t="s">
        <v>52</v>
      </c>
      <c r="C1106" s="1" t="s">
        <v>2089</v>
      </c>
      <c r="D1106" s="36" t="s">
        <v>4</v>
      </c>
      <c r="E1106" s="8" t="s">
        <v>47</v>
      </c>
      <c r="F1106" s="37">
        <v>1</v>
      </c>
      <c r="G1106" s="38">
        <v>0.1</v>
      </c>
      <c r="H1106" s="8" t="s">
        <v>48</v>
      </c>
      <c r="I1106" s="8" t="s">
        <v>2</v>
      </c>
      <c r="J1106" s="35" t="s">
        <v>40</v>
      </c>
      <c r="K1106" s="8" t="s">
        <v>41</v>
      </c>
      <c r="L1106" s="39" t="s">
        <v>274</v>
      </c>
      <c r="M1106" s="37"/>
      <c r="N1106" s="40"/>
      <c r="O1106" s="41" t="b">
        <v>0</v>
      </c>
      <c r="P1106" s="42" t="b">
        <v>0</v>
      </c>
      <c r="Q1106" s="43">
        <v>45833</v>
      </c>
      <c r="R1106" s="38" t="s">
        <v>2086</v>
      </c>
      <c r="S1106" s="8"/>
      <c r="T1106" s="48"/>
      <c r="W1106" s="45"/>
      <c r="X1106" s="46"/>
      <c r="Y1106" s="47"/>
      <c r="Z1106"/>
      <c r="AA1106"/>
      <c r="AB1106"/>
      <c r="AC1106"/>
      <c r="AD1106"/>
      <c r="AE1106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</row>
    <row r="1107" spans="1:63" ht="30" customHeight="1" x14ac:dyDescent="0.25">
      <c r="A1107" s="34">
        <v>45820</v>
      </c>
      <c r="B1107" s="35" t="s">
        <v>52</v>
      </c>
      <c r="C1107" s="1" t="s">
        <v>2090</v>
      </c>
      <c r="D1107" s="36" t="s">
        <v>4</v>
      </c>
      <c r="E1107" s="8" t="s">
        <v>1653</v>
      </c>
      <c r="F1107" s="37">
        <v>1</v>
      </c>
      <c r="G1107" s="38">
        <v>0.1</v>
      </c>
      <c r="H1107" s="8" t="s">
        <v>256</v>
      </c>
      <c r="I1107" s="8" t="s">
        <v>2</v>
      </c>
      <c r="J1107" s="35" t="s">
        <v>147</v>
      </c>
      <c r="K1107" s="8" t="s">
        <v>49</v>
      </c>
      <c r="L1107" s="39" t="s">
        <v>50</v>
      </c>
      <c r="M1107" s="37"/>
      <c r="N1107" s="40"/>
      <c r="O1107" s="41" t="b">
        <v>0</v>
      </c>
      <c r="P1107" s="42" t="b">
        <v>0</v>
      </c>
      <c r="Q1107" s="43"/>
      <c r="R1107" s="38" t="s">
        <v>2091</v>
      </c>
      <c r="S1107" s="8"/>
      <c r="T1107" s="48"/>
      <c r="W1107" s="45"/>
      <c r="X1107" s="46"/>
      <c r="Y1107" s="47"/>
      <c r="Z1107"/>
      <c r="AA1107"/>
      <c r="AB1107"/>
      <c r="AC1107"/>
      <c r="AD1107"/>
      <c r="AE1107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</row>
    <row r="1108" spans="1:63" ht="30" customHeight="1" x14ac:dyDescent="0.25">
      <c r="A1108" s="34">
        <v>45820</v>
      </c>
      <c r="B1108" s="35" t="s">
        <v>52</v>
      </c>
      <c r="C1108" s="1" t="s">
        <v>2092</v>
      </c>
      <c r="D1108" s="36" t="s">
        <v>74</v>
      </c>
      <c r="E1108" s="8" t="s">
        <v>110</v>
      </c>
      <c r="F1108" s="37">
        <v>1</v>
      </c>
      <c r="G1108" s="38">
        <v>0.25</v>
      </c>
      <c r="H1108" s="8" t="s">
        <v>111</v>
      </c>
      <c r="I1108" s="8" t="s">
        <v>2</v>
      </c>
      <c r="J1108" s="35" t="s">
        <v>147</v>
      </c>
      <c r="K1108" s="8" t="s">
        <v>592</v>
      </c>
      <c r="L1108" s="39" t="s">
        <v>50</v>
      </c>
      <c r="M1108" s="37">
        <v>1</v>
      </c>
      <c r="N1108" s="40">
        <v>1</v>
      </c>
      <c r="O1108" s="41" t="b">
        <v>0</v>
      </c>
      <c r="P1108" s="42" t="b">
        <v>0</v>
      </c>
      <c r="Q1108" s="43">
        <v>45824</v>
      </c>
      <c r="R1108" s="38" t="s">
        <v>2093</v>
      </c>
      <c r="S1108" s="8"/>
      <c r="T1108" s="48"/>
      <c r="W1108" s="45"/>
      <c r="X1108" s="46"/>
      <c r="Y1108" s="47"/>
      <c r="Z1108"/>
      <c r="AA1108"/>
      <c r="AB1108"/>
      <c r="AC1108"/>
      <c r="AD1108"/>
      <c r="AE1108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</row>
    <row r="1109" spans="1:63" ht="30" customHeight="1" x14ac:dyDescent="0.25">
      <c r="A1109" s="34">
        <v>45821</v>
      </c>
      <c r="B1109" s="35" t="s">
        <v>52</v>
      </c>
      <c r="C1109" s="1" t="s">
        <v>2094</v>
      </c>
      <c r="D1109" s="36" t="s">
        <v>4</v>
      </c>
      <c r="E1109" s="8" t="s">
        <v>47</v>
      </c>
      <c r="F1109" s="37">
        <v>1</v>
      </c>
      <c r="G1109" s="38">
        <v>0.1</v>
      </c>
      <c r="H1109" s="8" t="s">
        <v>48</v>
      </c>
      <c r="I1109" s="8" t="s">
        <v>2</v>
      </c>
      <c r="J1109" s="35" t="s">
        <v>147</v>
      </c>
      <c r="K1109" s="8" t="s">
        <v>206</v>
      </c>
      <c r="L1109" s="39" t="s">
        <v>50</v>
      </c>
      <c r="M1109" s="37">
        <v>1</v>
      </c>
      <c r="N1109" s="40"/>
      <c r="O1109" s="41" t="b">
        <v>0</v>
      </c>
      <c r="P1109" s="42" t="b">
        <v>0</v>
      </c>
      <c r="Q1109" s="43"/>
      <c r="R1109" s="38" t="s">
        <v>2095</v>
      </c>
      <c r="S1109" s="8"/>
      <c r="T1109" s="48"/>
      <c r="W1109" s="45"/>
      <c r="X1109" s="46"/>
      <c r="Y1109" s="47"/>
      <c r="Z1109"/>
      <c r="AA1109"/>
      <c r="AB1109"/>
      <c r="AC1109"/>
      <c r="AD1109"/>
      <c r="AE1109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</row>
    <row r="1110" spans="1:63" ht="30" customHeight="1" x14ac:dyDescent="0.25">
      <c r="A1110" s="34">
        <v>45821</v>
      </c>
      <c r="B1110" s="35" t="s">
        <v>52</v>
      </c>
      <c r="C1110" s="1" t="s">
        <v>2096</v>
      </c>
      <c r="D1110" s="36" t="s">
        <v>74</v>
      </c>
      <c r="E1110" s="8" t="s">
        <v>110</v>
      </c>
      <c r="F1110" s="37">
        <v>3</v>
      </c>
      <c r="G1110" s="38">
        <v>0.1</v>
      </c>
      <c r="H1110" s="8" t="s">
        <v>265</v>
      </c>
      <c r="I1110" s="8" t="s">
        <v>1</v>
      </c>
      <c r="J1110" s="35" t="s">
        <v>147</v>
      </c>
      <c r="K1110" s="8" t="s">
        <v>500</v>
      </c>
      <c r="L1110" s="39" t="s">
        <v>50</v>
      </c>
      <c r="M1110" s="37">
        <v>3</v>
      </c>
      <c r="N1110" s="40"/>
      <c r="O1110" s="41" t="b">
        <v>0</v>
      </c>
      <c r="P1110" s="42" t="b">
        <v>0</v>
      </c>
      <c r="Q1110" s="43"/>
      <c r="R1110" s="38" t="s">
        <v>2097</v>
      </c>
      <c r="S1110" s="8"/>
      <c r="T1110" s="48"/>
      <c r="W1110" s="45"/>
      <c r="X1110" s="46"/>
      <c r="Y1110" s="47"/>
      <c r="Z1110"/>
      <c r="AA1110"/>
      <c r="AB1110"/>
      <c r="AC1110"/>
      <c r="AD1110"/>
      <c r="AE1110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</row>
    <row r="1111" spans="1:63" ht="30" customHeight="1" x14ac:dyDescent="0.25">
      <c r="A1111" s="34">
        <v>45821</v>
      </c>
      <c r="B1111" s="35" t="s">
        <v>52</v>
      </c>
      <c r="C1111" s="1" t="s">
        <v>2098</v>
      </c>
      <c r="D1111" s="36" t="s">
        <v>74</v>
      </c>
      <c r="E1111" s="8" t="s">
        <v>110</v>
      </c>
      <c r="F1111" s="37">
        <v>3</v>
      </c>
      <c r="G1111" s="38">
        <v>0.1</v>
      </c>
      <c r="H1111" s="8" t="s">
        <v>111</v>
      </c>
      <c r="I1111" s="8" t="s">
        <v>1</v>
      </c>
      <c r="J1111" s="35" t="s">
        <v>147</v>
      </c>
      <c r="K1111" s="8" t="s">
        <v>41</v>
      </c>
      <c r="L1111" s="39" t="s">
        <v>50</v>
      </c>
      <c r="M1111" s="37">
        <v>3</v>
      </c>
      <c r="N1111" s="40"/>
      <c r="O1111" s="41" t="b">
        <v>0</v>
      </c>
      <c r="P1111" s="42" t="b">
        <v>0</v>
      </c>
      <c r="Q1111" s="43"/>
      <c r="R1111" s="38" t="s">
        <v>2099</v>
      </c>
      <c r="S1111" s="8"/>
      <c r="T1111" s="48"/>
      <c r="W1111" s="45"/>
      <c r="X1111" s="46"/>
      <c r="Y1111" s="47"/>
      <c r="Z1111"/>
      <c r="AA1111"/>
      <c r="AB1111"/>
      <c r="AC1111"/>
      <c r="AD1111"/>
      <c r="AE111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</row>
    <row r="1112" spans="1:63" ht="30" customHeight="1" x14ac:dyDescent="0.25">
      <c r="A1112" s="34">
        <v>45821</v>
      </c>
      <c r="B1112" s="35" t="s">
        <v>52</v>
      </c>
      <c r="C1112" s="1" t="s">
        <v>2100</v>
      </c>
      <c r="D1112" s="36" t="s">
        <v>4</v>
      </c>
      <c r="E1112" s="8" t="s">
        <v>47</v>
      </c>
      <c r="F1112" s="37">
        <v>1</v>
      </c>
      <c r="G1112" s="38">
        <v>0.1</v>
      </c>
      <c r="H1112" s="8" t="s">
        <v>48</v>
      </c>
      <c r="I1112" s="8" t="s">
        <v>1</v>
      </c>
      <c r="J1112" s="35" t="s">
        <v>147</v>
      </c>
      <c r="K1112" s="8" t="s">
        <v>41</v>
      </c>
      <c r="L1112" s="39" t="s">
        <v>50</v>
      </c>
      <c r="M1112" s="37">
        <v>1</v>
      </c>
      <c r="N1112" s="40"/>
      <c r="O1112" s="41" t="b">
        <v>0</v>
      </c>
      <c r="P1112" s="42" t="b">
        <v>0</v>
      </c>
      <c r="Q1112" s="43"/>
      <c r="R1112" s="38" t="s">
        <v>2099</v>
      </c>
      <c r="S1112" s="8"/>
      <c r="T1112" s="48"/>
      <c r="W1112" s="45"/>
      <c r="X1112" s="46"/>
      <c r="Y1112" s="47"/>
      <c r="Z1112"/>
      <c r="AA1112"/>
      <c r="AB1112"/>
      <c r="AC1112"/>
      <c r="AD1112"/>
      <c r="AE1112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</row>
    <row r="1113" spans="1:63" ht="30" customHeight="1" x14ac:dyDescent="0.25">
      <c r="A1113" s="34">
        <v>45822</v>
      </c>
      <c r="B1113" s="35" t="s">
        <v>52</v>
      </c>
      <c r="C1113" s="1" t="s">
        <v>2101</v>
      </c>
      <c r="D1113" s="36" t="s">
        <v>34</v>
      </c>
      <c r="E1113" s="8" t="s">
        <v>54</v>
      </c>
      <c r="F1113" s="37">
        <v>1</v>
      </c>
      <c r="G1113" s="38">
        <v>0.1</v>
      </c>
      <c r="H1113" s="8" t="s">
        <v>158</v>
      </c>
      <c r="I1113" s="8" t="s">
        <v>2</v>
      </c>
      <c r="J1113" s="35" t="s">
        <v>40</v>
      </c>
      <c r="K1113" s="8" t="s">
        <v>592</v>
      </c>
      <c r="L1113" s="39" t="s">
        <v>56</v>
      </c>
      <c r="M1113" s="37">
        <v>1</v>
      </c>
      <c r="N1113" s="40"/>
      <c r="O1113" s="41" t="b">
        <v>0</v>
      </c>
      <c r="P1113" s="42" t="b">
        <v>0</v>
      </c>
      <c r="Q1113" s="43">
        <v>45833</v>
      </c>
      <c r="R1113" s="38" t="s">
        <v>2102</v>
      </c>
      <c r="S1113" s="8"/>
      <c r="T1113" s="48"/>
      <c r="W1113" s="45"/>
      <c r="X1113" s="46"/>
      <c r="Y1113" s="47"/>
      <c r="Z1113"/>
      <c r="AA1113"/>
      <c r="AB1113"/>
      <c r="AC1113"/>
      <c r="AD1113"/>
      <c r="AE1113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</row>
    <row r="1114" spans="1:63" ht="30" customHeight="1" x14ac:dyDescent="0.25">
      <c r="A1114" s="34">
        <v>45824</v>
      </c>
      <c r="B1114" s="35" t="s">
        <v>52</v>
      </c>
      <c r="C1114" s="1" t="s">
        <v>2103</v>
      </c>
      <c r="D1114" s="36" t="s">
        <v>74</v>
      </c>
      <c r="E1114" s="8" t="s">
        <v>75</v>
      </c>
      <c r="F1114" s="37">
        <v>1</v>
      </c>
      <c r="G1114" s="38">
        <v>0.1</v>
      </c>
      <c r="H1114" s="8" t="s">
        <v>146</v>
      </c>
      <c r="I1114" s="8" t="s">
        <v>2</v>
      </c>
      <c r="J1114" s="35" t="s">
        <v>147</v>
      </c>
      <c r="K1114" s="8" t="s">
        <v>49</v>
      </c>
      <c r="L1114" s="39" t="s">
        <v>42</v>
      </c>
      <c r="M1114" s="37"/>
      <c r="N1114" s="40"/>
      <c r="O1114" s="41" t="b">
        <v>0</v>
      </c>
      <c r="P1114" s="42" t="b">
        <v>0</v>
      </c>
      <c r="Q1114" s="43">
        <v>45828</v>
      </c>
      <c r="R1114" s="38" t="s">
        <v>2104</v>
      </c>
      <c r="S1114" s="8"/>
      <c r="T1114" s="48"/>
      <c r="W1114" s="45"/>
      <c r="X1114" s="46"/>
      <c r="Y1114" s="47"/>
      <c r="Z1114"/>
      <c r="AA1114"/>
      <c r="AB1114"/>
      <c r="AC1114"/>
      <c r="AD1114"/>
      <c r="AE1114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</row>
    <row r="1115" spans="1:63" ht="30" customHeight="1" x14ac:dyDescent="0.25">
      <c r="A1115" s="34">
        <v>45825</v>
      </c>
      <c r="B1115" s="35" t="s">
        <v>52</v>
      </c>
      <c r="C1115" s="1" t="s">
        <v>2105</v>
      </c>
      <c r="D1115" s="36" t="s">
        <v>4</v>
      </c>
      <c r="E1115" s="8" t="s">
        <v>47</v>
      </c>
      <c r="F1115" s="37">
        <v>1</v>
      </c>
      <c r="G1115" s="38">
        <v>0.1</v>
      </c>
      <c r="H1115" s="8" t="s">
        <v>48</v>
      </c>
      <c r="I1115" s="8" t="s">
        <v>2</v>
      </c>
      <c r="J1115" s="35" t="s">
        <v>40</v>
      </c>
      <c r="K1115" s="8" t="s">
        <v>206</v>
      </c>
      <c r="L1115" s="39" t="s">
        <v>50</v>
      </c>
      <c r="M1115" s="37">
        <v>1</v>
      </c>
      <c r="N1115" s="40"/>
      <c r="O1115" s="41" t="b">
        <v>0</v>
      </c>
      <c r="P1115" s="42" t="b">
        <v>0</v>
      </c>
      <c r="Q1115" s="43">
        <v>45831</v>
      </c>
      <c r="R1115" s="38" t="s">
        <v>2106</v>
      </c>
      <c r="S1115" s="8"/>
      <c r="T1115" s="48"/>
      <c r="W1115" s="45"/>
      <c r="X1115" s="46"/>
      <c r="Y1115" s="47"/>
      <c r="Z1115"/>
      <c r="AA1115"/>
      <c r="AB1115"/>
      <c r="AC1115"/>
      <c r="AD1115"/>
      <c r="AE1115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</row>
    <row r="1116" spans="1:63" ht="30" customHeight="1" x14ac:dyDescent="0.25">
      <c r="A1116" s="34">
        <v>45826</v>
      </c>
      <c r="B1116" s="35" t="s">
        <v>52</v>
      </c>
      <c r="C1116" s="1" t="s">
        <v>2107</v>
      </c>
      <c r="D1116" s="36" t="s">
        <v>4</v>
      </c>
      <c r="E1116" s="8" t="s">
        <v>47</v>
      </c>
      <c r="F1116" s="37">
        <v>1</v>
      </c>
      <c r="G1116" s="38">
        <v>0.1</v>
      </c>
      <c r="H1116" s="8" t="s">
        <v>48</v>
      </c>
      <c r="I1116" s="8" t="s">
        <v>2</v>
      </c>
      <c r="J1116" s="35" t="s">
        <v>40</v>
      </c>
      <c r="K1116" s="8" t="s">
        <v>41</v>
      </c>
      <c r="L1116" s="39" t="s">
        <v>50</v>
      </c>
      <c r="M1116" s="37">
        <v>1</v>
      </c>
      <c r="N1116" s="40"/>
      <c r="O1116" s="41" t="b">
        <v>0</v>
      </c>
      <c r="P1116" s="42" t="b">
        <v>0</v>
      </c>
      <c r="Q1116" s="43">
        <v>45835</v>
      </c>
      <c r="R1116" s="38" t="s">
        <v>2108</v>
      </c>
      <c r="S1116" s="8"/>
      <c r="T1116" s="48"/>
      <c r="W1116" s="45"/>
      <c r="X1116" s="46"/>
      <c r="Y1116" s="47"/>
      <c r="Z1116"/>
      <c r="AA1116"/>
      <c r="AB1116"/>
      <c r="AC1116"/>
      <c r="AD1116"/>
      <c r="AE1116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</row>
    <row r="1117" spans="1:63" ht="30" customHeight="1" x14ac:dyDescent="0.25">
      <c r="A1117" s="34">
        <v>45826</v>
      </c>
      <c r="B1117" s="35" t="s">
        <v>52</v>
      </c>
      <c r="C1117" s="1" t="s">
        <v>2109</v>
      </c>
      <c r="D1117" s="36" t="s">
        <v>4</v>
      </c>
      <c r="E1117" s="8" t="s">
        <v>47</v>
      </c>
      <c r="F1117" s="37">
        <v>1</v>
      </c>
      <c r="G1117" s="38">
        <v>0.1</v>
      </c>
      <c r="H1117" s="8" t="s">
        <v>48</v>
      </c>
      <c r="I1117" s="8" t="s">
        <v>2</v>
      </c>
      <c r="J1117" s="35" t="s">
        <v>40</v>
      </c>
      <c r="K1117" s="8" t="s">
        <v>41</v>
      </c>
      <c r="L1117" s="39" t="s">
        <v>50</v>
      </c>
      <c r="M1117" s="37">
        <v>1</v>
      </c>
      <c r="N1117" s="40"/>
      <c r="O1117" s="41" t="b">
        <v>0</v>
      </c>
      <c r="P1117" s="42" t="b">
        <v>0</v>
      </c>
      <c r="Q1117" s="43">
        <v>45835</v>
      </c>
      <c r="R1117" s="38" t="s">
        <v>2110</v>
      </c>
      <c r="S1117" s="8"/>
      <c r="T1117" s="48"/>
      <c r="W1117" s="45"/>
      <c r="X1117" s="46"/>
      <c r="Y1117" s="47"/>
      <c r="Z1117"/>
      <c r="AA1117"/>
      <c r="AB1117"/>
      <c r="AC1117"/>
      <c r="AD1117"/>
      <c r="AE1117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</row>
    <row r="1118" spans="1:63" ht="30" customHeight="1" x14ac:dyDescent="0.25">
      <c r="A1118" s="34">
        <v>45826</v>
      </c>
      <c r="B1118" s="35" t="s">
        <v>52</v>
      </c>
      <c r="C1118" s="1" t="s">
        <v>2111</v>
      </c>
      <c r="D1118" s="36" t="s">
        <v>4</v>
      </c>
      <c r="E1118" s="8" t="s">
        <v>47</v>
      </c>
      <c r="F1118" s="37">
        <v>1</v>
      </c>
      <c r="G1118" s="38">
        <v>0.1</v>
      </c>
      <c r="H1118" s="8" t="s">
        <v>48</v>
      </c>
      <c r="I1118" s="8" t="s">
        <v>2</v>
      </c>
      <c r="J1118" s="35" t="s">
        <v>40</v>
      </c>
      <c r="K1118" s="8" t="s">
        <v>41</v>
      </c>
      <c r="L1118" s="39" t="s">
        <v>50</v>
      </c>
      <c r="M1118" s="37"/>
      <c r="N1118" s="40"/>
      <c r="O1118" s="41" t="b">
        <v>0</v>
      </c>
      <c r="P1118" s="42" t="b">
        <v>0</v>
      </c>
      <c r="Q1118" s="43">
        <v>45862</v>
      </c>
      <c r="R1118" s="38" t="s">
        <v>2112</v>
      </c>
      <c r="S1118" s="8"/>
      <c r="T1118" s="48"/>
      <c r="W1118" s="45"/>
      <c r="X1118" s="46"/>
      <c r="Y1118" s="47"/>
      <c r="Z1118"/>
      <c r="AA1118"/>
      <c r="AB1118"/>
      <c r="AC1118"/>
      <c r="AD1118"/>
      <c r="AE1118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</row>
    <row r="1119" spans="1:63" ht="30" customHeight="1" x14ac:dyDescent="0.25">
      <c r="A1119" s="34">
        <v>45828</v>
      </c>
      <c r="B1119" s="35" t="s">
        <v>52</v>
      </c>
      <c r="C1119" s="1" t="s">
        <v>2113</v>
      </c>
      <c r="D1119" s="36" t="s">
        <v>34</v>
      </c>
      <c r="E1119" s="8" t="s">
        <v>54</v>
      </c>
      <c r="F1119" s="37">
        <v>1</v>
      </c>
      <c r="G1119" s="38">
        <v>0.25</v>
      </c>
      <c r="H1119" s="8" t="s">
        <v>158</v>
      </c>
      <c r="I1119" s="8" t="s">
        <v>2</v>
      </c>
      <c r="J1119" s="35" t="s">
        <v>40</v>
      </c>
      <c r="K1119" s="8" t="s">
        <v>41</v>
      </c>
      <c r="L1119" s="39" t="s">
        <v>56</v>
      </c>
      <c r="M1119" s="37">
        <v>1</v>
      </c>
      <c r="N1119" s="40">
        <v>1</v>
      </c>
      <c r="O1119" s="41" t="b">
        <v>0</v>
      </c>
      <c r="P1119" s="42" t="b">
        <v>0</v>
      </c>
      <c r="Q1119" s="43">
        <v>45832</v>
      </c>
      <c r="R1119" s="38" t="s">
        <v>2114</v>
      </c>
      <c r="S1119" s="8"/>
      <c r="T1119" s="48"/>
      <c r="W1119" s="45"/>
      <c r="X1119" s="46"/>
      <c r="Y1119" s="47"/>
      <c r="Z1119"/>
      <c r="AA1119"/>
      <c r="AB1119"/>
      <c r="AC1119"/>
      <c r="AD1119"/>
      <c r="AE1119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</row>
    <row r="1120" spans="1:63" ht="30" customHeight="1" x14ac:dyDescent="0.25">
      <c r="A1120" s="34">
        <v>45829</v>
      </c>
      <c r="B1120" s="35" t="s">
        <v>52</v>
      </c>
      <c r="C1120" s="1" t="s">
        <v>2115</v>
      </c>
      <c r="D1120" s="36" t="s">
        <v>4</v>
      </c>
      <c r="E1120" s="8" t="s">
        <v>47</v>
      </c>
      <c r="F1120" s="37">
        <v>1</v>
      </c>
      <c r="G1120" s="38">
        <v>0.1</v>
      </c>
      <c r="H1120" s="8" t="s">
        <v>48</v>
      </c>
      <c r="I1120" s="8" t="s">
        <v>2</v>
      </c>
      <c r="J1120" s="35" t="s">
        <v>147</v>
      </c>
      <c r="K1120" s="8" t="s">
        <v>41</v>
      </c>
      <c r="L1120" s="39" t="s">
        <v>50</v>
      </c>
      <c r="M1120" s="37">
        <v>1</v>
      </c>
      <c r="N1120" s="40"/>
      <c r="O1120" s="41" t="b">
        <v>0</v>
      </c>
      <c r="P1120" s="42" t="b">
        <v>0</v>
      </c>
      <c r="Q1120" s="43">
        <v>45838</v>
      </c>
      <c r="R1120" s="38" t="s">
        <v>2116</v>
      </c>
      <c r="S1120" s="8"/>
      <c r="T1120" s="48"/>
      <c r="W1120" s="45"/>
      <c r="X1120" s="46"/>
      <c r="Y1120" s="47"/>
      <c r="Z1120"/>
      <c r="AA1120"/>
      <c r="AB1120"/>
      <c r="AC1120"/>
      <c r="AD1120"/>
      <c r="AE1120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</row>
    <row r="1121" spans="1:63" ht="30" customHeight="1" x14ac:dyDescent="0.25">
      <c r="A1121" s="34">
        <v>45831</v>
      </c>
      <c r="B1121" s="35" t="s">
        <v>52</v>
      </c>
      <c r="C1121" s="1" t="s">
        <v>2117</v>
      </c>
      <c r="D1121" s="36" t="s">
        <v>74</v>
      </c>
      <c r="E1121" s="8" t="s">
        <v>110</v>
      </c>
      <c r="F1121" s="37">
        <v>1</v>
      </c>
      <c r="G1121" s="38">
        <v>0.1</v>
      </c>
      <c r="H1121" s="8" t="s">
        <v>256</v>
      </c>
      <c r="I1121" s="8" t="s">
        <v>2</v>
      </c>
      <c r="J1121" s="35" t="s">
        <v>147</v>
      </c>
      <c r="K1121" s="8" t="s">
        <v>41</v>
      </c>
      <c r="L1121" s="39" t="s">
        <v>239</v>
      </c>
      <c r="M1121" s="37"/>
      <c r="N1121" s="40"/>
      <c r="O1121" s="41" t="b">
        <v>0</v>
      </c>
      <c r="P1121" s="42" t="b">
        <v>0</v>
      </c>
      <c r="Q1121" s="43">
        <v>45854</v>
      </c>
      <c r="R1121" s="38" t="s">
        <v>2001</v>
      </c>
      <c r="S1121" s="8"/>
      <c r="T1121" s="48"/>
      <c r="W1121" s="45"/>
      <c r="X1121" s="46"/>
      <c r="Y1121" s="47"/>
      <c r="Z1121"/>
      <c r="AA1121"/>
      <c r="AB1121"/>
      <c r="AC1121"/>
      <c r="AD1121"/>
      <c r="AE112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</row>
    <row r="1122" spans="1:63" ht="30" customHeight="1" x14ac:dyDescent="0.25">
      <c r="A1122" s="34">
        <v>45831</v>
      </c>
      <c r="B1122" s="35" t="s">
        <v>52</v>
      </c>
      <c r="C1122" s="1" t="s">
        <v>2118</v>
      </c>
      <c r="D1122" s="36" t="s">
        <v>34</v>
      </c>
      <c r="E1122" s="8" t="s">
        <v>54</v>
      </c>
      <c r="F1122" s="37">
        <v>1</v>
      </c>
      <c r="G1122" s="38">
        <v>0.1</v>
      </c>
      <c r="H1122" s="8" t="s">
        <v>55</v>
      </c>
      <c r="I1122" s="8" t="s">
        <v>2</v>
      </c>
      <c r="J1122" s="35" t="s">
        <v>147</v>
      </c>
      <c r="K1122" s="8" t="s">
        <v>592</v>
      </c>
      <c r="L1122" s="39" t="s">
        <v>56</v>
      </c>
      <c r="M1122" s="37">
        <v>1</v>
      </c>
      <c r="N1122" s="40"/>
      <c r="O1122" s="41" t="b">
        <v>0</v>
      </c>
      <c r="P1122" s="42" t="b">
        <v>0</v>
      </c>
      <c r="Q1122" s="43">
        <v>45838</v>
      </c>
      <c r="R1122" s="38" t="s">
        <v>2119</v>
      </c>
      <c r="S1122" s="8"/>
      <c r="T1122" s="48"/>
      <c r="W1122" s="45"/>
      <c r="X1122" s="46"/>
      <c r="Y1122" s="47"/>
      <c r="Z1122"/>
      <c r="AA1122"/>
      <c r="AB1122"/>
      <c r="AC1122"/>
      <c r="AD1122"/>
      <c r="AE1122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</row>
    <row r="1123" spans="1:63" ht="30" customHeight="1" x14ac:dyDescent="0.25">
      <c r="A1123" s="34">
        <v>45832</v>
      </c>
      <c r="B1123" s="35" t="s">
        <v>52</v>
      </c>
      <c r="C1123" s="1" t="s">
        <v>2120</v>
      </c>
      <c r="D1123" s="36" t="s">
        <v>4</v>
      </c>
      <c r="E1123" s="8" t="s">
        <v>47</v>
      </c>
      <c r="F1123" s="37">
        <v>1</v>
      </c>
      <c r="G1123" s="38">
        <v>0.1</v>
      </c>
      <c r="H1123" s="8" t="s">
        <v>48</v>
      </c>
      <c r="I1123" s="8" t="s">
        <v>2</v>
      </c>
      <c r="J1123" s="35" t="s">
        <v>147</v>
      </c>
      <c r="K1123" s="8" t="s">
        <v>206</v>
      </c>
      <c r="L1123" s="39" t="s">
        <v>50</v>
      </c>
      <c r="M1123" s="37">
        <v>1</v>
      </c>
      <c r="N1123" s="40"/>
      <c r="O1123" s="41" t="b">
        <v>0</v>
      </c>
      <c r="P1123" s="42" t="b">
        <v>0</v>
      </c>
      <c r="Q1123" s="43">
        <v>45838</v>
      </c>
      <c r="R1123" s="38"/>
      <c r="S1123" s="8"/>
      <c r="T1123" s="48"/>
      <c r="W1123" s="45"/>
      <c r="X1123" s="46"/>
      <c r="Y1123" s="47"/>
      <c r="Z1123"/>
      <c r="AA1123"/>
      <c r="AB1123"/>
      <c r="AC1123"/>
      <c r="AD1123"/>
      <c r="AE1123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</row>
    <row r="1124" spans="1:63" ht="30" customHeight="1" x14ac:dyDescent="0.25">
      <c r="A1124" s="34">
        <v>45832</v>
      </c>
      <c r="B1124" s="35" t="s">
        <v>52</v>
      </c>
      <c r="C1124" s="1" t="s">
        <v>2121</v>
      </c>
      <c r="D1124" s="36" t="s">
        <v>34</v>
      </c>
      <c r="E1124" s="8" t="s">
        <v>54</v>
      </c>
      <c r="F1124" s="37">
        <v>1</v>
      </c>
      <c r="G1124" s="38">
        <v>0.1</v>
      </c>
      <c r="H1124" s="8" t="s">
        <v>55</v>
      </c>
      <c r="I1124" s="8" t="s">
        <v>2</v>
      </c>
      <c r="J1124" s="35" t="s">
        <v>147</v>
      </c>
      <c r="K1124" s="8" t="s">
        <v>41</v>
      </c>
      <c r="L1124" s="39" t="s">
        <v>56</v>
      </c>
      <c r="M1124" s="37">
        <v>1</v>
      </c>
      <c r="N1124" s="40"/>
      <c r="O1124" s="41" t="b">
        <v>0</v>
      </c>
      <c r="P1124" s="42" t="b">
        <v>0</v>
      </c>
      <c r="Q1124" s="43">
        <v>45838</v>
      </c>
      <c r="R1124" s="38" t="s">
        <v>2119</v>
      </c>
      <c r="S1124" s="8"/>
      <c r="T1124" s="48"/>
      <c r="W1124" s="45"/>
      <c r="X1124" s="46"/>
      <c r="Y1124" s="47"/>
      <c r="Z1124"/>
      <c r="AA1124"/>
      <c r="AB1124"/>
      <c r="AC1124"/>
      <c r="AD1124"/>
      <c r="AE1124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</row>
    <row r="1125" spans="1:63" ht="30" customHeight="1" x14ac:dyDescent="0.25">
      <c r="A1125" s="34">
        <v>45832</v>
      </c>
      <c r="B1125" s="35" t="s">
        <v>52</v>
      </c>
      <c r="C1125" s="1" t="s">
        <v>2122</v>
      </c>
      <c r="D1125" s="36" t="s">
        <v>34</v>
      </c>
      <c r="E1125" s="8" t="s">
        <v>54</v>
      </c>
      <c r="F1125" s="37">
        <v>1</v>
      </c>
      <c r="G1125" s="38">
        <v>0.1</v>
      </c>
      <c r="H1125" s="8" t="s">
        <v>158</v>
      </c>
      <c r="I1125" s="8" t="s">
        <v>2</v>
      </c>
      <c r="J1125" s="35" t="s">
        <v>40</v>
      </c>
      <c r="K1125" s="8" t="s">
        <v>41</v>
      </c>
      <c r="L1125" s="39" t="s">
        <v>274</v>
      </c>
      <c r="M1125" s="37">
        <v>1</v>
      </c>
      <c r="N1125" s="40"/>
      <c r="O1125" s="41" t="b">
        <v>0</v>
      </c>
      <c r="P1125" s="42" t="b">
        <v>0</v>
      </c>
      <c r="Q1125" s="43">
        <v>45852</v>
      </c>
      <c r="R1125" s="38" t="s">
        <v>2123</v>
      </c>
      <c r="S1125" s="8"/>
      <c r="T1125" s="48"/>
      <c r="W1125" s="45"/>
      <c r="X1125" s="46"/>
      <c r="Y1125" s="47"/>
      <c r="Z1125"/>
      <c r="AA1125"/>
      <c r="AB1125"/>
      <c r="AC1125"/>
      <c r="AD1125"/>
      <c r="AE1125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</row>
    <row r="1126" spans="1:63" ht="30" customHeight="1" x14ac:dyDescent="0.25">
      <c r="A1126" s="34">
        <v>45832</v>
      </c>
      <c r="B1126" s="35" t="s">
        <v>52</v>
      </c>
      <c r="C1126" s="1" t="s">
        <v>216</v>
      </c>
      <c r="D1126" s="36" t="s">
        <v>4</v>
      </c>
      <c r="E1126" s="8" t="s">
        <v>47</v>
      </c>
      <c r="F1126" s="37">
        <v>1</v>
      </c>
      <c r="G1126" s="38">
        <v>0.1</v>
      </c>
      <c r="H1126" s="8" t="s">
        <v>48</v>
      </c>
      <c r="I1126" s="8" t="s">
        <v>2</v>
      </c>
      <c r="J1126" s="35" t="s">
        <v>40</v>
      </c>
      <c r="K1126" s="8" t="s">
        <v>41</v>
      </c>
      <c r="L1126" s="39" t="s">
        <v>56</v>
      </c>
      <c r="M1126" s="37"/>
      <c r="N1126" s="40"/>
      <c r="O1126" s="41" t="b">
        <v>0</v>
      </c>
      <c r="P1126" s="42" t="b">
        <v>0</v>
      </c>
      <c r="Q1126" s="43">
        <v>45862</v>
      </c>
      <c r="R1126" s="38" t="s">
        <v>2086</v>
      </c>
      <c r="S1126" s="8"/>
      <c r="T1126" s="48"/>
      <c r="W1126" s="45"/>
      <c r="X1126" s="46"/>
      <c r="Y1126" s="47"/>
      <c r="Z1126"/>
      <c r="AA1126"/>
      <c r="AB1126"/>
      <c r="AC1126"/>
      <c r="AD1126"/>
      <c r="AE1126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</row>
    <row r="1127" spans="1:63" ht="30" customHeight="1" x14ac:dyDescent="0.25">
      <c r="A1127" s="34">
        <v>45833</v>
      </c>
      <c r="B1127" s="35" t="s">
        <v>52</v>
      </c>
      <c r="C1127" s="1" t="s">
        <v>2124</v>
      </c>
      <c r="D1127" s="36" t="s">
        <v>3</v>
      </c>
      <c r="E1127" s="8" t="s">
        <v>591</v>
      </c>
      <c r="F1127" s="37">
        <v>1</v>
      </c>
      <c r="G1127" s="38">
        <v>0.1</v>
      </c>
      <c r="H1127" s="8" t="s">
        <v>111</v>
      </c>
      <c r="I1127" s="8" t="s">
        <v>2</v>
      </c>
      <c r="J1127" s="35" t="s">
        <v>40</v>
      </c>
      <c r="K1127" s="8" t="s">
        <v>41</v>
      </c>
      <c r="L1127" s="39" t="s">
        <v>56</v>
      </c>
      <c r="M1127" s="37"/>
      <c r="N1127" s="40"/>
      <c r="O1127" s="41" t="b">
        <v>0</v>
      </c>
      <c r="P1127" s="42" t="b">
        <v>0</v>
      </c>
      <c r="Q1127" s="43">
        <v>45838</v>
      </c>
      <c r="R1127" s="38" t="s">
        <v>2125</v>
      </c>
      <c r="S1127" s="8"/>
      <c r="T1127" s="48"/>
      <c r="W1127" s="45"/>
      <c r="X1127" s="46"/>
      <c r="Y1127" s="47"/>
      <c r="Z1127"/>
      <c r="AA1127"/>
      <c r="AB1127"/>
      <c r="AC1127"/>
      <c r="AD1127"/>
      <c r="AE1127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</row>
    <row r="1128" spans="1:63" ht="30" customHeight="1" x14ac:dyDescent="0.25">
      <c r="A1128" s="34">
        <v>45834</v>
      </c>
      <c r="B1128" s="35" t="s">
        <v>52</v>
      </c>
      <c r="C1128" s="1" t="s">
        <v>2126</v>
      </c>
      <c r="D1128" s="36" t="s">
        <v>4</v>
      </c>
      <c r="E1128" s="8" t="s">
        <v>47</v>
      </c>
      <c r="F1128" s="37">
        <v>40</v>
      </c>
      <c r="G1128" s="38">
        <v>0.1</v>
      </c>
      <c r="H1128" s="8" t="s">
        <v>256</v>
      </c>
      <c r="I1128" s="8" t="s">
        <v>1</v>
      </c>
      <c r="J1128" s="35" t="s">
        <v>40</v>
      </c>
      <c r="K1128" s="8" t="s">
        <v>49</v>
      </c>
      <c r="L1128" s="39" t="s">
        <v>239</v>
      </c>
      <c r="M1128" s="37"/>
      <c r="N1128" s="40"/>
      <c r="O1128" s="41" t="b">
        <v>0</v>
      </c>
      <c r="P1128" s="42" t="b">
        <v>0</v>
      </c>
      <c r="Q1128" s="43">
        <v>45853</v>
      </c>
      <c r="R1128" s="38" t="s">
        <v>2127</v>
      </c>
      <c r="S1128" s="8"/>
      <c r="T1128" s="48"/>
      <c r="W1128" s="45"/>
      <c r="X1128" s="46"/>
      <c r="Y1128" s="47"/>
      <c r="Z1128"/>
      <c r="AA1128"/>
      <c r="AB1128"/>
      <c r="AC1128"/>
      <c r="AD1128"/>
      <c r="AE1128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</row>
    <row r="1129" spans="1:63" ht="30" customHeight="1" x14ac:dyDescent="0.25">
      <c r="A1129" s="34">
        <v>45838</v>
      </c>
      <c r="B1129" s="35" t="s">
        <v>52</v>
      </c>
      <c r="C1129" s="1" t="s">
        <v>2128</v>
      </c>
      <c r="D1129" s="36" t="s">
        <v>3</v>
      </c>
      <c r="E1129" s="8" t="s">
        <v>644</v>
      </c>
      <c r="F1129" s="37">
        <v>5</v>
      </c>
      <c r="G1129" s="38">
        <v>0.1</v>
      </c>
      <c r="H1129" s="8" t="s">
        <v>2129</v>
      </c>
      <c r="I1129" s="8" t="s">
        <v>1</v>
      </c>
      <c r="J1129" s="35" t="s">
        <v>147</v>
      </c>
      <c r="K1129" s="8" t="s">
        <v>41</v>
      </c>
      <c r="L1129" s="39" t="s">
        <v>56</v>
      </c>
      <c r="M1129" s="37">
        <v>5</v>
      </c>
      <c r="N1129" s="40"/>
      <c r="O1129" s="41" t="b">
        <v>0</v>
      </c>
      <c r="P1129" s="42" t="b">
        <v>0</v>
      </c>
      <c r="Q1129" s="43">
        <v>45868</v>
      </c>
      <c r="R1129" s="38" t="s">
        <v>2130</v>
      </c>
      <c r="S1129" s="8"/>
      <c r="T1129" s="48"/>
      <c r="W1129" s="45"/>
      <c r="X1129" s="46"/>
      <c r="Y1129" s="47"/>
      <c r="Z1129"/>
      <c r="AA1129"/>
      <c r="AB1129"/>
      <c r="AC1129"/>
      <c r="AD1129"/>
      <c r="AE1129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</row>
    <row r="1130" spans="1:63" ht="30" customHeight="1" x14ac:dyDescent="0.25">
      <c r="A1130" s="34">
        <v>45838</v>
      </c>
      <c r="B1130" s="35" t="s">
        <v>52</v>
      </c>
      <c r="C1130" s="1" t="s">
        <v>2131</v>
      </c>
      <c r="D1130" s="36" t="s">
        <v>4</v>
      </c>
      <c r="E1130" s="8" t="s">
        <v>47</v>
      </c>
      <c r="F1130" s="37">
        <v>1</v>
      </c>
      <c r="G1130" s="38">
        <v>0.1</v>
      </c>
      <c r="H1130" s="8" t="s">
        <v>48</v>
      </c>
      <c r="I1130" s="8" t="s">
        <v>2</v>
      </c>
      <c r="J1130" s="35" t="s">
        <v>147</v>
      </c>
      <c r="K1130" s="8" t="s">
        <v>592</v>
      </c>
      <c r="L1130" s="39" t="s">
        <v>50</v>
      </c>
      <c r="M1130" s="37">
        <v>1</v>
      </c>
      <c r="N1130" s="40"/>
      <c r="O1130" s="41" t="b">
        <v>0</v>
      </c>
      <c r="P1130" s="42" t="b">
        <v>0</v>
      </c>
      <c r="Q1130" s="43">
        <v>45849</v>
      </c>
      <c r="R1130" s="38" t="s">
        <v>2132</v>
      </c>
      <c r="S1130" s="8"/>
      <c r="T1130" s="48"/>
      <c r="W1130" s="45"/>
      <c r="X1130" s="46"/>
      <c r="Y1130" s="47"/>
      <c r="Z1130"/>
      <c r="AA1130"/>
      <c r="AB1130"/>
      <c r="AC1130"/>
      <c r="AD1130"/>
      <c r="AE1130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</row>
    <row r="1131" spans="1:63" ht="30" customHeight="1" x14ac:dyDescent="0.25">
      <c r="A1131" s="34">
        <v>45845</v>
      </c>
      <c r="B1131" s="35" t="s">
        <v>52</v>
      </c>
      <c r="C1131" s="1" t="s">
        <v>2133</v>
      </c>
      <c r="D1131" s="36" t="s">
        <v>34</v>
      </c>
      <c r="E1131" s="8" t="s">
        <v>54</v>
      </c>
      <c r="F1131" s="37">
        <v>1</v>
      </c>
      <c r="G1131" s="38">
        <v>0.1</v>
      </c>
      <c r="H1131" s="8" t="s">
        <v>158</v>
      </c>
      <c r="I1131" s="8" t="s">
        <v>2</v>
      </c>
      <c r="J1131" s="35" t="s">
        <v>147</v>
      </c>
      <c r="K1131" s="8" t="s">
        <v>41</v>
      </c>
      <c r="L1131" s="39" t="s">
        <v>159</v>
      </c>
      <c r="M1131" s="37">
        <v>1</v>
      </c>
      <c r="N1131" s="40"/>
      <c r="O1131" s="41" t="b">
        <v>0</v>
      </c>
      <c r="P1131" s="42" t="b">
        <v>0</v>
      </c>
      <c r="Q1131" s="43"/>
      <c r="R1131" s="38" t="s">
        <v>2134</v>
      </c>
      <c r="S1131" s="8"/>
      <c r="T1131" s="48"/>
      <c r="W1131" s="45"/>
      <c r="X1131" s="46"/>
      <c r="Y1131" s="47"/>
      <c r="Z1131"/>
      <c r="AA1131"/>
      <c r="AB1131"/>
      <c r="AC1131"/>
      <c r="AD1131"/>
      <c r="AE113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</row>
    <row r="1132" spans="1:63" ht="30" customHeight="1" x14ac:dyDescent="0.25">
      <c r="A1132" s="34">
        <v>45845</v>
      </c>
      <c r="B1132" s="35" t="s">
        <v>52</v>
      </c>
      <c r="C1132" s="1" t="s">
        <v>2135</v>
      </c>
      <c r="D1132" s="36" t="s">
        <v>74</v>
      </c>
      <c r="E1132" s="8" t="s">
        <v>110</v>
      </c>
      <c r="F1132" s="37">
        <v>1</v>
      </c>
      <c r="G1132" s="38">
        <v>0.1</v>
      </c>
      <c r="H1132" s="8" t="s">
        <v>111</v>
      </c>
      <c r="I1132" s="8" t="s">
        <v>2</v>
      </c>
      <c r="J1132" s="35" t="s">
        <v>40</v>
      </c>
      <c r="K1132" s="8" t="s">
        <v>49</v>
      </c>
      <c r="L1132" s="39" t="s">
        <v>50</v>
      </c>
      <c r="M1132" s="37"/>
      <c r="N1132" s="40"/>
      <c r="O1132" s="41" t="b">
        <v>0</v>
      </c>
      <c r="P1132" s="42" t="b">
        <v>0</v>
      </c>
      <c r="Q1132" s="43">
        <v>45852</v>
      </c>
      <c r="R1132" s="38" t="s">
        <v>2136</v>
      </c>
      <c r="S1132" s="8"/>
      <c r="T1132" s="48"/>
      <c r="W1132" s="45"/>
      <c r="X1132" s="46"/>
      <c r="Y1132" s="47"/>
      <c r="Z1132"/>
      <c r="AA1132"/>
      <c r="AB1132"/>
      <c r="AC1132"/>
      <c r="AD1132"/>
      <c r="AE1132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</row>
    <row r="1133" spans="1:63" ht="30" customHeight="1" x14ac:dyDescent="0.25">
      <c r="A1133" s="34">
        <v>45845</v>
      </c>
      <c r="B1133" s="35" t="s">
        <v>52</v>
      </c>
      <c r="C1133" s="1" t="s">
        <v>2137</v>
      </c>
      <c r="D1133" s="36" t="s">
        <v>34</v>
      </c>
      <c r="E1133" s="8" t="s">
        <v>54</v>
      </c>
      <c r="F1133" s="37">
        <v>1</v>
      </c>
      <c r="G1133" s="38">
        <v>0.1</v>
      </c>
      <c r="H1133" s="8" t="s">
        <v>55</v>
      </c>
      <c r="I1133" s="8" t="s">
        <v>2</v>
      </c>
      <c r="J1133" s="35" t="s">
        <v>147</v>
      </c>
      <c r="K1133" s="8" t="s">
        <v>49</v>
      </c>
      <c r="L1133" s="39" t="s">
        <v>274</v>
      </c>
      <c r="M1133" s="37"/>
      <c r="N1133" s="40"/>
      <c r="O1133" s="41" t="b">
        <v>0</v>
      </c>
      <c r="P1133" s="42" t="b">
        <v>0</v>
      </c>
      <c r="Q1133" s="43">
        <v>45859</v>
      </c>
      <c r="R1133" s="38" t="s">
        <v>2138</v>
      </c>
      <c r="S1133" s="8"/>
      <c r="T1133" s="48"/>
      <c r="W1133" s="45"/>
      <c r="X1133" s="46"/>
      <c r="Y1133" s="47"/>
      <c r="Z1133"/>
      <c r="AA1133"/>
      <c r="AB1133"/>
      <c r="AC1133"/>
      <c r="AD1133"/>
      <c r="AE1133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</row>
    <row r="1134" spans="1:63" ht="30" customHeight="1" x14ac:dyDescent="0.25">
      <c r="A1134" s="34">
        <v>45845</v>
      </c>
      <c r="B1134" s="35" t="s">
        <v>52</v>
      </c>
      <c r="C1134" s="1" t="s">
        <v>2139</v>
      </c>
      <c r="D1134" s="36" t="s">
        <v>74</v>
      </c>
      <c r="E1134" s="8" t="s">
        <v>110</v>
      </c>
      <c r="F1134" s="37">
        <v>1</v>
      </c>
      <c r="G1134" s="38">
        <v>0.1</v>
      </c>
      <c r="H1134" s="8" t="s">
        <v>111</v>
      </c>
      <c r="I1134" s="8" t="s">
        <v>2</v>
      </c>
      <c r="J1134" s="35" t="s">
        <v>40</v>
      </c>
      <c r="K1134" s="8" t="s">
        <v>248</v>
      </c>
      <c r="L1134" s="39" t="s">
        <v>50</v>
      </c>
      <c r="M1134" s="37">
        <v>1</v>
      </c>
      <c r="N1134" s="40"/>
      <c r="O1134" s="41" t="b">
        <v>0</v>
      </c>
      <c r="P1134" s="42" t="b">
        <v>0</v>
      </c>
      <c r="Q1134" s="43">
        <v>45859</v>
      </c>
      <c r="R1134" s="38" t="s">
        <v>528</v>
      </c>
      <c r="S1134" s="8"/>
      <c r="T1134" s="48"/>
      <c r="W1134" s="45"/>
      <c r="X1134" s="46"/>
      <c r="Y1134" s="47"/>
      <c r="Z1134"/>
      <c r="AA1134"/>
      <c r="AB1134"/>
      <c r="AC1134"/>
      <c r="AD1134"/>
      <c r="AE1134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</row>
    <row r="1135" spans="1:63" ht="30" customHeight="1" x14ac:dyDescent="0.25">
      <c r="A1135" s="34">
        <v>45846</v>
      </c>
      <c r="B1135" s="35" t="s">
        <v>52</v>
      </c>
      <c r="C1135" s="1" t="s">
        <v>2140</v>
      </c>
      <c r="D1135" s="36" t="s">
        <v>4</v>
      </c>
      <c r="E1135" s="8" t="s">
        <v>47</v>
      </c>
      <c r="F1135" s="37">
        <v>1</v>
      </c>
      <c r="G1135" s="38">
        <v>0.1</v>
      </c>
      <c r="H1135" s="8" t="s">
        <v>48</v>
      </c>
      <c r="I1135" s="8" t="s">
        <v>2</v>
      </c>
      <c r="J1135" s="35" t="s">
        <v>147</v>
      </c>
      <c r="K1135" s="8" t="s">
        <v>41</v>
      </c>
      <c r="L1135" s="39" t="s">
        <v>50</v>
      </c>
      <c r="M1135" s="37"/>
      <c r="N1135" s="40"/>
      <c r="O1135" s="41" t="b">
        <v>0</v>
      </c>
      <c r="P1135" s="42" t="b">
        <v>0</v>
      </c>
      <c r="Q1135" s="43">
        <v>45859</v>
      </c>
      <c r="R1135" s="38" t="s">
        <v>2141</v>
      </c>
      <c r="S1135" s="8"/>
      <c r="T1135" s="48"/>
      <c r="W1135" s="45"/>
      <c r="X1135" s="46"/>
      <c r="Y1135" s="47"/>
      <c r="Z1135"/>
      <c r="AA1135"/>
      <c r="AB1135"/>
      <c r="AC1135"/>
      <c r="AD1135"/>
      <c r="AE1135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</row>
    <row r="1136" spans="1:63" ht="30" customHeight="1" x14ac:dyDescent="0.25">
      <c r="A1136" s="34">
        <v>45784</v>
      </c>
      <c r="B1136" s="35" t="s">
        <v>2142</v>
      </c>
      <c r="C1136" s="1" t="s">
        <v>2143</v>
      </c>
      <c r="D1136" s="36" t="s">
        <v>34</v>
      </c>
      <c r="E1136" s="8" t="s">
        <v>54</v>
      </c>
      <c r="F1136" s="37">
        <v>1</v>
      </c>
      <c r="G1136" s="38">
        <v>0.1</v>
      </c>
      <c r="H1136" s="8" t="s">
        <v>158</v>
      </c>
      <c r="I1136" s="8" t="s">
        <v>2</v>
      </c>
      <c r="J1136" s="35" t="s">
        <v>147</v>
      </c>
      <c r="K1136" s="8" t="s">
        <v>41</v>
      </c>
      <c r="L1136" s="39" t="s">
        <v>159</v>
      </c>
      <c r="M1136" s="37"/>
      <c r="N1136" s="40"/>
      <c r="O1136" s="41" t="b">
        <v>0</v>
      </c>
      <c r="P1136" s="42" t="b">
        <v>0</v>
      </c>
      <c r="Q1136" s="43"/>
      <c r="R1136" s="38" t="s">
        <v>2144</v>
      </c>
      <c r="S1136" s="8"/>
      <c r="T1136" s="48"/>
      <c r="W1136" s="45"/>
      <c r="X1136" s="46"/>
      <c r="Y1136" s="47"/>
      <c r="Z1136"/>
      <c r="AA1136"/>
      <c r="AB1136"/>
      <c r="AC1136"/>
      <c r="AD1136"/>
      <c r="AE1136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</row>
    <row r="1137" spans="1:63" ht="30" customHeight="1" x14ac:dyDescent="0.25">
      <c r="A1137" s="34">
        <v>45791</v>
      </c>
      <c r="B1137" s="35" t="s">
        <v>2142</v>
      </c>
      <c r="C1137" s="1" t="s">
        <v>2145</v>
      </c>
      <c r="D1137" s="36" t="s">
        <v>4</v>
      </c>
      <c r="E1137" s="8" t="s">
        <v>47</v>
      </c>
      <c r="F1137" s="37">
        <v>10</v>
      </c>
      <c r="G1137" s="38">
        <v>0.1</v>
      </c>
      <c r="H1137" s="8" t="s">
        <v>256</v>
      </c>
      <c r="I1137" s="8" t="s">
        <v>2</v>
      </c>
      <c r="J1137" s="35" t="s">
        <v>40</v>
      </c>
      <c r="K1137" s="8" t="s">
        <v>49</v>
      </c>
      <c r="L1137" s="39" t="s">
        <v>50</v>
      </c>
      <c r="M1137" s="37"/>
      <c r="N1137" s="40"/>
      <c r="O1137" s="41" t="b">
        <v>0</v>
      </c>
      <c r="P1137" s="42" t="b">
        <v>0</v>
      </c>
      <c r="Q1137" s="43"/>
      <c r="R1137" s="38" t="s">
        <v>2144</v>
      </c>
      <c r="S1137" s="8"/>
      <c r="T1137" s="48"/>
      <c r="W1137" s="45"/>
      <c r="X1137" s="46"/>
      <c r="Y1137" s="47"/>
      <c r="Z1137"/>
      <c r="AA1137"/>
      <c r="AB1137"/>
      <c r="AC1137"/>
      <c r="AD1137"/>
      <c r="AE1137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</row>
    <row r="1138" spans="1:63" ht="30" customHeight="1" x14ac:dyDescent="0.25">
      <c r="A1138" s="34">
        <v>45798</v>
      </c>
      <c r="B1138" s="35" t="s">
        <v>2142</v>
      </c>
      <c r="C1138" s="1" t="s">
        <v>2146</v>
      </c>
      <c r="D1138" s="36" t="s">
        <v>34</v>
      </c>
      <c r="E1138" s="8" t="s">
        <v>71</v>
      </c>
      <c r="F1138" s="37">
        <v>1</v>
      </c>
      <c r="G1138" s="38">
        <v>0.1</v>
      </c>
      <c r="H1138" s="8" t="s">
        <v>55</v>
      </c>
      <c r="I1138" s="8" t="s">
        <v>2</v>
      </c>
      <c r="J1138" s="35" t="s">
        <v>147</v>
      </c>
      <c r="K1138" s="8" t="s">
        <v>238</v>
      </c>
      <c r="L1138" s="39" t="s">
        <v>159</v>
      </c>
      <c r="M1138" s="37">
        <v>1</v>
      </c>
      <c r="N1138" s="40"/>
      <c r="O1138" s="41" t="b">
        <v>0</v>
      </c>
      <c r="P1138" s="42" t="b">
        <v>0</v>
      </c>
      <c r="Q1138" s="43"/>
      <c r="R1138" s="38" t="s">
        <v>2147</v>
      </c>
      <c r="S1138" s="8"/>
      <c r="T1138" s="48"/>
      <c r="W1138" s="45"/>
      <c r="X1138" s="46"/>
      <c r="Y1138" s="47"/>
      <c r="Z1138"/>
      <c r="AA1138"/>
      <c r="AB1138"/>
      <c r="AC1138"/>
      <c r="AD1138"/>
      <c r="AE1138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</row>
    <row r="1139" spans="1:63" ht="30" customHeight="1" x14ac:dyDescent="0.25">
      <c r="A1139" s="34">
        <v>45800</v>
      </c>
      <c r="B1139" s="35" t="s">
        <v>2142</v>
      </c>
      <c r="C1139" s="1" t="s">
        <v>2148</v>
      </c>
      <c r="D1139" s="36" t="s">
        <v>4</v>
      </c>
      <c r="E1139" s="8" t="s">
        <v>47</v>
      </c>
      <c r="F1139" s="37">
        <v>1</v>
      </c>
      <c r="G1139" s="38">
        <v>0.1</v>
      </c>
      <c r="H1139" s="8" t="s">
        <v>48</v>
      </c>
      <c r="I1139" s="8" t="s">
        <v>2</v>
      </c>
      <c r="J1139" s="35" t="s">
        <v>147</v>
      </c>
      <c r="K1139" s="8" t="s">
        <v>49</v>
      </c>
      <c r="L1139" s="39" t="s">
        <v>50</v>
      </c>
      <c r="M1139" s="37">
        <v>1</v>
      </c>
      <c r="N1139" s="40"/>
      <c r="O1139" s="41" t="b">
        <v>0</v>
      </c>
      <c r="P1139" s="42" t="b">
        <v>1</v>
      </c>
      <c r="Q1139" s="43"/>
      <c r="R1139" s="38" t="s">
        <v>2149</v>
      </c>
      <c r="S1139" s="8"/>
      <c r="T1139" s="48"/>
      <c r="W1139" s="45"/>
      <c r="X1139" s="46"/>
      <c r="Y1139" s="47"/>
      <c r="Z1139"/>
      <c r="AA1139"/>
      <c r="AB1139"/>
      <c r="AC1139"/>
      <c r="AD1139"/>
      <c r="AE1139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</row>
    <row r="1140" spans="1:63" ht="30" customHeight="1" x14ac:dyDescent="0.25">
      <c r="A1140" s="34">
        <v>45815</v>
      </c>
      <c r="B1140" s="35" t="s">
        <v>2142</v>
      </c>
      <c r="C1140" s="1" t="s">
        <v>2150</v>
      </c>
      <c r="D1140" s="36" t="s">
        <v>4</v>
      </c>
      <c r="E1140" s="8" t="s">
        <v>47</v>
      </c>
      <c r="F1140" s="37">
        <v>1</v>
      </c>
      <c r="G1140" s="38">
        <v>0.1</v>
      </c>
      <c r="H1140" s="8" t="s">
        <v>256</v>
      </c>
      <c r="I1140" s="8" t="s">
        <v>2</v>
      </c>
      <c r="J1140" s="35" t="s">
        <v>147</v>
      </c>
      <c r="K1140" s="8" t="s">
        <v>238</v>
      </c>
      <c r="L1140" s="39" t="s">
        <v>50</v>
      </c>
      <c r="M1140" s="37"/>
      <c r="N1140" s="40"/>
      <c r="O1140" s="41" t="b">
        <v>0</v>
      </c>
      <c r="P1140" s="42" t="b">
        <v>0</v>
      </c>
      <c r="Q1140" s="43"/>
      <c r="R1140" s="38" t="s">
        <v>2151</v>
      </c>
      <c r="S1140" s="8"/>
      <c r="T1140" s="48"/>
      <c r="W1140" s="45"/>
      <c r="X1140" s="46"/>
      <c r="Y1140" s="47"/>
      <c r="Z1140"/>
      <c r="AA1140"/>
      <c r="AB1140"/>
      <c r="AC1140"/>
      <c r="AD1140"/>
      <c r="AE1140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</row>
    <row r="1141" spans="1:63" ht="30" customHeight="1" x14ac:dyDescent="0.25">
      <c r="A1141" s="34">
        <v>45824</v>
      </c>
      <c r="B1141" s="35" t="s">
        <v>2142</v>
      </c>
      <c r="C1141" s="1" t="s">
        <v>2152</v>
      </c>
      <c r="D1141" s="36" t="s">
        <v>34</v>
      </c>
      <c r="E1141" s="8" t="s">
        <v>54</v>
      </c>
      <c r="F1141" s="37">
        <v>1</v>
      </c>
      <c r="G1141" s="38">
        <v>0.1</v>
      </c>
      <c r="H1141" s="8" t="s">
        <v>55</v>
      </c>
      <c r="I1141" s="8" t="s">
        <v>2</v>
      </c>
      <c r="J1141" s="35" t="s">
        <v>40</v>
      </c>
      <c r="K1141" s="8" t="s">
        <v>41</v>
      </c>
      <c r="L1141" s="39" t="s">
        <v>159</v>
      </c>
      <c r="M1141" s="37">
        <v>1</v>
      </c>
      <c r="N1141" s="40"/>
      <c r="O1141" s="41" t="b">
        <v>0</v>
      </c>
      <c r="P1141" s="42" t="b">
        <v>0</v>
      </c>
      <c r="Q1141" s="43"/>
      <c r="R1141" s="38" t="s">
        <v>2153</v>
      </c>
      <c r="S1141" s="8"/>
      <c r="T1141" s="48"/>
      <c r="W1141" s="45"/>
      <c r="X1141" s="46"/>
      <c r="Y1141" s="47"/>
      <c r="Z1141"/>
      <c r="AA1141"/>
      <c r="AB1141"/>
      <c r="AC1141"/>
      <c r="AD1141"/>
      <c r="AE114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</row>
    <row r="1142" spans="1:63" ht="30" customHeight="1" x14ac:dyDescent="0.25">
      <c r="A1142" s="34">
        <v>45827</v>
      </c>
      <c r="B1142" s="35" t="s">
        <v>2142</v>
      </c>
      <c r="C1142" s="1" t="s">
        <v>2154</v>
      </c>
      <c r="D1142" s="36" t="s">
        <v>4</v>
      </c>
      <c r="E1142" s="8" t="s">
        <v>47</v>
      </c>
      <c r="F1142" s="37">
        <v>1</v>
      </c>
      <c r="G1142" s="38">
        <v>0.1</v>
      </c>
      <c r="H1142" s="8" t="s">
        <v>256</v>
      </c>
      <c r="I1142" s="8" t="s">
        <v>2</v>
      </c>
      <c r="J1142" s="35" t="s">
        <v>40</v>
      </c>
      <c r="K1142" s="8" t="s">
        <v>368</v>
      </c>
      <c r="L1142" s="39" t="s">
        <v>50</v>
      </c>
      <c r="M1142" s="37">
        <v>1</v>
      </c>
      <c r="N1142" s="40"/>
      <c r="O1142" s="41" t="b">
        <v>0</v>
      </c>
      <c r="P1142" s="42" t="b">
        <v>0</v>
      </c>
      <c r="Q1142" s="43"/>
      <c r="R1142" s="38" t="s">
        <v>2144</v>
      </c>
      <c r="S1142" s="8"/>
      <c r="T1142" s="48"/>
      <c r="W1142" s="45"/>
      <c r="X1142" s="46"/>
      <c r="Y1142" s="47"/>
      <c r="Z1142"/>
      <c r="AA1142"/>
      <c r="AB1142"/>
      <c r="AC1142"/>
      <c r="AD1142"/>
      <c r="AE1142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</row>
    <row r="1143" spans="1:63" ht="30" customHeight="1" x14ac:dyDescent="0.25">
      <c r="A1143" s="34">
        <v>45835</v>
      </c>
      <c r="B1143" s="35" t="s">
        <v>2142</v>
      </c>
      <c r="C1143" s="1" t="s">
        <v>2155</v>
      </c>
      <c r="D1143" s="36" t="s">
        <v>34</v>
      </c>
      <c r="E1143" s="8" t="s">
        <v>71</v>
      </c>
      <c r="F1143" s="37">
        <v>1</v>
      </c>
      <c r="G1143" s="38">
        <v>0.1</v>
      </c>
      <c r="H1143" s="8" t="s">
        <v>55</v>
      </c>
      <c r="I1143" s="8" t="s">
        <v>2</v>
      </c>
      <c r="J1143" s="35" t="s">
        <v>147</v>
      </c>
      <c r="K1143" s="8" t="s">
        <v>41</v>
      </c>
      <c r="L1143" s="39" t="s">
        <v>159</v>
      </c>
      <c r="M1143" s="37">
        <v>1</v>
      </c>
      <c r="N1143" s="40"/>
      <c r="O1143" s="41" t="b">
        <v>0</v>
      </c>
      <c r="P1143" s="42" t="b">
        <v>0</v>
      </c>
      <c r="Q1143" s="43"/>
      <c r="R1143" s="38" t="s">
        <v>2144</v>
      </c>
      <c r="S1143" s="8"/>
      <c r="T1143" s="48"/>
      <c r="W1143" s="45"/>
      <c r="X1143" s="46"/>
      <c r="Y1143" s="47"/>
      <c r="Z1143"/>
      <c r="AA1143"/>
      <c r="AB1143"/>
      <c r="AC1143"/>
      <c r="AD1143"/>
      <c r="AE1143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</row>
    <row r="1144" spans="1:63" ht="30" customHeight="1" x14ac:dyDescent="0.25">
      <c r="A1144" s="34">
        <v>45840</v>
      </c>
      <c r="B1144" s="35" t="s">
        <v>2142</v>
      </c>
      <c r="C1144" s="1" t="s">
        <v>2156</v>
      </c>
      <c r="D1144" s="36" t="s">
        <v>4</v>
      </c>
      <c r="E1144" s="8" t="s">
        <v>47</v>
      </c>
      <c r="F1144" s="37">
        <v>1</v>
      </c>
      <c r="G1144" s="38">
        <v>0.1</v>
      </c>
      <c r="H1144" s="8" t="s">
        <v>48</v>
      </c>
      <c r="I1144" s="8" t="s">
        <v>2</v>
      </c>
      <c r="J1144" s="35" t="s">
        <v>40</v>
      </c>
      <c r="K1144" s="8" t="s">
        <v>206</v>
      </c>
      <c r="L1144" s="39" t="s">
        <v>50</v>
      </c>
      <c r="M1144" s="37">
        <v>1</v>
      </c>
      <c r="N1144" s="40"/>
      <c r="O1144" s="41" t="b">
        <v>0</v>
      </c>
      <c r="P1144" s="42" t="b">
        <v>0</v>
      </c>
      <c r="Q1144" s="43"/>
      <c r="R1144" s="38" t="s">
        <v>1348</v>
      </c>
      <c r="S1144" s="8"/>
      <c r="T1144" s="48"/>
      <c r="W1144" s="45"/>
      <c r="X1144" s="46"/>
      <c r="Y1144" s="47"/>
      <c r="Z1144"/>
      <c r="AA1144"/>
      <c r="AB1144"/>
      <c r="AC1144"/>
      <c r="AD1144"/>
      <c r="AE1144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</row>
    <row r="1145" spans="1:63" ht="30" customHeight="1" x14ac:dyDescent="0.25">
      <c r="A1145" s="34">
        <v>45703</v>
      </c>
      <c r="B1145" s="35" t="s">
        <v>2157</v>
      </c>
      <c r="C1145" s="1" t="s">
        <v>2158</v>
      </c>
      <c r="D1145" s="36" t="s">
        <v>4</v>
      </c>
      <c r="E1145" s="8" t="s">
        <v>47</v>
      </c>
      <c r="F1145" s="37">
        <v>1</v>
      </c>
      <c r="G1145" s="38">
        <v>0.1</v>
      </c>
      <c r="H1145" s="8" t="s">
        <v>48</v>
      </c>
      <c r="I1145" s="8" t="s">
        <v>2</v>
      </c>
      <c r="J1145" s="35" t="s">
        <v>40</v>
      </c>
      <c r="K1145" s="8" t="s">
        <v>49</v>
      </c>
      <c r="L1145" s="39" t="s">
        <v>50</v>
      </c>
      <c r="M1145" s="37"/>
      <c r="N1145" s="40">
        <v>1</v>
      </c>
      <c r="O1145" s="41" t="b">
        <v>0</v>
      </c>
      <c r="P1145" s="42" t="b">
        <v>0</v>
      </c>
      <c r="Q1145" s="43"/>
      <c r="R1145" s="38"/>
      <c r="S1145" s="8" t="s">
        <v>2159</v>
      </c>
      <c r="T1145" s="48"/>
      <c r="W1145" s="45"/>
      <c r="X1145" s="46"/>
      <c r="Y1145" s="47"/>
      <c r="Z1145"/>
      <c r="AA1145"/>
      <c r="AB1145"/>
      <c r="AC1145"/>
      <c r="AD1145"/>
      <c r="AE1145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</row>
    <row r="1146" spans="1:63" ht="30" customHeight="1" x14ac:dyDescent="0.25">
      <c r="A1146" s="34">
        <v>45721</v>
      </c>
      <c r="B1146" s="35" t="s">
        <v>2157</v>
      </c>
      <c r="C1146" s="1" t="s">
        <v>2160</v>
      </c>
      <c r="D1146" s="36" t="s">
        <v>34</v>
      </c>
      <c r="E1146" s="8" t="s">
        <v>54</v>
      </c>
      <c r="F1146" s="37">
        <v>1</v>
      </c>
      <c r="G1146" s="38">
        <v>0.1</v>
      </c>
      <c r="H1146" s="8" t="s">
        <v>55</v>
      </c>
      <c r="I1146" s="8" t="s">
        <v>2</v>
      </c>
      <c r="J1146" s="35" t="s">
        <v>40</v>
      </c>
      <c r="K1146" s="8" t="s">
        <v>49</v>
      </c>
      <c r="L1146" s="39" t="s">
        <v>159</v>
      </c>
      <c r="M1146" s="37"/>
      <c r="N1146" s="40"/>
      <c r="O1146" s="41" t="b">
        <v>0</v>
      </c>
      <c r="P1146" s="42" t="b">
        <v>0</v>
      </c>
      <c r="Q1146" s="43"/>
      <c r="R1146" s="38"/>
      <c r="S1146" s="8" t="s">
        <v>2161</v>
      </c>
      <c r="T1146" s="48"/>
      <c r="W1146" s="45"/>
      <c r="X1146" s="46"/>
      <c r="Y1146" s="47"/>
      <c r="Z1146"/>
      <c r="AA1146"/>
      <c r="AB1146"/>
      <c r="AC1146"/>
      <c r="AD1146"/>
      <c r="AE1146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</row>
    <row r="1147" spans="1:63" ht="30" customHeight="1" x14ac:dyDescent="0.25">
      <c r="A1147" s="34">
        <v>45730</v>
      </c>
      <c r="B1147" s="35" t="s">
        <v>2157</v>
      </c>
      <c r="C1147" s="1" t="s">
        <v>2162</v>
      </c>
      <c r="D1147" s="36" t="s">
        <v>34</v>
      </c>
      <c r="E1147" s="8" t="s">
        <v>54</v>
      </c>
      <c r="F1147" s="37">
        <v>1</v>
      </c>
      <c r="G1147" s="38">
        <v>0.1</v>
      </c>
      <c r="H1147" s="8" t="s">
        <v>55</v>
      </c>
      <c r="I1147" s="8" t="s">
        <v>2</v>
      </c>
      <c r="J1147" s="35" t="s">
        <v>40</v>
      </c>
      <c r="K1147" s="8" t="s">
        <v>41</v>
      </c>
      <c r="L1147" s="39" t="s">
        <v>159</v>
      </c>
      <c r="M1147" s="37"/>
      <c r="N1147" s="40"/>
      <c r="O1147" s="41" t="b">
        <v>0</v>
      </c>
      <c r="P1147" s="42" t="b">
        <v>0</v>
      </c>
      <c r="Q1147" s="43"/>
      <c r="R1147" s="38"/>
      <c r="S1147" s="8" t="s">
        <v>2163</v>
      </c>
      <c r="T1147" s="48"/>
      <c r="W1147" s="45"/>
      <c r="X1147" s="46"/>
      <c r="Y1147" s="47"/>
      <c r="Z1147"/>
      <c r="AA1147"/>
      <c r="AB1147"/>
      <c r="AC1147"/>
      <c r="AD1147"/>
      <c r="AE1147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</row>
    <row r="1148" spans="1:63" ht="30" customHeight="1" x14ac:dyDescent="0.25">
      <c r="A1148" s="34">
        <v>45734</v>
      </c>
      <c r="B1148" s="35" t="s">
        <v>2157</v>
      </c>
      <c r="C1148" s="1" t="s">
        <v>2164</v>
      </c>
      <c r="D1148" s="36" t="s">
        <v>4</v>
      </c>
      <c r="E1148" s="8" t="s">
        <v>47</v>
      </c>
      <c r="F1148" s="37">
        <v>1</v>
      </c>
      <c r="G1148" s="38">
        <v>0.1</v>
      </c>
      <c r="H1148" s="8" t="s">
        <v>48</v>
      </c>
      <c r="I1148" s="8" t="s">
        <v>2</v>
      </c>
      <c r="J1148" s="35" t="s">
        <v>40</v>
      </c>
      <c r="K1148" s="8" t="s">
        <v>49</v>
      </c>
      <c r="L1148" s="39" t="s">
        <v>50</v>
      </c>
      <c r="M1148" s="37"/>
      <c r="N1148" s="40"/>
      <c r="O1148" s="41" t="b">
        <v>0</v>
      </c>
      <c r="P1148" s="42" t="b">
        <v>0</v>
      </c>
      <c r="Q1148" s="43"/>
      <c r="R1148" s="38"/>
      <c r="S1148" s="8" t="s">
        <v>776</v>
      </c>
      <c r="T1148" s="48"/>
      <c r="W1148" s="45"/>
      <c r="X1148" s="46"/>
      <c r="Y1148" s="47"/>
      <c r="Z1148"/>
      <c r="AA1148"/>
      <c r="AB1148"/>
      <c r="AC1148"/>
      <c r="AD1148"/>
      <c r="AE1148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</row>
    <row r="1149" spans="1:63" ht="30" customHeight="1" x14ac:dyDescent="0.25">
      <c r="A1149" s="34">
        <v>45736</v>
      </c>
      <c r="B1149" s="35" t="s">
        <v>2157</v>
      </c>
      <c r="C1149" s="1" t="s">
        <v>827</v>
      </c>
      <c r="D1149" s="36" t="s">
        <v>34</v>
      </c>
      <c r="E1149" s="8" t="s">
        <v>54</v>
      </c>
      <c r="F1149" s="37">
        <v>1</v>
      </c>
      <c r="G1149" s="38">
        <v>0.1</v>
      </c>
      <c r="H1149" s="8" t="s">
        <v>55</v>
      </c>
      <c r="I1149" s="8" t="s">
        <v>2</v>
      </c>
      <c r="J1149" s="35" t="s">
        <v>40</v>
      </c>
      <c r="K1149" s="8" t="s">
        <v>592</v>
      </c>
      <c r="L1149" s="39" t="s">
        <v>159</v>
      </c>
      <c r="M1149" s="37">
        <v>1</v>
      </c>
      <c r="N1149" s="40"/>
      <c r="O1149" s="41" t="b">
        <v>0</v>
      </c>
      <c r="P1149" s="42" t="b">
        <v>0</v>
      </c>
      <c r="Q1149" s="43"/>
      <c r="R1149" s="38"/>
      <c r="S1149" s="8" t="s">
        <v>2165</v>
      </c>
      <c r="T1149" s="48"/>
      <c r="W1149" s="45"/>
      <c r="X1149" s="46"/>
      <c r="Y1149" s="47"/>
      <c r="Z1149"/>
      <c r="AA1149"/>
      <c r="AB1149"/>
      <c r="AC1149"/>
      <c r="AD1149"/>
      <c r="AE1149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</row>
    <row r="1150" spans="1:63" ht="30" customHeight="1" x14ac:dyDescent="0.25">
      <c r="A1150" s="34">
        <v>45763</v>
      </c>
      <c r="B1150" s="35" t="s">
        <v>2157</v>
      </c>
      <c r="C1150" s="1" t="s">
        <v>2166</v>
      </c>
      <c r="D1150" s="36" t="s">
        <v>4</v>
      </c>
      <c r="E1150" s="8" t="s">
        <v>47</v>
      </c>
      <c r="F1150" s="37">
        <v>1</v>
      </c>
      <c r="G1150" s="38">
        <v>0.1</v>
      </c>
      <c r="H1150" s="8" t="s">
        <v>48</v>
      </c>
      <c r="I1150" s="8" t="s">
        <v>2</v>
      </c>
      <c r="J1150" s="35" t="s">
        <v>40</v>
      </c>
      <c r="K1150" s="8" t="s">
        <v>49</v>
      </c>
      <c r="L1150" s="39" t="s">
        <v>100</v>
      </c>
      <c r="M1150" s="37"/>
      <c r="N1150" s="40"/>
      <c r="O1150" s="41" t="b">
        <v>0</v>
      </c>
      <c r="P1150" s="42" t="b">
        <v>0</v>
      </c>
      <c r="Q1150" s="43"/>
      <c r="R1150" s="38"/>
      <c r="S1150" s="8" t="s">
        <v>2167</v>
      </c>
      <c r="T1150" s="48"/>
      <c r="W1150" s="45"/>
      <c r="X1150" s="46"/>
      <c r="Y1150" s="47"/>
      <c r="Z1150"/>
      <c r="AA1150"/>
      <c r="AB1150"/>
      <c r="AC1150"/>
      <c r="AD1150"/>
      <c r="AE1150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</row>
    <row r="1151" spans="1:63" ht="30" customHeight="1" x14ac:dyDescent="0.25">
      <c r="A1151" s="34">
        <v>45783</v>
      </c>
      <c r="B1151" s="35" t="s">
        <v>2157</v>
      </c>
      <c r="C1151" s="1" t="s">
        <v>2168</v>
      </c>
      <c r="D1151" s="36" t="s">
        <v>34</v>
      </c>
      <c r="E1151" s="8" t="s">
        <v>54</v>
      </c>
      <c r="F1151" s="37">
        <v>1</v>
      </c>
      <c r="G1151" s="38">
        <v>0.1</v>
      </c>
      <c r="H1151" s="8" t="s">
        <v>226</v>
      </c>
      <c r="I1151" s="8" t="s">
        <v>2</v>
      </c>
      <c r="J1151" s="35" t="s">
        <v>40</v>
      </c>
      <c r="K1151" s="8" t="s">
        <v>41</v>
      </c>
      <c r="L1151" s="39" t="s">
        <v>159</v>
      </c>
      <c r="M1151" s="37">
        <v>1</v>
      </c>
      <c r="N1151" s="40"/>
      <c r="O1151" s="41" t="b">
        <v>0</v>
      </c>
      <c r="P1151" s="42" t="b">
        <v>0</v>
      </c>
      <c r="Q1151" s="43"/>
      <c r="R1151" s="38"/>
      <c r="S1151" s="8" t="s">
        <v>2169</v>
      </c>
      <c r="T1151" s="48"/>
      <c r="W1151" s="45"/>
      <c r="X1151" s="46"/>
      <c r="Y1151" s="47"/>
      <c r="Z1151"/>
      <c r="AA1151"/>
      <c r="AB1151"/>
      <c r="AC1151"/>
      <c r="AD1151"/>
      <c r="AE115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</row>
    <row r="1152" spans="1:63" ht="30" customHeight="1" x14ac:dyDescent="0.25">
      <c r="A1152" s="34">
        <v>45792</v>
      </c>
      <c r="B1152" s="35" t="s">
        <v>2157</v>
      </c>
      <c r="C1152" s="1" t="s">
        <v>2170</v>
      </c>
      <c r="D1152" s="36" t="s">
        <v>34</v>
      </c>
      <c r="E1152" s="8" t="s">
        <v>54</v>
      </c>
      <c r="F1152" s="37">
        <v>1</v>
      </c>
      <c r="G1152" s="38">
        <v>0.1</v>
      </c>
      <c r="H1152" s="8" t="s">
        <v>226</v>
      </c>
      <c r="I1152" s="8" t="s">
        <v>2</v>
      </c>
      <c r="J1152" s="35" t="s">
        <v>40</v>
      </c>
      <c r="K1152" s="8" t="s">
        <v>49</v>
      </c>
      <c r="L1152" s="39" t="s">
        <v>159</v>
      </c>
      <c r="M1152" s="37"/>
      <c r="N1152" s="40"/>
      <c r="O1152" s="41" t="b">
        <v>0</v>
      </c>
      <c r="P1152" s="42" t="b">
        <v>0</v>
      </c>
      <c r="Q1152" s="43"/>
      <c r="R1152" s="38"/>
      <c r="S1152" s="8" t="s">
        <v>2075</v>
      </c>
      <c r="T1152" s="48"/>
      <c r="W1152" s="45"/>
      <c r="X1152" s="46"/>
      <c r="Y1152" s="47"/>
      <c r="Z1152"/>
      <c r="AA1152"/>
      <c r="AB1152"/>
      <c r="AC1152"/>
      <c r="AD1152"/>
      <c r="AE1152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</row>
    <row r="1153" spans="1:63" ht="30" customHeight="1" x14ac:dyDescent="0.25">
      <c r="A1153" s="34">
        <v>45794</v>
      </c>
      <c r="B1153" s="35" t="s">
        <v>2157</v>
      </c>
      <c r="C1153" s="1" t="s">
        <v>2171</v>
      </c>
      <c r="D1153" s="36" t="s">
        <v>4</v>
      </c>
      <c r="E1153" s="8" t="s">
        <v>47</v>
      </c>
      <c r="F1153" s="37">
        <v>1</v>
      </c>
      <c r="G1153" s="38">
        <v>0.1</v>
      </c>
      <c r="H1153" s="8" t="s">
        <v>48</v>
      </c>
      <c r="I1153" s="8" t="s">
        <v>2</v>
      </c>
      <c r="J1153" s="35" t="s">
        <v>40</v>
      </c>
      <c r="K1153" s="8" t="s">
        <v>49</v>
      </c>
      <c r="L1153" s="39" t="s">
        <v>50</v>
      </c>
      <c r="M1153" s="37"/>
      <c r="N1153" s="40"/>
      <c r="O1153" s="41" t="b">
        <v>0</v>
      </c>
      <c r="P1153" s="42" t="b">
        <v>0</v>
      </c>
      <c r="Q1153" s="43"/>
      <c r="R1153" s="38"/>
      <c r="S1153" s="8" t="s">
        <v>2172</v>
      </c>
      <c r="T1153" s="48"/>
      <c r="W1153" s="45"/>
      <c r="X1153" s="46"/>
      <c r="Y1153" s="47"/>
      <c r="Z1153"/>
      <c r="AA1153"/>
      <c r="AB1153"/>
      <c r="AC1153"/>
      <c r="AD1153"/>
      <c r="AE1153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</row>
    <row r="1154" spans="1:63" ht="30" customHeight="1" x14ac:dyDescent="0.25">
      <c r="A1154" s="34">
        <v>45797</v>
      </c>
      <c r="B1154" s="35" t="s">
        <v>2157</v>
      </c>
      <c r="C1154" s="1" t="s">
        <v>2173</v>
      </c>
      <c r="D1154" s="36" t="s">
        <v>34</v>
      </c>
      <c r="E1154" s="8" t="s">
        <v>54</v>
      </c>
      <c r="F1154" s="37">
        <v>1</v>
      </c>
      <c r="G1154" s="38">
        <v>0.1</v>
      </c>
      <c r="H1154" s="8" t="s">
        <v>226</v>
      </c>
      <c r="I1154" s="8" t="s">
        <v>2</v>
      </c>
      <c r="J1154" s="35" t="s">
        <v>40</v>
      </c>
      <c r="K1154" s="8" t="s">
        <v>41</v>
      </c>
      <c r="L1154" s="39" t="s">
        <v>159</v>
      </c>
      <c r="M1154" s="37">
        <v>1</v>
      </c>
      <c r="N1154" s="40"/>
      <c r="O1154" s="41" t="b">
        <v>0</v>
      </c>
      <c r="P1154" s="42" t="b">
        <v>0</v>
      </c>
      <c r="Q1154" s="43"/>
      <c r="R1154" s="38"/>
      <c r="S1154" s="8" t="s">
        <v>2174</v>
      </c>
      <c r="T1154" s="48"/>
      <c r="W1154" s="45"/>
      <c r="X1154" s="46"/>
      <c r="Y1154" s="47"/>
      <c r="Z1154"/>
      <c r="AA1154"/>
      <c r="AB1154"/>
      <c r="AC1154"/>
      <c r="AD1154"/>
      <c r="AE1154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</row>
    <row r="1155" spans="1:63" ht="30" customHeight="1" x14ac:dyDescent="0.25">
      <c r="A1155" s="34">
        <v>45815</v>
      </c>
      <c r="B1155" s="35" t="s">
        <v>2157</v>
      </c>
      <c r="C1155" s="1" t="s">
        <v>2175</v>
      </c>
      <c r="D1155" s="36" t="s">
        <v>4</v>
      </c>
      <c r="E1155" s="8" t="s">
        <v>47</v>
      </c>
      <c r="F1155" s="37">
        <v>1</v>
      </c>
      <c r="G1155" s="38">
        <v>0.1</v>
      </c>
      <c r="H1155" s="8" t="s">
        <v>48</v>
      </c>
      <c r="I1155" s="8" t="s">
        <v>2</v>
      </c>
      <c r="J1155" s="35" t="s">
        <v>40</v>
      </c>
      <c r="K1155" s="8" t="s">
        <v>49</v>
      </c>
      <c r="L1155" s="39" t="s">
        <v>50</v>
      </c>
      <c r="M1155" s="37"/>
      <c r="N1155" s="40"/>
      <c r="O1155" s="41" t="b">
        <v>0</v>
      </c>
      <c r="P1155" s="42" t="b">
        <v>0</v>
      </c>
      <c r="Q1155" s="43"/>
      <c r="R1155" s="38"/>
      <c r="S1155" s="8" t="s">
        <v>2176</v>
      </c>
      <c r="T1155" s="48"/>
      <c r="W1155" s="45"/>
      <c r="X1155" s="46"/>
      <c r="Y1155" s="47"/>
      <c r="Z1155"/>
      <c r="AA1155"/>
      <c r="AB1155"/>
      <c r="AC1155"/>
      <c r="AD1155"/>
      <c r="AE1155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</row>
    <row r="1156" spans="1:63" ht="30" customHeight="1" x14ac:dyDescent="0.25">
      <c r="A1156" s="34">
        <v>45818</v>
      </c>
      <c r="B1156" s="35" t="s">
        <v>2157</v>
      </c>
      <c r="C1156" s="1" t="s">
        <v>2177</v>
      </c>
      <c r="D1156" s="36" t="s">
        <v>4</v>
      </c>
      <c r="E1156" s="8" t="s">
        <v>47</v>
      </c>
      <c r="F1156" s="37">
        <v>1</v>
      </c>
      <c r="G1156" s="38">
        <v>0.1</v>
      </c>
      <c r="H1156" s="8" t="s">
        <v>48</v>
      </c>
      <c r="I1156" s="8" t="s">
        <v>2</v>
      </c>
      <c r="J1156" s="35" t="s">
        <v>40</v>
      </c>
      <c r="K1156" s="8" t="s">
        <v>49</v>
      </c>
      <c r="L1156" s="39" t="s">
        <v>100</v>
      </c>
      <c r="M1156" s="37"/>
      <c r="N1156" s="40"/>
      <c r="O1156" s="41" t="b">
        <v>0</v>
      </c>
      <c r="P1156" s="42" t="b">
        <v>0</v>
      </c>
      <c r="Q1156" s="43"/>
      <c r="R1156" s="38"/>
      <c r="S1156" s="8" t="s">
        <v>2178</v>
      </c>
      <c r="T1156" s="48"/>
      <c r="W1156" s="45"/>
      <c r="X1156" s="46"/>
      <c r="Y1156" s="47"/>
      <c r="Z1156"/>
      <c r="AA1156"/>
      <c r="AB1156"/>
      <c r="AC1156"/>
      <c r="AD1156"/>
      <c r="AE1156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</row>
    <row r="1157" spans="1:63" ht="30" customHeight="1" x14ac:dyDescent="0.25">
      <c r="A1157" s="34">
        <v>45826</v>
      </c>
      <c r="B1157" s="35" t="s">
        <v>2157</v>
      </c>
      <c r="C1157" s="1" t="s">
        <v>2179</v>
      </c>
      <c r="D1157" s="36" t="s">
        <v>74</v>
      </c>
      <c r="E1157" s="8" t="s">
        <v>75</v>
      </c>
      <c r="F1157" s="37">
        <v>1</v>
      </c>
      <c r="G1157" s="38">
        <v>0.1</v>
      </c>
      <c r="H1157" s="8" t="s">
        <v>146</v>
      </c>
      <c r="I1157" s="8" t="s">
        <v>2</v>
      </c>
      <c r="J1157" s="35" t="s">
        <v>40</v>
      </c>
      <c r="K1157" s="8" t="s">
        <v>49</v>
      </c>
      <c r="L1157" s="39" t="s">
        <v>42</v>
      </c>
      <c r="M1157" s="37"/>
      <c r="N1157" s="40"/>
      <c r="O1157" s="41" t="b">
        <v>0</v>
      </c>
      <c r="P1157" s="42" t="b">
        <v>0</v>
      </c>
      <c r="Q1157" s="43"/>
      <c r="R1157" s="38"/>
      <c r="S1157" s="8" t="s">
        <v>2180</v>
      </c>
      <c r="T1157" s="48"/>
      <c r="W1157" s="45"/>
      <c r="X1157" s="46"/>
      <c r="Y1157" s="47"/>
      <c r="Z1157"/>
      <c r="AA1157"/>
      <c r="AB1157"/>
      <c r="AC1157"/>
      <c r="AD1157"/>
      <c r="AE1157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</row>
    <row r="1158" spans="1:63" ht="30" customHeight="1" x14ac:dyDescent="0.25">
      <c r="A1158" s="34">
        <v>45789</v>
      </c>
      <c r="B1158" s="35" t="s">
        <v>2157</v>
      </c>
      <c r="C1158" s="1" t="s">
        <v>2181</v>
      </c>
      <c r="D1158" s="36" t="s">
        <v>74</v>
      </c>
      <c r="E1158" s="8" t="s">
        <v>110</v>
      </c>
      <c r="F1158" s="37">
        <v>1</v>
      </c>
      <c r="G1158" s="38">
        <v>0.25</v>
      </c>
      <c r="H1158" s="8" t="s">
        <v>256</v>
      </c>
      <c r="I1158" s="8" t="s">
        <v>2</v>
      </c>
      <c r="J1158" s="35" t="s">
        <v>40</v>
      </c>
      <c r="K1158" s="8" t="s">
        <v>41</v>
      </c>
      <c r="L1158" s="39" t="s">
        <v>50</v>
      </c>
      <c r="M1158" s="37">
        <v>1</v>
      </c>
      <c r="N1158" s="40">
        <v>1</v>
      </c>
      <c r="O1158" s="41" t="b">
        <v>0</v>
      </c>
      <c r="P1158" s="42" t="b">
        <v>0</v>
      </c>
      <c r="Q1158" s="43"/>
      <c r="R1158" s="38"/>
      <c r="S1158" s="8" t="s">
        <v>2182</v>
      </c>
      <c r="T1158" s="48"/>
      <c r="W1158" s="45"/>
      <c r="X1158" s="46"/>
      <c r="Y1158" s="47"/>
      <c r="Z1158"/>
      <c r="AA1158"/>
      <c r="AB1158"/>
      <c r="AC1158"/>
      <c r="AD1158"/>
      <c r="AE1158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</row>
    <row r="1159" spans="1:63" ht="30" customHeight="1" x14ac:dyDescent="0.25">
      <c r="A1159" s="34">
        <v>45835</v>
      </c>
      <c r="B1159" s="35" t="s">
        <v>2157</v>
      </c>
      <c r="C1159" s="1" t="s">
        <v>2183</v>
      </c>
      <c r="D1159" s="36" t="s">
        <v>74</v>
      </c>
      <c r="E1159" s="8" t="s">
        <v>154</v>
      </c>
      <c r="F1159" s="37">
        <v>1</v>
      </c>
      <c r="G1159" s="38">
        <v>0.1</v>
      </c>
      <c r="H1159" s="8" t="s">
        <v>445</v>
      </c>
      <c r="I1159" s="8" t="s">
        <v>2</v>
      </c>
      <c r="J1159" s="35" t="s">
        <v>147</v>
      </c>
      <c r="K1159" s="8" t="s">
        <v>49</v>
      </c>
      <c r="L1159" s="39" t="s">
        <v>56</v>
      </c>
      <c r="M1159" s="37"/>
      <c r="N1159" s="40"/>
      <c r="O1159" s="41" t="b">
        <v>0</v>
      </c>
      <c r="P1159" s="42" t="b">
        <v>0</v>
      </c>
      <c r="Q1159" s="43"/>
      <c r="R1159" s="38"/>
      <c r="S1159" s="8" t="s">
        <v>776</v>
      </c>
      <c r="T1159" s="48"/>
      <c r="W1159" s="45"/>
      <c r="X1159" s="46"/>
      <c r="Y1159" s="47"/>
      <c r="Z1159"/>
      <c r="AA1159"/>
      <c r="AB1159"/>
      <c r="AC1159"/>
      <c r="AD1159"/>
      <c r="AE1159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</row>
    <row r="1160" spans="1:63" ht="30" customHeight="1" x14ac:dyDescent="0.25">
      <c r="A1160" s="34">
        <v>45726</v>
      </c>
      <c r="B1160" s="35" t="s">
        <v>2184</v>
      </c>
      <c r="C1160" s="1" t="s">
        <v>1030</v>
      </c>
      <c r="D1160" s="36" t="s">
        <v>34</v>
      </c>
      <c r="E1160" s="8" t="s">
        <v>71</v>
      </c>
      <c r="F1160" s="37">
        <v>2</v>
      </c>
      <c r="G1160" s="38">
        <v>0.5</v>
      </c>
      <c r="H1160" s="8" t="s">
        <v>111</v>
      </c>
      <c r="I1160" s="8" t="s">
        <v>2</v>
      </c>
      <c r="J1160" s="35" t="s">
        <v>147</v>
      </c>
      <c r="K1160" s="8" t="s">
        <v>49</v>
      </c>
      <c r="L1160" s="39" t="s">
        <v>56</v>
      </c>
      <c r="M1160" s="37"/>
      <c r="N1160" s="40">
        <v>2</v>
      </c>
      <c r="O1160" s="41" t="b">
        <v>0</v>
      </c>
      <c r="P1160" s="42" t="b">
        <v>0</v>
      </c>
      <c r="Q1160" s="43"/>
      <c r="R1160" s="38"/>
      <c r="S1160" s="8" t="s">
        <v>2185</v>
      </c>
      <c r="T1160" s="48"/>
      <c r="W1160" s="45"/>
      <c r="X1160" s="46"/>
      <c r="Y1160" s="47"/>
      <c r="Z1160"/>
      <c r="AA1160"/>
      <c r="AB1160"/>
      <c r="AC1160"/>
      <c r="AD1160"/>
      <c r="AE1160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</row>
    <row r="1161" spans="1:63" ht="30" customHeight="1" x14ac:dyDescent="0.25">
      <c r="A1161" s="34">
        <v>45818</v>
      </c>
      <c r="B1161" s="35" t="s">
        <v>2184</v>
      </c>
      <c r="C1161" s="1" t="s">
        <v>2186</v>
      </c>
      <c r="D1161" s="36" t="s">
        <v>4</v>
      </c>
      <c r="E1161" s="8" t="s">
        <v>47</v>
      </c>
      <c r="F1161" s="37">
        <v>1</v>
      </c>
      <c r="G1161" s="38">
        <v>0.25</v>
      </c>
      <c r="H1161" s="8" t="s">
        <v>48</v>
      </c>
      <c r="I1161" s="8" t="s">
        <v>2</v>
      </c>
      <c r="J1161" s="35" t="s">
        <v>147</v>
      </c>
      <c r="K1161" s="8" t="s">
        <v>41</v>
      </c>
      <c r="L1161" s="39" t="s">
        <v>2187</v>
      </c>
      <c r="M1161" s="37">
        <v>1</v>
      </c>
      <c r="N1161" s="40">
        <v>1</v>
      </c>
      <c r="O1161" s="41" t="b">
        <v>0</v>
      </c>
      <c r="P1161" s="42" t="b">
        <v>0</v>
      </c>
      <c r="Q1161" s="43"/>
      <c r="R1161" s="38"/>
      <c r="S1161" s="8" t="s">
        <v>2188</v>
      </c>
      <c r="T1161" s="48"/>
      <c r="W1161" s="45"/>
      <c r="X1161" s="46"/>
      <c r="Y1161" s="47"/>
      <c r="Z1161"/>
      <c r="AA1161"/>
      <c r="AB1161"/>
      <c r="AC1161"/>
      <c r="AD1161"/>
      <c r="AE116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</row>
    <row r="1162" spans="1:63" ht="30" customHeight="1" x14ac:dyDescent="0.25">
      <c r="A1162" s="34">
        <v>45840</v>
      </c>
      <c r="B1162" s="35" t="s">
        <v>2184</v>
      </c>
      <c r="C1162" s="1" t="s">
        <v>2189</v>
      </c>
      <c r="D1162" s="36" t="s">
        <v>4</v>
      </c>
      <c r="E1162" s="8" t="s">
        <v>80</v>
      </c>
      <c r="F1162" s="37">
        <v>1</v>
      </c>
      <c r="G1162" s="38">
        <v>0.25</v>
      </c>
      <c r="H1162" s="8" t="s">
        <v>48</v>
      </c>
      <c r="I1162" s="8" t="s">
        <v>2</v>
      </c>
      <c r="J1162" s="35" t="s">
        <v>147</v>
      </c>
      <c r="K1162" s="8" t="s">
        <v>41</v>
      </c>
      <c r="L1162" s="39" t="s">
        <v>50</v>
      </c>
      <c r="M1162" s="37"/>
      <c r="N1162" s="40">
        <v>1</v>
      </c>
      <c r="O1162" s="41" t="b">
        <v>0</v>
      </c>
      <c r="P1162" s="42" t="b">
        <v>0</v>
      </c>
      <c r="Q1162" s="43"/>
      <c r="R1162" s="38"/>
      <c r="S1162" s="8"/>
      <c r="T1162" s="48"/>
      <c r="W1162" s="45"/>
      <c r="X1162" s="46"/>
      <c r="Y1162" s="47"/>
      <c r="Z1162"/>
      <c r="AA1162"/>
      <c r="AB1162"/>
      <c r="AC1162"/>
      <c r="AD1162"/>
      <c r="AE1162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</row>
    <row r="1163" spans="1:63" ht="30" customHeight="1" x14ac:dyDescent="0.25">
      <c r="A1163" s="34">
        <v>45421</v>
      </c>
      <c r="B1163" s="35" t="s">
        <v>2184</v>
      </c>
      <c r="C1163" s="1" t="s">
        <v>2190</v>
      </c>
      <c r="D1163" s="36" t="s">
        <v>34</v>
      </c>
      <c r="E1163" s="8" t="s">
        <v>110</v>
      </c>
      <c r="F1163" s="37">
        <v>1</v>
      </c>
      <c r="G1163" s="38">
        <v>0.1</v>
      </c>
      <c r="H1163" s="8" t="s">
        <v>247</v>
      </c>
      <c r="I1163" s="8" t="s">
        <v>2191</v>
      </c>
      <c r="J1163" s="35"/>
      <c r="K1163" s="8" t="s">
        <v>49</v>
      </c>
      <c r="L1163" s="39" t="s">
        <v>2192</v>
      </c>
      <c r="M1163" s="37"/>
      <c r="N1163" s="40"/>
      <c r="O1163" s="41" t="b">
        <v>0</v>
      </c>
      <c r="P1163" s="42" t="b">
        <v>0</v>
      </c>
      <c r="Q1163" s="43"/>
      <c r="R1163" s="38"/>
      <c r="S1163" s="8" t="s">
        <v>2193</v>
      </c>
      <c r="T1163" s="48"/>
      <c r="W1163" s="45"/>
      <c r="X1163" s="46"/>
      <c r="Y1163" s="47"/>
      <c r="Z1163"/>
      <c r="AA1163"/>
      <c r="AB1163"/>
      <c r="AC1163"/>
      <c r="AD1163"/>
      <c r="AE1163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</row>
    <row r="1164" spans="1:63" ht="30" customHeight="1" x14ac:dyDescent="0.25">
      <c r="A1164" s="34">
        <v>45576</v>
      </c>
      <c r="B1164" s="35" t="s">
        <v>2184</v>
      </c>
      <c r="C1164" s="1" t="s">
        <v>2194</v>
      </c>
      <c r="D1164" s="36" t="s">
        <v>34</v>
      </c>
      <c r="E1164" s="8" t="s">
        <v>54</v>
      </c>
      <c r="F1164" s="37">
        <v>2</v>
      </c>
      <c r="G1164" s="38">
        <v>0.1</v>
      </c>
      <c r="H1164" s="8" t="s">
        <v>158</v>
      </c>
      <c r="I1164" s="8" t="s">
        <v>2</v>
      </c>
      <c r="J1164" s="35" t="s">
        <v>147</v>
      </c>
      <c r="K1164" s="8" t="s">
        <v>49</v>
      </c>
      <c r="L1164" s="39" t="s">
        <v>100</v>
      </c>
      <c r="M1164" s="37"/>
      <c r="N1164" s="40"/>
      <c r="O1164" s="41" t="b">
        <v>0</v>
      </c>
      <c r="P1164" s="42" t="b">
        <v>0</v>
      </c>
      <c r="Q1164" s="43"/>
      <c r="R1164" s="38"/>
      <c r="S1164" s="8" t="s">
        <v>2195</v>
      </c>
      <c r="T1164" s="48"/>
      <c r="W1164" s="45"/>
      <c r="X1164" s="46"/>
      <c r="Y1164" s="47"/>
      <c r="Z1164"/>
      <c r="AA1164"/>
      <c r="AB1164"/>
      <c r="AC1164"/>
      <c r="AD1164"/>
      <c r="AE1164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</row>
    <row r="1165" spans="1:63" ht="30" customHeight="1" x14ac:dyDescent="0.25">
      <c r="A1165" s="34">
        <v>45664</v>
      </c>
      <c r="B1165" s="35" t="s">
        <v>2184</v>
      </c>
      <c r="C1165" s="1" t="s">
        <v>2196</v>
      </c>
      <c r="D1165" s="36" t="s">
        <v>34</v>
      </c>
      <c r="E1165" s="8" t="s">
        <v>54</v>
      </c>
      <c r="F1165" s="37">
        <v>5</v>
      </c>
      <c r="G1165" s="38">
        <v>0.1</v>
      </c>
      <c r="H1165" s="8" t="s">
        <v>158</v>
      </c>
      <c r="I1165" s="8" t="s">
        <v>1</v>
      </c>
      <c r="J1165" s="35" t="s">
        <v>147</v>
      </c>
      <c r="K1165" s="8" t="s">
        <v>49</v>
      </c>
      <c r="L1165" s="39" t="s">
        <v>426</v>
      </c>
      <c r="M1165" s="37"/>
      <c r="N1165" s="40"/>
      <c r="O1165" s="41" t="b">
        <v>0</v>
      </c>
      <c r="P1165" s="42" t="b">
        <v>0</v>
      </c>
      <c r="Q1165" s="43"/>
      <c r="R1165" s="38"/>
      <c r="S1165" s="8" t="s">
        <v>2197</v>
      </c>
      <c r="T1165" s="48"/>
      <c r="W1165" s="45"/>
      <c r="X1165" s="46"/>
      <c r="Y1165" s="47"/>
      <c r="Z1165"/>
      <c r="AA1165"/>
      <c r="AB1165"/>
      <c r="AC1165"/>
      <c r="AD1165"/>
      <c r="AE1165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</row>
    <row r="1166" spans="1:63" ht="30" customHeight="1" x14ac:dyDescent="0.25">
      <c r="A1166" s="34">
        <v>45667</v>
      </c>
      <c r="B1166" s="35" t="s">
        <v>2184</v>
      </c>
      <c r="C1166" s="1" t="s">
        <v>2198</v>
      </c>
      <c r="D1166" s="36" t="s">
        <v>3</v>
      </c>
      <c r="E1166" s="8" t="s">
        <v>904</v>
      </c>
      <c r="F1166" s="37">
        <v>1</v>
      </c>
      <c r="G1166" s="38">
        <v>0.1</v>
      </c>
      <c r="H1166" s="8" t="s">
        <v>111</v>
      </c>
      <c r="I1166" s="8" t="s">
        <v>1</v>
      </c>
      <c r="J1166" s="35" t="s">
        <v>147</v>
      </c>
      <c r="K1166" s="8" t="s">
        <v>41</v>
      </c>
      <c r="L1166" s="39" t="s">
        <v>128</v>
      </c>
      <c r="M1166" s="37"/>
      <c r="N1166" s="40"/>
      <c r="O1166" s="41" t="b">
        <v>0</v>
      </c>
      <c r="P1166" s="42" t="b">
        <v>0</v>
      </c>
      <c r="Q1166" s="43"/>
      <c r="R1166" s="38"/>
      <c r="S1166" s="8" t="s">
        <v>2199</v>
      </c>
      <c r="T1166" s="48"/>
      <c r="W1166" s="45"/>
      <c r="X1166" s="46"/>
      <c r="Y1166" s="47"/>
      <c r="Z1166"/>
      <c r="AA1166"/>
      <c r="AB1166"/>
      <c r="AC1166"/>
      <c r="AD1166"/>
      <c r="AE1166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</row>
    <row r="1167" spans="1:63" ht="30" customHeight="1" x14ac:dyDescent="0.25">
      <c r="A1167" s="34">
        <v>45680</v>
      </c>
      <c r="B1167" s="35" t="s">
        <v>2184</v>
      </c>
      <c r="C1167" s="1" t="s">
        <v>2200</v>
      </c>
      <c r="D1167" s="36" t="s">
        <v>5</v>
      </c>
      <c r="E1167" s="8" t="s">
        <v>197</v>
      </c>
      <c r="F1167" s="37">
        <v>3</v>
      </c>
      <c r="G1167" s="38">
        <v>0.1</v>
      </c>
      <c r="H1167" s="8" t="s">
        <v>198</v>
      </c>
      <c r="I1167" s="8" t="s">
        <v>1</v>
      </c>
      <c r="J1167" s="35" t="s">
        <v>147</v>
      </c>
      <c r="K1167" s="8" t="s">
        <v>41</v>
      </c>
      <c r="L1167" s="39" t="s">
        <v>159</v>
      </c>
      <c r="M1167" s="37"/>
      <c r="N1167" s="40"/>
      <c r="O1167" s="41" t="b">
        <v>0</v>
      </c>
      <c r="P1167" s="42" t="b">
        <v>0</v>
      </c>
      <c r="Q1167" s="43"/>
      <c r="R1167" s="38"/>
      <c r="S1167" s="8" t="s">
        <v>2201</v>
      </c>
      <c r="T1167" s="48"/>
      <c r="W1167" s="45"/>
      <c r="X1167" s="46"/>
      <c r="Y1167" s="47"/>
      <c r="Z1167"/>
      <c r="AA1167"/>
      <c r="AB1167"/>
      <c r="AC1167"/>
      <c r="AD1167"/>
      <c r="AE1167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</row>
    <row r="1168" spans="1:63" ht="30" customHeight="1" x14ac:dyDescent="0.25">
      <c r="A1168" s="34">
        <v>45680</v>
      </c>
      <c r="B1168" s="35" t="s">
        <v>2184</v>
      </c>
      <c r="C1168" s="1" t="s">
        <v>2202</v>
      </c>
      <c r="D1168" s="36" t="s">
        <v>34</v>
      </c>
      <c r="E1168" s="8" t="s">
        <v>71</v>
      </c>
      <c r="F1168" s="37">
        <v>1</v>
      </c>
      <c r="G1168" s="38">
        <v>0.1</v>
      </c>
      <c r="H1168" s="8" t="s">
        <v>111</v>
      </c>
      <c r="I1168" s="8" t="s">
        <v>2</v>
      </c>
      <c r="J1168" s="35" t="s">
        <v>147</v>
      </c>
      <c r="K1168" s="8" t="s">
        <v>41</v>
      </c>
      <c r="L1168" s="39" t="s">
        <v>56</v>
      </c>
      <c r="M1168" s="37"/>
      <c r="N1168" s="40"/>
      <c r="O1168" s="41" t="b">
        <v>0</v>
      </c>
      <c r="P1168" s="42" t="b">
        <v>0</v>
      </c>
      <c r="Q1168" s="43"/>
      <c r="R1168" s="38"/>
      <c r="S1168" s="8" t="s">
        <v>2203</v>
      </c>
      <c r="T1168" s="48"/>
      <c r="W1168" s="45"/>
      <c r="X1168" s="46"/>
      <c r="Y1168" s="47"/>
      <c r="Z1168"/>
      <c r="AA1168"/>
      <c r="AB1168"/>
      <c r="AC1168"/>
      <c r="AD1168"/>
      <c r="AE1168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</row>
    <row r="1169" spans="1:63" ht="30" customHeight="1" x14ac:dyDescent="0.25">
      <c r="A1169" s="34">
        <v>45689</v>
      </c>
      <c r="B1169" s="35" t="s">
        <v>2184</v>
      </c>
      <c r="C1169" s="1" t="s">
        <v>2204</v>
      </c>
      <c r="D1169" s="36" t="s">
        <v>74</v>
      </c>
      <c r="E1169" s="8" t="s">
        <v>75</v>
      </c>
      <c r="F1169" s="37">
        <v>1</v>
      </c>
      <c r="G1169" s="38">
        <v>0.1</v>
      </c>
      <c r="H1169" s="8" t="s">
        <v>146</v>
      </c>
      <c r="I1169" s="8" t="s">
        <v>2</v>
      </c>
      <c r="J1169" s="35" t="s">
        <v>40</v>
      </c>
      <c r="K1169" s="8" t="s">
        <v>41</v>
      </c>
      <c r="L1169" s="39" t="s">
        <v>247</v>
      </c>
      <c r="M1169" s="37"/>
      <c r="N1169" s="40"/>
      <c r="O1169" s="41" t="b">
        <v>0</v>
      </c>
      <c r="P1169" s="42" t="b">
        <v>0</v>
      </c>
      <c r="Q1169" s="43"/>
      <c r="R1169" s="38"/>
      <c r="S1169" s="8" t="s">
        <v>2205</v>
      </c>
      <c r="T1169" s="48"/>
      <c r="W1169" s="45"/>
      <c r="X1169" s="46"/>
      <c r="Y1169" s="47"/>
      <c r="Z1169"/>
      <c r="AA1169"/>
      <c r="AB1169"/>
      <c r="AC1169"/>
      <c r="AD1169"/>
      <c r="AE1169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</row>
    <row r="1170" spans="1:63" ht="30" customHeight="1" x14ac:dyDescent="0.25">
      <c r="A1170" s="34">
        <v>45693</v>
      </c>
      <c r="B1170" s="35" t="s">
        <v>2184</v>
      </c>
      <c r="C1170" s="1" t="s">
        <v>2206</v>
      </c>
      <c r="D1170" s="36" t="s">
        <v>74</v>
      </c>
      <c r="E1170" s="8" t="s">
        <v>145</v>
      </c>
      <c r="F1170" s="37">
        <v>4</v>
      </c>
      <c r="G1170" s="38">
        <v>0.1</v>
      </c>
      <c r="H1170" s="8" t="s">
        <v>146</v>
      </c>
      <c r="I1170" s="8" t="s">
        <v>1</v>
      </c>
      <c r="J1170" s="35" t="s">
        <v>147</v>
      </c>
      <c r="K1170" s="8" t="s">
        <v>2207</v>
      </c>
      <c r="L1170" s="39" t="s">
        <v>207</v>
      </c>
      <c r="M1170" s="37"/>
      <c r="N1170" s="40"/>
      <c r="O1170" s="41" t="b">
        <v>0</v>
      </c>
      <c r="P1170" s="42" t="b">
        <v>0</v>
      </c>
      <c r="Q1170" s="43"/>
      <c r="R1170" s="38"/>
      <c r="S1170" s="8" t="s">
        <v>2208</v>
      </c>
      <c r="T1170" s="48"/>
      <c r="W1170" s="45"/>
      <c r="X1170" s="46"/>
      <c r="Y1170" s="47"/>
      <c r="Z1170"/>
      <c r="AA1170"/>
      <c r="AB1170"/>
      <c r="AC1170"/>
      <c r="AD1170"/>
      <c r="AE1170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</row>
    <row r="1171" spans="1:63" ht="30" customHeight="1" x14ac:dyDescent="0.25">
      <c r="A1171" s="34">
        <v>45693</v>
      </c>
      <c r="B1171" s="35" t="s">
        <v>2184</v>
      </c>
      <c r="C1171" s="1" t="s">
        <v>2209</v>
      </c>
      <c r="D1171" s="36" t="s">
        <v>4</v>
      </c>
      <c r="E1171" s="8" t="s">
        <v>47</v>
      </c>
      <c r="F1171" s="37">
        <v>1</v>
      </c>
      <c r="G1171" s="38">
        <v>0.1</v>
      </c>
      <c r="H1171" s="8" t="s">
        <v>48</v>
      </c>
      <c r="I1171" s="8" t="s">
        <v>2</v>
      </c>
      <c r="J1171" s="35" t="s">
        <v>40</v>
      </c>
      <c r="K1171" s="8" t="s">
        <v>41</v>
      </c>
      <c r="L1171" s="39" t="s">
        <v>50</v>
      </c>
      <c r="M1171" s="37"/>
      <c r="N1171" s="40"/>
      <c r="O1171" s="41" t="b">
        <v>0</v>
      </c>
      <c r="P1171" s="42" t="b">
        <v>0</v>
      </c>
      <c r="Q1171" s="43"/>
      <c r="R1171" s="38"/>
      <c r="S1171" s="8" t="s">
        <v>2210</v>
      </c>
      <c r="T1171" s="48"/>
      <c r="W1171" s="45"/>
      <c r="X1171" s="46"/>
      <c r="Y1171" s="47"/>
      <c r="Z1171"/>
      <c r="AA1171"/>
      <c r="AB1171"/>
      <c r="AC1171"/>
      <c r="AD1171"/>
      <c r="AE117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</row>
    <row r="1172" spans="1:63" ht="30" customHeight="1" x14ac:dyDescent="0.25">
      <c r="A1172" s="34">
        <v>45700</v>
      </c>
      <c r="B1172" s="35" t="s">
        <v>2184</v>
      </c>
      <c r="C1172" s="1" t="s">
        <v>2211</v>
      </c>
      <c r="D1172" s="36" t="s">
        <v>34</v>
      </c>
      <c r="E1172" s="8" t="s">
        <v>38</v>
      </c>
      <c r="F1172" s="37">
        <v>6</v>
      </c>
      <c r="G1172" s="38">
        <v>0.1</v>
      </c>
      <c r="H1172" s="8" t="s">
        <v>39</v>
      </c>
      <c r="I1172" s="8" t="s">
        <v>1</v>
      </c>
      <c r="J1172" s="35" t="s">
        <v>147</v>
      </c>
      <c r="K1172" s="8" t="s">
        <v>238</v>
      </c>
      <c r="L1172" s="39" t="s">
        <v>159</v>
      </c>
      <c r="M1172" s="37"/>
      <c r="N1172" s="40"/>
      <c r="O1172" s="41" t="b">
        <v>0</v>
      </c>
      <c r="P1172" s="42" t="b">
        <v>0</v>
      </c>
      <c r="Q1172" s="43"/>
      <c r="R1172" s="38"/>
      <c r="S1172" s="8" t="s">
        <v>2212</v>
      </c>
      <c r="T1172" s="48"/>
      <c r="W1172" s="45"/>
      <c r="X1172" s="46"/>
      <c r="Y1172" s="47"/>
      <c r="Z1172"/>
      <c r="AA1172"/>
      <c r="AB1172"/>
      <c r="AC1172"/>
      <c r="AD1172"/>
      <c r="AE1172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</row>
    <row r="1173" spans="1:63" ht="30" customHeight="1" x14ac:dyDescent="0.25">
      <c r="A1173" s="34">
        <v>45700</v>
      </c>
      <c r="B1173" s="35" t="s">
        <v>2184</v>
      </c>
      <c r="C1173" s="1" t="s">
        <v>2213</v>
      </c>
      <c r="D1173" s="36" t="s">
        <v>1280</v>
      </c>
      <c r="E1173" s="8" t="s">
        <v>1281</v>
      </c>
      <c r="F1173" s="37">
        <v>1</v>
      </c>
      <c r="G1173" s="38">
        <v>0.1</v>
      </c>
      <c r="H1173" s="8" t="s">
        <v>1282</v>
      </c>
      <c r="I1173" s="8" t="s">
        <v>2</v>
      </c>
      <c r="J1173" s="35" t="s">
        <v>147</v>
      </c>
      <c r="K1173" s="8" t="s">
        <v>41</v>
      </c>
      <c r="L1173" s="39" t="s">
        <v>247</v>
      </c>
      <c r="M1173" s="37"/>
      <c r="N1173" s="40"/>
      <c r="O1173" s="41" t="b">
        <v>0</v>
      </c>
      <c r="P1173" s="42" t="b">
        <v>0</v>
      </c>
      <c r="Q1173" s="43"/>
      <c r="R1173" s="38"/>
      <c r="S1173" s="8" t="s">
        <v>2214</v>
      </c>
      <c r="T1173" s="48"/>
      <c r="W1173" s="45"/>
      <c r="X1173" s="46"/>
      <c r="Y1173" s="47"/>
      <c r="Z1173"/>
      <c r="AA1173"/>
      <c r="AB1173"/>
      <c r="AC1173"/>
      <c r="AD1173"/>
      <c r="AE1173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</row>
    <row r="1174" spans="1:63" ht="30" customHeight="1" x14ac:dyDescent="0.25">
      <c r="A1174" s="34">
        <v>45700</v>
      </c>
      <c r="B1174" s="35" t="s">
        <v>2184</v>
      </c>
      <c r="C1174" s="1" t="s">
        <v>2215</v>
      </c>
      <c r="D1174" s="36" t="s">
        <v>34</v>
      </c>
      <c r="E1174" s="8" t="s">
        <v>133</v>
      </c>
      <c r="F1174" s="37">
        <v>1</v>
      </c>
      <c r="G1174" s="38">
        <v>0.1</v>
      </c>
      <c r="H1174" s="8" t="s">
        <v>111</v>
      </c>
      <c r="I1174" s="8" t="s">
        <v>2</v>
      </c>
      <c r="J1174" s="35" t="s">
        <v>147</v>
      </c>
      <c r="K1174" s="8" t="s">
        <v>238</v>
      </c>
      <c r="L1174" s="39" t="s">
        <v>247</v>
      </c>
      <c r="M1174" s="37"/>
      <c r="N1174" s="40"/>
      <c r="O1174" s="41" t="b">
        <v>0</v>
      </c>
      <c r="P1174" s="42" t="b">
        <v>0</v>
      </c>
      <c r="Q1174" s="43"/>
      <c r="R1174" s="38"/>
      <c r="S1174" s="8" t="s">
        <v>2216</v>
      </c>
      <c r="T1174" s="48"/>
      <c r="W1174" s="45"/>
      <c r="X1174" s="46"/>
      <c r="Y1174" s="47"/>
      <c r="Z1174"/>
      <c r="AA1174"/>
      <c r="AB1174"/>
      <c r="AC1174"/>
      <c r="AD1174"/>
      <c r="AE1174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</row>
    <row r="1175" spans="1:63" ht="30" customHeight="1" x14ac:dyDescent="0.25">
      <c r="A1175" s="34">
        <v>45701</v>
      </c>
      <c r="B1175" s="35" t="s">
        <v>2184</v>
      </c>
      <c r="C1175" s="1" t="s">
        <v>2217</v>
      </c>
      <c r="D1175" s="36" t="s">
        <v>34</v>
      </c>
      <c r="E1175" s="8" t="s">
        <v>133</v>
      </c>
      <c r="F1175" s="37">
        <v>1</v>
      </c>
      <c r="G1175" s="38">
        <v>0.1</v>
      </c>
      <c r="H1175" s="8" t="s">
        <v>256</v>
      </c>
      <c r="I1175" s="8" t="s">
        <v>1</v>
      </c>
      <c r="J1175" s="35" t="s">
        <v>147</v>
      </c>
      <c r="K1175" s="8" t="s">
        <v>41</v>
      </c>
      <c r="L1175" s="39" t="s">
        <v>159</v>
      </c>
      <c r="M1175" s="37"/>
      <c r="N1175" s="40"/>
      <c r="O1175" s="41" t="b">
        <v>0</v>
      </c>
      <c r="P1175" s="42" t="b">
        <v>0</v>
      </c>
      <c r="Q1175" s="43"/>
      <c r="R1175" s="38"/>
      <c r="S1175" s="8" t="s">
        <v>2218</v>
      </c>
      <c r="T1175" s="48"/>
      <c r="W1175" s="45"/>
      <c r="X1175" s="46"/>
      <c r="Y1175" s="47"/>
      <c r="Z1175"/>
      <c r="AA1175"/>
      <c r="AB1175"/>
      <c r="AC1175"/>
      <c r="AD1175"/>
      <c r="AE1175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</row>
    <row r="1176" spans="1:63" ht="30" customHeight="1" x14ac:dyDescent="0.25">
      <c r="A1176" s="34">
        <v>45701</v>
      </c>
      <c r="B1176" s="35" t="s">
        <v>2184</v>
      </c>
      <c r="C1176" s="1" t="s">
        <v>2219</v>
      </c>
      <c r="D1176" s="36" t="s">
        <v>34</v>
      </c>
      <c r="E1176" s="8" t="s">
        <v>133</v>
      </c>
      <c r="F1176" s="37">
        <v>1</v>
      </c>
      <c r="G1176" s="38">
        <v>0.1</v>
      </c>
      <c r="H1176" s="8" t="s">
        <v>111</v>
      </c>
      <c r="I1176" s="8" t="s">
        <v>1</v>
      </c>
      <c r="J1176" s="35" t="s">
        <v>147</v>
      </c>
      <c r="K1176" s="8" t="s">
        <v>41</v>
      </c>
      <c r="L1176" s="39" t="s">
        <v>159</v>
      </c>
      <c r="M1176" s="37"/>
      <c r="N1176" s="40"/>
      <c r="O1176" s="41" t="b">
        <v>0</v>
      </c>
      <c r="P1176" s="42" t="b">
        <v>0</v>
      </c>
      <c r="Q1176" s="43"/>
      <c r="R1176" s="38"/>
      <c r="S1176" s="8" t="s">
        <v>2212</v>
      </c>
      <c r="T1176" s="48"/>
      <c r="W1176" s="45"/>
      <c r="X1176" s="46"/>
      <c r="Y1176" s="47"/>
      <c r="Z1176"/>
      <c r="AA1176"/>
      <c r="AB1176"/>
      <c r="AC1176"/>
      <c r="AD1176"/>
      <c r="AE1176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</row>
    <row r="1177" spans="1:63" ht="30" customHeight="1" x14ac:dyDescent="0.25">
      <c r="A1177" s="34">
        <v>45702</v>
      </c>
      <c r="B1177" s="35" t="s">
        <v>2184</v>
      </c>
      <c r="C1177" s="1" t="s">
        <v>2220</v>
      </c>
      <c r="D1177" s="36" t="s">
        <v>3</v>
      </c>
      <c r="E1177" s="8" t="s">
        <v>591</v>
      </c>
      <c r="F1177" s="37">
        <v>10</v>
      </c>
      <c r="G1177" s="38">
        <v>0.1</v>
      </c>
      <c r="H1177" s="8" t="s">
        <v>111</v>
      </c>
      <c r="I1177" s="8" t="s">
        <v>1</v>
      </c>
      <c r="J1177" s="35" t="s">
        <v>147</v>
      </c>
      <c r="K1177" s="8" t="s">
        <v>592</v>
      </c>
      <c r="L1177" s="39" t="s">
        <v>207</v>
      </c>
      <c r="M1177" s="37"/>
      <c r="N1177" s="40"/>
      <c r="O1177" s="41" t="b">
        <v>0</v>
      </c>
      <c r="P1177" s="42" t="b">
        <v>0</v>
      </c>
      <c r="Q1177" s="43"/>
      <c r="R1177" s="38"/>
      <c r="S1177" s="8" t="s">
        <v>2221</v>
      </c>
      <c r="T1177" s="48"/>
      <c r="W1177" s="45"/>
      <c r="X1177" s="46"/>
      <c r="Y1177" s="47"/>
      <c r="Z1177"/>
      <c r="AA1177"/>
      <c r="AB1177"/>
      <c r="AC1177"/>
      <c r="AD1177"/>
      <c r="AE1177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</row>
    <row r="1178" spans="1:63" ht="30" customHeight="1" x14ac:dyDescent="0.25">
      <c r="A1178" s="34">
        <v>45710</v>
      </c>
      <c r="B1178" s="35" t="s">
        <v>2184</v>
      </c>
      <c r="C1178" s="1" t="s">
        <v>2222</v>
      </c>
      <c r="D1178" s="36" t="s">
        <v>74</v>
      </c>
      <c r="E1178" s="8" t="s">
        <v>145</v>
      </c>
      <c r="F1178" s="37">
        <v>1</v>
      </c>
      <c r="G1178" s="38">
        <v>0.1</v>
      </c>
      <c r="H1178" s="8" t="s">
        <v>146</v>
      </c>
      <c r="I1178" s="8" t="s">
        <v>2</v>
      </c>
      <c r="J1178" s="35" t="s">
        <v>40</v>
      </c>
      <c r="K1178" s="8"/>
      <c r="L1178" s="39" t="s">
        <v>207</v>
      </c>
      <c r="M1178" s="37"/>
      <c r="N1178" s="40"/>
      <c r="O1178" s="41" t="b">
        <v>0</v>
      </c>
      <c r="P1178" s="42" t="b">
        <v>0</v>
      </c>
      <c r="Q1178" s="43"/>
      <c r="R1178" s="38"/>
      <c r="S1178" s="8"/>
      <c r="T1178" s="48"/>
      <c r="W1178" s="45"/>
      <c r="X1178" s="46"/>
      <c r="Y1178" s="47"/>
      <c r="Z1178"/>
      <c r="AA1178"/>
      <c r="AB1178"/>
      <c r="AC1178"/>
      <c r="AD1178"/>
      <c r="AE1178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</row>
    <row r="1179" spans="1:63" ht="30" customHeight="1" x14ac:dyDescent="0.25">
      <c r="A1179" s="34">
        <v>45714</v>
      </c>
      <c r="B1179" s="35" t="s">
        <v>2184</v>
      </c>
      <c r="C1179" s="1" t="s">
        <v>2223</v>
      </c>
      <c r="D1179" s="36" t="s">
        <v>34</v>
      </c>
      <c r="E1179" s="8" t="s">
        <v>71</v>
      </c>
      <c r="F1179" s="37">
        <v>1</v>
      </c>
      <c r="G1179" s="38">
        <v>0.1</v>
      </c>
      <c r="H1179" s="8" t="s">
        <v>55</v>
      </c>
      <c r="I1179" s="8" t="s">
        <v>2</v>
      </c>
      <c r="J1179" s="35" t="s">
        <v>147</v>
      </c>
      <c r="K1179" s="8" t="s">
        <v>49</v>
      </c>
      <c r="L1179" s="39" t="s">
        <v>426</v>
      </c>
      <c r="M1179" s="37"/>
      <c r="N1179" s="40"/>
      <c r="O1179" s="41" t="b">
        <v>0</v>
      </c>
      <c r="P1179" s="42" t="b">
        <v>0</v>
      </c>
      <c r="Q1179" s="43"/>
      <c r="R1179" s="38"/>
      <c r="S1179" s="8" t="s">
        <v>2224</v>
      </c>
      <c r="T1179" s="48"/>
      <c r="W1179" s="45"/>
      <c r="X1179" s="46"/>
      <c r="Y1179" s="47"/>
      <c r="Z1179"/>
      <c r="AA1179"/>
      <c r="AB1179"/>
      <c r="AC1179"/>
      <c r="AD1179"/>
      <c r="AE1179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</row>
    <row r="1180" spans="1:63" ht="30" customHeight="1" x14ac:dyDescent="0.25">
      <c r="A1180" s="34">
        <v>45719</v>
      </c>
      <c r="B1180" s="35" t="s">
        <v>2184</v>
      </c>
      <c r="C1180" s="1" t="s">
        <v>2225</v>
      </c>
      <c r="D1180" s="36" t="s">
        <v>4</v>
      </c>
      <c r="E1180" s="8" t="s">
        <v>47</v>
      </c>
      <c r="F1180" s="37">
        <v>1</v>
      </c>
      <c r="G1180" s="38">
        <v>0.1</v>
      </c>
      <c r="H1180" s="8" t="s">
        <v>48</v>
      </c>
      <c r="I1180" s="8" t="s">
        <v>2</v>
      </c>
      <c r="J1180" s="35" t="s">
        <v>147</v>
      </c>
      <c r="K1180" s="8" t="s">
        <v>592</v>
      </c>
      <c r="L1180" s="39" t="s">
        <v>207</v>
      </c>
      <c r="M1180" s="37"/>
      <c r="N1180" s="40"/>
      <c r="O1180" s="41" t="b">
        <v>0</v>
      </c>
      <c r="P1180" s="42" t="b">
        <v>0</v>
      </c>
      <c r="Q1180" s="43"/>
      <c r="R1180" s="38"/>
      <c r="S1180" s="8" t="s">
        <v>2226</v>
      </c>
      <c r="T1180" s="48"/>
      <c r="W1180" s="45"/>
      <c r="X1180" s="46"/>
      <c r="Y1180" s="47"/>
      <c r="Z1180"/>
      <c r="AA1180"/>
      <c r="AB1180"/>
      <c r="AC1180"/>
      <c r="AD1180"/>
      <c r="AE1180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</row>
    <row r="1181" spans="1:63" ht="41.1" customHeight="1" x14ac:dyDescent="0.25">
      <c r="A1181" s="34">
        <v>45721</v>
      </c>
      <c r="B1181" s="35" t="s">
        <v>2184</v>
      </c>
      <c r="C1181" s="1" t="s">
        <v>2227</v>
      </c>
      <c r="D1181" s="36" t="s">
        <v>74</v>
      </c>
      <c r="E1181" s="8" t="s">
        <v>75</v>
      </c>
      <c r="F1181" s="37">
        <v>1</v>
      </c>
      <c r="G1181" s="38">
        <v>0.1</v>
      </c>
      <c r="H1181" s="8" t="s">
        <v>146</v>
      </c>
      <c r="I1181" s="8" t="s">
        <v>2</v>
      </c>
      <c r="J1181" s="35" t="s">
        <v>40</v>
      </c>
      <c r="K1181" s="8" t="s">
        <v>49</v>
      </c>
      <c r="L1181" s="39" t="s">
        <v>247</v>
      </c>
      <c r="M1181" s="37"/>
      <c r="N1181" s="40"/>
      <c r="O1181" s="41" t="b">
        <v>0</v>
      </c>
      <c r="P1181" s="42" t="b">
        <v>0</v>
      </c>
      <c r="Q1181" s="43"/>
      <c r="R1181" s="38"/>
      <c r="S1181" s="8" t="s">
        <v>2228</v>
      </c>
      <c r="T1181" s="48"/>
      <c r="W1181" s="45"/>
      <c r="X1181" s="46"/>
      <c r="Y1181" s="47"/>
      <c r="Z1181"/>
      <c r="AA1181"/>
      <c r="AB1181"/>
      <c r="AC1181"/>
      <c r="AD1181"/>
      <c r="AE118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</row>
    <row r="1182" spans="1:63" ht="30" customHeight="1" x14ac:dyDescent="0.25">
      <c r="A1182" s="34">
        <v>45721</v>
      </c>
      <c r="B1182" s="35" t="s">
        <v>2184</v>
      </c>
      <c r="C1182" s="1" t="s">
        <v>2229</v>
      </c>
      <c r="D1182" s="36" t="s">
        <v>4</v>
      </c>
      <c r="E1182" s="8" t="s">
        <v>47</v>
      </c>
      <c r="F1182" s="37">
        <v>1</v>
      </c>
      <c r="G1182" s="38">
        <v>0.1</v>
      </c>
      <c r="H1182" s="8" t="s">
        <v>48</v>
      </c>
      <c r="I1182" s="8" t="s">
        <v>2</v>
      </c>
      <c r="J1182" s="35" t="s">
        <v>147</v>
      </c>
      <c r="K1182" s="8" t="s">
        <v>238</v>
      </c>
      <c r="L1182" s="39" t="s">
        <v>50</v>
      </c>
      <c r="M1182" s="37"/>
      <c r="N1182" s="40"/>
      <c r="O1182" s="41" t="b">
        <v>0</v>
      </c>
      <c r="P1182" s="42" t="b">
        <v>0</v>
      </c>
      <c r="Q1182" s="43"/>
      <c r="R1182" s="38"/>
      <c r="S1182" s="8" t="s">
        <v>2230</v>
      </c>
      <c r="T1182" s="48"/>
      <c r="W1182" s="45"/>
      <c r="X1182" s="46"/>
      <c r="Y1182" s="47"/>
      <c r="Z1182"/>
      <c r="AA1182"/>
      <c r="AB1182"/>
      <c r="AC1182"/>
      <c r="AD1182"/>
      <c r="AE1182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</row>
    <row r="1183" spans="1:63" ht="30" customHeight="1" x14ac:dyDescent="0.25">
      <c r="A1183" s="34">
        <v>45721</v>
      </c>
      <c r="B1183" s="35" t="s">
        <v>2184</v>
      </c>
      <c r="C1183" s="1" t="s">
        <v>2231</v>
      </c>
      <c r="D1183" s="36" t="s">
        <v>74</v>
      </c>
      <c r="E1183" s="8" t="s">
        <v>145</v>
      </c>
      <c r="F1183" s="37">
        <v>1</v>
      </c>
      <c r="G1183" s="38">
        <v>0.1</v>
      </c>
      <c r="H1183" s="8" t="s">
        <v>146</v>
      </c>
      <c r="I1183" s="8" t="s">
        <v>2</v>
      </c>
      <c r="J1183" s="35" t="s">
        <v>147</v>
      </c>
      <c r="K1183" s="8"/>
      <c r="L1183" s="39" t="s">
        <v>56</v>
      </c>
      <c r="M1183" s="37"/>
      <c r="N1183" s="40"/>
      <c r="O1183" s="41" t="b">
        <v>0</v>
      </c>
      <c r="P1183" s="42" t="b">
        <v>0</v>
      </c>
      <c r="Q1183" s="43"/>
      <c r="R1183" s="38"/>
      <c r="S1183" s="8"/>
      <c r="T1183" s="48"/>
      <c r="W1183" s="45"/>
      <c r="X1183" s="46"/>
      <c r="Y1183" s="47"/>
      <c r="Z1183"/>
      <c r="AA1183"/>
      <c r="AB1183"/>
      <c r="AC1183"/>
      <c r="AD1183"/>
      <c r="AE1183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</row>
    <row r="1184" spans="1:63" ht="30" customHeight="1" x14ac:dyDescent="0.25">
      <c r="A1184" s="34">
        <v>45721</v>
      </c>
      <c r="B1184" s="35" t="s">
        <v>2184</v>
      </c>
      <c r="C1184" s="1" t="s">
        <v>2232</v>
      </c>
      <c r="D1184" s="36" t="s">
        <v>4</v>
      </c>
      <c r="E1184" s="8" t="s">
        <v>47</v>
      </c>
      <c r="F1184" s="37">
        <v>1</v>
      </c>
      <c r="G1184" s="38">
        <v>0.1</v>
      </c>
      <c r="H1184" s="8" t="s">
        <v>48</v>
      </c>
      <c r="I1184" s="8" t="s">
        <v>2</v>
      </c>
      <c r="J1184" s="35" t="s">
        <v>40</v>
      </c>
      <c r="K1184" s="8" t="s">
        <v>41</v>
      </c>
      <c r="L1184" s="39" t="s">
        <v>564</v>
      </c>
      <c r="M1184" s="37"/>
      <c r="N1184" s="40"/>
      <c r="O1184" s="41" t="b">
        <v>0</v>
      </c>
      <c r="P1184" s="42" t="b">
        <v>0</v>
      </c>
      <c r="Q1184" s="43"/>
      <c r="R1184" s="38"/>
      <c r="S1184" s="8" t="s">
        <v>2210</v>
      </c>
      <c r="T1184" s="48"/>
      <c r="W1184" s="45"/>
      <c r="X1184" s="46"/>
      <c r="Y1184" s="47"/>
      <c r="Z1184"/>
      <c r="AA1184"/>
      <c r="AB1184"/>
      <c r="AC1184"/>
      <c r="AD1184"/>
      <c r="AE1184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</row>
    <row r="1185" spans="1:63" ht="30" customHeight="1" x14ac:dyDescent="0.25">
      <c r="A1185" s="34">
        <v>45726</v>
      </c>
      <c r="B1185" s="35" t="s">
        <v>2184</v>
      </c>
      <c r="C1185" s="1" t="s">
        <v>2233</v>
      </c>
      <c r="D1185" s="36" t="s">
        <v>34</v>
      </c>
      <c r="E1185" s="8" t="s">
        <v>133</v>
      </c>
      <c r="F1185" s="37">
        <v>1</v>
      </c>
      <c r="G1185" s="38">
        <v>0.1</v>
      </c>
      <c r="H1185" s="8"/>
      <c r="I1185" s="8" t="s">
        <v>2</v>
      </c>
      <c r="J1185" s="35" t="s">
        <v>147</v>
      </c>
      <c r="K1185" s="8"/>
      <c r="L1185" s="39" t="s">
        <v>56</v>
      </c>
      <c r="M1185" s="37"/>
      <c r="N1185" s="40"/>
      <c r="O1185" s="41" t="b">
        <v>0</v>
      </c>
      <c r="P1185" s="42" t="b">
        <v>0</v>
      </c>
      <c r="Q1185" s="43"/>
      <c r="R1185" s="38"/>
      <c r="S1185" s="8"/>
      <c r="T1185" s="48"/>
      <c r="W1185" s="45"/>
      <c r="X1185" s="46"/>
      <c r="Y1185" s="47"/>
      <c r="Z1185"/>
      <c r="AA1185"/>
      <c r="AB1185"/>
      <c r="AC1185"/>
      <c r="AD1185"/>
      <c r="AE1185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</row>
    <row r="1186" spans="1:63" ht="30" customHeight="1" x14ac:dyDescent="0.25">
      <c r="A1186" s="34">
        <v>45726</v>
      </c>
      <c r="B1186" s="35" t="s">
        <v>2184</v>
      </c>
      <c r="C1186" s="1" t="s">
        <v>2234</v>
      </c>
      <c r="D1186" s="36" t="s">
        <v>34</v>
      </c>
      <c r="E1186" s="8" t="s">
        <v>133</v>
      </c>
      <c r="F1186" s="37">
        <v>1</v>
      </c>
      <c r="G1186" s="38">
        <v>0.1</v>
      </c>
      <c r="H1186" s="8" t="s">
        <v>111</v>
      </c>
      <c r="I1186" s="8" t="s">
        <v>2</v>
      </c>
      <c r="J1186" s="35" t="s">
        <v>147</v>
      </c>
      <c r="K1186" s="8" t="s">
        <v>49</v>
      </c>
      <c r="L1186" s="39" t="s">
        <v>2235</v>
      </c>
      <c r="M1186" s="37"/>
      <c r="N1186" s="40"/>
      <c r="O1186" s="41" t="b">
        <v>0</v>
      </c>
      <c r="P1186" s="42" t="b">
        <v>0</v>
      </c>
      <c r="Q1186" s="43"/>
      <c r="R1186" s="38"/>
      <c r="S1186" s="8" t="s">
        <v>2236</v>
      </c>
      <c r="T1186" s="48"/>
      <c r="W1186" s="45"/>
      <c r="X1186" s="46"/>
      <c r="Y1186" s="47"/>
      <c r="Z1186"/>
      <c r="AA1186"/>
      <c r="AB1186"/>
      <c r="AC1186"/>
      <c r="AD1186"/>
      <c r="AE1186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</row>
    <row r="1187" spans="1:63" ht="30" customHeight="1" x14ac:dyDescent="0.25">
      <c r="A1187" s="34">
        <v>45726</v>
      </c>
      <c r="B1187" s="35" t="s">
        <v>2184</v>
      </c>
      <c r="C1187" s="1" t="s">
        <v>2237</v>
      </c>
      <c r="D1187" s="36" t="s">
        <v>74</v>
      </c>
      <c r="E1187" s="8" t="s">
        <v>2238</v>
      </c>
      <c r="F1187" s="37">
        <v>1</v>
      </c>
      <c r="G1187" s="38">
        <v>0.1</v>
      </c>
      <c r="H1187" s="8" t="s">
        <v>146</v>
      </c>
      <c r="I1187" s="8" t="s">
        <v>2</v>
      </c>
      <c r="J1187" s="35" t="s">
        <v>147</v>
      </c>
      <c r="K1187" s="8" t="s">
        <v>49</v>
      </c>
      <c r="L1187" s="39" t="s">
        <v>56</v>
      </c>
      <c r="M1187" s="37"/>
      <c r="N1187" s="40"/>
      <c r="O1187" s="41" t="b">
        <v>0</v>
      </c>
      <c r="P1187" s="42" t="b">
        <v>0</v>
      </c>
      <c r="Q1187" s="43"/>
      <c r="R1187" s="38"/>
      <c r="S1187" s="8"/>
      <c r="T1187" s="48"/>
      <c r="W1187" s="45"/>
      <c r="X1187" s="46"/>
      <c r="Y1187" s="47"/>
      <c r="Z1187"/>
      <c r="AA1187"/>
      <c r="AB1187"/>
      <c r="AC1187"/>
      <c r="AD1187"/>
      <c r="AE1187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</row>
    <row r="1188" spans="1:63" ht="30" customHeight="1" x14ac:dyDescent="0.25">
      <c r="A1188" s="34">
        <v>45726</v>
      </c>
      <c r="B1188" s="35" t="s">
        <v>2184</v>
      </c>
      <c r="C1188" s="1" t="s">
        <v>2239</v>
      </c>
      <c r="D1188" s="36" t="s">
        <v>4</v>
      </c>
      <c r="E1188" s="8" t="s">
        <v>47</v>
      </c>
      <c r="F1188" s="37">
        <v>1</v>
      </c>
      <c r="G1188" s="38">
        <v>0.1</v>
      </c>
      <c r="H1188" s="8" t="s">
        <v>48</v>
      </c>
      <c r="I1188" s="8" t="s">
        <v>2</v>
      </c>
      <c r="J1188" s="35" t="s">
        <v>147</v>
      </c>
      <c r="K1188" s="8" t="s">
        <v>49</v>
      </c>
      <c r="L1188" s="39" t="s">
        <v>56</v>
      </c>
      <c r="M1188" s="37"/>
      <c r="N1188" s="40"/>
      <c r="O1188" s="41" t="b">
        <v>0</v>
      </c>
      <c r="P1188" s="42" t="b">
        <v>0</v>
      </c>
      <c r="Q1188" s="43"/>
      <c r="R1188" s="38"/>
      <c r="S1188" s="8"/>
      <c r="T1188" s="48"/>
      <c r="W1188" s="45"/>
      <c r="X1188" s="46"/>
      <c r="Y1188" s="47"/>
      <c r="Z1188"/>
      <c r="AA1188"/>
      <c r="AB1188"/>
      <c r="AC1188"/>
      <c r="AD1188"/>
      <c r="AE1188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</row>
    <row r="1189" spans="1:63" ht="30" customHeight="1" x14ac:dyDescent="0.25">
      <c r="A1189" s="34">
        <v>45728</v>
      </c>
      <c r="B1189" s="35" t="s">
        <v>2184</v>
      </c>
      <c r="C1189" s="1" t="s">
        <v>2240</v>
      </c>
      <c r="D1189" s="36" t="s">
        <v>3</v>
      </c>
      <c r="E1189" s="8" t="s">
        <v>85</v>
      </c>
      <c r="F1189" s="37">
        <v>1</v>
      </c>
      <c r="G1189" s="38">
        <v>0.1</v>
      </c>
      <c r="H1189" s="8" t="s">
        <v>237</v>
      </c>
      <c r="I1189" s="8" t="s">
        <v>1</v>
      </c>
      <c r="J1189" s="35" t="s">
        <v>147</v>
      </c>
      <c r="K1189" s="8" t="s">
        <v>41</v>
      </c>
      <c r="L1189" s="39" t="s">
        <v>128</v>
      </c>
      <c r="M1189" s="37"/>
      <c r="N1189" s="40"/>
      <c r="O1189" s="41" t="b">
        <v>0</v>
      </c>
      <c r="P1189" s="42" t="b">
        <v>0</v>
      </c>
      <c r="Q1189" s="43"/>
      <c r="R1189" s="38"/>
      <c r="S1189" s="8" t="s">
        <v>2241</v>
      </c>
      <c r="T1189" s="48"/>
      <c r="W1189" s="45"/>
      <c r="X1189" s="46"/>
      <c r="Y1189" s="47"/>
      <c r="Z1189"/>
      <c r="AA1189"/>
      <c r="AB1189"/>
      <c r="AC1189"/>
      <c r="AD1189"/>
      <c r="AE1189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</row>
    <row r="1190" spans="1:63" ht="30" customHeight="1" x14ac:dyDescent="0.25">
      <c r="A1190" s="34">
        <v>45729</v>
      </c>
      <c r="B1190" s="35" t="s">
        <v>2184</v>
      </c>
      <c r="C1190" s="1" t="s">
        <v>2242</v>
      </c>
      <c r="D1190" s="36" t="s">
        <v>3</v>
      </c>
      <c r="E1190" s="8" t="s">
        <v>85</v>
      </c>
      <c r="F1190" s="37">
        <v>2</v>
      </c>
      <c r="G1190" s="38">
        <v>0.1</v>
      </c>
      <c r="H1190" s="8" t="s">
        <v>247</v>
      </c>
      <c r="I1190" s="8" t="s">
        <v>1</v>
      </c>
      <c r="J1190" s="35" t="s">
        <v>147</v>
      </c>
      <c r="K1190" s="8" t="s">
        <v>49</v>
      </c>
      <c r="L1190" s="39" t="s">
        <v>247</v>
      </c>
      <c r="M1190" s="37"/>
      <c r="N1190" s="40"/>
      <c r="O1190" s="41" t="b">
        <v>0</v>
      </c>
      <c r="P1190" s="42" t="b">
        <v>0</v>
      </c>
      <c r="Q1190" s="43"/>
      <c r="R1190" s="38"/>
      <c r="S1190" s="8" t="s">
        <v>2243</v>
      </c>
      <c r="T1190" s="48"/>
      <c r="W1190" s="45"/>
      <c r="X1190" s="46"/>
      <c r="Y1190" s="47"/>
      <c r="Z1190"/>
      <c r="AA1190"/>
      <c r="AB1190"/>
      <c r="AC1190"/>
      <c r="AD1190"/>
      <c r="AE1190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</row>
    <row r="1191" spans="1:63" ht="30" customHeight="1" x14ac:dyDescent="0.25">
      <c r="A1191" s="34">
        <v>45735</v>
      </c>
      <c r="B1191" s="35" t="s">
        <v>2184</v>
      </c>
      <c r="C1191" s="1" t="s">
        <v>2244</v>
      </c>
      <c r="D1191" s="36" t="s">
        <v>34</v>
      </c>
      <c r="E1191" s="8" t="s">
        <v>133</v>
      </c>
      <c r="F1191" s="37">
        <v>1</v>
      </c>
      <c r="G1191" s="38">
        <v>0.1</v>
      </c>
      <c r="H1191" s="8" t="s">
        <v>2245</v>
      </c>
      <c r="I1191" s="8" t="s">
        <v>2</v>
      </c>
      <c r="J1191" s="35" t="s">
        <v>147</v>
      </c>
      <c r="K1191" s="8" t="s">
        <v>99</v>
      </c>
      <c r="L1191" s="39" t="s">
        <v>595</v>
      </c>
      <c r="M1191" s="37"/>
      <c r="N1191" s="40"/>
      <c r="O1191" s="41" t="b">
        <v>0</v>
      </c>
      <c r="P1191" s="42" t="b">
        <v>0</v>
      </c>
      <c r="Q1191" s="43"/>
      <c r="R1191" s="38"/>
      <c r="S1191" s="8"/>
      <c r="T1191" s="48"/>
      <c r="W1191" s="45"/>
      <c r="X1191" s="46"/>
      <c r="Y1191" s="47"/>
      <c r="Z1191"/>
      <c r="AA1191"/>
      <c r="AB1191"/>
      <c r="AC1191"/>
      <c r="AD1191"/>
      <c r="AE119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</row>
    <row r="1192" spans="1:63" ht="30" customHeight="1" x14ac:dyDescent="0.25">
      <c r="A1192" s="34">
        <v>45740</v>
      </c>
      <c r="B1192" s="35" t="s">
        <v>2184</v>
      </c>
      <c r="C1192" s="1" t="s">
        <v>185</v>
      </c>
      <c r="D1192" s="36" t="s">
        <v>34</v>
      </c>
      <c r="E1192" s="8" t="s">
        <v>71</v>
      </c>
      <c r="F1192" s="37">
        <v>1</v>
      </c>
      <c r="G1192" s="38">
        <v>0.1</v>
      </c>
      <c r="H1192" s="8" t="s">
        <v>237</v>
      </c>
      <c r="I1192" s="8" t="s">
        <v>2</v>
      </c>
      <c r="J1192" s="35" t="s">
        <v>147</v>
      </c>
      <c r="K1192" s="8" t="s">
        <v>99</v>
      </c>
      <c r="L1192" s="39" t="s">
        <v>564</v>
      </c>
      <c r="M1192" s="37"/>
      <c r="N1192" s="40"/>
      <c r="O1192" s="41" t="b">
        <v>0</v>
      </c>
      <c r="P1192" s="42" t="b">
        <v>0</v>
      </c>
      <c r="Q1192" s="43"/>
      <c r="R1192" s="38"/>
      <c r="S1192" s="8" t="s">
        <v>2246</v>
      </c>
      <c r="T1192" s="48"/>
      <c r="W1192" s="45"/>
      <c r="X1192" s="46"/>
      <c r="Y1192" s="47"/>
      <c r="Z1192"/>
      <c r="AA1192"/>
      <c r="AB1192"/>
      <c r="AC1192"/>
      <c r="AD1192"/>
      <c r="AE1192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</row>
    <row r="1193" spans="1:63" ht="30" customHeight="1" x14ac:dyDescent="0.25">
      <c r="A1193" s="34">
        <v>45754</v>
      </c>
      <c r="B1193" s="35" t="s">
        <v>2184</v>
      </c>
      <c r="C1193" s="1" t="s">
        <v>2247</v>
      </c>
      <c r="D1193" s="36" t="s">
        <v>4</v>
      </c>
      <c r="E1193" s="8" t="s">
        <v>47</v>
      </c>
      <c r="F1193" s="37">
        <v>1</v>
      </c>
      <c r="G1193" s="38">
        <v>0.1</v>
      </c>
      <c r="H1193" s="8" t="s">
        <v>48</v>
      </c>
      <c r="I1193" s="8" t="s">
        <v>2</v>
      </c>
      <c r="J1193" s="35" t="s">
        <v>40</v>
      </c>
      <c r="K1193" s="8" t="s">
        <v>49</v>
      </c>
      <c r="L1193" s="39" t="s">
        <v>239</v>
      </c>
      <c r="M1193" s="37"/>
      <c r="N1193" s="40"/>
      <c r="O1193" s="41" t="b">
        <v>0</v>
      </c>
      <c r="P1193" s="42" t="b">
        <v>0</v>
      </c>
      <c r="Q1193" s="43"/>
      <c r="R1193" s="38"/>
      <c r="S1193" s="8" t="s">
        <v>2248</v>
      </c>
      <c r="T1193" s="48"/>
      <c r="W1193" s="45"/>
      <c r="X1193" s="46"/>
      <c r="Y1193" s="47"/>
      <c r="Z1193"/>
      <c r="AA1193"/>
      <c r="AB1193"/>
      <c r="AC1193"/>
      <c r="AD1193"/>
      <c r="AE1193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</row>
    <row r="1194" spans="1:63" ht="30" customHeight="1" x14ac:dyDescent="0.25">
      <c r="A1194" s="34">
        <v>45755</v>
      </c>
      <c r="B1194" s="35" t="s">
        <v>2184</v>
      </c>
      <c r="C1194" s="1" t="s">
        <v>2249</v>
      </c>
      <c r="D1194" s="36" t="s">
        <v>4</v>
      </c>
      <c r="E1194" s="8" t="s">
        <v>47</v>
      </c>
      <c r="F1194" s="37">
        <v>1</v>
      </c>
      <c r="G1194" s="38">
        <v>0.1</v>
      </c>
      <c r="H1194" s="8" t="s">
        <v>48</v>
      </c>
      <c r="I1194" s="8" t="s">
        <v>2</v>
      </c>
      <c r="J1194" s="35" t="s">
        <v>147</v>
      </c>
      <c r="K1194" s="8" t="s">
        <v>41</v>
      </c>
      <c r="L1194" s="39" t="s">
        <v>274</v>
      </c>
      <c r="M1194" s="37"/>
      <c r="N1194" s="40"/>
      <c r="O1194" s="41" t="b">
        <v>0</v>
      </c>
      <c r="P1194" s="42" t="b">
        <v>0</v>
      </c>
      <c r="Q1194" s="43"/>
      <c r="R1194" s="38"/>
      <c r="S1194" s="8" t="s">
        <v>2250</v>
      </c>
      <c r="T1194" s="48"/>
      <c r="W1194" s="45"/>
      <c r="X1194" s="46"/>
      <c r="Y1194" s="47"/>
      <c r="Z1194"/>
      <c r="AA1194"/>
      <c r="AB1194"/>
      <c r="AC1194"/>
      <c r="AD1194"/>
      <c r="AE1194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</row>
    <row r="1195" spans="1:63" ht="30" customHeight="1" x14ac:dyDescent="0.25">
      <c r="A1195" s="34">
        <v>45756</v>
      </c>
      <c r="B1195" s="35" t="s">
        <v>2184</v>
      </c>
      <c r="C1195" s="1" t="s">
        <v>2251</v>
      </c>
      <c r="D1195" s="36" t="s">
        <v>4</v>
      </c>
      <c r="E1195" s="8" t="s">
        <v>47</v>
      </c>
      <c r="F1195" s="37">
        <v>1</v>
      </c>
      <c r="G1195" s="38">
        <v>0.1</v>
      </c>
      <c r="H1195" s="8" t="s">
        <v>48</v>
      </c>
      <c r="I1195" s="8" t="s">
        <v>2</v>
      </c>
      <c r="J1195" s="35" t="s">
        <v>147</v>
      </c>
      <c r="K1195" s="8" t="s">
        <v>41</v>
      </c>
      <c r="L1195" s="39" t="s">
        <v>50</v>
      </c>
      <c r="M1195" s="37"/>
      <c r="N1195" s="40"/>
      <c r="O1195" s="41" t="b">
        <v>0</v>
      </c>
      <c r="P1195" s="42" t="b">
        <v>0</v>
      </c>
      <c r="Q1195" s="43"/>
      <c r="R1195" s="38"/>
      <c r="S1195" s="8" t="s">
        <v>2252</v>
      </c>
      <c r="T1195" s="48"/>
      <c r="W1195" s="45"/>
      <c r="X1195" s="46"/>
      <c r="Y1195" s="47"/>
      <c r="Z1195"/>
      <c r="AA1195"/>
      <c r="AB1195"/>
      <c r="AC1195"/>
      <c r="AD1195"/>
      <c r="AE1195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</row>
    <row r="1196" spans="1:63" ht="30" customHeight="1" x14ac:dyDescent="0.25">
      <c r="A1196" s="34">
        <v>45761</v>
      </c>
      <c r="B1196" s="35" t="s">
        <v>2184</v>
      </c>
      <c r="C1196" s="1" t="s">
        <v>2253</v>
      </c>
      <c r="D1196" s="36" t="s">
        <v>4</v>
      </c>
      <c r="E1196" s="8" t="s">
        <v>47</v>
      </c>
      <c r="F1196" s="37">
        <v>1</v>
      </c>
      <c r="G1196" s="38">
        <v>0.1</v>
      </c>
      <c r="H1196" s="8" t="s">
        <v>48</v>
      </c>
      <c r="I1196" s="8" t="s">
        <v>2</v>
      </c>
      <c r="J1196" s="35" t="s">
        <v>147</v>
      </c>
      <c r="K1196" s="8" t="s">
        <v>49</v>
      </c>
      <c r="L1196" s="39" t="s">
        <v>56</v>
      </c>
      <c r="M1196" s="37"/>
      <c r="N1196" s="40"/>
      <c r="O1196" s="41" t="b">
        <v>0</v>
      </c>
      <c r="P1196" s="42" t="b">
        <v>0</v>
      </c>
      <c r="Q1196" s="43"/>
      <c r="R1196" s="38"/>
      <c r="S1196" s="8" t="s">
        <v>2254</v>
      </c>
      <c r="T1196" s="48"/>
      <c r="W1196" s="45"/>
      <c r="X1196" s="46"/>
      <c r="Y1196" s="47"/>
      <c r="Z1196"/>
      <c r="AA1196"/>
      <c r="AB1196"/>
      <c r="AC1196"/>
      <c r="AD1196"/>
      <c r="AE1196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</row>
    <row r="1197" spans="1:63" ht="30" customHeight="1" x14ac:dyDescent="0.25">
      <c r="A1197" s="34">
        <v>45761</v>
      </c>
      <c r="B1197" s="35" t="s">
        <v>2184</v>
      </c>
      <c r="C1197" s="1" t="s">
        <v>2255</v>
      </c>
      <c r="D1197" s="36" t="s">
        <v>1280</v>
      </c>
      <c r="E1197" s="8" t="s">
        <v>1281</v>
      </c>
      <c r="F1197" s="37">
        <v>1</v>
      </c>
      <c r="G1197" s="38">
        <v>0.1</v>
      </c>
      <c r="H1197" s="8" t="s">
        <v>1919</v>
      </c>
      <c r="I1197" s="8" t="s">
        <v>2</v>
      </c>
      <c r="J1197" s="35" t="s">
        <v>40</v>
      </c>
      <c r="K1197" s="8" t="s">
        <v>99</v>
      </c>
      <c r="L1197" s="39"/>
      <c r="M1197" s="37"/>
      <c r="N1197" s="40"/>
      <c r="O1197" s="41" t="b">
        <v>0</v>
      </c>
      <c r="P1197" s="42" t="b">
        <v>0</v>
      </c>
      <c r="Q1197" s="43"/>
      <c r="R1197" s="38"/>
      <c r="S1197" s="8" t="s">
        <v>2256</v>
      </c>
      <c r="T1197" s="48"/>
      <c r="W1197" s="45"/>
      <c r="X1197" s="46"/>
      <c r="Y1197" s="47"/>
      <c r="Z1197"/>
      <c r="AA1197"/>
      <c r="AB1197"/>
      <c r="AC1197"/>
      <c r="AD1197"/>
      <c r="AE1197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</row>
    <row r="1198" spans="1:63" ht="30" customHeight="1" x14ac:dyDescent="0.25">
      <c r="A1198" s="34">
        <v>45764</v>
      </c>
      <c r="B1198" s="35" t="s">
        <v>2184</v>
      </c>
      <c r="C1198" s="1" t="s">
        <v>2257</v>
      </c>
      <c r="D1198" s="36" t="s">
        <v>5</v>
      </c>
      <c r="E1198" s="8" t="s">
        <v>2258</v>
      </c>
      <c r="F1198" s="37">
        <v>1</v>
      </c>
      <c r="G1198" s="38">
        <v>0.1</v>
      </c>
      <c r="H1198" s="8" t="s">
        <v>48</v>
      </c>
      <c r="I1198" s="8" t="s">
        <v>2</v>
      </c>
      <c r="J1198" s="35" t="s">
        <v>40</v>
      </c>
      <c r="K1198" s="8" t="s">
        <v>49</v>
      </c>
      <c r="L1198" s="39" t="s">
        <v>159</v>
      </c>
      <c r="M1198" s="37"/>
      <c r="N1198" s="40"/>
      <c r="O1198" s="41" t="b">
        <v>0</v>
      </c>
      <c r="P1198" s="42" t="b">
        <v>0</v>
      </c>
      <c r="Q1198" s="43"/>
      <c r="R1198" s="38"/>
      <c r="S1198" s="8" t="s">
        <v>2259</v>
      </c>
      <c r="T1198" s="48"/>
      <c r="W1198" s="45"/>
      <c r="X1198" s="46"/>
      <c r="Y1198" s="47"/>
      <c r="Z1198"/>
      <c r="AA1198"/>
      <c r="AB1198"/>
      <c r="AC1198"/>
      <c r="AD1198"/>
      <c r="AE1198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</row>
    <row r="1199" spans="1:63" ht="30" customHeight="1" x14ac:dyDescent="0.25">
      <c r="A1199" s="34">
        <v>45764</v>
      </c>
      <c r="B1199" s="35" t="s">
        <v>2184</v>
      </c>
      <c r="C1199" s="1" t="s">
        <v>2260</v>
      </c>
      <c r="D1199" s="36" t="s">
        <v>74</v>
      </c>
      <c r="E1199" s="8" t="s">
        <v>2238</v>
      </c>
      <c r="F1199" s="37">
        <v>1</v>
      </c>
      <c r="G1199" s="38">
        <v>0.1</v>
      </c>
      <c r="H1199" s="8" t="s">
        <v>146</v>
      </c>
      <c r="I1199" s="8" t="s">
        <v>2</v>
      </c>
      <c r="J1199" s="35" t="s">
        <v>147</v>
      </c>
      <c r="K1199" s="8" t="s">
        <v>49</v>
      </c>
      <c r="L1199" s="39" t="s">
        <v>159</v>
      </c>
      <c r="M1199" s="37"/>
      <c r="N1199" s="40"/>
      <c r="O1199" s="41" t="b">
        <v>0</v>
      </c>
      <c r="P1199" s="42" t="b">
        <v>0</v>
      </c>
      <c r="Q1199" s="43"/>
      <c r="R1199" s="38"/>
      <c r="S1199" s="8" t="s">
        <v>2259</v>
      </c>
      <c r="T1199" s="48"/>
      <c r="W1199" s="45"/>
      <c r="X1199" s="46"/>
      <c r="Y1199" s="47"/>
      <c r="Z1199"/>
      <c r="AA1199"/>
      <c r="AB1199"/>
      <c r="AC1199"/>
      <c r="AD1199"/>
      <c r="AE1199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</row>
    <row r="1200" spans="1:63" ht="30" customHeight="1" x14ac:dyDescent="0.25">
      <c r="A1200" s="34">
        <v>45764</v>
      </c>
      <c r="B1200" s="35" t="s">
        <v>2184</v>
      </c>
      <c r="C1200" s="1" t="s">
        <v>2261</v>
      </c>
      <c r="D1200" s="36" t="s">
        <v>5</v>
      </c>
      <c r="E1200" s="8" t="s">
        <v>2258</v>
      </c>
      <c r="F1200" s="37">
        <v>20</v>
      </c>
      <c r="G1200" s="38">
        <v>0.1</v>
      </c>
      <c r="H1200" s="8" t="s">
        <v>48</v>
      </c>
      <c r="I1200" s="8" t="s">
        <v>2</v>
      </c>
      <c r="J1200" s="35" t="s">
        <v>147</v>
      </c>
      <c r="K1200" s="8" t="s">
        <v>49</v>
      </c>
      <c r="L1200" s="39" t="s">
        <v>247</v>
      </c>
      <c r="M1200" s="37"/>
      <c r="N1200" s="40"/>
      <c r="O1200" s="41" t="b">
        <v>0</v>
      </c>
      <c r="P1200" s="42" t="b">
        <v>0</v>
      </c>
      <c r="Q1200" s="43"/>
      <c r="R1200" s="38"/>
      <c r="S1200" s="8" t="s">
        <v>2262</v>
      </c>
      <c r="T1200" s="48"/>
      <c r="W1200" s="45"/>
      <c r="X1200" s="46"/>
      <c r="Y1200" s="47"/>
      <c r="Z1200"/>
      <c r="AA1200"/>
      <c r="AB1200"/>
      <c r="AC1200"/>
      <c r="AD1200"/>
      <c r="AE1200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</row>
    <row r="1201" spans="1:63" ht="30" customHeight="1" x14ac:dyDescent="0.25">
      <c r="A1201" s="34">
        <v>45771</v>
      </c>
      <c r="B1201" s="35" t="s">
        <v>2184</v>
      </c>
      <c r="C1201" s="1" t="s">
        <v>2263</v>
      </c>
      <c r="D1201" s="36" t="s">
        <v>4</v>
      </c>
      <c r="E1201" s="8" t="s">
        <v>47</v>
      </c>
      <c r="F1201" s="37">
        <v>1</v>
      </c>
      <c r="G1201" s="38">
        <v>0.1</v>
      </c>
      <c r="H1201" s="8" t="s">
        <v>48</v>
      </c>
      <c r="I1201" s="8" t="s">
        <v>2</v>
      </c>
      <c r="J1201" s="35" t="s">
        <v>40</v>
      </c>
      <c r="K1201" s="8" t="s">
        <v>49</v>
      </c>
      <c r="L1201" s="39" t="s">
        <v>50</v>
      </c>
      <c r="M1201" s="37"/>
      <c r="N1201" s="40"/>
      <c r="O1201" s="41" t="b">
        <v>0</v>
      </c>
      <c r="P1201" s="42" t="b">
        <v>0</v>
      </c>
      <c r="Q1201" s="43"/>
      <c r="R1201" s="38"/>
      <c r="S1201" s="8" t="s">
        <v>2259</v>
      </c>
      <c r="T1201" s="48"/>
      <c r="W1201" s="45"/>
      <c r="X1201" s="46"/>
      <c r="Y1201" s="47"/>
      <c r="Z1201"/>
      <c r="AA1201"/>
      <c r="AB1201"/>
      <c r="AC1201"/>
      <c r="AD1201"/>
      <c r="AE120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</row>
    <row r="1202" spans="1:63" ht="30" customHeight="1" x14ac:dyDescent="0.25">
      <c r="A1202" s="34">
        <v>45771</v>
      </c>
      <c r="B1202" s="35" t="s">
        <v>2184</v>
      </c>
      <c r="C1202" s="1" t="s">
        <v>2264</v>
      </c>
      <c r="D1202" s="36" t="s">
        <v>4</v>
      </c>
      <c r="E1202" s="8" t="s">
        <v>47</v>
      </c>
      <c r="F1202" s="37">
        <v>1</v>
      </c>
      <c r="G1202" s="38">
        <v>0.1</v>
      </c>
      <c r="H1202" s="8" t="s">
        <v>48</v>
      </c>
      <c r="I1202" s="8" t="s">
        <v>2</v>
      </c>
      <c r="J1202" s="35" t="s">
        <v>40</v>
      </c>
      <c r="K1202" s="8" t="s">
        <v>49</v>
      </c>
      <c r="L1202" s="39" t="s">
        <v>50</v>
      </c>
      <c r="M1202" s="37"/>
      <c r="N1202" s="40"/>
      <c r="O1202" s="41" t="b">
        <v>0</v>
      </c>
      <c r="P1202" s="42" t="b">
        <v>0</v>
      </c>
      <c r="Q1202" s="43"/>
      <c r="R1202" s="38"/>
      <c r="S1202" s="8" t="s">
        <v>2265</v>
      </c>
      <c r="T1202" s="48"/>
      <c r="W1202" s="45"/>
      <c r="X1202" s="46"/>
      <c r="Y1202" s="47"/>
      <c r="Z1202"/>
      <c r="AA1202"/>
      <c r="AB1202"/>
      <c r="AC1202"/>
      <c r="AD1202"/>
      <c r="AE1202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</row>
    <row r="1203" spans="1:63" ht="30" customHeight="1" x14ac:dyDescent="0.25">
      <c r="A1203" s="34">
        <v>45782</v>
      </c>
      <c r="B1203" s="35" t="s">
        <v>2184</v>
      </c>
      <c r="C1203" s="1" t="s">
        <v>2266</v>
      </c>
      <c r="D1203" s="36" t="s">
        <v>34</v>
      </c>
      <c r="E1203" s="8" t="s">
        <v>133</v>
      </c>
      <c r="F1203" s="37">
        <v>1</v>
      </c>
      <c r="G1203" s="38">
        <v>0.1</v>
      </c>
      <c r="H1203" s="8" t="s">
        <v>111</v>
      </c>
      <c r="I1203" s="8" t="s">
        <v>2</v>
      </c>
      <c r="J1203" s="35" t="s">
        <v>40</v>
      </c>
      <c r="K1203" s="8" t="s">
        <v>41</v>
      </c>
      <c r="L1203" s="39" t="s">
        <v>50</v>
      </c>
      <c r="M1203" s="37"/>
      <c r="N1203" s="40"/>
      <c r="O1203" s="41" t="b">
        <v>0</v>
      </c>
      <c r="P1203" s="42" t="b">
        <v>0</v>
      </c>
      <c r="Q1203" s="43"/>
      <c r="R1203" s="38"/>
      <c r="S1203" s="8" t="s">
        <v>2267</v>
      </c>
      <c r="T1203" s="48"/>
      <c r="W1203" s="45"/>
      <c r="X1203" s="46"/>
      <c r="Y1203" s="47"/>
      <c r="Z1203"/>
      <c r="AA1203"/>
      <c r="AB1203"/>
      <c r="AC1203"/>
      <c r="AD1203"/>
      <c r="AE1203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</row>
    <row r="1204" spans="1:63" ht="30" customHeight="1" x14ac:dyDescent="0.25">
      <c r="A1204" s="34">
        <v>45784</v>
      </c>
      <c r="B1204" s="35" t="s">
        <v>2184</v>
      </c>
      <c r="C1204" s="1" t="s">
        <v>2268</v>
      </c>
      <c r="D1204" s="36" t="s">
        <v>3</v>
      </c>
      <c r="E1204" s="8" t="s">
        <v>904</v>
      </c>
      <c r="F1204" s="37">
        <v>1</v>
      </c>
      <c r="G1204" s="38">
        <v>0.1</v>
      </c>
      <c r="H1204" s="8" t="s">
        <v>111</v>
      </c>
      <c r="I1204" s="8" t="s">
        <v>2</v>
      </c>
      <c r="J1204" s="35" t="s">
        <v>40</v>
      </c>
      <c r="K1204" s="8" t="s">
        <v>41</v>
      </c>
      <c r="L1204" s="39" t="s">
        <v>159</v>
      </c>
      <c r="M1204" s="37"/>
      <c r="N1204" s="40"/>
      <c r="O1204" s="41" t="b">
        <v>0</v>
      </c>
      <c r="P1204" s="42" t="b">
        <v>0</v>
      </c>
      <c r="Q1204" s="43"/>
      <c r="R1204" s="38"/>
      <c r="S1204" s="8"/>
      <c r="T1204" s="48"/>
      <c r="W1204" s="45"/>
      <c r="X1204" s="46"/>
      <c r="Y1204" s="47"/>
      <c r="Z1204"/>
      <c r="AA1204"/>
      <c r="AB1204"/>
      <c r="AC1204"/>
      <c r="AD1204"/>
      <c r="AE1204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</row>
    <row r="1205" spans="1:63" ht="30" customHeight="1" x14ac:dyDescent="0.25">
      <c r="A1205" s="34">
        <v>45786</v>
      </c>
      <c r="B1205" s="35" t="s">
        <v>2184</v>
      </c>
      <c r="C1205" s="1" t="s">
        <v>2269</v>
      </c>
      <c r="D1205" s="36" t="s">
        <v>4</v>
      </c>
      <c r="E1205" s="8" t="s">
        <v>47</v>
      </c>
      <c r="F1205" s="37">
        <v>5</v>
      </c>
      <c r="G1205" s="38">
        <v>0.1</v>
      </c>
      <c r="H1205" s="8" t="s">
        <v>48</v>
      </c>
      <c r="I1205" s="8" t="s">
        <v>1</v>
      </c>
      <c r="J1205" s="35" t="s">
        <v>147</v>
      </c>
      <c r="K1205" s="8" t="s">
        <v>49</v>
      </c>
      <c r="L1205" s="39" t="s">
        <v>159</v>
      </c>
      <c r="M1205" s="37"/>
      <c r="N1205" s="40"/>
      <c r="O1205" s="41" t="b">
        <v>0</v>
      </c>
      <c r="P1205" s="42" t="b">
        <v>0</v>
      </c>
      <c r="Q1205" s="43"/>
      <c r="R1205" s="38"/>
      <c r="S1205" s="8" t="s">
        <v>2270</v>
      </c>
      <c r="T1205" s="48"/>
      <c r="W1205" s="45"/>
      <c r="X1205" s="46"/>
      <c r="Y1205" s="47"/>
      <c r="Z1205"/>
      <c r="AA1205"/>
      <c r="AB1205"/>
      <c r="AC1205"/>
      <c r="AD1205"/>
      <c r="AE1205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</row>
    <row r="1206" spans="1:63" ht="30" customHeight="1" x14ac:dyDescent="0.25">
      <c r="A1206" s="34">
        <v>45786</v>
      </c>
      <c r="B1206" s="35" t="s">
        <v>2184</v>
      </c>
      <c r="C1206" s="1" t="s">
        <v>2271</v>
      </c>
      <c r="D1206" s="36" t="s">
        <v>4</v>
      </c>
      <c r="E1206" s="8" t="s">
        <v>47</v>
      </c>
      <c r="F1206" s="37">
        <v>1</v>
      </c>
      <c r="G1206" s="38">
        <v>0.1</v>
      </c>
      <c r="H1206" s="8" t="s">
        <v>48</v>
      </c>
      <c r="I1206" s="8" t="s">
        <v>2</v>
      </c>
      <c r="J1206" s="35" t="s">
        <v>147</v>
      </c>
      <c r="K1206" s="8" t="s">
        <v>49</v>
      </c>
      <c r="L1206" s="39" t="s">
        <v>50</v>
      </c>
      <c r="M1206" s="37"/>
      <c r="N1206" s="40"/>
      <c r="O1206" s="41" t="b">
        <v>0</v>
      </c>
      <c r="P1206" s="42" t="b">
        <v>0</v>
      </c>
      <c r="Q1206" s="43"/>
      <c r="R1206" s="38"/>
      <c r="S1206" s="8" t="s">
        <v>2272</v>
      </c>
      <c r="T1206" s="48"/>
      <c r="W1206" s="45"/>
      <c r="X1206" s="46"/>
      <c r="Y1206" s="47"/>
      <c r="Z1206"/>
      <c r="AA1206"/>
      <c r="AB1206"/>
      <c r="AC1206"/>
      <c r="AD1206"/>
      <c r="AE1206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</row>
    <row r="1207" spans="1:63" ht="30" customHeight="1" x14ac:dyDescent="0.25">
      <c r="A1207" s="34">
        <v>45790</v>
      </c>
      <c r="B1207" s="35" t="s">
        <v>2184</v>
      </c>
      <c r="C1207" s="1" t="s">
        <v>2273</v>
      </c>
      <c r="D1207" s="36" t="s">
        <v>34</v>
      </c>
      <c r="E1207" s="8" t="s">
        <v>54</v>
      </c>
      <c r="F1207" s="37">
        <v>5</v>
      </c>
      <c r="G1207" s="38">
        <v>0.1</v>
      </c>
      <c r="H1207" s="8" t="s">
        <v>158</v>
      </c>
      <c r="I1207" s="8" t="s">
        <v>2</v>
      </c>
      <c r="J1207" s="35" t="s">
        <v>147</v>
      </c>
      <c r="K1207" s="8" t="s">
        <v>41</v>
      </c>
      <c r="L1207" s="39" t="s">
        <v>56</v>
      </c>
      <c r="M1207" s="37"/>
      <c r="N1207" s="40"/>
      <c r="O1207" s="41" t="b">
        <v>0</v>
      </c>
      <c r="P1207" s="42" t="b">
        <v>0</v>
      </c>
      <c r="Q1207" s="43"/>
      <c r="R1207" s="38"/>
      <c r="S1207" s="8" t="s">
        <v>2274</v>
      </c>
      <c r="T1207" s="48"/>
      <c r="W1207" s="45"/>
      <c r="X1207" s="46"/>
      <c r="Y1207" s="47"/>
      <c r="Z1207"/>
      <c r="AA1207"/>
      <c r="AB1207"/>
      <c r="AC1207"/>
      <c r="AD1207"/>
      <c r="AE1207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</row>
    <row r="1208" spans="1:63" ht="30" customHeight="1" x14ac:dyDescent="0.25">
      <c r="A1208" s="34">
        <v>45790</v>
      </c>
      <c r="B1208" s="35" t="s">
        <v>2184</v>
      </c>
      <c r="C1208" s="1" t="s">
        <v>2275</v>
      </c>
      <c r="D1208" s="36" t="s">
        <v>34</v>
      </c>
      <c r="E1208" s="8" t="s">
        <v>310</v>
      </c>
      <c r="F1208" s="37">
        <v>3</v>
      </c>
      <c r="G1208" s="38">
        <v>0.1</v>
      </c>
      <c r="H1208" s="8" t="s">
        <v>256</v>
      </c>
      <c r="I1208" s="8" t="s">
        <v>2</v>
      </c>
      <c r="J1208" s="35" t="s">
        <v>40</v>
      </c>
      <c r="K1208" s="8" t="s">
        <v>238</v>
      </c>
      <c r="L1208" s="39" t="s">
        <v>50</v>
      </c>
      <c r="M1208" s="37"/>
      <c r="N1208" s="40"/>
      <c r="O1208" s="41" t="b">
        <v>0</v>
      </c>
      <c r="P1208" s="42" t="b">
        <v>0</v>
      </c>
      <c r="Q1208" s="43"/>
      <c r="R1208" s="38"/>
      <c r="S1208" s="8" t="s">
        <v>2276</v>
      </c>
      <c r="T1208" s="48"/>
      <c r="W1208" s="45"/>
      <c r="X1208" s="46"/>
      <c r="Y1208" s="47"/>
      <c r="Z1208"/>
      <c r="AA1208"/>
      <c r="AB1208"/>
      <c r="AC1208"/>
      <c r="AD1208"/>
      <c r="AE1208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</row>
    <row r="1209" spans="1:63" ht="30" customHeight="1" x14ac:dyDescent="0.25">
      <c r="A1209" s="34">
        <v>45790</v>
      </c>
      <c r="B1209" s="35" t="s">
        <v>2184</v>
      </c>
      <c r="C1209" s="1" t="s">
        <v>2277</v>
      </c>
      <c r="D1209" s="36" t="s">
        <v>74</v>
      </c>
      <c r="E1209" s="8" t="s">
        <v>145</v>
      </c>
      <c r="F1209" s="37">
        <v>1</v>
      </c>
      <c r="G1209" s="38">
        <v>0.1</v>
      </c>
      <c r="H1209" s="8" t="s">
        <v>146</v>
      </c>
      <c r="I1209" s="8" t="s">
        <v>2</v>
      </c>
      <c r="J1209" s="35" t="s">
        <v>147</v>
      </c>
      <c r="K1209" s="8" t="s">
        <v>49</v>
      </c>
      <c r="L1209" s="39" t="s">
        <v>159</v>
      </c>
      <c r="M1209" s="37"/>
      <c r="N1209" s="40"/>
      <c r="O1209" s="41" t="b">
        <v>0</v>
      </c>
      <c r="P1209" s="42" t="b">
        <v>0</v>
      </c>
      <c r="Q1209" s="43"/>
      <c r="R1209" s="38"/>
      <c r="S1209" s="8"/>
      <c r="T1209" s="48"/>
      <c r="W1209" s="45"/>
      <c r="X1209" s="46"/>
      <c r="Y1209" s="47"/>
      <c r="Z1209"/>
      <c r="AA1209"/>
      <c r="AB1209"/>
      <c r="AC1209"/>
      <c r="AD1209"/>
      <c r="AE1209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</row>
    <row r="1210" spans="1:63" ht="30" customHeight="1" x14ac:dyDescent="0.25">
      <c r="A1210" s="34">
        <v>45792</v>
      </c>
      <c r="B1210" s="35" t="s">
        <v>2184</v>
      </c>
      <c r="C1210" s="1" t="s">
        <v>2278</v>
      </c>
      <c r="D1210" s="36" t="s">
        <v>34</v>
      </c>
      <c r="E1210" s="8" t="s">
        <v>133</v>
      </c>
      <c r="F1210" s="37">
        <v>1</v>
      </c>
      <c r="G1210" s="38">
        <v>0.1</v>
      </c>
      <c r="H1210" s="8" t="s">
        <v>111</v>
      </c>
      <c r="I1210" s="8" t="s">
        <v>2</v>
      </c>
      <c r="J1210" s="35" t="s">
        <v>40</v>
      </c>
      <c r="K1210" s="8" t="s">
        <v>49</v>
      </c>
      <c r="L1210" s="39" t="s">
        <v>159</v>
      </c>
      <c r="M1210" s="37"/>
      <c r="N1210" s="40"/>
      <c r="O1210" s="41" t="b">
        <v>0</v>
      </c>
      <c r="P1210" s="42" t="b">
        <v>0</v>
      </c>
      <c r="Q1210" s="43"/>
      <c r="R1210" s="38"/>
      <c r="S1210" s="8" t="s">
        <v>2279</v>
      </c>
      <c r="T1210" s="48"/>
      <c r="W1210" s="45"/>
      <c r="X1210" s="46"/>
      <c r="Y1210" s="47"/>
      <c r="Z1210"/>
      <c r="AA1210"/>
      <c r="AB1210"/>
      <c r="AC1210"/>
      <c r="AD1210"/>
      <c r="AE1210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</row>
    <row r="1211" spans="1:63" ht="30" customHeight="1" x14ac:dyDescent="0.25">
      <c r="A1211" s="34">
        <v>45793</v>
      </c>
      <c r="B1211" s="35" t="s">
        <v>2184</v>
      </c>
      <c r="C1211" s="1" t="s">
        <v>2280</v>
      </c>
      <c r="D1211" s="36" t="s">
        <v>4</v>
      </c>
      <c r="E1211" s="8" t="s">
        <v>47</v>
      </c>
      <c r="F1211" s="37">
        <v>1</v>
      </c>
      <c r="G1211" s="38">
        <v>0.1</v>
      </c>
      <c r="H1211" s="8" t="s">
        <v>48</v>
      </c>
      <c r="I1211" s="8" t="s">
        <v>2</v>
      </c>
      <c r="J1211" s="35" t="s">
        <v>147</v>
      </c>
      <c r="K1211" s="8" t="s">
        <v>49</v>
      </c>
      <c r="L1211" s="39" t="s">
        <v>247</v>
      </c>
      <c r="M1211" s="37"/>
      <c r="N1211" s="40"/>
      <c r="O1211" s="41" t="b">
        <v>0</v>
      </c>
      <c r="P1211" s="42" t="b">
        <v>0</v>
      </c>
      <c r="Q1211" s="43"/>
      <c r="R1211" s="38"/>
      <c r="S1211" s="8" t="s">
        <v>2281</v>
      </c>
      <c r="T1211" s="48"/>
      <c r="W1211" s="45"/>
      <c r="X1211" s="46"/>
      <c r="Y1211" s="47"/>
      <c r="Z1211"/>
      <c r="AA1211"/>
      <c r="AB1211"/>
      <c r="AC1211"/>
      <c r="AD1211"/>
      <c r="AE121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</row>
    <row r="1212" spans="1:63" ht="30" customHeight="1" x14ac:dyDescent="0.25">
      <c r="A1212" s="34">
        <v>45793</v>
      </c>
      <c r="B1212" s="35" t="s">
        <v>2184</v>
      </c>
      <c r="C1212" s="1" t="s">
        <v>2282</v>
      </c>
      <c r="D1212" s="36" t="s">
        <v>34</v>
      </c>
      <c r="E1212" s="8" t="s">
        <v>71</v>
      </c>
      <c r="F1212" s="37">
        <v>1</v>
      </c>
      <c r="G1212" s="38">
        <v>0.1</v>
      </c>
      <c r="H1212" s="8" t="s">
        <v>111</v>
      </c>
      <c r="I1212" s="8" t="s">
        <v>2</v>
      </c>
      <c r="J1212" s="35" t="s">
        <v>147</v>
      </c>
      <c r="K1212" s="8" t="s">
        <v>41</v>
      </c>
      <c r="L1212" s="39" t="s">
        <v>50</v>
      </c>
      <c r="M1212" s="37"/>
      <c r="N1212" s="40"/>
      <c r="O1212" s="41" t="b">
        <v>0</v>
      </c>
      <c r="P1212" s="42" t="b">
        <v>0</v>
      </c>
      <c r="Q1212" s="43"/>
      <c r="R1212" s="38"/>
      <c r="S1212" s="8" t="s">
        <v>2283</v>
      </c>
      <c r="T1212" s="48"/>
      <c r="W1212" s="45"/>
      <c r="X1212" s="46"/>
      <c r="Y1212" s="47"/>
      <c r="Z1212"/>
      <c r="AA1212"/>
      <c r="AB1212"/>
      <c r="AC1212"/>
      <c r="AD1212"/>
      <c r="AE1212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</row>
    <row r="1213" spans="1:63" ht="30" customHeight="1" x14ac:dyDescent="0.25">
      <c r="A1213" s="34">
        <v>45797</v>
      </c>
      <c r="B1213" s="35" t="s">
        <v>2184</v>
      </c>
      <c r="C1213" s="1" t="s">
        <v>2284</v>
      </c>
      <c r="D1213" s="36" t="s">
        <v>34</v>
      </c>
      <c r="E1213" s="8" t="s">
        <v>38</v>
      </c>
      <c r="F1213" s="37">
        <v>1</v>
      </c>
      <c r="G1213" s="38">
        <v>0.1</v>
      </c>
      <c r="H1213" s="8" t="s">
        <v>39</v>
      </c>
      <c r="I1213" s="8" t="s">
        <v>2</v>
      </c>
      <c r="J1213" s="35" t="s">
        <v>40</v>
      </c>
      <c r="K1213" s="8" t="s">
        <v>49</v>
      </c>
      <c r="L1213" s="39" t="s">
        <v>159</v>
      </c>
      <c r="M1213" s="37"/>
      <c r="N1213" s="40"/>
      <c r="O1213" s="41" t="b">
        <v>0</v>
      </c>
      <c r="P1213" s="42" t="b">
        <v>0</v>
      </c>
      <c r="Q1213" s="43"/>
      <c r="R1213" s="38"/>
      <c r="S1213" s="8"/>
      <c r="T1213" s="48"/>
      <c r="W1213" s="45"/>
      <c r="X1213" s="46"/>
      <c r="Y1213" s="47"/>
      <c r="Z1213"/>
      <c r="AA1213"/>
      <c r="AB1213"/>
      <c r="AC1213"/>
      <c r="AD1213"/>
      <c r="AE1213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</row>
    <row r="1214" spans="1:63" ht="30" customHeight="1" x14ac:dyDescent="0.25">
      <c r="A1214" s="34"/>
      <c r="B1214" s="35" t="s">
        <v>2184</v>
      </c>
      <c r="C1214" s="1" t="s">
        <v>2285</v>
      </c>
      <c r="D1214" s="36" t="s">
        <v>3</v>
      </c>
      <c r="E1214" s="8" t="s">
        <v>904</v>
      </c>
      <c r="F1214" s="37">
        <v>1</v>
      </c>
      <c r="G1214" s="38">
        <v>0.1</v>
      </c>
      <c r="H1214" s="8" t="s">
        <v>111</v>
      </c>
      <c r="I1214" s="8" t="s">
        <v>2</v>
      </c>
      <c r="J1214" s="35" t="s">
        <v>40</v>
      </c>
      <c r="K1214" s="8" t="s">
        <v>41</v>
      </c>
      <c r="L1214" s="39" t="s">
        <v>100</v>
      </c>
      <c r="M1214" s="37"/>
      <c r="N1214" s="40"/>
      <c r="O1214" s="41" t="b">
        <v>0</v>
      </c>
      <c r="P1214" s="42" t="b">
        <v>0</v>
      </c>
      <c r="Q1214" s="43"/>
      <c r="R1214" s="38"/>
      <c r="S1214" s="8" t="s">
        <v>2286</v>
      </c>
      <c r="T1214" s="48"/>
      <c r="W1214" s="45"/>
      <c r="X1214" s="46"/>
      <c r="Y1214" s="47"/>
      <c r="Z1214"/>
      <c r="AA1214"/>
      <c r="AB1214"/>
      <c r="AC1214"/>
      <c r="AD1214"/>
      <c r="AE1214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</row>
    <row r="1215" spans="1:63" ht="30" customHeight="1" x14ac:dyDescent="0.25">
      <c r="A1215" s="34"/>
      <c r="B1215" s="35" t="s">
        <v>2184</v>
      </c>
      <c r="C1215" s="1" t="s">
        <v>2287</v>
      </c>
      <c r="D1215" s="36" t="s">
        <v>74</v>
      </c>
      <c r="E1215" s="8" t="s">
        <v>145</v>
      </c>
      <c r="F1215" s="37">
        <v>1</v>
      </c>
      <c r="G1215" s="38">
        <v>0.1</v>
      </c>
      <c r="H1215" s="8" t="s">
        <v>146</v>
      </c>
      <c r="I1215" s="8" t="s">
        <v>2</v>
      </c>
      <c r="J1215" s="35" t="s">
        <v>40</v>
      </c>
      <c r="K1215" s="8" t="s">
        <v>41</v>
      </c>
      <c r="L1215" s="39" t="s">
        <v>50</v>
      </c>
      <c r="M1215" s="37"/>
      <c r="N1215" s="40"/>
      <c r="O1215" s="41" t="b">
        <v>0</v>
      </c>
      <c r="P1215" s="42" t="b">
        <v>0</v>
      </c>
      <c r="Q1215" s="43"/>
      <c r="R1215" s="38"/>
      <c r="S1215" s="8"/>
      <c r="T1215" s="48"/>
      <c r="W1215" s="45"/>
      <c r="X1215" s="46"/>
      <c r="Y1215" s="47"/>
      <c r="Z1215"/>
      <c r="AA1215"/>
      <c r="AB1215"/>
      <c r="AC1215"/>
      <c r="AD1215"/>
      <c r="AE1215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</row>
    <row r="1216" spans="1:63" ht="30" customHeight="1" x14ac:dyDescent="0.25">
      <c r="A1216" s="34"/>
      <c r="B1216" s="35" t="s">
        <v>2184</v>
      </c>
      <c r="C1216" s="1" t="s">
        <v>2288</v>
      </c>
      <c r="D1216" s="36" t="s">
        <v>3</v>
      </c>
      <c r="E1216" s="8" t="s">
        <v>1044</v>
      </c>
      <c r="F1216" s="37">
        <v>1</v>
      </c>
      <c r="G1216" s="38">
        <v>0.1</v>
      </c>
      <c r="H1216" s="8" t="s">
        <v>247</v>
      </c>
      <c r="I1216" s="8" t="s">
        <v>2</v>
      </c>
      <c r="J1216" s="35" t="s">
        <v>40</v>
      </c>
      <c r="K1216" s="8" t="s">
        <v>41</v>
      </c>
      <c r="L1216" s="39" t="s">
        <v>100</v>
      </c>
      <c r="M1216" s="37"/>
      <c r="N1216" s="40"/>
      <c r="O1216" s="41" t="b">
        <v>0</v>
      </c>
      <c r="P1216" s="42" t="b">
        <v>0</v>
      </c>
      <c r="Q1216" s="43"/>
      <c r="R1216" s="38"/>
      <c r="S1216" s="8"/>
      <c r="T1216" s="48"/>
      <c r="W1216" s="45"/>
      <c r="X1216" s="46"/>
      <c r="Y1216" s="47"/>
      <c r="Z1216"/>
      <c r="AA1216"/>
      <c r="AB1216"/>
      <c r="AC1216"/>
      <c r="AD1216"/>
      <c r="AE1216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</row>
    <row r="1217" spans="1:63" ht="30" customHeight="1" x14ac:dyDescent="0.25">
      <c r="A1217" s="34">
        <v>45782</v>
      </c>
      <c r="B1217" s="35" t="s">
        <v>2184</v>
      </c>
      <c r="C1217" s="1" t="s">
        <v>2289</v>
      </c>
      <c r="D1217" s="36" t="s">
        <v>5</v>
      </c>
      <c r="E1217" s="8" t="s">
        <v>197</v>
      </c>
      <c r="F1217" s="37">
        <v>1</v>
      </c>
      <c r="G1217" s="38">
        <v>0.1</v>
      </c>
      <c r="H1217" s="8" t="s">
        <v>198</v>
      </c>
      <c r="I1217" s="8" t="s">
        <v>2</v>
      </c>
      <c r="J1217" s="35" t="s">
        <v>40</v>
      </c>
      <c r="K1217" s="8" t="s">
        <v>49</v>
      </c>
      <c r="L1217" s="39" t="s">
        <v>100</v>
      </c>
      <c r="M1217" s="37"/>
      <c r="N1217" s="40"/>
      <c r="O1217" s="41" t="b">
        <v>0</v>
      </c>
      <c r="P1217" s="42" t="b">
        <v>0</v>
      </c>
      <c r="Q1217" s="43"/>
      <c r="R1217" s="38"/>
      <c r="S1217" s="8" t="s">
        <v>2270</v>
      </c>
      <c r="T1217" s="48"/>
      <c r="W1217" s="45"/>
      <c r="X1217" s="46"/>
      <c r="Y1217" s="47"/>
      <c r="Z1217"/>
      <c r="AA1217"/>
      <c r="AB1217"/>
      <c r="AC1217"/>
      <c r="AD1217"/>
      <c r="AE1217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</row>
    <row r="1218" spans="1:63" ht="30" customHeight="1" x14ac:dyDescent="0.25">
      <c r="A1218" s="34">
        <v>45798</v>
      </c>
      <c r="B1218" s="35" t="s">
        <v>2184</v>
      </c>
      <c r="C1218" s="1" t="s">
        <v>2290</v>
      </c>
      <c r="D1218" s="36" t="s">
        <v>74</v>
      </c>
      <c r="E1218" s="8" t="s">
        <v>2238</v>
      </c>
      <c r="F1218" s="37">
        <v>1</v>
      </c>
      <c r="G1218" s="38">
        <v>0.1</v>
      </c>
      <c r="H1218" s="8" t="s">
        <v>146</v>
      </c>
      <c r="I1218" s="8" t="s">
        <v>2</v>
      </c>
      <c r="J1218" s="35" t="s">
        <v>147</v>
      </c>
      <c r="K1218" s="8" t="s">
        <v>49</v>
      </c>
      <c r="L1218" s="39" t="s">
        <v>274</v>
      </c>
      <c r="M1218" s="37"/>
      <c r="N1218" s="40"/>
      <c r="O1218" s="41" t="b">
        <v>0</v>
      </c>
      <c r="P1218" s="42" t="b">
        <v>0</v>
      </c>
      <c r="Q1218" s="43"/>
      <c r="R1218" s="38"/>
      <c r="S1218" s="8" t="s">
        <v>2291</v>
      </c>
      <c r="T1218" s="48"/>
      <c r="W1218" s="45"/>
      <c r="X1218" s="46"/>
      <c r="Y1218" s="47"/>
      <c r="Z1218"/>
      <c r="AA1218"/>
      <c r="AB1218"/>
      <c r="AC1218"/>
      <c r="AD1218"/>
      <c r="AE1218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</row>
    <row r="1219" spans="1:63" ht="30" customHeight="1" x14ac:dyDescent="0.25">
      <c r="A1219" s="34">
        <v>45799</v>
      </c>
      <c r="B1219" s="35" t="s">
        <v>2184</v>
      </c>
      <c r="C1219" s="1" t="s">
        <v>2292</v>
      </c>
      <c r="D1219" s="36" t="s">
        <v>4</v>
      </c>
      <c r="E1219" s="8" t="s">
        <v>47</v>
      </c>
      <c r="F1219" s="37">
        <v>1</v>
      </c>
      <c r="G1219" s="38">
        <v>0.1</v>
      </c>
      <c r="H1219" s="8" t="s">
        <v>48</v>
      </c>
      <c r="I1219" s="8" t="s">
        <v>2</v>
      </c>
      <c r="J1219" s="35" t="s">
        <v>147</v>
      </c>
      <c r="K1219" s="8" t="s">
        <v>238</v>
      </c>
      <c r="L1219" s="39" t="s">
        <v>247</v>
      </c>
      <c r="M1219" s="37"/>
      <c r="N1219" s="40"/>
      <c r="O1219" s="41" t="b">
        <v>0</v>
      </c>
      <c r="P1219" s="42" t="b">
        <v>0</v>
      </c>
      <c r="Q1219" s="43"/>
      <c r="R1219" s="38"/>
      <c r="S1219" s="8" t="s">
        <v>2293</v>
      </c>
      <c r="T1219" s="48"/>
      <c r="W1219" s="45"/>
      <c r="X1219" s="46"/>
      <c r="Y1219" s="47"/>
      <c r="Z1219"/>
      <c r="AA1219"/>
      <c r="AB1219"/>
      <c r="AC1219"/>
      <c r="AD1219"/>
      <c r="AE1219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</row>
    <row r="1220" spans="1:63" ht="30" customHeight="1" x14ac:dyDescent="0.25">
      <c r="A1220" s="34">
        <v>45800</v>
      </c>
      <c r="B1220" s="35" t="s">
        <v>2184</v>
      </c>
      <c r="C1220" s="1" t="s">
        <v>2294</v>
      </c>
      <c r="D1220" s="36" t="s">
        <v>4</v>
      </c>
      <c r="E1220" s="8" t="s">
        <v>47</v>
      </c>
      <c r="F1220" s="37">
        <v>1</v>
      </c>
      <c r="G1220" s="38">
        <v>0.1</v>
      </c>
      <c r="H1220" s="8" t="s">
        <v>48</v>
      </c>
      <c r="I1220" s="8" t="s">
        <v>2</v>
      </c>
      <c r="J1220" s="35" t="s">
        <v>40</v>
      </c>
      <c r="K1220" s="8" t="s">
        <v>41</v>
      </c>
      <c r="L1220" s="39" t="s">
        <v>50</v>
      </c>
      <c r="M1220" s="37"/>
      <c r="N1220" s="40"/>
      <c r="O1220" s="41" t="b">
        <v>0</v>
      </c>
      <c r="P1220" s="42" t="b">
        <v>0</v>
      </c>
      <c r="Q1220" s="43"/>
      <c r="R1220" s="38"/>
      <c r="S1220" s="8" t="s">
        <v>2295</v>
      </c>
      <c r="T1220" s="48"/>
      <c r="W1220" s="45"/>
      <c r="X1220" s="46"/>
      <c r="Y1220" s="47"/>
      <c r="Z1220"/>
      <c r="AA1220"/>
      <c r="AB1220"/>
      <c r="AC1220"/>
      <c r="AD1220"/>
      <c r="AE1220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</row>
    <row r="1221" spans="1:63" ht="30" customHeight="1" x14ac:dyDescent="0.25">
      <c r="A1221" s="34">
        <v>45800</v>
      </c>
      <c r="B1221" s="35" t="s">
        <v>2184</v>
      </c>
      <c r="C1221" s="1" t="s">
        <v>2296</v>
      </c>
      <c r="D1221" s="36" t="s">
        <v>34</v>
      </c>
      <c r="E1221" s="8" t="s">
        <v>133</v>
      </c>
      <c r="F1221" s="37">
        <v>1</v>
      </c>
      <c r="G1221" s="38">
        <v>0.1</v>
      </c>
      <c r="H1221" s="8" t="s">
        <v>247</v>
      </c>
      <c r="I1221" s="8" t="s">
        <v>2</v>
      </c>
      <c r="J1221" s="35" t="s">
        <v>147</v>
      </c>
      <c r="K1221" s="8" t="s">
        <v>49</v>
      </c>
      <c r="L1221" s="39" t="s">
        <v>50</v>
      </c>
      <c r="M1221" s="37"/>
      <c r="N1221" s="40"/>
      <c r="O1221" s="41" t="b">
        <v>0</v>
      </c>
      <c r="P1221" s="42" t="b">
        <v>0</v>
      </c>
      <c r="Q1221" s="43"/>
      <c r="R1221" s="38"/>
      <c r="S1221" s="8"/>
      <c r="T1221" s="48"/>
      <c r="W1221" s="45"/>
      <c r="X1221" s="46"/>
      <c r="Y1221" s="47"/>
      <c r="Z1221"/>
      <c r="AA1221"/>
      <c r="AB1221"/>
      <c r="AC1221"/>
      <c r="AD1221"/>
      <c r="AE122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</row>
    <row r="1222" spans="1:63" ht="30" customHeight="1" x14ac:dyDescent="0.25">
      <c r="A1222" s="34">
        <v>45800</v>
      </c>
      <c r="B1222" s="35" t="s">
        <v>2184</v>
      </c>
      <c r="C1222" s="1" t="s">
        <v>2297</v>
      </c>
      <c r="D1222" s="36" t="s">
        <v>34</v>
      </c>
      <c r="E1222" s="8" t="s">
        <v>71</v>
      </c>
      <c r="F1222" s="37">
        <v>3</v>
      </c>
      <c r="G1222" s="38">
        <v>0.1</v>
      </c>
      <c r="H1222" s="8" t="s">
        <v>111</v>
      </c>
      <c r="I1222" s="8" t="s">
        <v>2</v>
      </c>
      <c r="J1222" s="35" t="s">
        <v>40</v>
      </c>
      <c r="K1222" s="8" t="s">
        <v>49</v>
      </c>
      <c r="L1222" s="39"/>
      <c r="M1222" s="37"/>
      <c r="N1222" s="40"/>
      <c r="O1222" s="41" t="b">
        <v>0</v>
      </c>
      <c r="P1222" s="42" t="b">
        <v>0</v>
      </c>
      <c r="Q1222" s="43"/>
      <c r="R1222" s="38"/>
      <c r="S1222" s="8"/>
      <c r="T1222" s="48"/>
      <c r="W1222" s="45"/>
      <c r="X1222" s="46"/>
      <c r="Y1222" s="47"/>
      <c r="Z1222"/>
      <c r="AA1222"/>
      <c r="AB1222"/>
      <c r="AC1222"/>
      <c r="AD1222"/>
      <c r="AE1222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</row>
    <row r="1223" spans="1:63" ht="30" customHeight="1" x14ac:dyDescent="0.25">
      <c r="A1223" s="34">
        <v>45803</v>
      </c>
      <c r="B1223" s="35" t="s">
        <v>2184</v>
      </c>
      <c r="C1223" s="1" t="s">
        <v>2298</v>
      </c>
      <c r="D1223" s="36" t="s">
        <v>34</v>
      </c>
      <c r="E1223" s="8" t="s">
        <v>54</v>
      </c>
      <c r="F1223" s="37">
        <v>1</v>
      </c>
      <c r="G1223" s="38">
        <v>0.1</v>
      </c>
      <c r="H1223" s="8" t="s">
        <v>158</v>
      </c>
      <c r="I1223" s="8" t="s">
        <v>2</v>
      </c>
      <c r="J1223" s="35" t="s">
        <v>147</v>
      </c>
      <c r="K1223" s="8" t="s">
        <v>238</v>
      </c>
      <c r="L1223" s="39" t="s">
        <v>274</v>
      </c>
      <c r="M1223" s="37"/>
      <c r="N1223" s="40"/>
      <c r="O1223" s="41" t="b">
        <v>0</v>
      </c>
      <c r="P1223" s="42" t="b">
        <v>0</v>
      </c>
      <c r="Q1223" s="43"/>
      <c r="R1223" s="38"/>
      <c r="S1223" s="8" t="s">
        <v>2299</v>
      </c>
      <c r="T1223" s="48"/>
      <c r="W1223" s="45"/>
      <c r="X1223" s="46"/>
      <c r="Y1223" s="47"/>
      <c r="Z1223"/>
      <c r="AA1223"/>
      <c r="AB1223"/>
      <c r="AC1223"/>
      <c r="AD1223"/>
      <c r="AE1223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</row>
    <row r="1224" spans="1:63" ht="30" customHeight="1" x14ac:dyDescent="0.25">
      <c r="A1224" s="34">
        <v>45796</v>
      </c>
      <c r="B1224" s="35" t="s">
        <v>2184</v>
      </c>
      <c r="C1224" s="1" t="s">
        <v>2300</v>
      </c>
      <c r="D1224" s="36" t="s">
        <v>34</v>
      </c>
      <c r="E1224" s="8" t="s">
        <v>54</v>
      </c>
      <c r="F1224" s="37">
        <v>2</v>
      </c>
      <c r="G1224" s="38">
        <v>0.1</v>
      </c>
      <c r="H1224" s="8" t="s">
        <v>158</v>
      </c>
      <c r="I1224" s="8" t="s">
        <v>2</v>
      </c>
      <c r="J1224" s="35" t="s">
        <v>147</v>
      </c>
      <c r="K1224" s="8" t="s">
        <v>49</v>
      </c>
      <c r="L1224" s="39" t="s">
        <v>274</v>
      </c>
      <c r="M1224" s="37"/>
      <c r="N1224" s="40"/>
      <c r="O1224" s="41" t="b">
        <v>0</v>
      </c>
      <c r="P1224" s="42" t="b">
        <v>0</v>
      </c>
      <c r="Q1224" s="43"/>
      <c r="R1224" s="38"/>
      <c r="S1224" s="8" t="s">
        <v>2301</v>
      </c>
      <c r="T1224" s="48"/>
      <c r="W1224" s="45"/>
      <c r="X1224" s="46"/>
      <c r="Y1224" s="47"/>
      <c r="Z1224"/>
      <c r="AA1224"/>
      <c r="AB1224"/>
      <c r="AC1224"/>
      <c r="AD1224"/>
      <c r="AE1224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</row>
    <row r="1225" spans="1:63" ht="30" customHeight="1" x14ac:dyDescent="0.25">
      <c r="A1225" s="34">
        <v>45807</v>
      </c>
      <c r="B1225" s="35" t="s">
        <v>2184</v>
      </c>
      <c r="C1225" s="1" t="s">
        <v>2302</v>
      </c>
      <c r="D1225" s="36" t="s">
        <v>4</v>
      </c>
      <c r="E1225" s="8" t="s">
        <v>47</v>
      </c>
      <c r="F1225" s="37">
        <v>2</v>
      </c>
      <c r="G1225" s="38">
        <v>0.1</v>
      </c>
      <c r="H1225" s="8" t="s">
        <v>48</v>
      </c>
      <c r="I1225" s="8" t="s">
        <v>2</v>
      </c>
      <c r="J1225" s="35" t="s">
        <v>147</v>
      </c>
      <c r="K1225" s="8" t="s">
        <v>41</v>
      </c>
      <c r="L1225" s="39" t="s">
        <v>56</v>
      </c>
      <c r="M1225" s="37"/>
      <c r="N1225" s="40"/>
      <c r="O1225" s="41" t="b">
        <v>0</v>
      </c>
      <c r="P1225" s="42" t="b">
        <v>0</v>
      </c>
      <c r="Q1225" s="43"/>
      <c r="R1225" s="38"/>
      <c r="S1225" s="8" t="s">
        <v>2303</v>
      </c>
      <c r="T1225" s="48"/>
      <c r="W1225" s="45"/>
      <c r="X1225" s="46"/>
      <c r="Y1225" s="47"/>
      <c r="Z1225"/>
      <c r="AA1225"/>
      <c r="AB1225"/>
      <c r="AC1225"/>
      <c r="AD1225"/>
      <c r="AE1225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</row>
    <row r="1226" spans="1:63" ht="30" customHeight="1" x14ac:dyDescent="0.25">
      <c r="A1226" s="34">
        <v>3</v>
      </c>
      <c r="B1226" s="35" t="s">
        <v>2184</v>
      </c>
      <c r="C1226" s="1" t="s">
        <v>2304</v>
      </c>
      <c r="D1226" s="36" t="s">
        <v>4</v>
      </c>
      <c r="E1226" s="8" t="s">
        <v>47</v>
      </c>
      <c r="F1226" s="37">
        <v>1</v>
      </c>
      <c r="G1226" s="38">
        <v>0.1</v>
      </c>
      <c r="H1226" s="8" t="s">
        <v>48</v>
      </c>
      <c r="I1226" s="8" t="s">
        <v>2</v>
      </c>
      <c r="J1226" s="35" t="s">
        <v>147</v>
      </c>
      <c r="K1226" s="8" t="s">
        <v>41</v>
      </c>
      <c r="L1226" s="39" t="s">
        <v>207</v>
      </c>
      <c r="M1226" s="37"/>
      <c r="N1226" s="40"/>
      <c r="O1226" s="41" t="b">
        <v>0</v>
      </c>
      <c r="P1226" s="42" t="b">
        <v>0</v>
      </c>
      <c r="Q1226" s="43"/>
      <c r="R1226" s="38"/>
      <c r="S1226" s="8" t="s">
        <v>2305</v>
      </c>
      <c r="T1226" s="48"/>
      <c r="W1226" s="45"/>
      <c r="X1226" s="46"/>
      <c r="Y1226" s="47"/>
      <c r="Z1226"/>
      <c r="AA1226"/>
      <c r="AB1226"/>
      <c r="AC1226"/>
      <c r="AD1226"/>
      <c r="AE1226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</row>
    <row r="1227" spans="1:63" ht="30" customHeight="1" x14ac:dyDescent="0.25">
      <c r="A1227" s="34">
        <v>3</v>
      </c>
      <c r="B1227" s="35" t="s">
        <v>2184</v>
      </c>
      <c r="C1227" s="1" t="s">
        <v>2306</v>
      </c>
      <c r="D1227" s="36" t="s">
        <v>3</v>
      </c>
      <c r="E1227" s="8" t="s">
        <v>591</v>
      </c>
      <c r="F1227" s="37">
        <v>1</v>
      </c>
      <c r="G1227" s="38">
        <v>0.1</v>
      </c>
      <c r="H1227" s="8" t="s">
        <v>111</v>
      </c>
      <c r="I1227" s="8" t="s">
        <v>2</v>
      </c>
      <c r="J1227" s="35" t="s">
        <v>147</v>
      </c>
      <c r="K1227" s="8" t="s">
        <v>41</v>
      </c>
      <c r="L1227" s="39" t="s">
        <v>595</v>
      </c>
      <c r="M1227" s="37"/>
      <c r="N1227" s="40"/>
      <c r="O1227" s="41" t="b">
        <v>0</v>
      </c>
      <c r="P1227" s="42" t="b">
        <v>0</v>
      </c>
      <c r="Q1227" s="43"/>
      <c r="R1227" s="38"/>
      <c r="S1227" s="8" t="s">
        <v>2307</v>
      </c>
      <c r="T1227" s="48"/>
      <c r="W1227" s="45"/>
      <c r="X1227" s="46"/>
      <c r="Y1227" s="47"/>
      <c r="Z1227"/>
      <c r="AA1227"/>
      <c r="AB1227"/>
      <c r="AC1227"/>
      <c r="AD1227"/>
      <c r="AE1227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</row>
    <row r="1228" spans="1:63" ht="30" customHeight="1" x14ac:dyDescent="0.25">
      <c r="A1228" s="34">
        <v>45811</v>
      </c>
      <c r="B1228" s="35" t="s">
        <v>2184</v>
      </c>
      <c r="C1228" s="1" t="s">
        <v>2308</v>
      </c>
      <c r="D1228" s="36" t="s">
        <v>34</v>
      </c>
      <c r="E1228" s="8" t="s">
        <v>71</v>
      </c>
      <c r="F1228" s="37">
        <v>1</v>
      </c>
      <c r="G1228" s="38">
        <v>0.1</v>
      </c>
      <c r="H1228" s="8" t="s">
        <v>155</v>
      </c>
      <c r="I1228" s="8" t="s">
        <v>2</v>
      </c>
      <c r="J1228" s="35" t="s">
        <v>147</v>
      </c>
      <c r="K1228" s="8" t="s">
        <v>41</v>
      </c>
      <c r="L1228" s="39" t="s">
        <v>56</v>
      </c>
      <c r="M1228" s="37"/>
      <c r="N1228" s="40"/>
      <c r="O1228" s="41" t="b">
        <v>0</v>
      </c>
      <c r="P1228" s="42" t="b">
        <v>0</v>
      </c>
      <c r="Q1228" s="43"/>
      <c r="R1228" s="38"/>
      <c r="S1228" s="8" t="s">
        <v>2309</v>
      </c>
      <c r="T1228" s="48"/>
      <c r="W1228" s="45"/>
      <c r="X1228" s="46"/>
      <c r="Y1228" s="47"/>
      <c r="Z1228"/>
      <c r="AA1228"/>
      <c r="AB1228"/>
      <c r="AC1228"/>
      <c r="AD1228"/>
      <c r="AE1228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</row>
    <row r="1229" spans="1:63" ht="30" customHeight="1" x14ac:dyDescent="0.25">
      <c r="A1229" s="34">
        <v>45811</v>
      </c>
      <c r="B1229" s="35" t="s">
        <v>2184</v>
      </c>
      <c r="C1229" s="1" t="s">
        <v>2310</v>
      </c>
      <c r="D1229" s="36" t="s">
        <v>4</v>
      </c>
      <c r="E1229" s="8" t="s">
        <v>47</v>
      </c>
      <c r="F1229" s="37">
        <v>1</v>
      </c>
      <c r="G1229" s="38">
        <v>0.1</v>
      </c>
      <c r="H1229" s="8" t="s">
        <v>48</v>
      </c>
      <c r="I1229" s="8" t="s">
        <v>2</v>
      </c>
      <c r="J1229" s="35" t="s">
        <v>147</v>
      </c>
      <c r="K1229" s="8" t="s">
        <v>41</v>
      </c>
      <c r="L1229" s="39" t="s">
        <v>50</v>
      </c>
      <c r="M1229" s="37"/>
      <c r="N1229" s="40"/>
      <c r="O1229" s="41" t="b">
        <v>0</v>
      </c>
      <c r="P1229" s="42" t="b">
        <v>0</v>
      </c>
      <c r="Q1229" s="43"/>
      <c r="R1229" s="38"/>
      <c r="S1229" s="8" t="s">
        <v>2311</v>
      </c>
      <c r="T1229" s="48"/>
      <c r="W1229" s="45"/>
      <c r="X1229" s="46"/>
      <c r="Y1229" s="47"/>
      <c r="Z1229"/>
      <c r="AA1229"/>
      <c r="AB1229"/>
      <c r="AC1229"/>
      <c r="AD1229"/>
      <c r="AE1229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</row>
    <row r="1230" spans="1:63" ht="30" customHeight="1" x14ac:dyDescent="0.25">
      <c r="A1230" s="34">
        <v>45815</v>
      </c>
      <c r="B1230" s="35" t="s">
        <v>2184</v>
      </c>
      <c r="C1230" s="1" t="s">
        <v>2312</v>
      </c>
      <c r="D1230" s="36" t="s">
        <v>4</v>
      </c>
      <c r="E1230" s="8" t="s">
        <v>47</v>
      </c>
      <c r="F1230" s="37">
        <v>1</v>
      </c>
      <c r="G1230" s="38">
        <v>0.1</v>
      </c>
      <c r="H1230" s="8" t="s">
        <v>48</v>
      </c>
      <c r="I1230" s="8" t="s">
        <v>2</v>
      </c>
      <c r="J1230" s="35" t="s">
        <v>40</v>
      </c>
      <c r="K1230" s="8" t="s">
        <v>49</v>
      </c>
      <c r="L1230" s="39" t="s">
        <v>50</v>
      </c>
      <c r="M1230" s="37"/>
      <c r="N1230" s="40"/>
      <c r="O1230" s="41" t="b">
        <v>0</v>
      </c>
      <c r="P1230" s="42" t="b">
        <v>0</v>
      </c>
      <c r="Q1230" s="43"/>
      <c r="R1230" s="38"/>
      <c r="S1230" s="8" t="s">
        <v>2313</v>
      </c>
      <c r="T1230" s="48"/>
      <c r="W1230" s="45"/>
      <c r="X1230" s="46"/>
      <c r="Y1230" s="47"/>
      <c r="Z1230"/>
      <c r="AA1230"/>
      <c r="AB1230"/>
      <c r="AC1230"/>
      <c r="AD1230"/>
      <c r="AE1230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</row>
    <row r="1231" spans="1:63" ht="30" customHeight="1" x14ac:dyDescent="0.25">
      <c r="A1231" s="34">
        <v>45813</v>
      </c>
      <c r="B1231" s="35" t="s">
        <v>2184</v>
      </c>
      <c r="C1231" s="1" t="s">
        <v>2314</v>
      </c>
      <c r="D1231" s="36" t="s">
        <v>4</v>
      </c>
      <c r="E1231" s="8" t="s">
        <v>47</v>
      </c>
      <c r="F1231" s="37">
        <v>1</v>
      </c>
      <c r="G1231" s="38">
        <v>0.1</v>
      </c>
      <c r="H1231" s="8" t="s">
        <v>48</v>
      </c>
      <c r="I1231" s="8" t="s">
        <v>2</v>
      </c>
      <c r="J1231" s="35" t="s">
        <v>40</v>
      </c>
      <c r="K1231" s="8" t="s">
        <v>49</v>
      </c>
      <c r="L1231" s="39" t="s">
        <v>50</v>
      </c>
      <c r="M1231" s="37"/>
      <c r="N1231" s="40"/>
      <c r="O1231" s="41" t="b">
        <v>0</v>
      </c>
      <c r="P1231" s="42" t="b">
        <v>0</v>
      </c>
      <c r="Q1231" s="43"/>
      <c r="R1231" s="38"/>
      <c r="S1231" s="8" t="s">
        <v>2315</v>
      </c>
      <c r="T1231" s="48"/>
      <c r="W1231" s="45"/>
      <c r="X1231" s="46"/>
      <c r="Y1231" s="47"/>
      <c r="Z1231"/>
      <c r="AA1231"/>
      <c r="AB1231"/>
      <c r="AC1231"/>
      <c r="AD1231"/>
      <c r="AE123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</row>
    <row r="1232" spans="1:63" ht="30" customHeight="1" x14ac:dyDescent="0.25">
      <c r="A1232" s="34">
        <v>45812</v>
      </c>
      <c r="B1232" s="35" t="s">
        <v>2184</v>
      </c>
      <c r="C1232" s="1" t="s">
        <v>2316</v>
      </c>
      <c r="D1232" s="36" t="s">
        <v>4</v>
      </c>
      <c r="E1232" s="8" t="s">
        <v>47</v>
      </c>
      <c r="F1232" s="37">
        <v>1</v>
      </c>
      <c r="G1232" s="38">
        <v>0.1</v>
      </c>
      <c r="H1232" s="8" t="s">
        <v>48</v>
      </c>
      <c r="I1232" s="8" t="s">
        <v>2</v>
      </c>
      <c r="J1232" s="35" t="s">
        <v>40</v>
      </c>
      <c r="K1232" s="8" t="s">
        <v>592</v>
      </c>
      <c r="L1232" s="39" t="s">
        <v>50</v>
      </c>
      <c r="M1232" s="37"/>
      <c r="N1232" s="40"/>
      <c r="O1232" s="41" t="b">
        <v>0</v>
      </c>
      <c r="P1232" s="42" t="b">
        <v>0</v>
      </c>
      <c r="Q1232" s="43"/>
      <c r="R1232" s="38"/>
      <c r="S1232" s="8" t="s">
        <v>2317</v>
      </c>
      <c r="T1232" s="48"/>
      <c r="W1232" s="45"/>
      <c r="X1232" s="46"/>
      <c r="Y1232" s="47"/>
      <c r="Z1232"/>
      <c r="AA1232"/>
      <c r="AB1232"/>
      <c r="AC1232"/>
      <c r="AD1232"/>
      <c r="AE1232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</row>
    <row r="1233" spans="1:63" ht="30" customHeight="1" x14ac:dyDescent="0.25">
      <c r="A1233" s="34">
        <v>45817</v>
      </c>
      <c r="B1233" s="35" t="s">
        <v>2184</v>
      </c>
      <c r="C1233" s="1" t="s">
        <v>2318</v>
      </c>
      <c r="D1233" s="36" t="s">
        <v>34</v>
      </c>
      <c r="E1233" s="8" t="s">
        <v>133</v>
      </c>
      <c r="F1233" s="37">
        <v>1</v>
      </c>
      <c r="G1233" s="38">
        <v>0.1</v>
      </c>
      <c r="H1233" s="8" t="s">
        <v>155</v>
      </c>
      <c r="I1233" s="8" t="s">
        <v>1</v>
      </c>
      <c r="J1233" s="35" t="s">
        <v>147</v>
      </c>
      <c r="K1233" s="8" t="s">
        <v>41</v>
      </c>
      <c r="L1233" s="39" t="s">
        <v>56</v>
      </c>
      <c r="M1233" s="37"/>
      <c r="N1233" s="40"/>
      <c r="O1233" s="41" t="b">
        <v>0</v>
      </c>
      <c r="P1233" s="42" t="b">
        <v>0</v>
      </c>
      <c r="Q1233" s="43"/>
      <c r="R1233" s="38"/>
      <c r="S1233" s="8" t="s">
        <v>2319</v>
      </c>
      <c r="T1233" s="48"/>
      <c r="W1233" s="45"/>
      <c r="X1233" s="46"/>
      <c r="Y1233" s="47"/>
      <c r="Z1233"/>
      <c r="AA1233"/>
      <c r="AB1233"/>
      <c r="AC1233"/>
      <c r="AD1233"/>
      <c r="AE1233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</row>
    <row r="1234" spans="1:63" ht="30" customHeight="1" x14ac:dyDescent="0.25">
      <c r="A1234" s="34">
        <v>45819</v>
      </c>
      <c r="B1234" s="35" t="s">
        <v>2184</v>
      </c>
      <c r="C1234" s="1" t="s">
        <v>2320</v>
      </c>
      <c r="D1234" s="36" t="s">
        <v>74</v>
      </c>
      <c r="E1234" s="8" t="s">
        <v>110</v>
      </c>
      <c r="F1234" s="37">
        <v>1</v>
      </c>
      <c r="G1234" s="38">
        <v>0.1</v>
      </c>
      <c r="H1234" s="8" t="s">
        <v>111</v>
      </c>
      <c r="I1234" s="8" t="s">
        <v>2</v>
      </c>
      <c r="J1234" s="35" t="s">
        <v>147</v>
      </c>
      <c r="K1234" s="8" t="s">
        <v>41</v>
      </c>
      <c r="L1234" s="39" t="s">
        <v>50</v>
      </c>
      <c r="M1234" s="37"/>
      <c r="N1234" s="40"/>
      <c r="O1234" s="41" t="b">
        <v>0</v>
      </c>
      <c r="P1234" s="42" t="b">
        <v>0</v>
      </c>
      <c r="Q1234" s="43"/>
      <c r="R1234" s="38"/>
      <c r="S1234" s="8"/>
      <c r="T1234" s="48"/>
      <c r="W1234" s="45"/>
      <c r="X1234" s="46"/>
      <c r="Y1234" s="47"/>
      <c r="Z1234"/>
      <c r="AA1234"/>
      <c r="AB1234"/>
      <c r="AC1234"/>
      <c r="AD1234"/>
      <c r="AE1234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</row>
    <row r="1235" spans="1:63" ht="30" customHeight="1" x14ac:dyDescent="0.25">
      <c r="A1235" s="34">
        <v>45819</v>
      </c>
      <c r="B1235" s="35" t="s">
        <v>2184</v>
      </c>
      <c r="C1235" s="1" t="s">
        <v>2321</v>
      </c>
      <c r="D1235" s="36" t="s">
        <v>4</v>
      </c>
      <c r="E1235" s="8" t="s">
        <v>47</v>
      </c>
      <c r="F1235" s="37">
        <v>1</v>
      </c>
      <c r="G1235" s="38">
        <v>0.1</v>
      </c>
      <c r="H1235" s="8" t="s">
        <v>48</v>
      </c>
      <c r="I1235" s="8" t="s">
        <v>2</v>
      </c>
      <c r="J1235" s="35" t="s">
        <v>40</v>
      </c>
      <c r="K1235" s="8" t="s">
        <v>592</v>
      </c>
      <c r="L1235" s="39" t="s">
        <v>50</v>
      </c>
      <c r="M1235" s="37"/>
      <c r="N1235" s="40"/>
      <c r="O1235" s="41" t="b">
        <v>0</v>
      </c>
      <c r="P1235" s="42" t="b">
        <v>0</v>
      </c>
      <c r="Q1235" s="43"/>
      <c r="R1235" s="38"/>
      <c r="S1235" s="8"/>
      <c r="T1235" s="48"/>
      <c r="W1235" s="45"/>
      <c r="X1235" s="46"/>
      <c r="Y1235" s="47"/>
      <c r="Z1235"/>
      <c r="AA1235"/>
      <c r="AB1235"/>
      <c r="AC1235"/>
      <c r="AD1235"/>
      <c r="AE1235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</row>
    <row r="1236" spans="1:63" ht="30" customHeight="1" x14ac:dyDescent="0.25">
      <c r="A1236" s="34">
        <v>45819</v>
      </c>
      <c r="B1236" s="35" t="s">
        <v>2184</v>
      </c>
      <c r="C1236" s="1" t="s">
        <v>2322</v>
      </c>
      <c r="D1236" s="36" t="s">
        <v>4</v>
      </c>
      <c r="E1236" s="8" t="s">
        <v>47</v>
      </c>
      <c r="F1236" s="37">
        <v>1</v>
      </c>
      <c r="G1236" s="38">
        <v>0.1</v>
      </c>
      <c r="H1236" s="8" t="s">
        <v>48</v>
      </c>
      <c r="I1236" s="8" t="s">
        <v>1</v>
      </c>
      <c r="J1236" s="35" t="s">
        <v>147</v>
      </c>
      <c r="K1236" s="8" t="s">
        <v>41</v>
      </c>
      <c r="L1236" s="39" t="s">
        <v>207</v>
      </c>
      <c r="M1236" s="37"/>
      <c r="N1236" s="40"/>
      <c r="O1236" s="41" t="b">
        <v>0</v>
      </c>
      <c r="P1236" s="42" t="b">
        <v>0</v>
      </c>
      <c r="Q1236" s="43"/>
      <c r="R1236" s="38"/>
      <c r="S1236" s="8" t="s">
        <v>2323</v>
      </c>
      <c r="T1236" s="48"/>
      <c r="W1236" s="45"/>
      <c r="X1236" s="46"/>
      <c r="Y1236" s="47"/>
      <c r="Z1236"/>
      <c r="AA1236"/>
      <c r="AB1236"/>
      <c r="AC1236"/>
      <c r="AD1236"/>
      <c r="AE1236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</row>
    <row r="1237" spans="1:63" ht="30" customHeight="1" x14ac:dyDescent="0.25">
      <c r="A1237" s="34">
        <v>45818</v>
      </c>
      <c r="B1237" s="35" t="s">
        <v>2184</v>
      </c>
      <c r="C1237" s="1" t="s">
        <v>2324</v>
      </c>
      <c r="D1237" s="36" t="s">
        <v>4</v>
      </c>
      <c r="E1237" s="8" t="s">
        <v>47</v>
      </c>
      <c r="F1237" s="37">
        <v>1</v>
      </c>
      <c r="G1237" s="38">
        <v>0.1</v>
      </c>
      <c r="H1237" s="8" t="s">
        <v>48</v>
      </c>
      <c r="I1237" s="8" t="s">
        <v>2</v>
      </c>
      <c r="J1237" s="35" t="s">
        <v>147</v>
      </c>
      <c r="K1237" s="8" t="s">
        <v>41</v>
      </c>
      <c r="L1237" s="39" t="s">
        <v>2325</v>
      </c>
      <c r="M1237" s="37"/>
      <c r="N1237" s="40"/>
      <c r="O1237" s="41" t="b">
        <v>0</v>
      </c>
      <c r="P1237" s="42" t="b">
        <v>0</v>
      </c>
      <c r="Q1237" s="43"/>
      <c r="R1237" s="38"/>
      <c r="S1237" s="8"/>
      <c r="T1237" s="48"/>
      <c r="W1237" s="45"/>
      <c r="X1237" s="46"/>
      <c r="Y1237" s="47"/>
      <c r="Z1237"/>
      <c r="AA1237"/>
      <c r="AB1237"/>
      <c r="AC1237"/>
      <c r="AD1237"/>
      <c r="AE1237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</row>
    <row r="1238" spans="1:63" ht="30" customHeight="1" x14ac:dyDescent="0.25">
      <c r="A1238" s="34">
        <v>45817</v>
      </c>
      <c r="B1238" s="35" t="s">
        <v>2184</v>
      </c>
      <c r="C1238" s="1" t="s">
        <v>1484</v>
      </c>
      <c r="D1238" s="36" t="s">
        <v>4</v>
      </c>
      <c r="E1238" s="8" t="s">
        <v>47</v>
      </c>
      <c r="F1238" s="37">
        <v>1</v>
      </c>
      <c r="G1238" s="38">
        <v>0.1</v>
      </c>
      <c r="H1238" s="8" t="s">
        <v>48</v>
      </c>
      <c r="I1238" s="8" t="s">
        <v>2</v>
      </c>
      <c r="J1238" s="35" t="s">
        <v>147</v>
      </c>
      <c r="K1238" s="8" t="s">
        <v>41</v>
      </c>
      <c r="L1238" s="39" t="s">
        <v>2325</v>
      </c>
      <c r="M1238" s="37"/>
      <c r="N1238" s="40"/>
      <c r="O1238" s="41" t="b">
        <v>0</v>
      </c>
      <c r="P1238" s="42" t="b">
        <v>0</v>
      </c>
      <c r="Q1238" s="43"/>
      <c r="R1238" s="38"/>
      <c r="S1238" s="8"/>
      <c r="T1238" s="48"/>
      <c r="W1238" s="45"/>
      <c r="X1238" s="46"/>
      <c r="Y1238" s="47"/>
      <c r="Z1238"/>
      <c r="AA1238"/>
      <c r="AB1238"/>
      <c r="AC1238"/>
      <c r="AD1238"/>
      <c r="AE1238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</row>
    <row r="1239" spans="1:63" ht="30" customHeight="1" x14ac:dyDescent="0.25">
      <c r="A1239" s="34">
        <v>45817</v>
      </c>
      <c r="B1239" s="35" t="s">
        <v>2184</v>
      </c>
      <c r="C1239" s="1" t="s">
        <v>2326</v>
      </c>
      <c r="D1239" s="36" t="s">
        <v>34</v>
      </c>
      <c r="E1239" s="8" t="s">
        <v>133</v>
      </c>
      <c r="F1239" s="37">
        <v>1</v>
      </c>
      <c r="G1239" s="38">
        <v>0.1</v>
      </c>
      <c r="H1239" s="8" t="s">
        <v>445</v>
      </c>
      <c r="I1239" s="8" t="s">
        <v>2</v>
      </c>
      <c r="J1239" s="35" t="s">
        <v>147</v>
      </c>
      <c r="K1239" s="8" t="s">
        <v>41</v>
      </c>
      <c r="L1239" s="39" t="s">
        <v>2325</v>
      </c>
      <c r="M1239" s="37"/>
      <c r="N1239" s="40"/>
      <c r="O1239" s="41" t="b">
        <v>0</v>
      </c>
      <c r="P1239" s="42" t="b">
        <v>0</v>
      </c>
      <c r="Q1239" s="43"/>
      <c r="R1239" s="38"/>
      <c r="S1239" s="8"/>
      <c r="T1239" s="48"/>
      <c r="W1239" s="45"/>
      <c r="X1239" s="46"/>
      <c r="Y1239" s="47"/>
      <c r="Z1239"/>
      <c r="AA1239"/>
      <c r="AB1239"/>
      <c r="AC1239"/>
      <c r="AD1239"/>
      <c r="AE1239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</row>
    <row r="1240" spans="1:63" ht="30" customHeight="1" x14ac:dyDescent="0.25">
      <c r="A1240" s="34">
        <v>45813</v>
      </c>
      <c r="B1240" s="35" t="s">
        <v>2184</v>
      </c>
      <c r="C1240" s="1" t="s">
        <v>2327</v>
      </c>
      <c r="D1240" s="36" t="s">
        <v>4</v>
      </c>
      <c r="E1240" s="8" t="s">
        <v>47</v>
      </c>
      <c r="F1240" s="37">
        <v>1</v>
      </c>
      <c r="G1240" s="38">
        <v>0.1</v>
      </c>
      <c r="H1240" s="8" t="s">
        <v>48</v>
      </c>
      <c r="I1240" s="8" t="s">
        <v>2</v>
      </c>
      <c r="J1240" s="35" t="s">
        <v>147</v>
      </c>
      <c r="K1240" s="8" t="s">
        <v>41</v>
      </c>
      <c r="L1240" s="39" t="s">
        <v>2187</v>
      </c>
      <c r="M1240" s="37"/>
      <c r="N1240" s="40"/>
      <c r="O1240" s="41" t="b">
        <v>0</v>
      </c>
      <c r="P1240" s="42" t="b">
        <v>0</v>
      </c>
      <c r="Q1240" s="43"/>
      <c r="R1240" s="38"/>
      <c r="S1240" s="8"/>
      <c r="T1240" s="48"/>
      <c r="W1240" s="45"/>
      <c r="X1240" s="46"/>
      <c r="Y1240" s="47"/>
      <c r="Z1240"/>
      <c r="AA1240"/>
      <c r="AB1240"/>
      <c r="AC1240"/>
      <c r="AD1240"/>
      <c r="AE1240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</row>
    <row r="1241" spans="1:63" ht="30" customHeight="1" x14ac:dyDescent="0.25">
      <c r="A1241" s="34">
        <v>45811</v>
      </c>
      <c r="B1241" s="35" t="s">
        <v>2184</v>
      </c>
      <c r="C1241" s="1" t="s">
        <v>2328</v>
      </c>
      <c r="D1241" s="36" t="s">
        <v>34</v>
      </c>
      <c r="E1241" s="8" t="s">
        <v>133</v>
      </c>
      <c r="F1241" s="37">
        <v>1</v>
      </c>
      <c r="G1241" s="38">
        <v>0.1</v>
      </c>
      <c r="H1241" s="8" t="s">
        <v>265</v>
      </c>
      <c r="I1241" s="8" t="s">
        <v>2</v>
      </c>
      <c r="J1241" s="35" t="s">
        <v>147</v>
      </c>
      <c r="K1241" s="8" t="s">
        <v>41</v>
      </c>
      <c r="L1241" s="39" t="s">
        <v>2325</v>
      </c>
      <c r="M1241" s="37"/>
      <c r="N1241" s="40"/>
      <c r="O1241" s="41" t="b">
        <v>0</v>
      </c>
      <c r="P1241" s="42" t="b">
        <v>0</v>
      </c>
      <c r="Q1241" s="43"/>
      <c r="R1241" s="38"/>
      <c r="S1241" s="8"/>
      <c r="T1241" s="48"/>
      <c r="W1241" s="45"/>
      <c r="X1241" s="46"/>
      <c r="Y1241" s="47"/>
      <c r="Z1241"/>
      <c r="AA1241"/>
      <c r="AB1241"/>
      <c r="AC1241"/>
      <c r="AD1241"/>
      <c r="AE124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</row>
    <row r="1242" spans="1:63" ht="30" customHeight="1" x14ac:dyDescent="0.25">
      <c r="A1242" s="34">
        <v>45811</v>
      </c>
      <c r="B1242" s="35" t="s">
        <v>2184</v>
      </c>
      <c r="C1242" s="1" t="s">
        <v>2329</v>
      </c>
      <c r="D1242" s="36" t="s">
        <v>34</v>
      </c>
      <c r="E1242" s="8" t="s">
        <v>71</v>
      </c>
      <c r="F1242" s="37">
        <v>1</v>
      </c>
      <c r="G1242" s="38">
        <v>0.1</v>
      </c>
      <c r="H1242" s="8" t="s">
        <v>2330</v>
      </c>
      <c r="I1242" s="8" t="s">
        <v>2</v>
      </c>
      <c r="J1242" s="35" t="s">
        <v>40</v>
      </c>
      <c r="K1242" s="8" t="s">
        <v>49</v>
      </c>
      <c r="L1242" s="39" t="s">
        <v>2325</v>
      </c>
      <c r="M1242" s="37"/>
      <c r="N1242" s="40"/>
      <c r="O1242" s="41" t="b">
        <v>0</v>
      </c>
      <c r="P1242" s="42" t="b">
        <v>0</v>
      </c>
      <c r="Q1242" s="43"/>
      <c r="R1242" s="38"/>
      <c r="S1242" s="8" t="s">
        <v>2331</v>
      </c>
      <c r="T1242" s="48"/>
      <c r="W1242" s="45"/>
      <c r="X1242" s="46"/>
      <c r="Y1242" s="47"/>
      <c r="Z1242"/>
      <c r="AA1242"/>
      <c r="AB1242"/>
      <c r="AC1242"/>
      <c r="AD1242"/>
      <c r="AE1242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</row>
    <row r="1243" spans="1:63" ht="30" customHeight="1" x14ac:dyDescent="0.25">
      <c r="A1243" s="34">
        <v>45811</v>
      </c>
      <c r="B1243" s="35" t="s">
        <v>2184</v>
      </c>
      <c r="C1243" s="1" t="s">
        <v>2332</v>
      </c>
      <c r="D1243" s="36" t="s">
        <v>3</v>
      </c>
      <c r="E1243" s="8" t="s">
        <v>85</v>
      </c>
      <c r="F1243" s="37">
        <v>2</v>
      </c>
      <c r="G1243" s="38">
        <v>0.1</v>
      </c>
      <c r="H1243" s="8" t="s">
        <v>2330</v>
      </c>
      <c r="I1243" s="8" t="s">
        <v>2</v>
      </c>
      <c r="J1243" s="35" t="s">
        <v>40</v>
      </c>
      <c r="K1243" s="8" t="s">
        <v>49</v>
      </c>
      <c r="L1243" s="39" t="s">
        <v>2325</v>
      </c>
      <c r="M1243" s="37"/>
      <c r="N1243" s="40"/>
      <c r="O1243" s="41" t="b">
        <v>0</v>
      </c>
      <c r="P1243" s="42" t="b">
        <v>0</v>
      </c>
      <c r="Q1243" s="43"/>
      <c r="R1243" s="38"/>
      <c r="S1243" s="8" t="s">
        <v>2331</v>
      </c>
      <c r="T1243" s="48"/>
      <c r="W1243" s="45"/>
      <c r="X1243" s="46"/>
      <c r="Y1243" s="47"/>
      <c r="Z1243"/>
      <c r="AA1243"/>
      <c r="AB1243"/>
      <c r="AC1243"/>
      <c r="AD1243"/>
      <c r="AE1243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</row>
    <row r="1244" spans="1:63" ht="30" customHeight="1" x14ac:dyDescent="0.25">
      <c r="A1244" s="34">
        <v>45817</v>
      </c>
      <c r="B1244" s="35" t="s">
        <v>2184</v>
      </c>
      <c r="C1244" s="1" t="s">
        <v>2333</v>
      </c>
      <c r="D1244" s="36" t="s">
        <v>4</v>
      </c>
      <c r="E1244" s="8" t="s">
        <v>47</v>
      </c>
      <c r="F1244" s="37">
        <v>5</v>
      </c>
      <c r="G1244" s="38">
        <v>0.1</v>
      </c>
      <c r="H1244" s="8" t="s">
        <v>256</v>
      </c>
      <c r="I1244" s="8" t="s">
        <v>2</v>
      </c>
      <c r="J1244" s="35" t="s">
        <v>147</v>
      </c>
      <c r="K1244" s="8" t="s">
        <v>49</v>
      </c>
      <c r="L1244" s="39" t="s">
        <v>2334</v>
      </c>
      <c r="M1244" s="37"/>
      <c r="N1244" s="40"/>
      <c r="O1244" s="41" t="b">
        <v>0</v>
      </c>
      <c r="P1244" s="42" t="b">
        <v>0</v>
      </c>
      <c r="Q1244" s="43"/>
      <c r="R1244" s="38"/>
      <c r="S1244" s="8" t="s">
        <v>2335</v>
      </c>
      <c r="T1244" s="48"/>
      <c r="W1244" s="45"/>
      <c r="X1244" s="46"/>
      <c r="Y1244" s="47"/>
      <c r="Z1244"/>
      <c r="AA1244"/>
      <c r="AB1244"/>
      <c r="AC1244"/>
      <c r="AD1244"/>
      <c r="AE1244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</row>
    <row r="1245" spans="1:63" ht="30" customHeight="1" x14ac:dyDescent="0.25">
      <c r="A1245" s="34">
        <v>45820</v>
      </c>
      <c r="B1245" s="35" t="s">
        <v>2184</v>
      </c>
      <c r="C1245" s="1" t="s">
        <v>2336</v>
      </c>
      <c r="D1245" s="36" t="s">
        <v>74</v>
      </c>
      <c r="E1245" s="8" t="s">
        <v>145</v>
      </c>
      <c r="F1245" s="37">
        <v>1</v>
      </c>
      <c r="G1245" s="38">
        <v>0.1</v>
      </c>
      <c r="H1245" s="8" t="s">
        <v>146</v>
      </c>
      <c r="I1245" s="8" t="s">
        <v>2</v>
      </c>
      <c r="J1245" s="35" t="s">
        <v>147</v>
      </c>
      <c r="K1245" s="8" t="s">
        <v>238</v>
      </c>
      <c r="L1245" s="39" t="s">
        <v>50</v>
      </c>
      <c r="M1245" s="37"/>
      <c r="N1245" s="40"/>
      <c r="O1245" s="41" t="b">
        <v>0</v>
      </c>
      <c r="P1245" s="42" t="b">
        <v>0</v>
      </c>
      <c r="Q1245" s="43"/>
      <c r="R1245" s="38"/>
      <c r="S1245" s="8" t="s">
        <v>2212</v>
      </c>
      <c r="T1245" s="48"/>
      <c r="W1245" s="45"/>
      <c r="X1245" s="46"/>
      <c r="Y1245" s="47"/>
      <c r="Z1245"/>
      <c r="AA1245"/>
      <c r="AB1245"/>
      <c r="AC1245"/>
      <c r="AD1245"/>
      <c r="AE1245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</row>
    <row r="1246" spans="1:63" ht="30" customHeight="1" x14ac:dyDescent="0.25">
      <c r="A1246" s="34">
        <v>45817</v>
      </c>
      <c r="B1246" s="35" t="s">
        <v>2184</v>
      </c>
      <c r="C1246" s="1" t="s">
        <v>2337</v>
      </c>
      <c r="D1246" s="36" t="s">
        <v>3</v>
      </c>
      <c r="E1246" s="8" t="s">
        <v>2338</v>
      </c>
      <c r="F1246" s="37">
        <v>1</v>
      </c>
      <c r="G1246" s="38">
        <v>0.1</v>
      </c>
      <c r="H1246" s="8" t="s">
        <v>247</v>
      </c>
      <c r="I1246" s="8" t="s">
        <v>2</v>
      </c>
      <c r="J1246" s="35" t="s">
        <v>147</v>
      </c>
      <c r="K1246" s="8" t="s">
        <v>41</v>
      </c>
      <c r="L1246" s="39" t="s">
        <v>50</v>
      </c>
      <c r="M1246" s="37"/>
      <c r="N1246" s="40"/>
      <c r="O1246" s="41" t="b">
        <v>0</v>
      </c>
      <c r="P1246" s="42" t="b">
        <v>0</v>
      </c>
      <c r="Q1246" s="43"/>
      <c r="R1246" s="38"/>
      <c r="S1246" s="8" t="s">
        <v>2339</v>
      </c>
      <c r="T1246" s="48"/>
      <c r="W1246" s="45"/>
      <c r="X1246" s="46"/>
      <c r="Y1246" s="47"/>
      <c r="Z1246"/>
      <c r="AA1246"/>
      <c r="AB1246"/>
      <c r="AC1246"/>
      <c r="AD1246"/>
      <c r="AE1246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</row>
    <row r="1247" spans="1:63" ht="30" customHeight="1" x14ac:dyDescent="0.25">
      <c r="A1247" s="34">
        <v>45821</v>
      </c>
      <c r="B1247" s="35" t="s">
        <v>2184</v>
      </c>
      <c r="C1247" s="1" t="s">
        <v>2340</v>
      </c>
      <c r="D1247" s="36" t="s">
        <v>4</v>
      </c>
      <c r="E1247" s="8" t="s">
        <v>47</v>
      </c>
      <c r="F1247" s="37">
        <v>1</v>
      </c>
      <c r="G1247" s="38">
        <v>0.1</v>
      </c>
      <c r="H1247" s="8" t="s">
        <v>48</v>
      </c>
      <c r="I1247" s="8" t="s">
        <v>2</v>
      </c>
      <c r="J1247" s="35" t="s">
        <v>147</v>
      </c>
      <c r="K1247" s="8" t="s">
        <v>41</v>
      </c>
      <c r="L1247" s="39" t="s">
        <v>50</v>
      </c>
      <c r="M1247" s="37"/>
      <c r="N1247" s="40"/>
      <c r="O1247" s="41" t="b">
        <v>0</v>
      </c>
      <c r="P1247" s="42" t="b">
        <v>0</v>
      </c>
      <c r="Q1247" s="43"/>
      <c r="R1247" s="38"/>
      <c r="S1247" s="8" t="s">
        <v>2341</v>
      </c>
      <c r="T1247" s="48"/>
      <c r="W1247" s="45"/>
      <c r="X1247" s="46"/>
      <c r="Y1247" s="47"/>
      <c r="Z1247"/>
      <c r="AA1247"/>
      <c r="AB1247"/>
      <c r="AC1247"/>
      <c r="AD1247"/>
      <c r="AE1247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</row>
    <row r="1248" spans="1:63" ht="30" customHeight="1" x14ac:dyDescent="0.25">
      <c r="A1248" s="34">
        <v>45821</v>
      </c>
      <c r="B1248" s="35" t="s">
        <v>2184</v>
      </c>
      <c r="C1248" s="1" t="s">
        <v>2342</v>
      </c>
      <c r="D1248" s="36" t="s">
        <v>5</v>
      </c>
      <c r="E1248" s="8" t="s">
        <v>197</v>
      </c>
      <c r="F1248" s="37">
        <v>4</v>
      </c>
      <c r="G1248" s="38">
        <v>0.1</v>
      </c>
      <c r="H1248" s="8" t="s">
        <v>198</v>
      </c>
      <c r="I1248" s="8" t="s">
        <v>1</v>
      </c>
      <c r="J1248" s="35" t="s">
        <v>147</v>
      </c>
      <c r="K1248" s="8" t="s">
        <v>99</v>
      </c>
      <c r="L1248" s="39" t="s">
        <v>564</v>
      </c>
      <c r="M1248" s="37"/>
      <c r="N1248" s="40"/>
      <c r="O1248" s="41" t="b">
        <v>0</v>
      </c>
      <c r="P1248" s="42" t="b">
        <v>0</v>
      </c>
      <c r="Q1248" s="43"/>
      <c r="R1248" s="38"/>
      <c r="S1248" s="8" t="s">
        <v>2343</v>
      </c>
      <c r="T1248" s="48"/>
      <c r="W1248" s="45"/>
      <c r="X1248" s="46"/>
      <c r="Y1248" s="47"/>
      <c r="Z1248"/>
      <c r="AA1248"/>
      <c r="AB1248"/>
      <c r="AC1248"/>
      <c r="AD1248"/>
      <c r="AE1248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</row>
    <row r="1249" spans="1:63" ht="30" customHeight="1" x14ac:dyDescent="0.25">
      <c r="A1249" s="34">
        <v>45821</v>
      </c>
      <c r="B1249" s="35" t="s">
        <v>2184</v>
      </c>
      <c r="C1249" s="1" t="s">
        <v>2344</v>
      </c>
      <c r="D1249" s="36" t="s">
        <v>1280</v>
      </c>
      <c r="E1249" s="8" t="s">
        <v>1281</v>
      </c>
      <c r="F1249" s="37">
        <v>1</v>
      </c>
      <c r="G1249" s="38">
        <v>0.1</v>
      </c>
      <c r="H1249" s="8" t="s">
        <v>1282</v>
      </c>
      <c r="I1249" s="8" t="s">
        <v>2</v>
      </c>
      <c r="J1249" s="35" t="s">
        <v>147</v>
      </c>
      <c r="K1249" s="8" t="s">
        <v>99</v>
      </c>
      <c r="L1249" s="39" t="s">
        <v>564</v>
      </c>
      <c r="M1249" s="37"/>
      <c r="N1249" s="40"/>
      <c r="O1249" s="41" t="b">
        <v>0</v>
      </c>
      <c r="P1249" s="42" t="b">
        <v>0</v>
      </c>
      <c r="Q1249" s="43"/>
      <c r="R1249" s="38"/>
      <c r="S1249" s="8" t="s">
        <v>2343</v>
      </c>
      <c r="T1249" s="48"/>
      <c r="W1249" s="45"/>
      <c r="X1249" s="46"/>
      <c r="Y1249" s="47"/>
      <c r="Z1249"/>
      <c r="AA1249"/>
      <c r="AB1249"/>
      <c r="AC1249"/>
      <c r="AD1249"/>
      <c r="AE1249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</row>
    <row r="1250" spans="1:63" ht="30" customHeight="1" x14ac:dyDescent="0.25">
      <c r="A1250" s="34">
        <v>45824</v>
      </c>
      <c r="B1250" s="35" t="s">
        <v>2184</v>
      </c>
      <c r="C1250" s="1" t="s">
        <v>2345</v>
      </c>
      <c r="D1250" s="36" t="s">
        <v>4</v>
      </c>
      <c r="E1250" s="8" t="s">
        <v>47</v>
      </c>
      <c r="F1250" s="37">
        <v>1</v>
      </c>
      <c r="G1250" s="38">
        <v>0.1</v>
      </c>
      <c r="H1250" s="8" t="s">
        <v>48</v>
      </c>
      <c r="I1250" s="8" t="s">
        <v>2</v>
      </c>
      <c r="J1250" s="35" t="s">
        <v>40</v>
      </c>
      <c r="K1250" s="8" t="s">
        <v>592</v>
      </c>
      <c r="L1250" s="39" t="s">
        <v>247</v>
      </c>
      <c r="M1250" s="37"/>
      <c r="N1250" s="40"/>
      <c r="O1250" s="41" t="b">
        <v>0</v>
      </c>
      <c r="P1250" s="42" t="b">
        <v>0</v>
      </c>
      <c r="Q1250" s="43"/>
      <c r="R1250" s="38"/>
      <c r="S1250" s="8" t="s">
        <v>2346</v>
      </c>
      <c r="T1250" s="48"/>
      <c r="W1250" s="45"/>
      <c r="X1250" s="46"/>
      <c r="Y1250" s="47"/>
      <c r="Z1250"/>
      <c r="AA1250"/>
      <c r="AB1250"/>
      <c r="AC1250"/>
      <c r="AD1250"/>
      <c r="AE1250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</row>
    <row r="1251" spans="1:63" ht="30" customHeight="1" x14ac:dyDescent="0.25">
      <c r="A1251" s="34">
        <v>45820</v>
      </c>
      <c r="B1251" s="35" t="s">
        <v>2184</v>
      </c>
      <c r="C1251" s="1" t="s">
        <v>2347</v>
      </c>
      <c r="D1251" s="36" t="s">
        <v>34</v>
      </c>
      <c r="E1251" s="8" t="s">
        <v>133</v>
      </c>
      <c r="F1251" s="37">
        <v>1</v>
      </c>
      <c r="G1251" s="38">
        <v>0.1</v>
      </c>
      <c r="H1251" s="8" t="s">
        <v>111</v>
      </c>
      <c r="I1251" s="8" t="s">
        <v>2</v>
      </c>
      <c r="J1251" s="35" t="s">
        <v>40</v>
      </c>
      <c r="K1251" s="8" t="s">
        <v>41</v>
      </c>
      <c r="L1251" s="39" t="s">
        <v>50</v>
      </c>
      <c r="M1251" s="37"/>
      <c r="N1251" s="40"/>
      <c r="O1251" s="41" t="b">
        <v>0</v>
      </c>
      <c r="P1251" s="42" t="b">
        <v>0</v>
      </c>
      <c r="Q1251" s="43"/>
      <c r="R1251" s="38"/>
      <c r="S1251" s="8" t="s">
        <v>2348</v>
      </c>
      <c r="T1251" s="48"/>
      <c r="W1251" s="45"/>
      <c r="X1251" s="46"/>
      <c r="Y1251" s="47"/>
      <c r="Z1251"/>
      <c r="AA1251"/>
      <c r="AB1251"/>
      <c r="AC1251"/>
      <c r="AD1251"/>
      <c r="AE125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</row>
    <row r="1252" spans="1:63" ht="30" customHeight="1" x14ac:dyDescent="0.25">
      <c r="A1252" s="34">
        <v>45825</v>
      </c>
      <c r="B1252" s="35" t="s">
        <v>2184</v>
      </c>
      <c r="C1252" s="1" t="s">
        <v>2349</v>
      </c>
      <c r="D1252" s="36" t="s">
        <v>4</v>
      </c>
      <c r="E1252" s="8" t="s">
        <v>47</v>
      </c>
      <c r="F1252" s="37">
        <v>1</v>
      </c>
      <c r="G1252" s="38">
        <v>0.25</v>
      </c>
      <c r="H1252" s="8" t="s">
        <v>48</v>
      </c>
      <c r="I1252" s="8" t="s">
        <v>2</v>
      </c>
      <c r="J1252" s="35" t="s">
        <v>40</v>
      </c>
      <c r="K1252" s="8" t="s">
        <v>41</v>
      </c>
      <c r="L1252" s="39" t="s">
        <v>50</v>
      </c>
      <c r="M1252" s="37"/>
      <c r="N1252" s="40"/>
      <c r="O1252" s="41" t="b">
        <v>0</v>
      </c>
      <c r="P1252" s="42" t="b">
        <v>0</v>
      </c>
      <c r="Q1252" s="43"/>
      <c r="R1252" s="38"/>
      <c r="S1252" s="8" t="s">
        <v>2350</v>
      </c>
      <c r="T1252" s="48"/>
      <c r="W1252" s="45"/>
      <c r="X1252" s="46"/>
      <c r="Y1252" s="47"/>
      <c r="Z1252"/>
      <c r="AA1252"/>
      <c r="AB1252"/>
      <c r="AC1252"/>
      <c r="AD1252"/>
      <c r="AE1252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</row>
    <row r="1253" spans="1:63" ht="30" customHeight="1" x14ac:dyDescent="0.25">
      <c r="A1253" s="34">
        <v>45827</v>
      </c>
      <c r="B1253" s="35" t="s">
        <v>2184</v>
      </c>
      <c r="C1253" s="1" t="s">
        <v>2351</v>
      </c>
      <c r="D1253" s="36" t="s">
        <v>34</v>
      </c>
      <c r="E1253" s="8" t="s">
        <v>71</v>
      </c>
      <c r="F1253" s="37">
        <v>1</v>
      </c>
      <c r="G1253" s="38">
        <v>0.1</v>
      </c>
      <c r="H1253" s="8" t="s">
        <v>111</v>
      </c>
      <c r="I1253" s="8" t="s">
        <v>2</v>
      </c>
      <c r="J1253" s="35" t="s">
        <v>40</v>
      </c>
      <c r="K1253" s="8" t="s">
        <v>49</v>
      </c>
      <c r="L1253" s="39" t="s">
        <v>159</v>
      </c>
      <c r="M1253" s="37"/>
      <c r="N1253" s="40"/>
      <c r="O1253" s="41" t="b">
        <v>0</v>
      </c>
      <c r="P1253" s="42" t="b">
        <v>0</v>
      </c>
      <c r="Q1253" s="43"/>
      <c r="R1253" s="38"/>
      <c r="S1253" s="8" t="s">
        <v>2352</v>
      </c>
      <c r="T1253" s="48"/>
      <c r="W1253" s="45"/>
      <c r="X1253" s="46"/>
      <c r="Y1253" s="47"/>
      <c r="Z1253"/>
      <c r="AA1253"/>
      <c r="AB1253"/>
      <c r="AC1253"/>
      <c r="AD1253"/>
      <c r="AE1253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</row>
    <row r="1254" spans="1:63" ht="30" customHeight="1" x14ac:dyDescent="0.25">
      <c r="A1254" s="34">
        <v>45827</v>
      </c>
      <c r="B1254" s="35" t="s">
        <v>2184</v>
      </c>
      <c r="C1254" s="1" t="s">
        <v>2353</v>
      </c>
      <c r="D1254" s="36" t="s">
        <v>4</v>
      </c>
      <c r="E1254" s="8" t="s">
        <v>47</v>
      </c>
      <c r="F1254" s="37">
        <v>1</v>
      </c>
      <c r="G1254" s="38">
        <v>0.1</v>
      </c>
      <c r="H1254" s="8" t="s">
        <v>48</v>
      </c>
      <c r="I1254" s="8" t="s">
        <v>2</v>
      </c>
      <c r="J1254" s="35" t="s">
        <v>40</v>
      </c>
      <c r="K1254" s="8" t="s">
        <v>41</v>
      </c>
      <c r="L1254" s="39" t="s">
        <v>50</v>
      </c>
      <c r="M1254" s="37"/>
      <c r="N1254" s="40"/>
      <c r="O1254" s="41" t="b">
        <v>0</v>
      </c>
      <c r="P1254" s="42" t="b">
        <v>0</v>
      </c>
      <c r="Q1254" s="43"/>
      <c r="R1254" s="38"/>
      <c r="S1254" s="8" t="s">
        <v>2354</v>
      </c>
      <c r="T1254" s="48"/>
      <c r="W1254" s="45"/>
      <c r="X1254" s="46"/>
      <c r="Y1254" s="47"/>
      <c r="Z1254"/>
      <c r="AA1254"/>
      <c r="AB1254"/>
      <c r="AC1254"/>
      <c r="AD1254"/>
      <c r="AE1254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</row>
    <row r="1255" spans="1:63" ht="30" customHeight="1" x14ac:dyDescent="0.25">
      <c r="A1255" s="34">
        <v>45827</v>
      </c>
      <c r="B1255" s="35" t="s">
        <v>2184</v>
      </c>
      <c r="C1255" s="1" t="s">
        <v>2355</v>
      </c>
      <c r="D1255" s="36" t="s">
        <v>34</v>
      </c>
      <c r="E1255" s="8" t="s">
        <v>133</v>
      </c>
      <c r="F1255" s="37">
        <v>1</v>
      </c>
      <c r="G1255" s="38">
        <v>0.1</v>
      </c>
      <c r="H1255" s="8" t="s">
        <v>111</v>
      </c>
      <c r="I1255" s="8" t="s">
        <v>2</v>
      </c>
      <c r="J1255" s="35" t="s">
        <v>40</v>
      </c>
      <c r="K1255" s="8" t="s">
        <v>41</v>
      </c>
      <c r="L1255" s="39" t="s">
        <v>50</v>
      </c>
      <c r="M1255" s="37"/>
      <c r="N1255" s="40"/>
      <c r="O1255" s="41" t="b">
        <v>0</v>
      </c>
      <c r="P1255" s="42" t="b">
        <v>0</v>
      </c>
      <c r="Q1255" s="43"/>
      <c r="R1255" s="38"/>
      <c r="S1255" s="8" t="s">
        <v>2356</v>
      </c>
      <c r="T1255" s="48"/>
      <c r="W1255" s="45"/>
      <c r="X1255" s="46"/>
      <c r="Y1255" s="47"/>
      <c r="Z1255"/>
      <c r="AA1255"/>
      <c r="AB1255"/>
      <c r="AC1255"/>
      <c r="AD1255"/>
      <c r="AE1255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</row>
    <row r="1256" spans="1:63" ht="30" customHeight="1" x14ac:dyDescent="0.25">
      <c r="A1256" s="34">
        <v>45819</v>
      </c>
      <c r="B1256" s="35" t="s">
        <v>2184</v>
      </c>
      <c r="C1256" s="1" t="s">
        <v>2357</v>
      </c>
      <c r="D1256" s="36" t="s">
        <v>4</v>
      </c>
      <c r="E1256" s="8" t="s">
        <v>47</v>
      </c>
      <c r="F1256" s="37">
        <v>1</v>
      </c>
      <c r="G1256" s="38">
        <v>0.1</v>
      </c>
      <c r="H1256" s="8" t="s">
        <v>48</v>
      </c>
      <c r="I1256" s="8" t="s">
        <v>2</v>
      </c>
      <c r="J1256" s="35" t="s">
        <v>147</v>
      </c>
      <c r="K1256" s="8" t="s">
        <v>41</v>
      </c>
      <c r="L1256" s="39" t="s">
        <v>50</v>
      </c>
      <c r="M1256" s="37"/>
      <c r="N1256" s="40"/>
      <c r="O1256" s="41" t="b">
        <v>0</v>
      </c>
      <c r="P1256" s="42" t="b">
        <v>0</v>
      </c>
      <c r="Q1256" s="43"/>
      <c r="R1256" s="38"/>
      <c r="S1256" s="8"/>
      <c r="T1256" s="48"/>
      <c r="W1256" s="45"/>
      <c r="X1256" s="46"/>
      <c r="Y1256" s="47"/>
      <c r="Z1256"/>
      <c r="AA1256"/>
      <c r="AB1256"/>
      <c r="AC1256"/>
      <c r="AD1256"/>
      <c r="AE1256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</row>
    <row r="1257" spans="1:63" ht="30" customHeight="1" x14ac:dyDescent="0.25">
      <c r="A1257" s="34">
        <v>45819</v>
      </c>
      <c r="B1257" s="35" t="s">
        <v>2184</v>
      </c>
      <c r="C1257" s="1" t="s">
        <v>2358</v>
      </c>
      <c r="D1257" s="36" t="s">
        <v>4</v>
      </c>
      <c r="E1257" s="8" t="s">
        <v>47</v>
      </c>
      <c r="F1257" s="37">
        <v>1</v>
      </c>
      <c r="G1257" s="38">
        <v>0.1</v>
      </c>
      <c r="H1257" s="8" t="s">
        <v>48</v>
      </c>
      <c r="I1257" s="8" t="s">
        <v>2</v>
      </c>
      <c r="J1257" s="35" t="s">
        <v>40</v>
      </c>
      <c r="K1257" s="8" t="s">
        <v>41</v>
      </c>
      <c r="L1257" s="39" t="s">
        <v>50</v>
      </c>
      <c r="M1257" s="37"/>
      <c r="N1257" s="40"/>
      <c r="O1257" s="41" t="b">
        <v>0</v>
      </c>
      <c r="P1257" s="42" t="b">
        <v>0</v>
      </c>
      <c r="Q1257" s="43"/>
      <c r="R1257" s="38"/>
      <c r="S1257" s="8"/>
      <c r="T1257" s="48"/>
      <c r="W1257" s="45"/>
      <c r="X1257" s="46"/>
      <c r="Y1257" s="47"/>
      <c r="Z1257"/>
      <c r="AA1257"/>
      <c r="AB1257"/>
      <c r="AC1257"/>
      <c r="AD1257"/>
      <c r="AE1257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</row>
    <row r="1258" spans="1:63" ht="30" customHeight="1" x14ac:dyDescent="0.25">
      <c r="A1258" s="34">
        <v>45820</v>
      </c>
      <c r="B1258" s="35" t="s">
        <v>2184</v>
      </c>
      <c r="C1258" s="1" t="s">
        <v>2359</v>
      </c>
      <c r="D1258" s="36" t="s">
        <v>34</v>
      </c>
      <c r="E1258" s="8" t="s">
        <v>71</v>
      </c>
      <c r="F1258" s="37">
        <v>1</v>
      </c>
      <c r="G1258" s="38">
        <v>0.1</v>
      </c>
      <c r="H1258" s="8" t="s">
        <v>158</v>
      </c>
      <c r="I1258" s="8" t="s">
        <v>2</v>
      </c>
      <c r="J1258" s="35" t="s">
        <v>40</v>
      </c>
      <c r="K1258" s="8" t="s">
        <v>49</v>
      </c>
      <c r="L1258" s="39" t="s">
        <v>595</v>
      </c>
      <c r="M1258" s="37"/>
      <c r="N1258" s="40"/>
      <c r="O1258" s="41" t="b">
        <v>0</v>
      </c>
      <c r="P1258" s="42" t="b">
        <v>0</v>
      </c>
      <c r="Q1258" s="43"/>
      <c r="R1258" s="38" t="s">
        <v>2360</v>
      </c>
      <c r="S1258" s="8"/>
      <c r="T1258" s="48"/>
      <c r="W1258" s="45"/>
      <c r="X1258" s="46"/>
      <c r="Y1258" s="47"/>
      <c r="Z1258"/>
      <c r="AA1258"/>
      <c r="AB1258"/>
      <c r="AC1258"/>
      <c r="AD1258"/>
      <c r="AE1258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</row>
    <row r="1259" spans="1:63" ht="30" customHeight="1" x14ac:dyDescent="0.25">
      <c r="A1259" s="34">
        <v>45820</v>
      </c>
      <c r="B1259" s="35" t="s">
        <v>2184</v>
      </c>
      <c r="C1259" s="1" t="s">
        <v>2361</v>
      </c>
      <c r="D1259" s="36" t="s">
        <v>34</v>
      </c>
      <c r="E1259" s="8" t="s">
        <v>54</v>
      </c>
      <c r="F1259" s="37">
        <v>1</v>
      </c>
      <c r="G1259" s="38">
        <v>0.1</v>
      </c>
      <c r="H1259" s="8" t="s">
        <v>158</v>
      </c>
      <c r="I1259" s="8" t="s">
        <v>2</v>
      </c>
      <c r="J1259" s="35" t="s">
        <v>40</v>
      </c>
      <c r="K1259" s="8" t="s">
        <v>49</v>
      </c>
      <c r="L1259" s="39" t="s">
        <v>595</v>
      </c>
      <c r="M1259" s="37"/>
      <c r="N1259" s="40"/>
      <c r="O1259" s="41" t="b">
        <v>0</v>
      </c>
      <c r="P1259" s="42" t="b">
        <v>0</v>
      </c>
      <c r="Q1259" s="43"/>
      <c r="R1259" s="38"/>
      <c r="S1259" s="8"/>
      <c r="T1259" s="48"/>
      <c r="W1259" s="45"/>
      <c r="X1259" s="46"/>
      <c r="Y1259" s="47"/>
      <c r="Z1259"/>
      <c r="AA1259"/>
      <c r="AB1259"/>
      <c r="AC1259"/>
      <c r="AD1259"/>
      <c r="AE1259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</row>
    <row r="1260" spans="1:63" ht="30" customHeight="1" x14ac:dyDescent="0.25">
      <c r="A1260" s="34">
        <v>45825</v>
      </c>
      <c r="B1260" s="35" t="s">
        <v>2184</v>
      </c>
      <c r="C1260" s="1" t="s">
        <v>2362</v>
      </c>
      <c r="D1260" s="36" t="s">
        <v>4</v>
      </c>
      <c r="E1260" s="8" t="s">
        <v>47</v>
      </c>
      <c r="F1260" s="37">
        <v>1</v>
      </c>
      <c r="G1260" s="38">
        <v>0.1</v>
      </c>
      <c r="H1260" s="8" t="s">
        <v>48</v>
      </c>
      <c r="I1260" s="8" t="s">
        <v>2</v>
      </c>
      <c r="J1260" s="35" t="s">
        <v>40</v>
      </c>
      <c r="K1260" s="8" t="s">
        <v>49</v>
      </c>
      <c r="L1260" s="39" t="s">
        <v>595</v>
      </c>
      <c r="M1260" s="37"/>
      <c r="N1260" s="40"/>
      <c r="O1260" s="41" t="b">
        <v>0</v>
      </c>
      <c r="P1260" s="42" t="b">
        <v>0</v>
      </c>
      <c r="Q1260" s="43"/>
      <c r="R1260" s="38" t="s">
        <v>2363</v>
      </c>
      <c r="S1260" s="8"/>
      <c r="T1260" s="48"/>
      <c r="W1260" s="45"/>
      <c r="X1260" s="46"/>
      <c r="Y1260" s="47"/>
      <c r="Z1260"/>
      <c r="AA1260"/>
      <c r="AB1260"/>
      <c r="AC1260"/>
      <c r="AD1260"/>
      <c r="AE1260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</row>
    <row r="1261" spans="1:63" ht="30" customHeight="1" x14ac:dyDescent="0.25">
      <c r="A1261" s="34">
        <v>45825</v>
      </c>
      <c r="B1261" s="35" t="s">
        <v>2184</v>
      </c>
      <c r="C1261" s="1" t="s">
        <v>2364</v>
      </c>
      <c r="D1261" s="36" t="s">
        <v>34</v>
      </c>
      <c r="E1261" s="8" t="s">
        <v>54</v>
      </c>
      <c r="F1261" s="37">
        <v>1</v>
      </c>
      <c r="G1261" s="38">
        <v>0.1</v>
      </c>
      <c r="H1261" s="8" t="s">
        <v>158</v>
      </c>
      <c r="I1261" s="8" t="s">
        <v>2</v>
      </c>
      <c r="J1261" s="35" t="s">
        <v>40</v>
      </c>
      <c r="K1261" s="8" t="s">
        <v>41</v>
      </c>
      <c r="L1261" s="39" t="s">
        <v>274</v>
      </c>
      <c r="M1261" s="37"/>
      <c r="N1261" s="40"/>
      <c r="O1261" s="41" t="b">
        <v>0</v>
      </c>
      <c r="P1261" s="42" t="b">
        <v>0</v>
      </c>
      <c r="Q1261" s="43"/>
      <c r="R1261" s="38"/>
      <c r="S1261" s="8" t="s">
        <v>2365</v>
      </c>
      <c r="T1261" s="48"/>
      <c r="W1261" s="45"/>
      <c r="X1261" s="46"/>
      <c r="Y1261" s="47"/>
      <c r="Z1261"/>
      <c r="AA1261"/>
      <c r="AB1261"/>
      <c r="AC1261"/>
      <c r="AD1261"/>
      <c r="AE126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</row>
    <row r="1262" spans="1:63" ht="30" customHeight="1" x14ac:dyDescent="0.25">
      <c r="A1262" s="34">
        <v>45825</v>
      </c>
      <c r="B1262" s="35" t="s">
        <v>2184</v>
      </c>
      <c r="C1262" s="1" t="s">
        <v>2366</v>
      </c>
      <c r="D1262" s="36" t="s">
        <v>4</v>
      </c>
      <c r="E1262" s="8" t="s">
        <v>47</v>
      </c>
      <c r="F1262" s="37">
        <v>1</v>
      </c>
      <c r="G1262" s="38">
        <v>0.1</v>
      </c>
      <c r="H1262" s="8" t="s">
        <v>48</v>
      </c>
      <c r="I1262" s="8" t="s">
        <v>2</v>
      </c>
      <c r="J1262" s="35" t="s">
        <v>40</v>
      </c>
      <c r="K1262" s="8" t="s">
        <v>41</v>
      </c>
      <c r="L1262" s="39" t="s">
        <v>274</v>
      </c>
      <c r="M1262" s="37"/>
      <c r="N1262" s="40"/>
      <c r="O1262" s="41" t="b">
        <v>0</v>
      </c>
      <c r="P1262" s="42" t="b">
        <v>0</v>
      </c>
      <c r="Q1262" s="43"/>
      <c r="R1262" s="38"/>
      <c r="S1262" s="8" t="s">
        <v>2365</v>
      </c>
      <c r="T1262" s="48"/>
      <c r="W1262" s="45"/>
      <c r="X1262" s="46"/>
      <c r="Y1262" s="47"/>
      <c r="Z1262"/>
      <c r="AA1262"/>
      <c r="AB1262"/>
      <c r="AC1262"/>
      <c r="AD1262"/>
      <c r="AE1262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</row>
    <row r="1263" spans="1:63" ht="30" customHeight="1" x14ac:dyDescent="0.25">
      <c r="A1263" s="34">
        <v>45832</v>
      </c>
      <c r="B1263" s="35" t="s">
        <v>2184</v>
      </c>
      <c r="C1263" s="1" t="s">
        <v>2367</v>
      </c>
      <c r="D1263" s="36" t="s">
        <v>4</v>
      </c>
      <c r="E1263" s="8" t="s">
        <v>47</v>
      </c>
      <c r="F1263" s="37">
        <v>1</v>
      </c>
      <c r="G1263" s="38">
        <v>0.1</v>
      </c>
      <c r="H1263" s="8" t="s">
        <v>48</v>
      </c>
      <c r="I1263" s="8" t="s">
        <v>2</v>
      </c>
      <c r="J1263" s="35" t="s">
        <v>40</v>
      </c>
      <c r="K1263" s="8" t="s">
        <v>41</v>
      </c>
      <c r="L1263" s="39" t="s">
        <v>50</v>
      </c>
      <c r="M1263" s="37"/>
      <c r="N1263" s="40"/>
      <c r="O1263" s="41" t="b">
        <v>0</v>
      </c>
      <c r="P1263" s="42" t="b">
        <v>0</v>
      </c>
      <c r="Q1263" s="43"/>
      <c r="R1263" s="38"/>
      <c r="S1263" s="8" t="s">
        <v>2368</v>
      </c>
      <c r="T1263" s="48"/>
      <c r="W1263" s="45"/>
      <c r="X1263" s="46"/>
      <c r="Y1263" s="47"/>
      <c r="Z1263"/>
      <c r="AA1263"/>
      <c r="AB1263"/>
      <c r="AC1263"/>
      <c r="AD1263"/>
      <c r="AE1263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</row>
    <row r="1264" spans="1:63" ht="30" customHeight="1" x14ac:dyDescent="0.25">
      <c r="A1264" s="34">
        <v>45832</v>
      </c>
      <c r="B1264" s="35" t="s">
        <v>2184</v>
      </c>
      <c r="C1264" s="1" t="s">
        <v>2369</v>
      </c>
      <c r="D1264" s="36" t="s">
        <v>74</v>
      </c>
      <c r="E1264" s="8" t="s">
        <v>2370</v>
      </c>
      <c r="F1264" s="37">
        <v>1</v>
      </c>
      <c r="G1264" s="38">
        <v>0.1</v>
      </c>
      <c r="H1264" s="8" t="s">
        <v>155</v>
      </c>
      <c r="I1264" s="8" t="s">
        <v>2</v>
      </c>
      <c r="J1264" s="35" t="s">
        <v>40</v>
      </c>
      <c r="K1264" s="8" t="s">
        <v>41</v>
      </c>
      <c r="L1264" s="39" t="s">
        <v>50</v>
      </c>
      <c r="M1264" s="37"/>
      <c r="N1264" s="40"/>
      <c r="O1264" s="41" t="b">
        <v>0</v>
      </c>
      <c r="P1264" s="42" t="b">
        <v>0</v>
      </c>
      <c r="Q1264" s="43"/>
      <c r="R1264" s="38"/>
      <c r="S1264" s="8" t="s">
        <v>2368</v>
      </c>
      <c r="T1264" s="48"/>
      <c r="W1264" s="45"/>
      <c r="X1264" s="46"/>
      <c r="Y1264" s="47"/>
      <c r="Z1264"/>
      <c r="AA1264"/>
      <c r="AB1264"/>
      <c r="AC1264"/>
      <c r="AD1264"/>
      <c r="AE1264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</row>
    <row r="1265" spans="1:63" ht="30" customHeight="1" x14ac:dyDescent="0.25">
      <c r="A1265" s="34">
        <v>45833</v>
      </c>
      <c r="B1265" s="35" t="s">
        <v>2184</v>
      </c>
      <c r="C1265" s="1" t="s">
        <v>2371</v>
      </c>
      <c r="D1265" s="36" t="s">
        <v>34</v>
      </c>
      <c r="E1265" s="8" t="s">
        <v>71</v>
      </c>
      <c r="F1265" s="37">
        <v>1</v>
      </c>
      <c r="G1265" s="38">
        <v>0.1</v>
      </c>
      <c r="H1265" s="8" t="s">
        <v>226</v>
      </c>
      <c r="I1265" s="8" t="s">
        <v>2</v>
      </c>
      <c r="J1265" s="35" t="s">
        <v>40</v>
      </c>
      <c r="K1265" s="8" t="s">
        <v>41</v>
      </c>
      <c r="L1265" s="39" t="s">
        <v>50</v>
      </c>
      <c r="M1265" s="37"/>
      <c r="N1265" s="40"/>
      <c r="O1265" s="41" t="b">
        <v>0</v>
      </c>
      <c r="P1265" s="42" t="b">
        <v>0</v>
      </c>
      <c r="Q1265" s="43"/>
      <c r="R1265" s="38"/>
      <c r="S1265" s="8" t="s">
        <v>2372</v>
      </c>
      <c r="T1265" s="48"/>
      <c r="W1265" s="45"/>
      <c r="X1265" s="46"/>
      <c r="Y1265" s="47"/>
      <c r="Z1265"/>
      <c r="AA1265"/>
      <c r="AB1265"/>
      <c r="AC1265"/>
      <c r="AD1265"/>
      <c r="AE1265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</row>
    <row r="1266" spans="1:63" ht="30" customHeight="1" x14ac:dyDescent="0.25">
      <c r="A1266" s="34">
        <v>45832</v>
      </c>
      <c r="B1266" s="35" t="s">
        <v>2184</v>
      </c>
      <c r="C1266" s="1" t="s">
        <v>2373</v>
      </c>
      <c r="D1266" s="36" t="s">
        <v>34</v>
      </c>
      <c r="E1266" s="8" t="s">
        <v>54</v>
      </c>
      <c r="F1266" s="37">
        <v>8</v>
      </c>
      <c r="G1266" s="38">
        <v>0.1</v>
      </c>
      <c r="H1266" s="8" t="s">
        <v>226</v>
      </c>
      <c r="I1266" s="8" t="s">
        <v>2</v>
      </c>
      <c r="J1266" s="35" t="s">
        <v>147</v>
      </c>
      <c r="K1266" s="8" t="s">
        <v>41</v>
      </c>
      <c r="L1266" s="39" t="s">
        <v>564</v>
      </c>
      <c r="M1266" s="37"/>
      <c r="N1266" s="40"/>
      <c r="O1266" s="41" t="b">
        <v>0</v>
      </c>
      <c r="P1266" s="42" t="b">
        <v>0</v>
      </c>
      <c r="Q1266" s="43"/>
      <c r="R1266" s="38"/>
      <c r="S1266" s="8"/>
      <c r="T1266" s="48"/>
      <c r="W1266" s="45"/>
      <c r="X1266" s="46"/>
      <c r="Y1266" s="47"/>
      <c r="Z1266"/>
      <c r="AA1266"/>
      <c r="AB1266"/>
      <c r="AC1266"/>
      <c r="AD1266"/>
      <c r="AE1266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</row>
    <row r="1267" spans="1:63" ht="30" customHeight="1" x14ac:dyDescent="0.25">
      <c r="A1267" s="34">
        <v>45832</v>
      </c>
      <c r="B1267" s="35" t="s">
        <v>2184</v>
      </c>
      <c r="C1267" s="1" t="s">
        <v>2374</v>
      </c>
      <c r="D1267" s="36" t="s">
        <v>3</v>
      </c>
      <c r="E1267" s="8" t="s">
        <v>591</v>
      </c>
      <c r="F1267" s="37">
        <v>10</v>
      </c>
      <c r="G1267" s="38">
        <v>0.1</v>
      </c>
      <c r="H1267" s="8" t="s">
        <v>1663</v>
      </c>
      <c r="I1267" s="8" t="s">
        <v>2</v>
      </c>
      <c r="J1267" s="35" t="s">
        <v>147</v>
      </c>
      <c r="K1267" s="8" t="s">
        <v>41</v>
      </c>
      <c r="L1267" s="39" t="s">
        <v>564</v>
      </c>
      <c r="M1267" s="37"/>
      <c r="N1267" s="40"/>
      <c r="O1267" s="41" t="b">
        <v>0</v>
      </c>
      <c r="P1267" s="42" t="b">
        <v>0</v>
      </c>
      <c r="Q1267" s="43"/>
      <c r="R1267" s="38"/>
      <c r="S1267" s="8"/>
      <c r="T1267" s="48"/>
      <c r="W1267" s="45"/>
      <c r="X1267" s="46"/>
      <c r="Y1267" s="47"/>
      <c r="Z1267"/>
      <c r="AA1267"/>
      <c r="AB1267"/>
      <c r="AC1267"/>
      <c r="AD1267"/>
      <c r="AE1267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</row>
    <row r="1268" spans="1:63" ht="30" customHeight="1" x14ac:dyDescent="0.25">
      <c r="A1268" s="34">
        <v>45838</v>
      </c>
      <c r="B1268" s="35" t="s">
        <v>2184</v>
      </c>
      <c r="C1268" s="1" t="s">
        <v>2375</v>
      </c>
      <c r="D1268" s="36" t="s">
        <v>4</v>
      </c>
      <c r="E1268" s="8" t="s">
        <v>47</v>
      </c>
      <c r="F1268" s="37">
        <v>1</v>
      </c>
      <c r="G1268" s="38">
        <v>0.1</v>
      </c>
      <c r="H1268" s="8" t="s">
        <v>48</v>
      </c>
      <c r="I1268" s="8" t="s">
        <v>2</v>
      </c>
      <c r="J1268" s="35" t="s">
        <v>147</v>
      </c>
      <c r="K1268" s="8" t="s">
        <v>41</v>
      </c>
      <c r="L1268" s="39" t="s">
        <v>100</v>
      </c>
      <c r="M1268" s="37"/>
      <c r="N1268" s="40"/>
      <c r="O1268" s="41" t="b">
        <v>0</v>
      </c>
      <c r="P1268" s="42" t="b">
        <v>0</v>
      </c>
      <c r="Q1268" s="43"/>
      <c r="R1268" s="38"/>
      <c r="S1268" s="8"/>
      <c r="T1268" s="48"/>
      <c r="W1268" s="45"/>
      <c r="X1268" s="46"/>
      <c r="Y1268" s="47"/>
      <c r="Z1268"/>
      <c r="AA1268"/>
      <c r="AB1268"/>
      <c r="AC1268"/>
      <c r="AD1268"/>
      <c r="AE1268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</row>
    <row r="1269" spans="1:63" ht="30" customHeight="1" x14ac:dyDescent="0.25">
      <c r="A1269" s="34">
        <v>45838</v>
      </c>
      <c r="B1269" s="35" t="s">
        <v>2184</v>
      </c>
      <c r="C1269" s="1" t="s">
        <v>2376</v>
      </c>
      <c r="D1269" s="36" t="s">
        <v>4</v>
      </c>
      <c r="E1269" s="8" t="s">
        <v>47</v>
      </c>
      <c r="F1269" s="37">
        <v>1</v>
      </c>
      <c r="G1269" s="38">
        <v>0.1</v>
      </c>
      <c r="H1269" s="8" t="s">
        <v>48</v>
      </c>
      <c r="I1269" s="8" t="s">
        <v>2</v>
      </c>
      <c r="J1269" s="35" t="s">
        <v>147</v>
      </c>
      <c r="K1269" s="8" t="s">
        <v>41</v>
      </c>
      <c r="L1269" s="39" t="s">
        <v>100</v>
      </c>
      <c r="M1269" s="37"/>
      <c r="N1269" s="40"/>
      <c r="O1269" s="41" t="b">
        <v>0</v>
      </c>
      <c r="P1269" s="42" t="b">
        <v>0</v>
      </c>
      <c r="Q1269" s="43"/>
      <c r="R1269" s="38"/>
      <c r="S1269" s="8"/>
      <c r="T1269" s="48"/>
      <c r="W1269" s="45"/>
      <c r="X1269" s="46"/>
      <c r="Y1269" s="47"/>
      <c r="Z1269"/>
      <c r="AA1269"/>
      <c r="AB1269"/>
      <c r="AC1269"/>
      <c r="AD1269"/>
      <c r="AE1269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</row>
    <row r="1270" spans="1:63" ht="30" customHeight="1" x14ac:dyDescent="0.25">
      <c r="A1270" s="34">
        <v>45838</v>
      </c>
      <c r="B1270" s="35" t="s">
        <v>2184</v>
      </c>
      <c r="C1270" s="1" t="s">
        <v>2377</v>
      </c>
      <c r="D1270" s="36" t="s">
        <v>5</v>
      </c>
      <c r="E1270" s="8" t="s">
        <v>197</v>
      </c>
      <c r="F1270" s="37">
        <v>1</v>
      </c>
      <c r="G1270" s="38">
        <v>0.1</v>
      </c>
      <c r="H1270" s="8" t="s">
        <v>198</v>
      </c>
      <c r="I1270" s="8" t="s">
        <v>2</v>
      </c>
      <c r="J1270" s="35" t="s">
        <v>147</v>
      </c>
      <c r="K1270" s="8" t="s">
        <v>49</v>
      </c>
      <c r="L1270" s="39" t="s">
        <v>2325</v>
      </c>
      <c r="M1270" s="37"/>
      <c r="N1270" s="40"/>
      <c r="O1270" s="41" t="b">
        <v>0</v>
      </c>
      <c r="P1270" s="42" t="b">
        <v>0</v>
      </c>
      <c r="Q1270" s="43"/>
      <c r="R1270" s="38"/>
      <c r="S1270" s="8"/>
      <c r="T1270" s="48"/>
      <c r="W1270" s="45"/>
      <c r="X1270" s="46"/>
      <c r="Y1270" s="47"/>
      <c r="Z1270"/>
      <c r="AA1270"/>
      <c r="AB1270"/>
      <c r="AC1270"/>
      <c r="AD1270"/>
      <c r="AE1270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</row>
    <row r="1271" spans="1:63" ht="30" customHeight="1" x14ac:dyDescent="0.25">
      <c r="A1271" s="34">
        <v>45838</v>
      </c>
      <c r="B1271" s="35" t="s">
        <v>2184</v>
      </c>
      <c r="C1271" s="1" t="s">
        <v>2378</v>
      </c>
      <c r="D1271" s="36" t="s">
        <v>4</v>
      </c>
      <c r="E1271" s="8" t="s">
        <v>47</v>
      </c>
      <c r="F1271" s="37">
        <v>1</v>
      </c>
      <c r="G1271" s="38">
        <v>0.1</v>
      </c>
      <c r="H1271" s="8" t="s">
        <v>48</v>
      </c>
      <c r="I1271" s="8" t="s">
        <v>2</v>
      </c>
      <c r="J1271" s="35" t="s">
        <v>147</v>
      </c>
      <c r="K1271" s="8" t="s">
        <v>41</v>
      </c>
      <c r="L1271" s="39" t="s">
        <v>100</v>
      </c>
      <c r="M1271" s="37"/>
      <c r="N1271" s="40"/>
      <c r="O1271" s="41" t="b">
        <v>0</v>
      </c>
      <c r="P1271" s="42" t="b">
        <v>0</v>
      </c>
      <c r="Q1271" s="43"/>
      <c r="R1271" s="38"/>
      <c r="S1271" s="8"/>
      <c r="T1271" s="48"/>
      <c r="W1271" s="45"/>
      <c r="X1271" s="46"/>
      <c r="Y1271" s="47"/>
      <c r="Z1271"/>
      <c r="AA1271"/>
      <c r="AB1271"/>
      <c r="AC1271"/>
      <c r="AD1271"/>
      <c r="AE127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</row>
    <row r="1272" spans="1:63" ht="30" customHeight="1" x14ac:dyDescent="0.25">
      <c r="A1272" s="34">
        <v>45838</v>
      </c>
      <c r="B1272" s="35" t="s">
        <v>2184</v>
      </c>
      <c r="C1272" s="1" t="s">
        <v>398</v>
      </c>
      <c r="D1272" s="36" t="s">
        <v>34</v>
      </c>
      <c r="E1272" s="8" t="s">
        <v>133</v>
      </c>
      <c r="F1272" s="37">
        <v>1</v>
      </c>
      <c r="G1272" s="38">
        <v>0.1</v>
      </c>
      <c r="H1272" s="8" t="s">
        <v>256</v>
      </c>
      <c r="I1272" s="8" t="s">
        <v>2</v>
      </c>
      <c r="J1272" s="35" t="s">
        <v>40</v>
      </c>
      <c r="K1272" s="8" t="s">
        <v>49</v>
      </c>
      <c r="L1272" s="39" t="s">
        <v>2325</v>
      </c>
      <c r="M1272" s="37"/>
      <c r="N1272" s="40"/>
      <c r="O1272" s="41" t="b">
        <v>0</v>
      </c>
      <c r="P1272" s="42" t="b">
        <v>0</v>
      </c>
      <c r="Q1272" s="43"/>
      <c r="R1272" s="38"/>
      <c r="S1272" s="8"/>
      <c r="T1272" s="48"/>
      <c r="W1272" s="45"/>
      <c r="X1272" s="46"/>
      <c r="Y1272" s="47"/>
      <c r="Z1272"/>
      <c r="AA1272"/>
      <c r="AB1272"/>
      <c r="AC1272"/>
      <c r="AD1272"/>
      <c r="AE1272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</row>
    <row r="1273" spans="1:63" ht="30" customHeight="1" x14ac:dyDescent="0.25">
      <c r="A1273" s="34">
        <v>45838</v>
      </c>
      <c r="B1273" s="35" t="s">
        <v>2184</v>
      </c>
      <c r="C1273" s="1" t="s">
        <v>2379</v>
      </c>
      <c r="D1273" s="36" t="s">
        <v>3</v>
      </c>
      <c r="E1273" s="8" t="s">
        <v>591</v>
      </c>
      <c r="F1273" s="37">
        <v>14</v>
      </c>
      <c r="G1273" s="38">
        <v>0.1</v>
      </c>
      <c r="H1273" s="8" t="s">
        <v>111</v>
      </c>
      <c r="I1273" s="8" t="s">
        <v>1</v>
      </c>
      <c r="J1273" s="35" t="s">
        <v>40</v>
      </c>
      <c r="K1273" s="8" t="s">
        <v>41</v>
      </c>
      <c r="L1273" s="39" t="s">
        <v>595</v>
      </c>
      <c r="M1273" s="37"/>
      <c r="N1273" s="40"/>
      <c r="O1273" s="41" t="b">
        <v>0</v>
      </c>
      <c r="P1273" s="42" t="b">
        <v>0</v>
      </c>
      <c r="Q1273" s="43"/>
      <c r="R1273" s="38"/>
      <c r="S1273" s="8"/>
      <c r="T1273" s="48"/>
      <c r="W1273" s="45"/>
      <c r="X1273" s="46"/>
      <c r="Y1273" s="47"/>
      <c r="Z1273"/>
      <c r="AA1273"/>
      <c r="AB1273"/>
      <c r="AC1273"/>
      <c r="AD1273"/>
      <c r="AE1273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</row>
    <row r="1274" spans="1:63" ht="30" customHeight="1" x14ac:dyDescent="0.25">
      <c r="A1274" s="34">
        <v>45838</v>
      </c>
      <c r="B1274" s="35" t="s">
        <v>2184</v>
      </c>
      <c r="C1274" s="1" t="s">
        <v>2380</v>
      </c>
      <c r="D1274" s="36" t="s">
        <v>34</v>
      </c>
      <c r="E1274" s="8" t="s">
        <v>71</v>
      </c>
      <c r="F1274" s="37">
        <v>23</v>
      </c>
      <c r="G1274" s="38">
        <v>0.1</v>
      </c>
      <c r="H1274" s="8" t="s">
        <v>155</v>
      </c>
      <c r="I1274" s="8" t="s">
        <v>1</v>
      </c>
      <c r="J1274" s="35" t="s">
        <v>40</v>
      </c>
      <c r="K1274" s="8" t="s">
        <v>41</v>
      </c>
      <c r="L1274" s="39" t="s">
        <v>595</v>
      </c>
      <c r="M1274" s="37"/>
      <c r="N1274" s="40"/>
      <c r="O1274" s="41" t="b">
        <v>0</v>
      </c>
      <c r="P1274" s="42" t="b">
        <v>0</v>
      </c>
      <c r="Q1274" s="43"/>
      <c r="R1274" s="38"/>
      <c r="S1274" s="8"/>
      <c r="T1274" s="48"/>
      <c r="W1274" s="45"/>
      <c r="X1274" s="46"/>
      <c r="Y1274" s="47"/>
      <c r="Z1274"/>
      <c r="AA1274"/>
      <c r="AB1274"/>
      <c r="AC1274"/>
      <c r="AD1274"/>
      <c r="AE1274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</row>
    <row r="1275" spans="1:63" ht="30" customHeight="1" x14ac:dyDescent="0.25">
      <c r="A1275" s="34">
        <v>45838</v>
      </c>
      <c r="B1275" s="35" t="s">
        <v>2184</v>
      </c>
      <c r="C1275" s="1" t="s">
        <v>2381</v>
      </c>
      <c r="D1275" s="36" t="s">
        <v>34</v>
      </c>
      <c r="E1275" s="8" t="s">
        <v>71</v>
      </c>
      <c r="F1275" s="37">
        <v>3</v>
      </c>
      <c r="G1275" s="38">
        <v>0.1</v>
      </c>
      <c r="H1275" s="8" t="s">
        <v>111</v>
      </c>
      <c r="I1275" s="8" t="s">
        <v>1</v>
      </c>
      <c r="J1275" s="35" t="s">
        <v>40</v>
      </c>
      <c r="K1275" s="8" t="s">
        <v>41</v>
      </c>
      <c r="L1275" s="39" t="s">
        <v>595</v>
      </c>
      <c r="M1275" s="37"/>
      <c r="N1275" s="40"/>
      <c r="O1275" s="41" t="b">
        <v>0</v>
      </c>
      <c r="P1275" s="42" t="b">
        <v>0</v>
      </c>
      <c r="Q1275" s="43"/>
      <c r="R1275" s="38"/>
      <c r="S1275" s="8"/>
      <c r="T1275" s="48"/>
      <c r="W1275" s="45"/>
      <c r="X1275" s="46"/>
      <c r="Y1275" s="47"/>
      <c r="Z1275"/>
      <c r="AA1275"/>
      <c r="AB1275"/>
      <c r="AC1275"/>
      <c r="AD1275"/>
      <c r="AE1275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</row>
    <row r="1276" spans="1:63" ht="30" customHeight="1" x14ac:dyDescent="0.25">
      <c r="A1276" s="34">
        <v>45838</v>
      </c>
      <c r="B1276" s="35" t="s">
        <v>2184</v>
      </c>
      <c r="C1276" s="1" t="s">
        <v>2382</v>
      </c>
      <c r="D1276" s="36" t="s">
        <v>4</v>
      </c>
      <c r="E1276" s="8" t="s">
        <v>47</v>
      </c>
      <c r="F1276" s="37">
        <v>1</v>
      </c>
      <c r="G1276" s="38">
        <v>0.1</v>
      </c>
      <c r="H1276" s="8" t="s">
        <v>48</v>
      </c>
      <c r="I1276" s="8" t="s">
        <v>1</v>
      </c>
      <c r="J1276" s="35" t="s">
        <v>40</v>
      </c>
      <c r="K1276" s="8" t="s">
        <v>41</v>
      </c>
      <c r="L1276" s="39" t="s">
        <v>595</v>
      </c>
      <c r="M1276" s="37"/>
      <c r="N1276" s="40"/>
      <c r="O1276" s="41" t="b">
        <v>0</v>
      </c>
      <c r="P1276" s="42" t="b">
        <v>0</v>
      </c>
      <c r="Q1276" s="43"/>
      <c r="R1276" s="38"/>
      <c r="S1276" s="8"/>
      <c r="T1276" s="48"/>
      <c r="W1276" s="45"/>
      <c r="X1276" s="46"/>
      <c r="Y1276" s="47"/>
      <c r="Z1276"/>
      <c r="AA1276"/>
      <c r="AB1276"/>
      <c r="AC1276"/>
      <c r="AD1276"/>
      <c r="AE1276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</row>
    <row r="1277" spans="1:63" ht="30" customHeight="1" x14ac:dyDescent="0.25">
      <c r="A1277" s="34">
        <v>45838</v>
      </c>
      <c r="B1277" s="35" t="s">
        <v>2184</v>
      </c>
      <c r="C1277" s="1" t="s">
        <v>2383</v>
      </c>
      <c r="D1277" s="36" t="s">
        <v>5</v>
      </c>
      <c r="E1277" s="8" t="s">
        <v>2258</v>
      </c>
      <c r="F1277" s="37">
        <v>3</v>
      </c>
      <c r="G1277" s="38">
        <v>0.1</v>
      </c>
      <c r="H1277" s="8" t="s">
        <v>48</v>
      </c>
      <c r="I1277" s="8" t="s">
        <v>1</v>
      </c>
      <c r="J1277" s="35" t="s">
        <v>40</v>
      </c>
      <c r="K1277" s="8" t="s">
        <v>41</v>
      </c>
      <c r="L1277" s="39" t="s">
        <v>595</v>
      </c>
      <c r="M1277" s="37"/>
      <c r="N1277" s="40"/>
      <c r="O1277" s="41" t="b">
        <v>0</v>
      </c>
      <c r="P1277" s="42" t="b">
        <v>0</v>
      </c>
      <c r="Q1277" s="43"/>
      <c r="R1277" s="38"/>
      <c r="S1277" s="8"/>
      <c r="T1277" s="48"/>
      <c r="W1277" s="45"/>
      <c r="X1277" s="46"/>
      <c r="Y1277" s="47"/>
      <c r="Z1277"/>
      <c r="AA1277"/>
      <c r="AB1277"/>
      <c r="AC1277"/>
      <c r="AD1277"/>
      <c r="AE1277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</row>
    <row r="1278" spans="1:63" ht="30" customHeight="1" x14ac:dyDescent="0.25">
      <c r="A1278" s="34">
        <v>45838</v>
      </c>
      <c r="B1278" s="35" t="s">
        <v>2184</v>
      </c>
      <c r="C1278" s="1" t="s">
        <v>2384</v>
      </c>
      <c r="D1278" s="36" t="s">
        <v>4</v>
      </c>
      <c r="E1278" s="8" t="s">
        <v>47</v>
      </c>
      <c r="F1278" s="37">
        <v>1</v>
      </c>
      <c r="G1278" s="38">
        <v>0.1</v>
      </c>
      <c r="H1278" s="8" t="s">
        <v>48</v>
      </c>
      <c r="I1278" s="8" t="s">
        <v>2</v>
      </c>
      <c r="J1278" s="35" t="s">
        <v>147</v>
      </c>
      <c r="K1278" s="8" t="s">
        <v>41</v>
      </c>
      <c r="L1278" s="39" t="s">
        <v>274</v>
      </c>
      <c r="M1278" s="37"/>
      <c r="N1278" s="40"/>
      <c r="O1278" s="41" t="b">
        <v>0</v>
      </c>
      <c r="P1278" s="42" t="b">
        <v>0</v>
      </c>
      <c r="Q1278" s="43"/>
      <c r="R1278" s="38"/>
      <c r="S1278" s="8"/>
      <c r="T1278" s="48"/>
      <c r="W1278" s="45"/>
      <c r="X1278" s="46"/>
      <c r="Y1278" s="47"/>
      <c r="Z1278"/>
      <c r="AA1278"/>
      <c r="AB1278"/>
      <c r="AC1278"/>
      <c r="AD1278"/>
      <c r="AE1278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</row>
    <row r="1279" spans="1:63" ht="30" customHeight="1" x14ac:dyDescent="0.25">
      <c r="A1279" s="34">
        <v>45841</v>
      </c>
      <c r="B1279" s="35" t="s">
        <v>2184</v>
      </c>
      <c r="C1279" s="1" t="s">
        <v>2385</v>
      </c>
      <c r="D1279" s="36" t="s">
        <v>4</v>
      </c>
      <c r="E1279" s="8" t="s">
        <v>47</v>
      </c>
      <c r="F1279" s="37">
        <v>1</v>
      </c>
      <c r="G1279" s="38">
        <v>0.1</v>
      </c>
      <c r="H1279" s="8" t="s">
        <v>48</v>
      </c>
      <c r="I1279" s="8" t="s">
        <v>2</v>
      </c>
      <c r="J1279" s="35" t="s">
        <v>147</v>
      </c>
      <c r="K1279" s="8" t="s">
        <v>41</v>
      </c>
      <c r="L1279" s="39" t="s">
        <v>50</v>
      </c>
      <c r="M1279" s="37"/>
      <c r="N1279" s="40"/>
      <c r="O1279" s="41" t="b">
        <v>0</v>
      </c>
      <c r="P1279" s="42" t="b">
        <v>0</v>
      </c>
      <c r="Q1279" s="43"/>
      <c r="R1279" s="38"/>
      <c r="S1279" s="8"/>
      <c r="T1279" s="48"/>
      <c r="W1279" s="45"/>
      <c r="X1279" s="46"/>
      <c r="Y1279" s="47"/>
      <c r="Z1279"/>
      <c r="AA1279"/>
      <c r="AB1279"/>
      <c r="AC1279"/>
      <c r="AD1279"/>
      <c r="AE1279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</row>
    <row r="1280" spans="1:63" ht="30" customHeight="1" x14ac:dyDescent="0.25">
      <c r="A1280" s="34">
        <v>45841</v>
      </c>
      <c r="B1280" s="35" t="s">
        <v>2184</v>
      </c>
      <c r="C1280" s="1" t="s">
        <v>2386</v>
      </c>
      <c r="D1280" s="36" t="s">
        <v>4</v>
      </c>
      <c r="E1280" s="8" t="s">
        <v>47</v>
      </c>
      <c r="F1280" s="37">
        <v>1</v>
      </c>
      <c r="G1280" s="38">
        <v>0.1</v>
      </c>
      <c r="H1280" s="8" t="s">
        <v>48</v>
      </c>
      <c r="I1280" s="8" t="s">
        <v>2</v>
      </c>
      <c r="J1280" s="35" t="s">
        <v>147</v>
      </c>
      <c r="K1280" s="8" t="s">
        <v>41</v>
      </c>
      <c r="L1280" s="39" t="s">
        <v>100</v>
      </c>
      <c r="M1280" s="37"/>
      <c r="N1280" s="40"/>
      <c r="O1280" s="41" t="b">
        <v>0</v>
      </c>
      <c r="P1280" s="42" t="b">
        <v>0</v>
      </c>
      <c r="Q1280" s="43"/>
      <c r="R1280" s="38"/>
      <c r="S1280" s="8"/>
      <c r="T1280" s="48"/>
      <c r="W1280" s="45"/>
      <c r="X1280" s="46"/>
      <c r="Y1280" s="47"/>
      <c r="Z1280"/>
      <c r="AA1280"/>
      <c r="AB1280"/>
      <c r="AC1280"/>
      <c r="AD1280"/>
      <c r="AE1280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</row>
    <row r="1281" spans="1:63" ht="30" customHeight="1" x14ac:dyDescent="0.25">
      <c r="A1281" s="34">
        <v>45841</v>
      </c>
      <c r="B1281" s="35" t="s">
        <v>2184</v>
      </c>
      <c r="C1281" s="1" t="s">
        <v>2387</v>
      </c>
      <c r="D1281" s="36" t="s">
        <v>74</v>
      </c>
      <c r="E1281" s="8" t="s">
        <v>145</v>
      </c>
      <c r="F1281" s="37">
        <v>1</v>
      </c>
      <c r="G1281" s="38">
        <v>0.1</v>
      </c>
      <c r="H1281" s="8" t="s">
        <v>146</v>
      </c>
      <c r="I1281" s="8" t="s">
        <v>2</v>
      </c>
      <c r="J1281" s="35" t="s">
        <v>40</v>
      </c>
      <c r="K1281" s="8" t="s">
        <v>592</v>
      </c>
      <c r="L1281" s="39" t="s">
        <v>207</v>
      </c>
      <c r="M1281" s="37"/>
      <c r="N1281" s="40"/>
      <c r="O1281" s="41" t="b">
        <v>0</v>
      </c>
      <c r="P1281" s="42" t="b">
        <v>0</v>
      </c>
      <c r="Q1281" s="43"/>
      <c r="R1281" s="38"/>
      <c r="S1281" s="8"/>
      <c r="T1281" s="48"/>
      <c r="W1281" s="45"/>
      <c r="X1281" s="46"/>
      <c r="Y1281" s="47"/>
      <c r="Z1281"/>
      <c r="AA1281"/>
      <c r="AB1281"/>
      <c r="AC1281"/>
      <c r="AD1281"/>
      <c r="AE128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</row>
    <row r="1282" spans="1:63" ht="30" customHeight="1" x14ac:dyDescent="0.25">
      <c r="A1282" s="34">
        <v>45636</v>
      </c>
      <c r="B1282" s="35" t="s">
        <v>2388</v>
      </c>
      <c r="C1282" s="1" t="s">
        <v>2389</v>
      </c>
      <c r="D1282" s="36" t="s">
        <v>74</v>
      </c>
      <c r="E1282" s="8" t="s">
        <v>145</v>
      </c>
      <c r="F1282" s="37">
        <v>1</v>
      </c>
      <c r="G1282" s="38">
        <v>0.1</v>
      </c>
      <c r="H1282" s="8" t="s">
        <v>146</v>
      </c>
      <c r="I1282" s="8" t="s">
        <v>2</v>
      </c>
      <c r="J1282" s="35" t="s">
        <v>147</v>
      </c>
      <c r="K1282" s="8" t="s">
        <v>41</v>
      </c>
      <c r="L1282" s="39" t="s">
        <v>159</v>
      </c>
      <c r="M1282" s="37"/>
      <c r="N1282" s="40"/>
      <c r="O1282" s="41" t="b">
        <v>0</v>
      </c>
      <c r="P1282" s="42" t="b">
        <v>0</v>
      </c>
      <c r="Q1282" s="43"/>
      <c r="R1282" s="38" t="s">
        <v>2390</v>
      </c>
      <c r="S1282" s="8"/>
      <c r="T1282" s="48"/>
      <c r="W1282" s="45"/>
      <c r="X1282" s="46"/>
      <c r="Y1282" s="47"/>
      <c r="Z1282"/>
      <c r="AA1282"/>
      <c r="AB1282"/>
      <c r="AC1282"/>
      <c r="AD1282"/>
      <c r="AE1282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</row>
    <row r="1283" spans="1:63" ht="30" customHeight="1" x14ac:dyDescent="0.25">
      <c r="A1283" s="34">
        <v>45644</v>
      </c>
      <c r="B1283" s="35" t="s">
        <v>2388</v>
      </c>
      <c r="C1283" s="1" t="s">
        <v>1813</v>
      </c>
      <c r="D1283" s="36" t="s">
        <v>74</v>
      </c>
      <c r="E1283" s="8" t="s">
        <v>145</v>
      </c>
      <c r="F1283" s="37">
        <v>1</v>
      </c>
      <c r="G1283" s="38">
        <v>0.1</v>
      </c>
      <c r="H1283" s="8" t="s">
        <v>146</v>
      </c>
      <c r="I1283" s="8" t="s">
        <v>2</v>
      </c>
      <c r="J1283" s="35" t="s">
        <v>40</v>
      </c>
      <c r="K1283" s="8" t="s">
        <v>41</v>
      </c>
      <c r="L1283" s="39" t="s">
        <v>207</v>
      </c>
      <c r="M1283" s="37"/>
      <c r="N1283" s="40"/>
      <c r="O1283" s="41" t="b">
        <v>0</v>
      </c>
      <c r="P1283" s="42" t="b">
        <v>0</v>
      </c>
      <c r="Q1283" s="43"/>
      <c r="R1283" s="38" t="s">
        <v>2391</v>
      </c>
      <c r="S1283" s="8"/>
      <c r="T1283" s="48"/>
      <c r="W1283" s="45"/>
      <c r="X1283" s="46" t="s">
        <v>182</v>
      </c>
      <c r="Y1283" s="47"/>
      <c r="Z1283"/>
      <c r="AA1283"/>
      <c r="AB1283"/>
      <c r="AC1283"/>
      <c r="AD1283"/>
      <c r="AE1283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</row>
    <row r="1284" spans="1:63" ht="30" customHeight="1" x14ac:dyDescent="0.25">
      <c r="A1284" s="34">
        <v>45724</v>
      </c>
      <c r="B1284" s="35" t="s">
        <v>2388</v>
      </c>
      <c r="C1284" s="1" t="s">
        <v>2392</v>
      </c>
      <c r="D1284" s="36" t="s">
        <v>4</v>
      </c>
      <c r="E1284" s="8" t="s">
        <v>47</v>
      </c>
      <c r="F1284" s="37">
        <v>1</v>
      </c>
      <c r="G1284" s="38">
        <v>0.1</v>
      </c>
      <c r="H1284" s="8" t="s">
        <v>48</v>
      </c>
      <c r="I1284" s="8" t="s">
        <v>2</v>
      </c>
      <c r="J1284" s="35" t="s">
        <v>40</v>
      </c>
      <c r="K1284" s="8" t="s">
        <v>41</v>
      </c>
      <c r="L1284" s="39" t="s">
        <v>159</v>
      </c>
      <c r="M1284" s="37"/>
      <c r="N1284" s="40"/>
      <c r="O1284" s="41" t="b">
        <v>0</v>
      </c>
      <c r="P1284" s="42" t="b">
        <v>0</v>
      </c>
      <c r="Q1284" s="43"/>
      <c r="R1284" s="38" t="s">
        <v>2393</v>
      </c>
      <c r="S1284" s="8"/>
      <c r="T1284" s="48"/>
      <c r="W1284" s="45"/>
      <c r="X1284" s="46"/>
      <c r="Y1284" s="47"/>
      <c r="Z1284"/>
      <c r="AA1284"/>
      <c r="AB1284"/>
      <c r="AC1284"/>
      <c r="AD1284"/>
      <c r="AE1284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</row>
    <row r="1285" spans="1:63" ht="30" customHeight="1" x14ac:dyDescent="0.25">
      <c r="A1285" s="34">
        <v>45724</v>
      </c>
      <c r="B1285" s="35" t="s">
        <v>2388</v>
      </c>
      <c r="C1285" s="1" t="s">
        <v>2394</v>
      </c>
      <c r="D1285" s="36" t="s">
        <v>34</v>
      </c>
      <c r="E1285" s="8" t="s">
        <v>54</v>
      </c>
      <c r="F1285" s="37">
        <v>3</v>
      </c>
      <c r="G1285" s="38">
        <v>0.1</v>
      </c>
      <c r="H1285" s="8" t="s">
        <v>158</v>
      </c>
      <c r="I1285" s="8" t="s">
        <v>2</v>
      </c>
      <c r="J1285" s="35" t="s">
        <v>147</v>
      </c>
      <c r="K1285" s="8" t="s">
        <v>41</v>
      </c>
      <c r="L1285" s="39" t="s">
        <v>159</v>
      </c>
      <c r="M1285" s="37"/>
      <c r="N1285" s="40"/>
      <c r="O1285" s="41" t="b">
        <v>0</v>
      </c>
      <c r="P1285" s="42" t="b">
        <v>0</v>
      </c>
      <c r="Q1285" s="43"/>
      <c r="R1285" s="38" t="s">
        <v>2395</v>
      </c>
      <c r="S1285" s="8"/>
      <c r="T1285" s="48"/>
      <c r="W1285" s="45"/>
      <c r="X1285" s="46" t="s">
        <v>182</v>
      </c>
      <c r="Y1285" s="47"/>
      <c r="Z1285"/>
      <c r="AA1285"/>
      <c r="AB1285"/>
      <c r="AC1285"/>
      <c r="AD1285"/>
      <c r="AE1285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</row>
    <row r="1286" spans="1:63" ht="30" customHeight="1" x14ac:dyDescent="0.25">
      <c r="A1286" s="34">
        <v>45731</v>
      </c>
      <c r="B1286" s="35" t="s">
        <v>2388</v>
      </c>
      <c r="C1286" s="1" t="s">
        <v>2396</v>
      </c>
      <c r="D1286" s="36" t="s">
        <v>34</v>
      </c>
      <c r="E1286" s="8" t="s">
        <v>71</v>
      </c>
      <c r="F1286" s="37">
        <v>1</v>
      </c>
      <c r="G1286" s="38">
        <v>0.1</v>
      </c>
      <c r="H1286" s="8" t="s">
        <v>237</v>
      </c>
      <c r="I1286" s="8" t="s">
        <v>2</v>
      </c>
      <c r="J1286" s="35" t="s">
        <v>40</v>
      </c>
      <c r="K1286" s="8" t="s">
        <v>238</v>
      </c>
      <c r="L1286" s="39" t="s">
        <v>564</v>
      </c>
      <c r="M1286" s="37"/>
      <c r="N1286" s="40"/>
      <c r="O1286" s="41" t="b">
        <v>0</v>
      </c>
      <c r="P1286" s="42" t="b">
        <v>0</v>
      </c>
      <c r="Q1286" s="43"/>
      <c r="R1286" s="38" t="s">
        <v>2393</v>
      </c>
      <c r="S1286" s="8"/>
      <c r="T1286" s="48"/>
      <c r="W1286" s="45"/>
      <c r="X1286" s="46"/>
      <c r="Y1286" s="47"/>
      <c r="Z1286"/>
      <c r="AA1286"/>
      <c r="AB1286"/>
      <c r="AC1286"/>
      <c r="AD1286"/>
      <c r="AE1286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</row>
    <row r="1287" spans="1:63" ht="30" customHeight="1" x14ac:dyDescent="0.25">
      <c r="A1287" s="34">
        <v>45733</v>
      </c>
      <c r="B1287" s="35" t="s">
        <v>2388</v>
      </c>
      <c r="C1287" s="1" t="s">
        <v>2397</v>
      </c>
      <c r="D1287" s="36" t="s">
        <v>4</v>
      </c>
      <c r="E1287" s="8" t="s">
        <v>47</v>
      </c>
      <c r="F1287" s="37">
        <v>1</v>
      </c>
      <c r="G1287" s="38">
        <v>0.1</v>
      </c>
      <c r="H1287" s="8" t="s">
        <v>48</v>
      </c>
      <c r="I1287" s="8" t="s">
        <v>2</v>
      </c>
      <c r="J1287" s="35" t="s">
        <v>40</v>
      </c>
      <c r="K1287" s="8" t="s">
        <v>41</v>
      </c>
      <c r="L1287" s="39" t="s">
        <v>50</v>
      </c>
      <c r="M1287" s="37"/>
      <c r="N1287" s="40"/>
      <c r="O1287" s="41" t="b">
        <v>0</v>
      </c>
      <c r="P1287" s="42" t="b">
        <v>0</v>
      </c>
      <c r="Q1287" s="43"/>
      <c r="R1287" s="38" t="s">
        <v>2398</v>
      </c>
      <c r="S1287" s="8"/>
      <c r="T1287" s="48"/>
      <c r="W1287" s="45"/>
      <c r="X1287" s="46"/>
      <c r="Y1287" s="47"/>
      <c r="Z1287"/>
      <c r="AA1287"/>
      <c r="AB1287"/>
      <c r="AC1287"/>
      <c r="AD1287"/>
      <c r="AE1287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</row>
    <row r="1288" spans="1:63" ht="30" customHeight="1" x14ac:dyDescent="0.25">
      <c r="A1288" s="34">
        <v>45735</v>
      </c>
      <c r="B1288" s="35" t="s">
        <v>2388</v>
      </c>
      <c r="C1288" s="1" t="s">
        <v>2399</v>
      </c>
      <c r="D1288" s="36" t="s">
        <v>34</v>
      </c>
      <c r="E1288" s="8" t="s">
        <v>71</v>
      </c>
      <c r="F1288" s="37">
        <v>1</v>
      </c>
      <c r="G1288" s="38">
        <v>0.1</v>
      </c>
      <c r="H1288" s="8" t="s">
        <v>111</v>
      </c>
      <c r="I1288" s="8" t="s">
        <v>2</v>
      </c>
      <c r="J1288" s="35" t="s">
        <v>40</v>
      </c>
      <c r="K1288" s="8" t="s">
        <v>41</v>
      </c>
      <c r="L1288" s="39" t="s">
        <v>50</v>
      </c>
      <c r="M1288" s="37"/>
      <c r="N1288" s="40"/>
      <c r="O1288" s="41" t="b">
        <v>0</v>
      </c>
      <c r="P1288" s="42" t="b">
        <v>0</v>
      </c>
      <c r="Q1288" s="43"/>
      <c r="R1288" s="38" t="s">
        <v>2400</v>
      </c>
      <c r="S1288" s="8"/>
      <c r="T1288" s="48"/>
      <c r="W1288" s="45"/>
      <c r="X1288" s="46"/>
      <c r="Y1288" s="47"/>
      <c r="Z1288"/>
      <c r="AA1288"/>
      <c r="AB1288"/>
      <c r="AC1288"/>
      <c r="AD1288"/>
      <c r="AE1288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</row>
    <row r="1289" spans="1:63" ht="30" customHeight="1" x14ac:dyDescent="0.25">
      <c r="A1289" s="34">
        <v>45736</v>
      </c>
      <c r="B1289" s="35" t="s">
        <v>2388</v>
      </c>
      <c r="C1289" s="1" t="s">
        <v>2401</v>
      </c>
      <c r="D1289" s="36" t="s">
        <v>34</v>
      </c>
      <c r="E1289" s="8" t="s">
        <v>38</v>
      </c>
      <c r="F1289" s="37">
        <v>1</v>
      </c>
      <c r="G1289" s="38">
        <v>0.1</v>
      </c>
      <c r="H1289" s="8" t="s">
        <v>1919</v>
      </c>
      <c r="I1289" s="8" t="s">
        <v>2</v>
      </c>
      <c r="J1289" s="35" t="s">
        <v>40</v>
      </c>
      <c r="K1289" s="8" t="s">
        <v>2402</v>
      </c>
      <c r="L1289" s="39" t="s">
        <v>426</v>
      </c>
      <c r="M1289" s="37"/>
      <c r="N1289" s="40"/>
      <c r="O1289" s="41" t="b">
        <v>0</v>
      </c>
      <c r="P1289" s="42" t="b">
        <v>0</v>
      </c>
      <c r="Q1289" s="43"/>
      <c r="R1289" s="38" t="s">
        <v>2403</v>
      </c>
      <c r="S1289" s="8"/>
      <c r="T1289" s="48"/>
      <c r="W1289" s="45"/>
      <c r="X1289" s="46" t="s">
        <v>263</v>
      </c>
      <c r="Y1289" s="47"/>
      <c r="Z1289"/>
      <c r="AA1289"/>
      <c r="AB1289"/>
      <c r="AC1289"/>
      <c r="AD1289"/>
      <c r="AE1289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</row>
    <row r="1290" spans="1:63" ht="30" customHeight="1" x14ac:dyDescent="0.25">
      <c r="A1290" s="34">
        <v>45737</v>
      </c>
      <c r="B1290" s="35" t="s">
        <v>2388</v>
      </c>
      <c r="C1290" s="1" t="s">
        <v>2404</v>
      </c>
      <c r="D1290" s="36" t="s">
        <v>4</v>
      </c>
      <c r="E1290" s="8" t="s">
        <v>47</v>
      </c>
      <c r="F1290" s="37">
        <v>1</v>
      </c>
      <c r="G1290" s="38">
        <v>0.25</v>
      </c>
      <c r="H1290" s="8" t="s">
        <v>256</v>
      </c>
      <c r="I1290" s="8" t="s">
        <v>2</v>
      </c>
      <c r="J1290" s="35" t="s">
        <v>40</v>
      </c>
      <c r="K1290" s="8" t="s">
        <v>2402</v>
      </c>
      <c r="L1290" s="39" t="s">
        <v>50</v>
      </c>
      <c r="M1290" s="37"/>
      <c r="N1290" s="40">
        <v>1</v>
      </c>
      <c r="O1290" s="41" t="b">
        <v>0</v>
      </c>
      <c r="P1290" s="42" t="b">
        <v>0</v>
      </c>
      <c r="Q1290" s="43"/>
      <c r="R1290" s="38" t="s">
        <v>2405</v>
      </c>
      <c r="S1290" s="8"/>
      <c r="T1290" s="48"/>
      <c r="W1290" s="45"/>
      <c r="X1290" s="46" t="s">
        <v>102</v>
      </c>
      <c r="Y1290" s="47"/>
      <c r="Z1290"/>
      <c r="AA1290"/>
      <c r="AB1290"/>
      <c r="AC1290"/>
      <c r="AD1290"/>
      <c r="AE1290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</row>
    <row r="1291" spans="1:63" ht="30" customHeight="1" x14ac:dyDescent="0.25">
      <c r="A1291" s="34">
        <v>45737</v>
      </c>
      <c r="B1291" s="35" t="s">
        <v>2388</v>
      </c>
      <c r="C1291" s="1" t="s">
        <v>2406</v>
      </c>
      <c r="D1291" s="36" t="s">
        <v>4</v>
      </c>
      <c r="E1291" s="8" t="s">
        <v>47</v>
      </c>
      <c r="F1291" s="37">
        <v>1</v>
      </c>
      <c r="G1291" s="38">
        <v>0.1</v>
      </c>
      <c r="H1291" s="8" t="s">
        <v>48</v>
      </c>
      <c r="I1291" s="8" t="s">
        <v>2</v>
      </c>
      <c r="J1291" s="35" t="s">
        <v>40</v>
      </c>
      <c r="K1291" s="8" t="s">
        <v>238</v>
      </c>
      <c r="L1291" s="39" t="s">
        <v>100</v>
      </c>
      <c r="M1291" s="37"/>
      <c r="N1291" s="40"/>
      <c r="O1291" s="41" t="b">
        <v>0</v>
      </c>
      <c r="P1291" s="42" t="b">
        <v>0</v>
      </c>
      <c r="Q1291" s="43"/>
      <c r="R1291" s="38" t="s">
        <v>2407</v>
      </c>
      <c r="S1291" s="8"/>
      <c r="T1291" s="48"/>
      <c r="W1291" s="45"/>
      <c r="X1291" s="46"/>
      <c r="Y1291" s="47"/>
      <c r="Z1291"/>
      <c r="AA1291"/>
      <c r="AB1291"/>
      <c r="AC1291"/>
      <c r="AD1291"/>
      <c r="AE129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</row>
    <row r="1292" spans="1:63" ht="30" customHeight="1" x14ac:dyDescent="0.25">
      <c r="A1292" s="34">
        <v>45737</v>
      </c>
      <c r="B1292" s="35" t="s">
        <v>2388</v>
      </c>
      <c r="C1292" s="1" t="s">
        <v>2408</v>
      </c>
      <c r="D1292" s="36" t="s">
        <v>34</v>
      </c>
      <c r="E1292" s="8" t="s">
        <v>71</v>
      </c>
      <c r="F1292" s="37">
        <v>1</v>
      </c>
      <c r="G1292" s="38">
        <v>0.1</v>
      </c>
      <c r="H1292" s="8" t="s">
        <v>1543</v>
      </c>
      <c r="I1292" s="8" t="s">
        <v>2</v>
      </c>
      <c r="J1292" s="35" t="s">
        <v>40</v>
      </c>
      <c r="K1292" s="8" t="s">
        <v>238</v>
      </c>
      <c r="L1292" s="39" t="s">
        <v>426</v>
      </c>
      <c r="M1292" s="37"/>
      <c r="N1292" s="40"/>
      <c r="O1292" s="41" t="b">
        <v>0</v>
      </c>
      <c r="P1292" s="42" t="b">
        <v>0</v>
      </c>
      <c r="Q1292" s="43"/>
      <c r="R1292" s="38" t="s">
        <v>2409</v>
      </c>
      <c r="S1292" s="8"/>
      <c r="T1292" s="48"/>
      <c r="W1292" s="45"/>
      <c r="X1292" s="46" t="s">
        <v>182</v>
      </c>
      <c r="Y1292" s="47"/>
      <c r="Z1292"/>
      <c r="AA1292"/>
      <c r="AB1292"/>
      <c r="AC1292"/>
      <c r="AD1292"/>
      <c r="AE1292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</row>
    <row r="1293" spans="1:63" ht="30" customHeight="1" x14ac:dyDescent="0.25">
      <c r="A1293" s="34">
        <v>45737</v>
      </c>
      <c r="B1293" s="35" t="s">
        <v>2388</v>
      </c>
      <c r="C1293" s="1" t="s">
        <v>2410</v>
      </c>
      <c r="D1293" s="36" t="s">
        <v>74</v>
      </c>
      <c r="E1293" s="8" t="s">
        <v>145</v>
      </c>
      <c r="F1293" s="37">
        <v>2</v>
      </c>
      <c r="G1293" s="38">
        <v>0.1</v>
      </c>
      <c r="H1293" s="8" t="s">
        <v>146</v>
      </c>
      <c r="I1293" s="8" t="s">
        <v>2</v>
      </c>
      <c r="J1293" s="35" t="s">
        <v>40</v>
      </c>
      <c r="K1293" s="8" t="s">
        <v>41</v>
      </c>
      <c r="L1293" s="39" t="s">
        <v>207</v>
      </c>
      <c r="M1293" s="37"/>
      <c r="N1293" s="40"/>
      <c r="O1293" s="41" t="b">
        <v>0</v>
      </c>
      <c r="P1293" s="42" t="b">
        <v>0</v>
      </c>
      <c r="Q1293" s="43"/>
      <c r="R1293" s="38" t="s">
        <v>2411</v>
      </c>
      <c r="S1293" s="8"/>
      <c r="T1293" s="48"/>
      <c r="W1293" s="45"/>
      <c r="X1293" s="46" t="s">
        <v>182</v>
      </c>
      <c r="Y1293" s="47"/>
      <c r="Z1293"/>
      <c r="AA1293"/>
      <c r="AB1293"/>
      <c r="AC1293"/>
      <c r="AD1293"/>
      <c r="AE1293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</row>
    <row r="1294" spans="1:63" ht="30" customHeight="1" x14ac:dyDescent="0.25">
      <c r="A1294" s="34">
        <v>45740</v>
      </c>
      <c r="B1294" s="35" t="s">
        <v>2388</v>
      </c>
      <c r="C1294" s="1" t="s">
        <v>2412</v>
      </c>
      <c r="D1294" s="36" t="s">
        <v>4</v>
      </c>
      <c r="E1294" s="8" t="s">
        <v>47</v>
      </c>
      <c r="F1294" s="37">
        <v>1</v>
      </c>
      <c r="G1294" s="38">
        <v>0.1</v>
      </c>
      <c r="H1294" s="8" t="s">
        <v>48</v>
      </c>
      <c r="I1294" s="8" t="s">
        <v>2</v>
      </c>
      <c r="J1294" s="35" t="s">
        <v>40</v>
      </c>
      <c r="K1294" s="8" t="s">
        <v>41</v>
      </c>
      <c r="L1294" s="39" t="s">
        <v>50</v>
      </c>
      <c r="M1294" s="37"/>
      <c r="N1294" s="40"/>
      <c r="O1294" s="41" t="b">
        <v>0</v>
      </c>
      <c r="P1294" s="42" t="b">
        <v>0</v>
      </c>
      <c r="Q1294" s="43"/>
      <c r="R1294" s="38" t="s">
        <v>2413</v>
      </c>
      <c r="S1294" s="8"/>
      <c r="T1294" s="48"/>
      <c r="W1294" s="45"/>
      <c r="X1294" s="46" t="s">
        <v>259</v>
      </c>
      <c r="Y1294" s="47"/>
      <c r="Z1294"/>
      <c r="AA1294"/>
      <c r="AB1294"/>
      <c r="AC1294"/>
      <c r="AD1294"/>
      <c r="AE1294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</row>
    <row r="1295" spans="1:63" ht="30" customHeight="1" x14ac:dyDescent="0.25">
      <c r="A1295" s="34">
        <v>45741</v>
      </c>
      <c r="B1295" s="35" t="s">
        <v>2388</v>
      </c>
      <c r="C1295" s="1" t="s">
        <v>2414</v>
      </c>
      <c r="D1295" s="36" t="s">
        <v>4</v>
      </c>
      <c r="E1295" s="8" t="s">
        <v>47</v>
      </c>
      <c r="F1295" s="37">
        <v>1</v>
      </c>
      <c r="G1295" s="38">
        <v>0.1</v>
      </c>
      <c r="H1295" s="8" t="s">
        <v>48</v>
      </c>
      <c r="I1295" s="8" t="s">
        <v>2</v>
      </c>
      <c r="J1295" s="35" t="s">
        <v>40</v>
      </c>
      <c r="K1295" s="8" t="s">
        <v>41</v>
      </c>
      <c r="L1295" s="39" t="s">
        <v>207</v>
      </c>
      <c r="M1295" s="37"/>
      <c r="N1295" s="40"/>
      <c r="O1295" s="41" t="b">
        <v>0</v>
      </c>
      <c r="P1295" s="42" t="b">
        <v>0</v>
      </c>
      <c r="Q1295" s="43"/>
      <c r="R1295" s="38" t="s">
        <v>2415</v>
      </c>
      <c r="S1295" s="8"/>
      <c r="T1295" s="48"/>
      <c r="W1295" s="45"/>
      <c r="X1295" s="46"/>
      <c r="Y1295" s="47"/>
      <c r="Z1295"/>
      <c r="AA1295"/>
      <c r="AB1295"/>
      <c r="AC1295"/>
      <c r="AD1295"/>
      <c r="AE1295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</row>
    <row r="1296" spans="1:63" ht="30" customHeight="1" x14ac:dyDescent="0.25">
      <c r="A1296" s="34">
        <v>45742</v>
      </c>
      <c r="B1296" s="35" t="s">
        <v>2388</v>
      </c>
      <c r="C1296" s="1" t="s">
        <v>2416</v>
      </c>
      <c r="D1296" s="36" t="s">
        <v>34</v>
      </c>
      <c r="E1296" s="8" t="s">
        <v>133</v>
      </c>
      <c r="F1296" s="37">
        <v>1</v>
      </c>
      <c r="G1296" s="38">
        <v>0.1</v>
      </c>
      <c r="H1296" s="8" t="s">
        <v>155</v>
      </c>
      <c r="I1296" s="8" t="s">
        <v>2</v>
      </c>
      <c r="J1296" s="35" t="s">
        <v>40</v>
      </c>
      <c r="K1296" s="8" t="s">
        <v>41</v>
      </c>
      <c r="L1296" s="39" t="s">
        <v>50</v>
      </c>
      <c r="M1296" s="37"/>
      <c r="N1296" s="40"/>
      <c r="O1296" s="41" t="b">
        <v>0</v>
      </c>
      <c r="P1296" s="42" t="b">
        <v>0</v>
      </c>
      <c r="Q1296" s="43"/>
      <c r="R1296" s="38" t="s">
        <v>2417</v>
      </c>
      <c r="S1296" s="8"/>
      <c r="T1296" s="48"/>
      <c r="W1296" s="45"/>
      <c r="X1296" s="46" t="s">
        <v>259</v>
      </c>
      <c r="Y1296" s="47"/>
      <c r="Z1296"/>
      <c r="AA1296"/>
      <c r="AB1296"/>
      <c r="AC1296"/>
      <c r="AD1296"/>
      <c r="AE1296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</row>
    <row r="1297" spans="1:63" ht="30" customHeight="1" x14ac:dyDescent="0.25">
      <c r="A1297" s="34">
        <v>45742</v>
      </c>
      <c r="B1297" s="35" t="s">
        <v>2388</v>
      </c>
      <c r="C1297" s="1" t="s">
        <v>2418</v>
      </c>
      <c r="D1297" s="36" t="s">
        <v>74</v>
      </c>
      <c r="E1297" s="8" t="s">
        <v>145</v>
      </c>
      <c r="F1297" s="37">
        <v>2</v>
      </c>
      <c r="G1297" s="38">
        <v>0.1</v>
      </c>
      <c r="H1297" s="8" t="s">
        <v>146</v>
      </c>
      <c r="I1297" s="8" t="s">
        <v>2</v>
      </c>
      <c r="J1297" s="35" t="s">
        <v>2419</v>
      </c>
      <c r="K1297" s="8" t="s">
        <v>206</v>
      </c>
      <c r="L1297" s="39" t="s">
        <v>207</v>
      </c>
      <c r="M1297" s="37"/>
      <c r="N1297" s="40"/>
      <c r="O1297" s="41" t="b">
        <v>0</v>
      </c>
      <c r="P1297" s="42" t="b">
        <v>0</v>
      </c>
      <c r="Q1297" s="43"/>
      <c r="R1297" s="38" t="s">
        <v>2391</v>
      </c>
      <c r="S1297" s="8"/>
      <c r="T1297" s="48"/>
      <c r="W1297" s="45"/>
      <c r="X1297" s="46" t="s">
        <v>182</v>
      </c>
      <c r="Y1297" s="47"/>
      <c r="Z1297"/>
      <c r="AA1297"/>
      <c r="AB1297"/>
      <c r="AC1297"/>
      <c r="AD1297"/>
      <c r="AE1297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</row>
    <row r="1298" spans="1:63" ht="30" customHeight="1" x14ac:dyDescent="0.25">
      <c r="A1298" s="34">
        <v>45743</v>
      </c>
      <c r="B1298" s="35" t="s">
        <v>2388</v>
      </c>
      <c r="C1298" s="1" t="s">
        <v>2420</v>
      </c>
      <c r="D1298" s="36" t="s">
        <v>4</v>
      </c>
      <c r="E1298" s="8" t="s">
        <v>47</v>
      </c>
      <c r="F1298" s="37">
        <v>1</v>
      </c>
      <c r="G1298" s="38">
        <v>0.1</v>
      </c>
      <c r="H1298" s="8" t="s">
        <v>48</v>
      </c>
      <c r="I1298" s="8" t="s">
        <v>2</v>
      </c>
      <c r="J1298" s="35" t="s">
        <v>147</v>
      </c>
      <c r="K1298" s="8" t="s">
        <v>41</v>
      </c>
      <c r="L1298" s="39" t="s">
        <v>50</v>
      </c>
      <c r="M1298" s="37"/>
      <c r="N1298" s="40"/>
      <c r="O1298" s="41" t="b">
        <v>0</v>
      </c>
      <c r="P1298" s="42" t="b">
        <v>0</v>
      </c>
      <c r="Q1298" s="43"/>
      <c r="R1298" s="38" t="s">
        <v>2417</v>
      </c>
      <c r="S1298" s="8"/>
      <c r="T1298" s="48"/>
      <c r="W1298" s="45"/>
      <c r="X1298" s="46" t="s">
        <v>259</v>
      </c>
      <c r="Y1298" s="47"/>
      <c r="Z1298"/>
      <c r="AA1298"/>
      <c r="AB1298"/>
      <c r="AC1298"/>
      <c r="AD1298"/>
      <c r="AE1298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</row>
    <row r="1299" spans="1:63" ht="30" customHeight="1" x14ac:dyDescent="0.25">
      <c r="A1299" s="34">
        <v>45743</v>
      </c>
      <c r="B1299" s="35" t="s">
        <v>2388</v>
      </c>
      <c r="C1299" s="1" t="s">
        <v>2421</v>
      </c>
      <c r="D1299" s="36" t="s">
        <v>34</v>
      </c>
      <c r="E1299" s="8" t="s">
        <v>54</v>
      </c>
      <c r="F1299" s="37">
        <v>1</v>
      </c>
      <c r="G1299" s="38">
        <v>0.1</v>
      </c>
      <c r="H1299" s="8" t="s">
        <v>158</v>
      </c>
      <c r="I1299" s="8" t="s">
        <v>2</v>
      </c>
      <c r="J1299" s="35" t="s">
        <v>40</v>
      </c>
      <c r="K1299" s="8" t="s">
        <v>41</v>
      </c>
      <c r="L1299" s="39" t="s">
        <v>159</v>
      </c>
      <c r="M1299" s="37"/>
      <c r="N1299" s="40"/>
      <c r="O1299" s="41" t="b">
        <v>0</v>
      </c>
      <c r="P1299" s="42" t="b">
        <v>0</v>
      </c>
      <c r="Q1299" s="43"/>
      <c r="R1299" s="38" t="s">
        <v>2422</v>
      </c>
      <c r="S1299" s="8"/>
      <c r="T1299" s="48"/>
      <c r="W1299" s="45"/>
      <c r="X1299" s="46" t="s">
        <v>235</v>
      </c>
      <c r="Y1299" s="47"/>
      <c r="Z1299"/>
      <c r="AA1299"/>
      <c r="AB1299"/>
      <c r="AC1299"/>
      <c r="AD1299"/>
      <c r="AE1299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</row>
    <row r="1300" spans="1:63" ht="30" customHeight="1" x14ac:dyDescent="0.25">
      <c r="A1300" s="34">
        <v>45744</v>
      </c>
      <c r="B1300" s="35" t="s">
        <v>2388</v>
      </c>
      <c r="C1300" s="1" t="s">
        <v>2423</v>
      </c>
      <c r="D1300" s="36" t="s">
        <v>4</v>
      </c>
      <c r="E1300" s="8" t="s">
        <v>47</v>
      </c>
      <c r="F1300" s="37">
        <v>1</v>
      </c>
      <c r="G1300" s="38">
        <v>0.1</v>
      </c>
      <c r="H1300" s="8" t="s">
        <v>48</v>
      </c>
      <c r="I1300" s="8" t="s">
        <v>2</v>
      </c>
      <c r="J1300" s="35" t="s">
        <v>40</v>
      </c>
      <c r="K1300" s="8" t="s">
        <v>41</v>
      </c>
      <c r="L1300" s="39" t="s">
        <v>50</v>
      </c>
      <c r="M1300" s="37"/>
      <c r="N1300" s="40"/>
      <c r="O1300" s="41" t="b">
        <v>0</v>
      </c>
      <c r="P1300" s="42" t="b">
        <v>0</v>
      </c>
      <c r="Q1300" s="43"/>
      <c r="R1300" s="38" t="s">
        <v>2422</v>
      </c>
      <c r="S1300" s="8"/>
      <c r="T1300" s="48"/>
      <c r="W1300" s="45"/>
      <c r="X1300" s="46" t="s">
        <v>235</v>
      </c>
      <c r="Y1300" s="47"/>
      <c r="Z1300"/>
      <c r="AA1300"/>
      <c r="AB1300"/>
      <c r="AC1300"/>
      <c r="AD1300"/>
      <c r="AE1300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</row>
    <row r="1301" spans="1:63" ht="30" customHeight="1" x14ac:dyDescent="0.25">
      <c r="A1301" s="34">
        <v>45744</v>
      </c>
      <c r="B1301" s="35" t="s">
        <v>2388</v>
      </c>
      <c r="C1301" s="1" t="s">
        <v>2424</v>
      </c>
      <c r="D1301" s="36" t="s">
        <v>74</v>
      </c>
      <c r="E1301" s="8" t="s">
        <v>145</v>
      </c>
      <c r="F1301" s="37">
        <v>1</v>
      </c>
      <c r="G1301" s="38">
        <v>0.1</v>
      </c>
      <c r="H1301" s="8" t="s">
        <v>146</v>
      </c>
      <c r="I1301" s="8" t="s">
        <v>2</v>
      </c>
      <c r="J1301" s="35" t="s">
        <v>40</v>
      </c>
      <c r="K1301" s="8" t="s">
        <v>49</v>
      </c>
      <c r="L1301" s="39" t="s">
        <v>274</v>
      </c>
      <c r="M1301" s="37"/>
      <c r="N1301" s="40"/>
      <c r="O1301" s="41" t="b">
        <v>0</v>
      </c>
      <c r="P1301" s="42" t="b">
        <v>0</v>
      </c>
      <c r="Q1301" s="43"/>
      <c r="R1301" s="38" t="s">
        <v>2425</v>
      </c>
      <c r="S1301" s="8"/>
      <c r="T1301" s="48"/>
      <c r="W1301" s="45"/>
      <c r="X1301" s="46" t="s">
        <v>182</v>
      </c>
      <c r="Y1301" s="47"/>
      <c r="Z1301"/>
      <c r="AA1301"/>
      <c r="AB1301"/>
      <c r="AC1301"/>
      <c r="AD1301"/>
      <c r="AE130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</row>
    <row r="1302" spans="1:63" ht="30" customHeight="1" x14ac:dyDescent="0.25">
      <c r="A1302" s="34">
        <v>45744</v>
      </c>
      <c r="B1302" s="35" t="s">
        <v>2388</v>
      </c>
      <c r="C1302" s="1" t="s">
        <v>2426</v>
      </c>
      <c r="D1302" s="36" t="s">
        <v>4</v>
      </c>
      <c r="E1302" s="8" t="s">
        <v>47</v>
      </c>
      <c r="F1302" s="37">
        <v>2</v>
      </c>
      <c r="G1302" s="38">
        <v>0.1</v>
      </c>
      <c r="H1302" s="8" t="s">
        <v>48</v>
      </c>
      <c r="I1302" s="8" t="s">
        <v>2</v>
      </c>
      <c r="J1302" s="35" t="s">
        <v>147</v>
      </c>
      <c r="K1302" s="8" t="s">
        <v>238</v>
      </c>
      <c r="L1302" s="39" t="s">
        <v>50</v>
      </c>
      <c r="M1302" s="37"/>
      <c r="N1302" s="40"/>
      <c r="O1302" s="41" t="b">
        <v>0</v>
      </c>
      <c r="P1302" s="42" t="b">
        <v>0</v>
      </c>
      <c r="Q1302" s="43"/>
      <c r="R1302" s="38" t="s">
        <v>2427</v>
      </c>
      <c r="S1302" s="8"/>
      <c r="T1302" s="48"/>
      <c r="W1302" s="45"/>
      <c r="X1302" s="46" t="s">
        <v>235</v>
      </c>
      <c r="Y1302" s="47"/>
      <c r="Z1302"/>
      <c r="AA1302"/>
      <c r="AB1302"/>
      <c r="AC1302"/>
      <c r="AD1302"/>
      <c r="AE1302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</row>
    <row r="1303" spans="1:63" ht="30" customHeight="1" x14ac:dyDescent="0.25">
      <c r="A1303" s="34">
        <v>45758</v>
      </c>
      <c r="B1303" s="35" t="s">
        <v>2388</v>
      </c>
      <c r="C1303" s="1" t="s">
        <v>2428</v>
      </c>
      <c r="D1303" s="36" t="s">
        <v>74</v>
      </c>
      <c r="E1303" s="8" t="s">
        <v>110</v>
      </c>
      <c r="F1303" s="37">
        <v>1</v>
      </c>
      <c r="G1303" s="38">
        <v>0.1</v>
      </c>
      <c r="H1303" s="8"/>
      <c r="I1303" s="8" t="s">
        <v>2</v>
      </c>
      <c r="J1303" s="35"/>
      <c r="K1303" s="8"/>
      <c r="L1303" s="39" t="s">
        <v>2334</v>
      </c>
      <c r="M1303" s="37"/>
      <c r="N1303" s="40"/>
      <c r="O1303" s="41" t="b">
        <v>0</v>
      </c>
      <c r="P1303" s="42" t="b">
        <v>0</v>
      </c>
      <c r="Q1303" s="43"/>
      <c r="R1303" s="38" t="s">
        <v>2391</v>
      </c>
      <c r="S1303" s="8"/>
      <c r="T1303" s="48"/>
      <c r="W1303" s="45"/>
      <c r="X1303" s="46" t="s">
        <v>182</v>
      </c>
      <c r="Y1303" s="47"/>
      <c r="Z1303"/>
      <c r="AA1303"/>
      <c r="AB1303"/>
      <c r="AC1303"/>
      <c r="AD1303"/>
      <c r="AE1303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</row>
    <row r="1304" spans="1:63" ht="30" customHeight="1" x14ac:dyDescent="0.25">
      <c r="A1304" s="34">
        <v>45761</v>
      </c>
      <c r="B1304" s="35" t="s">
        <v>2388</v>
      </c>
      <c r="C1304" s="1" t="s">
        <v>2429</v>
      </c>
      <c r="D1304" s="36" t="s">
        <v>4</v>
      </c>
      <c r="E1304" s="8" t="s">
        <v>47</v>
      </c>
      <c r="F1304" s="37">
        <v>1</v>
      </c>
      <c r="G1304" s="38">
        <v>0.1</v>
      </c>
      <c r="H1304" s="8"/>
      <c r="I1304" s="8" t="s">
        <v>2</v>
      </c>
      <c r="J1304" s="35"/>
      <c r="K1304" s="8"/>
      <c r="L1304" s="39" t="s">
        <v>2325</v>
      </c>
      <c r="M1304" s="37"/>
      <c r="N1304" s="40"/>
      <c r="O1304" s="41" t="b">
        <v>0</v>
      </c>
      <c r="P1304" s="42" t="b">
        <v>0</v>
      </c>
      <c r="Q1304" s="43"/>
      <c r="R1304" s="38" t="s">
        <v>2430</v>
      </c>
      <c r="S1304" s="8"/>
      <c r="T1304" s="48"/>
      <c r="W1304" s="45"/>
      <c r="X1304" s="46"/>
      <c r="Y1304" s="47"/>
      <c r="Z1304"/>
      <c r="AA1304"/>
      <c r="AB1304"/>
      <c r="AC1304"/>
      <c r="AD1304"/>
      <c r="AE1304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</row>
    <row r="1305" spans="1:63" ht="30" customHeight="1" x14ac:dyDescent="0.25">
      <c r="A1305" s="34">
        <v>45764</v>
      </c>
      <c r="B1305" s="35" t="s">
        <v>2388</v>
      </c>
      <c r="C1305" s="1" t="s">
        <v>2431</v>
      </c>
      <c r="D1305" s="36" t="s">
        <v>74</v>
      </c>
      <c r="E1305" s="8" t="s">
        <v>145</v>
      </c>
      <c r="F1305" s="37">
        <v>1</v>
      </c>
      <c r="G1305" s="38">
        <v>0.1</v>
      </c>
      <c r="H1305" s="8"/>
      <c r="I1305" s="8" t="s">
        <v>2</v>
      </c>
      <c r="J1305" s="35"/>
      <c r="K1305" s="8"/>
      <c r="L1305" s="39" t="s">
        <v>2432</v>
      </c>
      <c r="M1305" s="37"/>
      <c r="N1305" s="40"/>
      <c r="O1305" s="41" t="b">
        <v>0</v>
      </c>
      <c r="P1305" s="42" t="b">
        <v>0</v>
      </c>
      <c r="Q1305" s="43"/>
      <c r="R1305" s="38" t="s">
        <v>2391</v>
      </c>
      <c r="S1305" s="8"/>
      <c r="T1305" s="48"/>
      <c r="W1305" s="45"/>
      <c r="X1305" s="46" t="s">
        <v>182</v>
      </c>
      <c r="Y1305" s="47"/>
      <c r="Z1305"/>
      <c r="AA1305"/>
      <c r="AB1305"/>
      <c r="AC1305"/>
      <c r="AD1305"/>
      <c r="AE1305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</row>
    <row r="1306" spans="1:63" ht="30" customHeight="1" x14ac:dyDescent="0.25">
      <c r="A1306" s="34">
        <v>45764</v>
      </c>
      <c r="B1306" s="35" t="s">
        <v>2388</v>
      </c>
      <c r="C1306" s="1" t="s">
        <v>2433</v>
      </c>
      <c r="D1306" s="36" t="s">
        <v>4</v>
      </c>
      <c r="E1306" s="8" t="s">
        <v>47</v>
      </c>
      <c r="F1306" s="37">
        <v>1</v>
      </c>
      <c r="G1306" s="38">
        <v>0.1</v>
      </c>
      <c r="H1306" s="8"/>
      <c r="I1306" s="8" t="s">
        <v>2</v>
      </c>
      <c r="J1306" s="35"/>
      <c r="K1306" s="8"/>
      <c r="L1306" s="39" t="s">
        <v>2325</v>
      </c>
      <c r="M1306" s="37"/>
      <c r="N1306" s="40"/>
      <c r="O1306" s="41" t="b">
        <v>0</v>
      </c>
      <c r="P1306" s="42" t="b">
        <v>0</v>
      </c>
      <c r="Q1306" s="43"/>
      <c r="R1306" s="38" t="s">
        <v>2434</v>
      </c>
      <c r="S1306" s="8"/>
      <c r="T1306" s="48"/>
      <c r="W1306" s="45"/>
      <c r="X1306" s="46" t="s">
        <v>235</v>
      </c>
      <c r="Y1306" s="47"/>
      <c r="Z1306"/>
      <c r="AA1306"/>
      <c r="AB1306"/>
      <c r="AC1306"/>
      <c r="AD1306"/>
      <c r="AE1306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</row>
    <row r="1307" spans="1:63" ht="30" customHeight="1" x14ac:dyDescent="0.25">
      <c r="A1307" s="34">
        <v>45762</v>
      </c>
      <c r="B1307" s="35" t="s">
        <v>2388</v>
      </c>
      <c r="C1307" s="1" t="s">
        <v>2435</v>
      </c>
      <c r="D1307" s="36" t="s">
        <v>34</v>
      </c>
      <c r="E1307" s="8" t="s">
        <v>54</v>
      </c>
      <c r="F1307" s="37">
        <v>1</v>
      </c>
      <c r="G1307" s="38">
        <v>0.1</v>
      </c>
      <c r="H1307" s="8"/>
      <c r="I1307" s="8" t="s">
        <v>2</v>
      </c>
      <c r="J1307" s="35"/>
      <c r="K1307" s="8"/>
      <c r="L1307" s="39" t="s">
        <v>2436</v>
      </c>
      <c r="M1307" s="37"/>
      <c r="N1307" s="40"/>
      <c r="O1307" s="41" t="b">
        <v>0</v>
      </c>
      <c r="P1307" s="42" t="b">
        <v>0</v>
      </c>
      <c r="Q1307" s="43"/>
      <c r="R1307" s="38" t="s">
        <v>2437</v>
      </c>
      <c r="S1307" s="8"/>
      <c r="T1307" s="48"/>
      <c r="W1307" s="45"/>
      <c r="X1307" s="46" t="s">
        <v>263</v>
      </c>
      <c r="Y1307" s="47"/>
      <c r="Z1307"/>
      <c r="AA1307"/>
      <c r="AB1307"/>
      <c r="AC1307"/>
      <c r="AD1307"/>
      <c r="AE1307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</row>
    <row r="1308" spans="1:63" ht="30" customHeight="1" x14ac:dyDescent="0.25">
      <c r="A1308" s="34">
        <v>45762</v>
      </c>
      <c r="B1308" s="35" t="s">
        <v>2388</v>
      </c>
      <c r="C1308" s="1" t="s">
        <v>2438</v>
      </c>
      <c r="D1308" s="36" t="s">
        <v>4</v>
      </c>
      <c r="E1308" s="8" t="s">
        <v>47</v>
      </c>
      <c r="F1308" s="37">
        <v>1</v>
      </c>
      <c r="G1308" s="38">
        <v>0.1</v>
      </c>
      <c r="H1308" s="8"/>
      <c r="I1308" s="8" t="s">
        <v>2</v>
      </c>
      <c r="J1308" s="35"/>
      <c r="K1308" s="8"/>
      <c r="L1308" s="39" t="s">
        <v>2439</v>
      </c>
      <c r="M1308" s="37"/>
      <c r="N1308" s="40"/>
      <c r="O1308" s="41" t="b">
        <v>0</v>
      </c>
      <c r="P1308" s="42" t="b">
        <v>0</v>
      </c>
      <c r="Q1308" s="43"/>
      <c r="R1308" s="38" t="s">
        <v>2440</v>
      </c>
      <c r="S1308" s="8"/>
      <c r="T1308" s="48"/>
      <c r="W1308" s="45"/>
      <c r="X1308" s="46" t="s">
        <v>182</v>
      </c>
      <c r="Y1308" s="47"/>
      <c r="Z1308"/>
      <c r="AA1308"/>
      <c r="AB1308"/>
      <c r="AC1308"/>
      <c r="AD1308"/>
      <c r="AE1308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</row>
    <row r="1309" spans="1:63" ht="30" customHeight="1" x14ac:dyDescent="0.25">
      <c r="A1309" s="34">
        <v>45763</v>
      </c>
      <c r="B1309" s="35" t="s">
        <v>2388</v>
      </c>
      <c r="C1309" s="1" t="s">
        <v>2441</v>
      </c>
      <c r="D1309" s="36" t="s">
        <v>34</v>
      </c>
      <c r="E1309" s="8" t="s">
        <v>71</v>
      </c>
      <c r="F1309" s="37">
        <v>2</v>
      </c>
      <c r="G1309" s="38">
        <v>0.1</v>
      </c>
      <c r="H1309" s="8"/>
      <c r="I1309" s="8" t="s">
        <v>2</v>
      </c>
      <c r="J1309" s="35"/>
      <c r="K1309" s="8"/>
      <c r="L1309" s="39" t="s">
        <v>2439</v>
      </c>
      <c r="M1309" s="37"/>
      <c r="N1309" s="40"/>
      <c r="O1309" s="41" t="b">
        <v>0</v>
      </c>
      <c r="P1309" s="42" t="b">
        <v>0</v>
      </c>
      <c r="Q1309" s="43"/>
      <c r="R1309" s="38" t="s">
        <v>2442</v>
      </c>
      <c r="S1309" s="8"/>
      <c r="T1309" s="48"/>
      <c r="W1309" s="45"/>
      <c r="X1309" s="46"/>
      <c r="Y1309" s="47"/>
      <c r="Z1309"/>
      <c r="AA1309"/>
      <c r="AB1309"/>
      <c r="AC1309"/>
      <c r="AD1309"/>
      <c r="AE1309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</row>
    <row r="1310" spans="1:63" ht="30" customHeight="1" x14ac:dyDescent="0.25">
      <c r="A1310" s="34">
        <v>45758</v>
      </c>
      <c r="B1310" s="35" t="s">
        <v>2388</v>
      </c>
      <c r="C1310" s="1" t="s">
        <v>2443</v>
      </c>
      <c r="D1310" s="36" t="s">
        <v>4</v>
      </c>
      <c r="E1310" s="8" t="s">
        <v>47</v>
      </c>
      <c r="F1310" s="37">
        <v>1</v>
      </c>
      <c r="G1310" s="38">
        <v>0.1</v>
      </c>
      <c r="H1310" s="8"/>
      <c r="I1310" s="8" t="s">
        <v>2</v>
      </c>
      <c r="J1310" s="35"/>
      <c r="K1310" s="8"/>
      <c r="L1310" s="39" t="s">
        <v>2325</v>
      </c>
      <c r="M1310" s="37"/>
      <c r="N1310" s="40"/>
      <c r="O1310" s="41" t="b">
        <v>0</v>
      </c>
      <c r="P1310" s="42" t="b">
        <v>0</v>
      </c>
      <c r="Q1310" s="43"/>
      <c r="R1310" s="38" t="s">
        <v>2444</v>
      </c>
      <c r="S1310" s="8"/>
      <c r="T1310" s="48"/>
      <c r="W1310" s="45"/>
      <c r="X1310" s="46"/>
      <c r="Y1310" s="47"/>
      <c r="Z1310"/>
      <c r="AA1310"/>
      <c r="AB1310"/>
      <c r="AC1310"/>
      <c r="AD1310"/>
      <c r="AE1310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</row>
    <row r="1311" spans="1:63" ht="30" customHeight="1" x14ac:dyDescent="0.25">
      <c r="A1311" s="34">
        <v>45758</v>
      </c>
      <c r="B1311" s="35" t="s">
        <v>2388</v>
      </c>
      <c r="C1311" s="1" t="s">
        <v>2445</v>
      </c>
      <c r="D1311" s="36" t="s">
        <v>34</v>
      </c>
      <c r="E1311" s="8" t="s">
        <v>71</v>
      </c>
      <c r="F1311" s="37">
        <v>1</v>
      </c>
      <c r="G1311" s="38">
        <v>0.1</v>
      </c>
      <c r="H1311" s="8"/>
      <c r="I1311" s="8" t="s">
        <v>2</v>
      </c>
      <c r="J1311" s="35"/>
      <c r="K1311" s="8"/>
      <c r="L1311" s="39" t="s">
        <v>2325</v>
      </c>
      <c r="M1311" s="37"/>
      <c r="N1311" s="40"/>
      <c r="O1311" s="41" t="b">
        <v>0</v>
      </c>
      <c r="P1311" s="42" t="b">
        <v>0</v>
      </c>
      <c r="Q1311" s="43"/>
      <c r="R1311" s="38" t="s">
        <v>2446</v>
      </c>
      <c r="S1311" s="8"/>
      <c r="T1311" s="48"/>
      <c r="W1311" s="45"/>
      <c r="X1311" s="46"/>
      <c r="Y1311" s="47"/>
      <c r="Z1311"/>
      <c r="AA1311"/>
      <c r="AB1311"/>
      <c r="AC1311"/>
      <c r="AD1311"/>
      <c r="AE131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</row>
    <row r="1312" spans="1:63" ht="30" customHeight="1" x14ac:dyDescent="0.25">
      <c r="A1312" s="34">
        <v>45763</v>
      </c>
      <c r="B1312" s="35" t="s">
        <v>2388</v>
      </c>
      <c r="C1312" s="1" t="s">
        <v>2447</v>
      </c>
      <c r="D1312" s="36" t="s">
        <v>74</v>
      </c>
      <c r="E1312" s="8" t="s">
        <v>154</v>
      </c>
      <c r="F1312" s="37">
        <v>1</v>
      </c>
      <c r="G1312" s="38">
        <v>0.1</v>
      </c>
      <c r="H1312" s="8"/>
      <c r="I1312" s="8" t="s">
        <v>2</v>
      </c>
      <c r="J1312" s="35"/>
      <c r="K1312" s="8"/>
      <c r="L1312" s="39" t="s">
        <v>2436</v>
      </c>
      <c r="M1312" s="37"/>
      <c r="N1312" s="40"/>
      <c r="O1312" s="41" t="b">
        <v>0</v>
      </c>
      <c r="P1312" s="42" t="b">
        <v>0</v>
      </c>
      <c r="Q1312" s="43"/>
      <c r="R1312" s="38" t="s">
        <v>2448</v>
      </c>
      <c r="S1312" s="8"/>
      <c r="T1312" s="48"/>
      <c r="W1312" s="45"/>
      <c r="X1312" s="46"/>
      <c r="Y1312" s="47"/>
      <c r="Z1312"/>
      <c r="AA1312"/>
      <c r="AB1312"/>
      <c r="AC1312"/>
      <c r="AD1312"/>
      <c r="AE1312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</row>
    <row r="1313" spans="1:63" ht="30" customHeight="1" x14ac:dyDescent="0.25">
      <c r="A1313" s="34">
        <v>45759</v>
      </c>
      <c r="B1313" s="35" t="s">
        <v>2388</v>
      </c>
      <c r="C1313" s="1" t="s">
        <v>2449</v>
      </c>
      <c r="D1313" s="36" t="s">
        <v>74</v>
      </c>
      <c r="E1313" s="8" t="s">
        <v>145</v>
      </c>
      <c r="F1313" s="37">
        <v>1</v>
      </c>
      <c r="G1313" s="38">
        <v>0.1</v>
      </c>
      <c r="H1313" s="8"/>
      <c r="I1313" s="8" t="s">
        <v>2</v>
      </c>
      <c r="J1313" s="35"/>
      <c r="K1313" s="8"/>
      <c r="L1313" s="39" t="s">
        <v>2432</v>
      </c>
      <c r="M1313" s="37"/>
      <c r="N1313" s="40"/>
      <c r="O1313" s="41" t="b">
        <v>0</v>
      </c>
      <c r="P1313" s="42" t="b">
        <v>0</v>
      </c>
      <c r="Q1313" s="43"/>
      <c r="R1313" s="38" t="s">
        <v>2450</v>
      </c>
      <c r="S1313" s="8"/>
      <c r="T1313" s="48"/>
      <c r="W1313" s="45"/>
      <c r="X1313" s="46"/>
      <c r="Y1313" s="47"/>
      <c r="Z1313"/>
      <c r="AA1313"/>
      <c r="AB1313"/>
      <c r="AC1313"/>
      <c r="AD1313"/>
      <c r="AE1313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</row>
    <row r="1314" spans="1:63" ht="30" customHeight="1" x14ac:dyDescent="0.25">
      <c r="A1314" s="34">
        <v>45763</v>
      </c>
      <c r="B1314" s="35" t="s">
        <v>2388</v>
      </c>
      <c r="C1314" s="1" t="s">
        <v>2451</v>
      </c>
      <c r="D1314" s="36" t="s">
        <v>34</v>
      </c>
      <c r="E1314" s="8" t="s">
        <v>54</v>
      </c>
      <c r="F1314" s="37">
        <v>1</v>
      </c>
      <c r="G1314" s="38">
        <v>0.1</v>
      </c>
      <c r="H1314" s="8"/>
      <c r="I1314" s="8" t="s">
        <v>2</v>
      </c>
      <c r="J1314" s="35"/>
      <c r="K1314" s="8"/>
      <c r="L1314" s="39" t="s">
        <v>2235</v>
      </c>
      <c r="M1314" s="37"/>
      <c r="N1314" s="40"/>
      <c r="O1314" s="41" t="b">
        <v>0</v>
      </c>
      <c r="P1314" s="42" t="b">
        <v>0</v>
      </c>
      <c r="Q1314" s="43"/>
      <c r="R1314" s="38" t="s">
        <v>2452</v>
      </c>
      <c r="S1314" s="8"/>
      <c r="T1314" s="48"/>
      <c r="W1314" s="45"/>
      <c r="X1314" s="46"/>
      <c r="Y1314" s="47"/>
      <c r="Z1314"/>
      <c r="AA1314"/>
      <c r="AB1314"/>
      <c r="AC1314"/>
      <c r="AD1314"/>
      <c r="AE1314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</row>
    <row r="1315" spans="1:63" ht="30" customHeight="1" x14ac:dyDescent="0.25">
      <c r="A1315" s="34">
        <v>45766</v>
      </c>
      <c r="B1315" s="35" t="s">
        <v>2388</v>
      </c>
      <c r="C1315" s="1" t="s">
        <v>2453</v>
      </c>
      <c r="D1315" s="36" t="s">
        <v>4</v>
      </c>
      <c r="E1315" s="8" t="s">
        <v>47</v>
      </c>
      <c r="F1315" s="37">
        <v>1</v>
      </c>
      <c r="G1315" s="38">
        <v>0.1</v>
      </c>
      <c r="H1315" s="8"/>
      <c r="I1315" s="8" t="s">
        <v>2</v>
      </c>
      <c r="J1315" s="35"/>
      <c r="K1315" s="8"/>
      <c r="L1315" s="39" t="s">
        <v>2325</v>
      </c>
      <c r="M1315" s="37"/>
      <c r="N1315" s="40"/>
      <c r="O1315" s="41" t="b">
        <v>0</v>
      </c>
      <c r="P1315" s="42" t="b">
        <v>0</v>
      </c>
      <c r="Q1315" s="43"/>
      <c r="R1315" s="38" t="s">
        <v>2454</v>
      </c>
      <c r="S1315" s="8"/>
      <c r="T1315" s="48"/>
      <c r="W1315" s="45"/>
      <c r="X1315" s="46"/>
      <c r="Y1315" s="47"/>
      <c r="Z1315"/>
      <c r="AA1315"/>
      <c r="AB1315"/>
      <c r="AC1315"/>
      <c r="AD1315"/>
      <c r="AE1315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</row>
    <row r="1316" spans="1:63" ht="30" customHeight="1" x14ac:dyDescent="0.25">
      <c r="A1316" s="34">
        <v>45762</v>
      </c>
      <c r="B1316" s="35" t="s">
        <v>2388</v>
      </c>
      <c r="C1316" s="1" t="s">
        <v>2455</v>
      </c>
      <c r="D1316" s="36" t="s">
        <v>74</v>
      </c>
      <c r="E1316" s="8" t="s">
        <v>145</v>
      </c>
      <c r="F1316" s="37">
        <v>1</v>
      </c>
      <c r="G1316" s="38">
        <v>0.1</v>
      </c>
      <c r="H1316" s="8"/>
      <c r="I1316" s="8" t="s">
        <v>2</v>
      </c>
      <c r="J1316" s="35"/>
      <c r="K1316" s="8"/>
      <c r="L1316" s="39" t="s">
        <v>2439</v>
      </c>
      <c r="M1316" s="37"/>
      <c r="N1316" s="40"/>
      <c r="O1316" s="41" t="b">
        <v>0</v>
      </c>
      <c r="P1316" s="42" t="b">
        <v>0</v>
      </c>
      <c r="Q1316" s="43"/>
      <c r="R1316" s="38" t="s">
        <v>2456</v>
      </c>
      <c r="S1316" s="8"/>
      <c r="T1316" s="48"/>
      <c r="W1316" s="45"/>
      <c r="X1316" s="46"/>
      <c r="Y1316" s="47"/>
      <c r="Z1316"/>
      <c r="AA1316"/>
      <c r="AB1316"/>
      <c r="AC1316"/>
      <c r="AD1316"/>
      <c r="AE1316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</row>
    <row r="1317" spans="1:63" ht="30" customHeight="1" x14ac:dyDescent="0.25">
      <c r="A1317" s="34">
        <v>45766</v>
      </c>
      <c r="B1317" s="35" t="s">
        <v>2388</v>
      </c>
      <c r="C1317" s="1" t="s">
        <v>2457</v>
      </c>
      <c r="D1317" s="36" t="s">
        <v>34</v>
      </c>
      <c r="E1317" s="8" t="s">
        <v>310</v>
      </c>
      <c r="F1317" s="37">
        <v>1</v>
      </c>
      <c r="G1317" s="38">
        <v>0.1</v>
      </c>
      <c r="H1317" s="8"/>
      <c r="I1317" s="8" t="s">
        <v>2</v>
      </c>
      <c r="J1317" s="35"/>
      <c r="K1317" s="8"/>
      <c r="L1317" s="39" t="s">
        <v>2458</v>
      </c>
      <c r="M1317" s="37"/>
      <c r="N1317" s="40"/>
      <c r="O1317" s="41" t="b">
        <v>0</v>
      </c>
      <c r="P1317" s="42" t="b">
        <v>0</v>
      </c>
      <c r="Q1317" s="43"/>
      <c r="R1317" s="38" t="s">
        <v>2459</v>
      </c>
      <c r="S1317" s="8"/>
      <c r="T1317" s="48"/>
      <c r="W1317" s="45"/>
      <c r="X1317" s="46"/>
      <c r="Y1317" s="47"/>
      <c r="Z1317"/>
      <c r="AA1317"/>
      <c r="AB1317"/>
      <c r="AC1317"/>
      <c r="AD1317"/>
      <c r="AE1317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</row>
    <row r="1318" spans="1:63" ht="30" customHeight="1" x14ac:dyDescent="0.25">
      <c r="A1318" s="34">
        <v>45762</v>
      </c>
      <c r="B1318" s="35" t="s">
        <v>2388</v>
      </c>
      <c r="C1318" s="1" t="s">
        <v>2460</v>
      </c>
      <c r="D1318" s="36" t="s">
        <v>34</v>
      </c>
      <c r="E1318" s="8" t="s">
        <v>133</v>
      </c>
      <c r="F1318" s="37">
        <v>1</v>
      </c>
      <c r="G1318" s="38">
        <v>0.1</v>
      </c>
      <c r="H1318" s="8"/>
      <c r="I1318" s="8" t="s">
        <v>2</v>
      </c>
      <c r="J1318" s="35"/>
      <c r="K1318" s="8"/>
      <c r="L1318" s="39" t="s">
        <v>2325</v>
      </c>
      <c r="M1318" s="37"/>
      <c r="N1318" s="40"/>
      <c r="O1318" s="41" t="b">
        <v>0</v>
      </c>
      <c r="P1318" s="42" t="b">
        <v>0</v>
      </c>
      <c r="Q1318" s="43"/>
      <c r="R1318" s="38" t="s">
        <v>2461</v>
      </c>
      <c r="S1318" s="8"/>
      <c r="T1318" s="48"/>
      <c r="W1318" s="45"/>
      <c r="X1318" s="46"/>
      <c r="Y1318" s="47"/>
      <c r="Z1318"/>
      <c r="AA1318"/>
      <c r="AB1318"/>
      <c r="AC1318"/>
      <c r="AD1318"/>
      <c r="AE1318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</row>
    <row r="1319" spans="1:63" ht="30" customHeight="1" x14ac:dyDescent="0.25">
      <c r="A1319" s="34">
        <v>45761</v>
      </c>
      <c r="B1319" s="35" t="s">
        <v>2388</v>
      </c>
      <c r="C1319" s="1" t="s">
        <v>2462</v>
      </c>
      <c r="D1319" s="36" t="s">
        <v>4</v>
      </c>
      <c r="E1319" s="8" t="s">
        <v>2463</v>
      </c>
      <c r="F1319" s="37">
        <v>1</v>
      </c>
      <c r="G1319" s="38">
        <v>0.1</v>
      </c>
      <c r="H1319" s="8"/>
      <c r="I1319" s="8" t="s">
        <v>2</v>
      </c>
      <c r="J1319" s="35"/>
      <c r="K1319" s="8"/>
      <c r="L1319" s="39" t="s">
        <v>2325</v>
      </c>
      <c r="M1319" s="37"/>
      <c r="N1319" s="40"/>
      <c r="O1319" s="41" t="b">
        <v>0</v>
      </c>
      <c r="P1319" s="42" t="b">
        <v>0</v>
      </c>
      <c r="Q1319" s="43"/>
      <c r="R1319" s="38" t="s">
        <v>2464</v>
      </c>
      <c r="S1319" s="8"/>
      <c r="T1319" s="48"/>
      <c r="W1319" s="45"/>
      <c r="X1319" s="46"/>
      <c r="Y1319" s="47"/>
      <c r="Z1319"/>
      <c r="AA1319"/>
      <c r="AB1319"/>
      <c r="AC1319"/>
      <c r="AD1319"/>
      <c r="AE1319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</row>
    <row r="1320" spans="1:63" ht="30" customHeight="1" x14ac:dyDescent="0.25">
      <c r="A1320" s="34">
        <v>45762</v>
      </c>
      <c r="B1320" s="35" t="s">
        <v>2388</v>
      </c>
      <c r="C1320" s="1" t="s">
        <v>2465</v>
      </c>
      <c r="D1320" s="36" t="s">
        <v>74</v>
      </c>
      <c r="E1320" s="8" t="s">
        <v>145</v>
      </c>
      <c r="F1320" s="37">
        <v>1</v>
      </c>
      <c r="G1320" s="38">
        <v>0.1</v>
      </c>
      <c r="H1320" s="8"/>
      <c r="I1320" s="8" t="s">
        <v>2</v>
      </c>
      <c r="J1320" s="35"/>
      <c r="K1320" s="8"/>
      <c r="L1320" s="39" t="s">
        <v>2432</v>
      </c>
      <c r="M1320" s="37"/>
      <c r="N1320" s="40"/>
      <c r="O1320" s="41" t="b">
        <v>0</v>
      </c>
      <c r="P1320" s="42" t="b">
        <v>0</v>
      </c>
      <c r="Q1320" s="43"/>
      <c r="R1320" s="38" t="s">
        <v>2466</v>
      </c>
      <c r="S1320" s="8"/>
      <c r="T1320" s="48"/>
      <c r="W1320" s="45"/>
      <c r="X1320" s="46"/>
      <c r="Y1320" s="47"/>
      <c r="Z1320"/>
      <c r="AA1320"/>
      <c r="AB1320"/>
      <c r="AC1320"/>
      <c r="AD1320"/>
      <c r="AE1320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</row>
    <row r="1321" spans="1:63" ht="30" customHeight="1" x14ac:dyDescent="0.25">
      <c r="A1321" s="34">
        <v>45759</v>
      </c>
      <c r="B1321" s="35" t="s">
        <v>2388</v>
      </c>
      <c r="C1321" s="1" t="s">
        <v>2467</v>
      </c>
      <c r="D1321" s="36" t="s">
        <v>74</v>
      </c>
      <c r="E1321" s="8" t="s">
        <v>75</v>
      </c>
      <c r="F1321" s="37">
        <v>1</v>
      </c>
      <c r="G1321" s="38">
        <v>0.5</v>
      </c>
      <c r="H1321" s="8"/>
      <c r="I1321" s="8" t="s">
        <v>2</v>
      </c>
      <c r="J1321" s="35"/>
      <c r="K1321" s="8"/>
      <c r="L1321" s="39" t="s">
        <v>2432</v>
      </c>
      <c r="M1321" s="37"/>
      <c r="N1321" s="40">
        <v>1</v>
      </c>
      <c r="O1321" s="41"/>
      <c r="P1321" s="42"/>
      <c r="Q1321" s="43"/>
      <c r="R1321" s="38" t="s">
        <v>2468</v>
      </c>
      <c r="S1321" s="8"/>
      <c r="T1321" s="48"/>
      <c r="W1321" s="45"/>
      <c r="X1321" s="46"/>
      <c r="Y1321" s="47"/>
      <c r="Z1321"/>
      <c r="AA1321"/>
      <c r="AB1321"/>
      <c r="AC1321"/>
      <c r="AD1321"/>
      <c r="AE132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</row>
    <row r="1322" spans="1:63" ht="30" customHeight="1" x14ac:dyDescent="0.25">
      <c r="A1322" s="34">
        <v>45761</v>
      </c>
      <c r="B1322" s="35" t="s">
        <v>2388</v>
      </c>
      <c r="C1322" s="1" t="s">
        <v>2469</v>
      </c>
      <c r="D1322" s="36" t="s">
        <v>4</v>
      </c>
      <c r="E1322" s="8" t="s">
        <v>47</v>
      </c>
      <c r="F1322" s="37">
        <v>2</v>
      </c>
      <c r="G1322" s="38">
        <v>0.1</v>
      </c>
      <c r="H1322" s="8" t="s">
        <v>48</v>
      </c>
      <c r="I1322" s="8" t="s">
        <v>2</v>
      </c>
      <c r="J1322" s="35"/>
      <c r="K1322" s="8"/>
      <c r="L1322" s="39" t="s">
        <v>2325</v>
      </c>
      <c r="M1322" s="37"/>
      <c r="N1322" s="40"/>
      <c r="O1322" s="41" t="b">
        <v>0</v>
      </c>
      <c r="P1322" s="42" t="b">
        <v>0</v>
      </c>
      <c r="Q1322" s="43"/>
      <c r="R1322" s="38" t="s">
        <v>2470</v>
      </c>
      <c r="S1322" s="8"/>
      <c r="T1322" s="48"/>
      <c r="W1322" s="45"/>
      <c r="X1322" s="46"/>
      <c r="Y1322" s="47"/>
      <c r="Z1322"/>
      <c r="AA1322"/>
      <c r="AB1322"/>
      <c r="AC1322"/>
      <c r="AD1322"/>
      <c r="AE1322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</row>
    <row r="1323" spans="1:63" ht="30" customHeight="1" x14ac:dyDescent="0.25">
      <c r="A1323" s="34">
        <v>45764</v>
      </c>
      <c r="B1323" s="35" t="s">
        <v>2388</v>
      </c>
      <c r="C1323" s="1" t="s">
        <v>2471</v>
      </c>
      <c r="D1323" s="36" t="s">
        <v>4</v>
      </c>
      <c r="E1323" s="8" t="s">
        <v>47</v>
      </c>
      <c r="F1323" s="37">
        <v>1</v>
      </c>
      <c r="G1323" s="38">
        <v>0.1</v>
      </c>
      <c r="H1323" s="8" t="s">
        <v>48</v>
      </c>
      <c r="I1323" s="8" t="s">
        <v>2</v>
      </c>
      <c r="J1323" s="35"/>
      <c r="K1323" s="8"/>
      <c r="L1323" s="39" t="s">
        <v>2472</v>
      </c>
      <c r="M1323" s="37"/>
      <c r="N1323" s="40"/>
      <c r="O1323" s="41" t="b">
        <v>0</v>
      </c>
      <c r="P1323" s="42" t="b">
        <v>0</v>
      </c>
      <c r="Q1323" s="43"/>
      <c r="R1323" s="38" t="s">
        <v>2473</v>
      </c>
      <c r="S1323" s="8"/>
      <c r="T1323" s="48"/>
      <c r="W1323" s="45"/>
      <c r="X1323" s="46"/>
      <c r="Y1323" s="47"/>
      <c r="Z1323"/>
      <c r="AA1323"/>
      <c r="AB1323"/>
      <c r="AC1323"/>
      <c r="AD1323"/>
      <c r="AE1323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</row>
    <row r="1324" spans="1:63" ht="30" customHeight="1" x14ac:dyDescent="0.25">
      <c r="A1324" s="34">
        <v>45762</v>
      </c>
      <c r="B1324" s="35" t="s">
        <v>2388</v>
      </c>
      <c r="C1324" s="1" t="s">
        <v>2474</v>
      </c>
      <c r="D1324" s="36" t="s">
        <v>74</v>
      </c>
      <c r="E1324" s="8" t="s">
        <v>145</v>
      </c>
      <c r="F1324" s="37">
        <v>1</v>
      </c>
      <c r="G1324" s="38">
        <v>0.1</v>
      </c>
      <c r="H1324" s="8" t="s">
        <v>146</v>
      </c>
      <c r="I1324" s="8" t="s">
        <v>2</v>
      </c>
      <c r="J1324" s="35"/>
      <c r="K1324" s="8"/>
      <c r="L1324" s="39" t="s">
        <v>2432</v>
      </c>
      <c r="M1324" s="37"/>
      <c r="N1324" s="40"/>
      <c r="O1324" s="41" t="b">
        <v>0</v>
      </c>
      <c r="P1324" s="42" t="b">
        <v>0</v>
      </c>
      <c r="Q1324" s="43"/>
      <c r="R1324" s="38" t="s">
        <v>2450</v>
      </c>
      <c r="S1324" s="8"/>
      <c r="T1324" s="48"/>
      <c r="W1324" s="45"/>
      <c r="X1324" s="46"/>
      <c r="Y1324" s="47"/>
      <c r="Z1324"/>
      <c r="AA1324"/>
      <c r="AB1324"/>
      <c r="AC1324"/>
      <c r="AD1324"/>
      <c r="AE1324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</row>
    <row r="1325" spans="1:63" ht="30" customHeight="1" x14ac:dyDescent="0.25">
      <c r="A1325" s="34">
        <v>45768</v>
      </c>
      <c r="B1325" s="35" t="s">
        <v>2388</v>
      </c>
      <c r="C1325" s="1" t="s">
        <v>2475</v>
      </c>
      <c r="D1325" s="36" t="s">
        <v>4</v>
      </c>
      <c r="E1325" s="8" t="s">
        <v>47</v>
      </c>
      <c r="F1325" s="37">
        <v>1</v>
      </c>
      <c r="G1325" s="38">
        <v>0.1</v>
      </c>
      <c r="H1325" s="8" t="s">
        <v>48</v>
      </c>
      <c r="I1325" s="8" t="s">
        <v>2</v>
      </c>
      <c r="J1325" s="35" t="s">
        <v>40</v>
      </c>
      <c r="K1325" s="8"/>
      <c r="L1325" s="39" t="s">
        <v>50</v>
      </c>
      <c r="M1325" s="37"/>
      <c r="N1325" s="40"/>
      <c r="O1325" s="41" t="b">
        <v>0</v>
      </c>
      <c r="P1325" s="42" t="b">
        <v>0</v>
      </c>
      <c r="Q1325" s="43"/>
      <c r="R1325" s="38"/>
      <c r="S1325" s="8"/>
      <c r="T1325" s="48"/>
      <c r="W1325" s="45"/>
      <c r="X1325" s="46"/>
      <c r="Y1325" s="47"/>
      <c r="Z1325"/>
      <c r="AA1325"/>
      <c r="AB1325"/>
      <c r="AC1325"/>
      <c r="AD1325"/>
      <c r="AE1325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</row>
    <row r="1326" spans="1:63" ht="30" customHeight="1" x14ac:dyDescent="0.25">
      <c r="A1326" s="34">
        <v>45770</v>
      </c>
      <c r="B1326" s="35" t="s">
        <v>2388</v>
      </c>
      <c r="C1326" s="1" t="s">
        <v>2476</v>
      </c>
      <c r="D1326" s="36" t="s">
        <v>4</v>
      </c>
      <c r="E1326" s="8" t="s">
        <v>47</v>
      </c>
      <c r="F1326" s="37">
        <v>1</v>
      </c>
      <c r="G1326" s="38">
        <v>0.1</v>
      </c>
      <c r="H1326" s="8" t="s">
        <v>48</v>
      </c>
      <c r="I1326" s="8" t="s">
        <v>2</v>
      </c>
      <c r="J1326" s="35" t="s">
        <v>40</v>
      </c>
      <c r="K1326" s="8"/>
      <c r="L1326" s="39" t="s">
        <v>50</v>
      </c>
      <c r="M1326" s="37"/>
      <c r="N1326" s="40"/>
      <c r="O1326" s="41" t="b">
        <v>0</v>
      </c>
      <c r="P1326" s="42" t="b">
        <v>0</v>
      </c>
      <c r="Q1326" s="43"/>
      <c r="R1326" s="38" t="s">
        <v>2477</v>
      </c>
      <c r="S1326" s="8"/>
      <c r="T1326" s="48"/>
      <c r="W1326" s="45"/>
      <c r="X1326" s="46"/>
      <c r="Y1326" s="47"/>
      <c r="Z1326"/>
      <c r="AA1326"/>
      <c r="AB1326"/>
      <c r="AC1326"/>
      <c r="AD1326"/>
      <c r="AE1326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</row>
    <row r="1327" spans="1:63" ht="30" customHeight="1" x14ac:dyDescent="0.25">
      <c r="A1327" s="34">
        <v>45769</v>
      </c>
      <c r="B1327" s="35" t="s">
        <v>2388</v>
      </c>
      <c r="C1327" s="1" t="s">
        <v>2478</v>
      </c>
      <c r="D1327" s="36" t="s">
        <v>4</v>
      </c>
      <c r="E1327" s="8" t="s">
        <v>47</v>
      </c>
      <c r="F1327" s="37">
        <v>1</v>
      </c>
      <c r="G1327" s="38">
        <v>0.1</v>
      </c>
      <c r="H1327" s="8" t="s">
        <v>48</v>
      </c>
      <c r="I1327" s="8" t="s">
        <v>2</v>
      </c>
      <c r="J1327" s="35" t="s">
        <v>40</v>
      </c>
      <c r="K1327" s="8"/>
      <c r="L1327" s="39" t="s">
        <v>100</v>
      </c>
      <c r="M1327" s="37"/>
      <c r="N1327" s="40"/>
      <c r="O1327" s="41" t="b">
        <v>0</v>
      </c>
      <c r="P1327" s="42" t="b">
        <v>0</v>
      </c>
      <c r="Q1327" s="43"/>
      <c r="R1327" s="38" t="s">
        <v>2479</v>
      </c>
      <c r="S1327" s="8"/>
      <c r="T1327" s="48"/>
      <c r="W1327" s="45"/>
      <c r="X1327" s="46"/>
      <c r="Y1327" s="47"/>
      <c r="Z1327"/>
      <c r="AA1327"/>
      <c r="AB1327"/>
      <c r="AC1327"/>
      <c r="AD1327"/>
      <c r="AE1327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</row>
    <row r="1328" spans="1:63" ht="30" customHeight="1" x14ac:dyDescent="0.25">
      <c r="A1328" s="34">
        <v>45771</v>
      </c>
      <c r="B1328" s="35" t="s">
        <v>2388</v>
      </c>
      <c r="C1328" s="1" t="s">
        <v>2480</v>
      </c>
      <c r="D1328" s="36" t="s">
        <v>4</v>
      </c>
      <c r="E1328" s="8" t="s">
        <v>47</v>
      </c>
      <c r="F1328" s="37">
        <v>1</v>
      </c>
      <c r="G1328" s="38">
        <v>0.1</v>
      </c>
      <c r="H1328" s="8" t="s">
        <v>48</v>
      </c>
      <c r="I1328" s="8" t="s">
        <v>2</v>
      </c>
      <c r="J1328" s="35" t="s">
        <v>40</v>
      </c>
      <c r="K1328" s="8"/>
      <c r="L1328" s="39" t="s">
        <v>274</v>
      </c>
      <c r="M1328" s="37"/>
      <c r="N1328" s="40"/>
      <c r="O1328" s="41" t="b">
        <v>0</v>
      </c>
      <c r="P1328" s="42" t="b">
        <v>0</v>
      </c>
      <c r="Q1328" s="43"/>
      <c r="R1328" s="38" t="s">
        <v>2481</v>
      </c>
      <c r="S1328" s="8"/>
      <c r="T1328" s="48"/>
      <c r="W1328" s="45"/>
      <c r="X1328" s="46"/>
      <c r="Y1328" s="47"/>
      <c r="Z1328"/>
      <c r="AA1328"/>
      <c r="AB1328"/>
      <c r="AC1328"/>
      <c r="AD1328"/>
      <c r="AE1328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</row>
    <row r="1329" spans="1:63" ht="30" customHeight="1" x14ac:dyDescent="0.25">
      <c r="A1329" s="34">
        <v>45768</v>
      </c>
      <c r="B1329" s="35" t="s">
        <v>2388</v>
      </c>
      <c r="C1329" s="1" t="s">
        <v>2482</v>
      </c>
      <c r="D1329" s="36" t="s">
        <v>4</v>
      </c>
      <c r="E1329" s="8" t="s">
        <v>47</v>
      </c>
      <c r="F1329" s="37">
        <v>1</v>
      </c>
      <c r="G1329" s="38">
        <v>0.1</v>
      </c>
      <c r="H1329" s="8" t="s">
        <v>48</v>
      </c>
      <c r="I1329" s="8" t="s">
        <v>2</v>
      </c>
      <c r="J1329" s="35" t="s">
        <v>40</v>
      </c>
      <c r="K1329" s="8"/>
      <c r="L1329" s="39" t="s">
        <v>100</v>
      </c>
      <c r="M1329" s="37"/>
      <c r="N1329" s="40"/>
      <c r="O1329" s="41" t="b">
        <v>0</v>
      </c>
      <c r="P1329" s="42" t="b">
        <v>0</v>
      </c>
      <c r="Q1329" s="43"/>
      <c r="R1329" s="38" t="s">
        <v>2483</v>
      </c>
      <c r="S1329" s="8"/>
      <c r="T1329" s="48"/>
      <c r="W1329" s="45"/>
      <c r="X1329" s="46"/>
      <c r="Y1329" s="47"/>
      <c r="Z1329"/>
      <c r="AA1329"/>
      <c r="AB1329"/>
      <c r="AC1329"/>
      <c r="AD1329"/>
      <c r="AE1329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</row>
    <row r="1330" spans="1:63" ht="30" customHeight="1" x14ac:dyDescent="0.25">
      <c r="A1330" s="34">
        <v>45769</v>
      </c>
      <c r="B1330" s="35" t="s">
        <v>2388</v>
      </c>
      <c r="C1330" s="1" t="s">
        <v>2484</v>
      </c>
      <c r="D1330" s="36" t="s">
        <v>34</v>
      </c>
      <c r="E1330" s="8" t="s">
        <v>71</v>
      </c>
      <c r="F1330" s="37">
        <v>1</v>
      </c>
      <c r="G1330" s="38">
        <v>0.1</v>
      </c>
      <c r="H1330" s="8" t="s">
        <v>237</v>
      </c>
      <c r="I1330" s="8" t="s">
        <v>2</v>
      </c>
      <c r="J1330" s="35" t="s">
        <v>147</v>
      </c>
      <c r="K1330" s="8"/>
      <c r="L1330" s="39" t="s">
        <v>440</v>
      </c>
      <c r="M1330" s="37"/>
      <c r="N1330" s="40"/>
      <c r="O1330" s="41" t="b">
        <v>0</v>
      </c>
      <c r="P1330" s="42" t="b">
        <v>0</v>
      </c>
      <c r="Q1330" s="43"/>
      <c r="R1330" s="38" t="s">
        <v>2485</v>
      </c>
      <c r="S1330" s="8"/>
      <c r="T1330" s="48"/>
      <c r="W1330" s="45"/>
      <c r="X1330" s="46"/>
      <c r="Y1330" s="47"/>
      <c r="Z1330"/>
      <c r="AA1330"/>
      <c r="AB1330"/>
      <c r="AC1330"/>
      <c r="AD1330"/>
      <c r="AE1330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</row>
    <row r="1331" spans="1:63" ht="30" customHeight="1" x14ac:dyDescent="0.25">
      <c r="A1331" s="34">
        <v>45770</v>
      </c>
      <c r="B1331" s="35" t="s">
        <v>2388</v>
      </c>
      <c r="C1331" s="1" t="s">
        <v>2486</v>
      </c>
      <c r="D1331" s="36" t="s">
        <v>34</v>
      </c>
      <c r="E1331" s="8" t="s">
        <v>71</v>
      </c>
      <c r="F1331" s="37">
        <v>1</v>
      </c>
      <c r="G1331" s="38">
        <v>0.1</v>
      </c>
      <c r="H1331" s="8" t="s">
        <v>55</v>
      </c>
      <c r="I1331" s="8" t="s">
        <v>2</v>
      </c>
      <c r="J1331" s="35" t="s">
        <v>40</v>
      </c>
      <c r="K1331" s="8"/>
      <c r="L1331" s="39" t="s">
        <v>274</v>
      </c>
      <c r="M1331" s="37"/>
      <c r="N1331" s="40"/>
      <c r="O1331" s="41" t="b">
        <v>0</v>
      </c>
      <c r="P1331" s="42" t="b">
        <v>0</v>
      </c>
      <c r="Q1331" s="43"/>
      <c r="R1331" s="38" t="s">
        <v>2487</v>
      </c>
      <c r="S1331" s="8"/>
      <c r="T1331" s="48"/>
      <c r="W1331" s="45"/>
      <c r="X1331" s="46"/>
      <c r="Y1331" s="47"/>
      <c r="Z1331"/>
      <c r="AA1331"/>
      <c r="AB1331"/>
      <c r="AC1331"/>
      <c r="AD1331"/>
      <c r="AE133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</row>
    <row r="1332" spans="1:63" ht="30" customHeight="1" x14ac:dyDescent="0.25">
      <c r="A1332" s="34">
        <v>45771</v>
      </c>
      <c r="B1332" s="35" t="s">
        <v>2388</v>
      </c>
      <c r="C1332" s="1" t="s">
        <v>751</v>
      </c>
      <c r="D1332" s="36" t="s">
        <v>34</v>
      </c>
      <c r="E1332" s="8" t="s">
        <v>54</v>
      </c>
      <c r="F1332" s="37">
        <v>1</v>
      </c>
      <c r="G1332" s="38">
        <v>0.1</v>
      </c>
      <c r="H1332" s="8" t="s">
        <v>535</v>
      </c>
      <c r="I1332" s="8" t="s">
        <v>2</v>
      </c>
      <c r="J1332" s="35" t="s">
        <v>40</v>
      </c>
      <c r="K1332" s="8"/>
      <c r="L1332" s="39" t="s">
        <v>274</v>
      </c>
      <c r="M1332" s="37"/>
      <c r="N1332" s="40"/>
      <c r="O1332" s="41" t="b">
        <v>0</v>
      </c>
      <c r="P1332" s="42" t="b">
        <v>0</v>
      </c>
      <c r="Q1332" s="43"/>
      <c r="R1332" s="38" t="s">
        <v>2488</v>
      </c>
      <c r="S1332" s="8"/>
      <c r="T1332" s="48"/>
      <c r="W1332" s="45"/>
      <c r="X1332" s="46"/>
      <c r="Y1332" s="47"/>
      <c r="Z1332"/>
      <c r="AA1332"/>
      <c r="AB1332"/>
      <c r="AC1332"/>
      <c r="AD1332"/>
      <c r="AE1332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</row>
    <row r="1333" spans="1:63" ht="30" customHeight="1" x14ac:dyDescent="0.25">
      <c r="A1333" s="34">
        <v>45770</v>
      </c>
      <c r="B1333" s="35" t="s">
        <v>2388</v>
      </c>
      <c r="C1333" s="1" t="s">
        <v>2489</v>
      </c>
      <c r="D1333" s="36" t="s">
        <v>4</v>
      </c>
      <c r="E1333" s="8" t="s">
        <v>47</v>
      </c>
      <c r="F1333" s="37">
        <v>1</v>
      </c>
      <c r="G1333" s="38">
        <v>0.1</v>
      </c>
      <c r="H1333" s="8" t="s">
        <v>48</v>
      </c>
      <c r="I1333" s="8" t="s">
        <v>2</v>
      </c>
      <c r="J1333" s="35" t="s">
        <v>40</v>
      </c>
      <c r="K1333" s="8"/>
      <c r="L1333" s="39" t="s">
        <v>50</v>
      </c>
      <c r="M1333" s="37"/>
      <c r="N1333" s="40"/>
      <c r="O1333" s="41" t="b">
        <v>0</v>
      </c>
      <c r="P1333" s="42" t="b">
        <v>0</v>
      </c>
      <c r="Q1333" s="43"/>
      <c r="R1333" s="38" t="s">
        <v>2490</v>
      </c>
      <c r="S1333" s="8"/>
      <c r="T1333" s="48"/>
      <c r="W1333" s="45"/>
      <c r="X1333" s="46"/>
      <c r="Y1333" s="47"/>
      <c r="Z1333"/>
      <c r="AA1333"/>
      <c r="AB1333"/>
      <c r="AC1333"/>
      <c r="AD1333"/>
      <c r="AE1333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</row>
    <row r="1334" spans="1:63" ht="30" customHeight="1" x14ac:dyDescent="0.25">
      <c r="A1334" s="34">
        <v>45771</v>
      </c>
      <c r="B1334" s="35" t="s">
        <v>2388</v>
      </c>
      <c r="C1334" s="1" t="s">
        <v>2491</v>
      </c>
      <c r="D1334" s="36" t="s">
        <v>34</v>
      </c>
      <c r="E1334" s="8" t="s">
        <v>133</v>
      </c>
      <c r="F1334" s="37">
        <v>1</v>
      </c>
      <c r="G1334" s="38">
        <v>0.1</v>
      </c>
      <c r="H1334" s="8" t="s">
        <v>155</v>
      </c>
      <c r="I1334" s="8" t="s">
        <v>2</v>
      </c>
      <c r="J1334" s="35" t="s">
        <v>40</v>
      </c>
      <c r="K1334" s="8"/>
      <c r="L1334" s="39" t="s">
        <v>50</v>
      </c>
      <c r="M1334" s="37"/>
      <c r="N1334" s="40"/>
      <c r="O1334" s="41" t="b">
        <v>0</v>
      </c>
      <c r="P1334" s="42" t="b">
        <v>0</v>
      </c>
      <c r="Q1334" s="43"/>
      <c r="R1334" s="38" t="s">
        <v>2492</v>
      </c>
      <c r="S1334" s="8"/>
      <c r="T1334" s="48"/>
      <c r="W1334" s="45"/>
      <c r="X1334" s="46"/>
      <c r="Y1334" s="47"/>
      <c r="Z1334"/>
      <c r="AA1334"/>
      <c r="AB1334"/>
      <c r="AC1334"/>
      <c r="AD1334"/>
      <c r="AE1334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</row>
    <row r="1335" spans="1:63" ht="30" customHeight="1" x14ac:dyDescent="0.25">
      <c r="A1335" s="34">
        <v>45768</v>
      </c>
      <c r="B1335" s="35" t="s">
        <v>2388</v>
      </c>
      <c r="C1335" s="1" t="s">
        <v>2493</v>
      </c>
      <c r="D1335" s="36" t="s">
        <v>4</v>
      </c>
      <c r="E1335" s="8" t="s">
        <v>47</v>
      </c>
      <c r="F1335" s="37">
        <v>1</v>
      </c>
      <c r="G1335" s="38">
        <v>0.1</v>
      </c>
      <c r="H1335" s="8" t="s">
        <v>48</v>
      </c>
      <c r="I1335" s="8" t="s">
        <v>2</v>
      </c>
      <c r="J1335" s="35" t="s">
        <v>40</v>
      </c>
      <c r="K1335" s="8"/>
      <c r="L1335" s="39" t="s">
        <v>159</v>
      </c>
      <c r="M1335" s="37"/>
      <c r="N1335" s="40"/>
      <c r="O1335" s="41" t="b">
        <v>0</v>
      </c>
      <c r="P1335" s="42" t="b">
        <v>0</v>
      </c>
      <c r="Q1335" s="43"/>
      <c r="R1335" s="38" t="s">
        <v>2494</v>
      </c>
      <c r="S1335" s="8"/>
      <c r="T1335" s="48"/>
      <c r="W1335" s="45"/>
      <c r="X1335" s="46"/>
      <c r="Y1335" s="47"/>
      <c r="Z1335"/>
      <c r="AA1335"/>
      <c r="AB1335"/>
      <c r="AC1335"/>
      <c r="AD1335"/>
      <c r="AE1335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</row>
    <row r="1336" spans="1:63" ht="30" customHeight="1" x14ac:dyDescent="0.25">
      <c r="A1336" s="34">
        <v>45771</v>
      </c>
      <c r="B1336" s="35" t="s">
        <v>2388</v>
      </c>
      <c r="C1336" s="1" t="s">
        <v>2495</v>
      </c>
      <c r="D1336" s="36" t="s">
        <v>34</v>
      </c>
      <c r="E1336" s="8" t="s">
        <v>133</v>
      </c>
      <c r="F1336" s="37">
        <v>1</v>
      </c>
      <c r="G1336" s="38">
        <v>0.1</v>
      </c>
      <c r="H1336" s="8" t="s">
        <v>256</v>
      </c>
      <c r="I1336" s="8" t="s">
        <v>2</v>
      </c>
      <c r="J1336" s="35" t="s">
        <v>40</v>
      </c>
      <c r="K1336" s="8"/>
      <c r="L1336" s="39" t="s">
        <v>50</v>
      </c>
      <c r="M1336" s="37"/>
      <c r="N1336" s="40"/>
      <c r="O1336" s="41" t="b">
        <v>0</v>
      </c>
      <c r="P1336" s="42" t="b">
        <v>0</v>
      </c>
      <c r="Q1336" s="43"/>
      <c r="R1336" s="38" t="s">
        <v>2496</v>
      </c>
      <c r="S1336" s="8"/>
      <c r="T1336" s="48"/>
      <c r="W1336" s="45"/>
      <c r="X1336" s="46"/>
      <c r="Y1336" s="47"/>
      <c r="Z1336"/>
      <c r="AA1336"/>
      <c r="AB1336"/>
      <c r="AC1336"/>
      <c r="AD1336"/>
      <c r="AE1336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</row>
    <row r="1337" spans="1:63" ht="30" customHeight="1" x14ac:dyDescent="0.25">
      <c r="A1337" s="34">
        <v>45797</v>
      </c>
      <c r="B1337" s="35" t="s">
        <v>2388</v>
      </c>
      <c r="C1337" s="1" t="s">
        <v>2497</v>
      </c>
      <c r="D1337" s="36" t="s">
        <v>4</v>
      </c>
      <c r="E1337" s="8" t="s">
        <v>47</v>
      </c>
      <c r="F1337" s="37">
        <v>1</v>
      </c>
      <c r="G1337" s="38">
        <v>0.25</v>
      </c>
      <c r="H1337" s="8" t="s">
        <v>48</v>
      </c>
      <c r="I1337" s="8" t="s">
        <v>2</v>
      </c>
      <c r="J1337" s="35" t="s">
        <v>147</v>
      </c>
      <c r="K1337" s="8" t="s">
        <v>41</v>
      </c>
      <c r="L1337" s="39" t="s">
        <v>50</v>
      </c>
      <c r="M1337" s="37">
        <v>1</v>
      </c>
      <c r="N1337" s="40">
        <v>1</v>
      </c>
      <c r="O1337" s="41" t="b">
        <v>0</v>
      </c>
      <c r="P1337" s="42" t="b">
        <v>0</v>
      </c>
      <c r="Q1337" s="43"/>
      <c r="R1337" s="38" t="s">
        <v>2498</v>
      </c>
      <c r="S1337" s="8"/>
      <c r="T1337" s="48"/>
      <c r="W1337" s="45"/>
      <c r="X1337" s="46"/>
      <c r="Y1337" s="47"/>
      <c r="Z1337"/>
      <c r="AA1337"/>
      <c r="AB1337"/>
      <c r="AC1337"/>
      <c r="AD1337"/>
      <c r="AE1337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</row>
    <row r="1338" spans="1:63" ht="30" customHeight="1" x14ac:dyDescent="0.25">
      <c r="A1338" s="34">
        <v>45801</v>
      </c>
      <c r="B1338" s="35" t="s">
        <v>2388</v>
      </c>
      <c r="C1338" s="1" t="s">
        <v>2499</v>
      </c>
      <c r="D1338" s="36" t="s">
        <v>74</v>
      </c>
      <c r="E1338" s="8" t="s">
        <v>75</v>
      </c>
      <c r="F1338" s="37">
        <v>1</v>
      </c>
      <c r="G1338" s="38">
        <v>0.25</v>
      </c>
      <c r="H1338" s="8" t="s">
        <v>146</v>
      </c>
      <c r="I1338" s="8" t="s">
        <v>2</v>
      </c>
      <c r="J1338" s="35" t="s">
        <v>40</v>
      </c>
      <c r="K1338" s="8" t="s">
        <v>41</v>
      </c>
      <c r="L1338" s="39" t="s">
        <v>50</v>
      </c>
      <c r="M1338" s="37">
        <v>1</v>
      </c>
      <c r="N1338" s="40">
        <v>1</v>
      </c>
      <c r="O1338" s="41" t="b">
        <v>0</v>
      </c>
      <c r="P1338" s="42" t="b">
        <v>0</v>
      </c>
      <c r="Q1338" s="43"/>
      <c r="R1338" s="38" t="s">
        <v>2498</v>
      </c>
      <c r="S1338" s="8"/>
      <c r="T1338" s="48"/>
      <c r="W1338" s="45"/>
      <c r="X1338" s="46"/>
      <c r="Y1338" s="47"/>
      <c r="Z1338"/>
      <c r="AA1338"/>
      <c r="AB1338"/>
      <c r="AC1338"/>
      <c r="AD1338"/>
      <c r="AE1338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</row>
    <row r="1339" spans="1:63" ht="30" customHeight="1" x14ac:dyDescent="0.25">
      <c r="A1339" s="34" t="s">
        <v>2500</v>
      </c>
      <c r="B1339" s="35" t="s">
        <v>2501</v>
      </c>
      <c r="C1339" s="1" t="s">
        <v>2502</v>
      </c>
      <c r="D1339" s="36" t="s">
        <v>34</v>
      </c>
      <c r="E1339" s="8" t="s">
        <v>71</v>
      </c>
      <c r="F1339" s="37">
        <v>1</v>
      </c>
      <c r="G1339" s="38">
        <v>0.5</v>
      </c>
      <c r="H1339" s="8" t="s">
        <v>226</v>
      </c>
      <c r="I1339" s="8" t="s">
        <v>1</v>
      </c>
      <c r="J1339" s="35" t="s">
        <v>147</v>
      </c>
      <c r="K1339" s="8" t="s">
        <v>592</v>
      </c>
      <c r="L1339" s="39" t="s">
        <v>274</v>
      </c>
      <c r="M1339" s="37">
        <v>1</v>
      </c>
      <c r="N1339" s="40">
        <v>1</v>
      </c>
      <c r="O1339" s="41" t="s">
        <v>2503</v>
      </c>
      <c r="P1339" s="42" t="s">
        <v>2503</v>
      </c>
      <c r="Q1339" s="43" t="s">
        <v>2503</v>
      </c>
      <c r="R1339" s="38" t="s">
        <v>2503</v>
      </c>
      <c r="S1339" s="8"/>
      <c r="T1339" s="48" t="s">
        <v>2503</v>
      </c>
      <c r="U1339" s="45" t="s">
        <v>2503</v>
      </c>
      <c r="V1339" s="45" t="s">
        <v>2503</v>
      </c>
      <c r="W1339" s="45">
        <v>1</v>
      </c>
      <c r="X1339" s="46"/>
      <c r="Y1339" s="47"/>
      <c r="Z1339"/>
      <c r="AA1339"/>
      <c r="AB1339"/>
      <c r="AC1339"/>
      <c r="AD1339"/>
      <c r="AE1339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</row>
    <row r="1340" spans="1:63" ht="30" customHeight="1" x14ac:dyDescent="0.25">
      <c r="A1340" s="34" t="s">
        <v>2500</v>
      </c>
      <c r="B1340" s="35" t="s">
        <v>2501</v>
      </c>
      <c r="C1340" s="1" t="s">
        <v>2504</v>
      </c>
      <c r="D1340" s="36" t="s">
        <v>5</v>
      </c>
      <c r="E1340" s="8" t="s">
        <v>2258</v>
      </c>
      <c r="F1340" s="37">
        <v>1</v>
      </c>
      <c r="G1340" s="38">
        <v>0.1</v>
      </c>
      <c r="H1340" s="8" t="s">
        <v>48</v>
      </c>
      <c r="I1340" s="8" t="s">
        <v>2</v>
      </c>
      <c r="J1340" s="35" t="s">
        <v>40</v>
      </c>
      <c r="K1340" s="8" t="s">
        <v>49</v>
      </c>
      <c r="L1340" s="39" t="s">
        <v>100</v>
      </c>
      <c r="M1340" s="37" t="s">
        <v>2503</v>
      </c>
      <c r="N1340" s="40">
        <v>1</v>
      </c>
      <c r="O1340" s="41" t="s">
        <v>2503</v>
      </c>
      <c r="P1340" s="42" t="s">
        <v>2503</v>
      </c>
      <c r="Q1340" s="43" t="s">
        <v>2503</v>
      </c>
      <c r="R1340" s="38" t="s">
        <v>2503</v>
      </c>
      <c r="S1340" s="8"/>
      <c r="T1340" s="48" t="s">
        <v>2503</v>
      </c>
      <c r="U1340" s="45" t="s">
        <v>2503</v>
      </c>
      <c r="V1340" s="45" t="s">
        <v>2503</v>
      </c>
      <c r="W1340" s="45" t="s">
        <v>2503</v>
      </c>
      <c r="X1340" s="46" t="s">
        <v>2503</v>
      </c>
      <c r="Y1340" s="47" t="s">
        <v>2503</v>
      </c>
      <c r="Z1340"/>
      <c r="AA1340"/>
      <c r="AB1340"/>
      <c r="AC1340"/>
      <c r="AD1340"/>
      <c r="AE1340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</row>
    <row r="1341" spans="1:63" ht="30" customHeight="1" x14ac:dyDescent="0.25">
      <c r="A1341" s="34" t="s">
        <v>2500</v>
      </c>
      <c r="B1341" s="35" t="s">
        <v>2501</v>
      </c>
      <c r="C1341" s="1" t="s">
        <v>2505</v>
      </c>
      <c r="D1341" s="36" t="s">
        <v>74</v>
      </c>
      <c r="E1341" s="8" t="s">
        <v>154</v>
      </c>
      <c r="F1341" s="37">
        <v>1</v>
      </c>
      <c r="G1341" s="38">
        <v>0.5</v>
      </c>
      <c r="H1341" s="8" t="s">
        <v>247</v>
      </c>
      <c r="I1341" s="8" t="s">
        <v>2</v>
      </c>
      <c r="J1341" s="35" t="s">
        <v>40</v>
      </c>
      <c r="K1341" s="8" t="s">
        <v>592</v>
      </c>
      <c r="L1341" s="39" t="s">
        <v>50</v>
      </c>
      <c r="M1341" s="37">
        <v>1</v>
      </c>
      <c r="N1341" s="40">
        <v>1</v>
      </c>
      <c r="O1341" s="41" t="s">
        <v>2503</v>
      </c>
      <c r="P1341" s="42" t="s">
        <v>2503</v>
      </c>
      <c r="Q1341" s="43" t="s">
        <v>2503</v>
      </c>
      <c r="R1341" s="38" t="s">
        <v>2503</v>
      </c>
      <c r="S1341" s="8"/>
      <c r="T1341" s="48" t="s">
        <v>2503</v>
      </c>
      <c r="U1341" s="45" t="s">
        <v>2503</v>
      </c>
      <c r="V1341" s="45">
        <v>1</v>
      </c>
      <c r="W1341" s="45" t="s">
        <v>2503</v>
      </c>
      <c r="X1341" s="46" t="s">
        <v>2503</v>
      </c>
      <c r="Y1341" s="47" t="s">
        <v>2503</v>
      </c>
      <c r="Z1341"/>
      <c r="AA1341"/>
      <c r="AB1341"/>
      <c r="AC1341"/>
      <c r="AD1341"/>
      <c r="AE134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</row>
    <row r="1342" spans="1:63" ht="30" customHeight="1" x14ac:dyDescent="0.25">
      <c r="A1342" s="34" t="s">
        <v>2500</v>
      </c>
      <c r="B1342" s="35" t="s">
        <v>2501</v>
      </c>
      <c r="C1342" s="1" t="s">
        <v>2506</v>
      </c>
      <c r="D1342" s="36" t="s">
        <v>34</v>
      </c>
      <c r="E1342" s="8" t="s">
        <v>133</v>
      </c>
      <c r="F1342" s="37">
        <v>1</v>
      </c>
      <c r="G1342" s="38">
        <v>0.5</v>
      </c>
      <c r="H1342" s="8" t="s">
        <v>1663</v>
      </c>
      <c r="I1342" s="8" t="s">
        <v>2</v>
      </c>
      <c r="J1342" s="35" t="s">
        <v>40</v>
      </c>
      <c r="K1342" s="8" t="s">
        <v>49</v>
      </c>
      <c r="L1342" s="39" t="s">
        <v>426</v>
      </c>
      <c r="M1342" s="37" t="s">
        <v>2503</v>
      </c>
      <c r="N1342" s="40" t="s">
        <v>2503</v>
      </c>
      <c r="O1342" s="41" t="s">
        <v>2503</v>
      </c>
      <c r="P1342" s="42" t="s">
        <v>2503</v>
      </c>
      <c r="Q1342" s="43" t="s">
        <v>2503</v>
      </c>
      <c r="R1342" s="38" t="s">
        <v>2507</v>
      </c>
      <c r="S1342" s="8"/>
      <c r="T1342" s="48" t="s">
        <v>2503</v>
      </c>
      <c r="U1342" s="45" t="s">
        <v>2503</v>
      </c>
      <c r="V1342" s="45" t="s">
        <v>2503</v>
      </c>
      <c r="W1342" s="45" t="s">
        <v>2503</v>
      </c>
      <c r="X1342" s="46" t="s">
        <v>2503</v>
      </c>
      <c r="Y1342" s="47" t="s">
        <v>2503</v>
      </c>
      <c r="Z1342"/>
      <c r="AA1342"/>
      <c r="AB1342"/>
      <c r="AC1342"/>
      <c r="AD1342"/>
      <c r="AE1342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</row>
    <row r="1343" spans="1:63" ht="30" customHeight="1" x14ac:dyDescent="0.25">
      <c r="A1343" s="34" t="s">
        <v>2500</v>
      </c>
      <c r="B1343" s="35" t="s">
        <v>2501</v>
      </c>
      <c r="C1343" s="1" t="s">
        <v>2508</v>
      </c>
      <c r="D1343" s="36" t="s">
        <v>74</v>
      </c>
      <c r="E1343" s="8" t="s">
        <v>75</v>
      </c>
      <c r="F1343" s="37">
        <v>1</v>
      </c>
      <c r="G1343" s="38">
        <v>0.5</v>
      </c>
      <c r="H1343" s="8" t="s">
        <v>146</v>
      </c>
      <c r="I1343" s="8" t="s">
        <v>2</v>
      </c>
      <c r="J1343" s="35" t="s">
        <v>40</v>
      </c>
      <c r="K1343" s="8" t="s">
        <v>49</v>
      </c>
      <c r="L1343" s="39" t="s">
        <v>207</v>
      </c>
      <c r="M1343" s="37" t="s">
        <v>2503</v>
      </c>
      <c r="N1343" s="40">
        <v>1</v>
      </c>
      <c r="O1343" s="41" t="s">
        <v>2503</v>
      </c>
      <c r="P1343" s="42" t="s">
        <v>2503</v>
      </c>
      <c r="Q1343" s="43" t="s">
        <v>2503</v>
      </c>
      <c r="R1343" s="38" t="s">
        <v>2503</v>
      </c>
      <c r="S1343" s="8"/>
      <c r="T1343" s="48" t="s">
        <v>2503</v>
      </c>
      <c r="U1343" s="45" t="s">
        <v>2503</v>
      </c>
      <c r="V1343" s="45" t="s">
        <v>2503</v>
      </c>
      <c r="W1343" s="45" t="s">
        <v>2503</v>
      </c>
      <c r="X1343" s="46" t="s">
        <v>2503</v>
      </c>
      <c r="Y1343" s="47" t="s">
        <v>2503</v>
      </c>
      <c r="Z1343"/>
      <c r="AA1343"/>
      <c r="AB1343"/>
      <c r="AC1343"/>
      <c r="AD1343"/>
      <c r="AE1343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</row>
    <row r="1344" spans="1:63" ht="30" customHeight="1" x14ac:dyDescent="0.25">
      <c r="A1344" s="34" t="s">
        <v>2500</v>
      </c>
      <c r="B1344" s="35" t="s">
        <v>2501</v>
      </c>
      <c r="C1344" s="1" t="s">
        <v>2509</v>
      </c>
      <c r="D1344" s="36" t="s">
        <v>74</v>
      </c>
      <c r="E1344" s="8" t="s">
        <v>145</v>
      </c>
      <c r="F1344" s="37">
        <v>1</v>
      </c>
      <c r="G1344" s="38">
        <v>0.75</v>
      </c>
      <c r="H1344" s="8" t="s">
        <v>146</v>
      </c>
      <c r="I1344" s="8" t="s">
        <v>2</v>
      </c>
      <c r="J1344" s="35" t="s">
        <v>40</v>
      </c>
      <c r="K1344" s="8" t="s">
        <v>1766</v>
      </c>
      <c r="L1344" s="39" t="s">
        <v>207</v>
      </c>
      <c r="M1344" s="37">
        <v>1</v>
      </c>
      <c r="N1344" s="40">
        <v>1</v>
      </c>
      <c r="O1344" s="41" t="s">
        <v>2503</v>
      </c>
      <c r="P1344" s="42" t="s">
        <v>2503</v>
      </c>
      <c r="Q1344" s="43" t="s">
        <v>2503</v>
      </c>
      <c r="R1344" s="38" t="s">
        <v>2503</v>
      </c>
      <c r="S1344" s="8"/>
      <c r="T1344" s="48" t="s">
        <v>2503</v>
      </c>
      <c r="U1344" s="45" t="s">
        <v>2503</v>
      </c>
      <c r="V1344" s="45" t="s">
        <v>2503</v>
      </c>
      <c r="W1344" s="45" t="s">
        <v>2503</v>
      </c>
      <c r="X1344" s="46" t="s">
        <v>2503</v>
      </c>
      <c r="Y1344" s="47" t="s">
        <v>2503</v>
      </c>
      <c r="Z1344"/>
      <c r="AA1344"/>
      <c r="AB1344"/>
      <c r="AC1344"/>
      <c r="AD1344"/>
      <c r="AE1344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</row>
    <row r="1345" spans="1:63" ht="30" customHeight="1" x14ac:dyDescent="0.25">
      <c r="A1345" s="34" t="s">
        <v>2500</v>
      </c>
      <c r="B1345" s="35" t="s">
        <v>2501</v>
      </c>
      <c r="C1345" s="1" t="s">
        <v>2510</v>
      </c>
      <c r="D1345" s="36" t="s">
        <v>1280</v>
      </c>
      <c r="E1345" s="8" t="s">
        <v>1281</v>
      </c>
      <c r="F1345" s="37">
        <v>1</v>
      </c>
      <c r="G1345" s="38">
        <v>0.1</v>
      </c>
      <c r="H1345" s="8" t="s">
        <v>1282</v>
      </c>
      <c r="I1345" s="8" t="s">
        <v>2</v>
      </c>
      <c r="J1345" s="35" t="s">
        <v>40</v>
      </c>
      <c r="K1345" s="8" t="s">
        <v>41</v>
      </c>
      <c r="L1345" s="39" t="s">
        <v>159</v>
      </c>
      <c r="M1345" s="37" t="s">
        <v>2503</v>
      </c>
      <c r="N1345" s="40" t="s">
        <v>2503</v>
      </c>
      <c r="O1345" s="41" t="s">
        <v>2503</v>
      </c>
      <c r="P1345" s="42" t="s">
        <v>2503</v>
      </c>
      <c r="Q1345" s="43" t="s">
        <v>2503</v>
      </c>
      <c r="R1345" s="38" t="s">
        <v>2511</v>
      </c>
      <c r="S1345" s="8"/>
      <c r="T1345" s="48" t="s">
        <v>2503</v>
      </c>
      <c r="U1345" s="45" t="s">
        <v>2503</v>
      </c>
      <c r="V1345" s="45" t="s">
        <v>2503</v>
      </c>
      <c r="W1345" s="45" t="s">
        <v>2503</v>
      </c>
      <c r="X1345" s="46" t="s">
        <v>2503</v>
      </c>
      <c r="Y1345" s="47" t="s">
        <v>2503</v>
      </c>
      <c r="Z1345"/>
      <c r="AA1345"/>
      <c r="AB1345"/>
      <c r="AC1345"/>
      <c r="AD1345"/>
      <c r="AE1345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</row>
    <row r="1346" spans="1:63" ht="30" customHeight="1" x14ac:dyDescent="0.25">
      <c r="A1346" s="34" t="s">
        <v>2500</v>
      </c>
      <c r="B1346" s="35" t="s">
        <v>2501</v>
      </c>
      <c r="C1346" s="1" t="s">
        <v>2512</v>
      </c>
      <c r="D1346" s="36" t="s">
        <v>34</v>
      </c>
      <c r="E1346" s="8" t="s">
        <v>71</v>
      </c>
      <c r="F1346" s="37">
        <v>1</v>
      </c>
      <c r="G1346" s="38">
        <v>0.8</v>
      </c>
      <c r="H1346" s="8" t="s">
        <v>1663</v>
      </c>
      <c r="I1346" s="8" t="s">
        <v>2</v>
      </c>
      <c r="J1346" s="35" t="s">
        <v>147</v>
      </c>
      <c r="K1346" s="8" t="s">
        <v>41</v>
      </c>
      <c r="L1346" s="39" t="s">
        <v>159</v>
      </c>
      <c r="M1346" s="37">
        <v>1</v>
      </c>
      <c r="N1346" s="40">
        <v>1</v>
      </c>
      <c r="O1346" s="41" t="s">
        <v>2513</v>
      </c>
      <c r="P1346" s="42" t="s">
        <v>2503</v>
      </c>
      <c r="Q1346" s="43" t="s">
        <v>2503</v>
      </c>
      <c r="R1346" s="38" t="s">
        <v>2503</v>
      </c>
      <c r="S1346" s="8"/>
      <c r="T1346" s="48" t="s">
        <v>2503</v>
      </c>
      <c r="U1346" s="45" t="s">
        <v>2503</v>
      </c>
      <c r="V1346" s="45" t="s">
        <v>2503</v>
      </c>
      <c r="W1346" s="45" t="s">
        <v>2503</v>
      </c>
      <c r="X1346" s="46" t="s">
        <v>2503</v>
      </c>
      <c r="Y1346" s="47" t="s">
        <v>2503</v>
      </c>
      <c r="Z1346"/>
      <c r="AA1346"/>
      <c r="AB1346"/>
      <c r="AC1346"/>
      <c r="AD1346"/>
      <c r="AE1346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</row>
    <row r="1347" spans="1:63" ht="30" customHeight="1" x14ac:dyDescent="0.25">
      <c r="A1347" s="34" t="s">
        <v>2500</v>
      </c>
      <c r="B1347" s="35" t="s">
        <v>2501</v>
      </c>
      <c r="C1347" s="1" t="s">
        <v>1035</v>
      </c>
      <c r="D1347" s="36" t="s">
        <v>34</v>
      </c>
      <c r="E1347" s="8" t="s">
        <v>71</v>
      </c>
      <c r="F1347" s="37">
        <v>1</v>
      </c>
      <c r="G1347" s="38">
        <v>0.5</v>
      </c>
      <c r="H1347" s="8" t="s">
        <v>1663</v>
      </c>
      <c r="I1347" s="8" t="s">
        <v>2</v>
      </c>
      <c r="J1347" s="35" t="s">
        <v>40</v>
      </c>
      <c r="K1347" s="8" t="s">
        <v>49</v>
      </c>
      <c r="L1347" s="39" t="s">
        <v>426</v>
      </c>
      <c r="M1347" s="37" t="s">
        <v>2503</v>
      </c>
      <c r="N1347" s="40">
        <v>5</v>
      </c>
      <c r="O1347" s="41" t="s">
        <v>2503</v>
      </c>
      <c r="P1347" s="42" t="s">
        <v>2503</v>
      </c>
      <c r="Q1347" s="43" t="s">
        <v>2503</v>
      </c>
      <c r="R1347" s="38" t="s">
        <v>2514</v>
      </c>
      <c r="S1347" s="8"/>
      <c r="T1347" s="48" t="s">
        <v>2503</v>
      </c>
      <c r="U1347" s="45" t="s">
        <v>2503</v>
      </c>
      <c r="V1347" s="45">
        <v>5</v>
      </c>
      <c r="W1347" s="45" t="s">
        <v>2503</v>
      </c>
      <c r="X1347" s="46" t="s">
        <v>2503</v>
      </c>
      <c r="Y1347" s="47" t="s">
        <v>2503</v>
      </c>
      <c r="Z1347"/>
      <c r="AA1347"/>
      <c r="AB1347"/>
      <c r="AC1347"/>
      <c r="AD1347"/>
      <c r="AE1347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</row>
    <row r="1348" spans="1:63" ht="30" customHeight="1" x14ac:dyDescent="0.25">
      <c r="A1348" s="34" t="s">
        <v>2500</v>
      </c>
      <c r="B1348" s="35" t="s">
        <v>2501</v>
      </c>
      <c r="C1348" s="1" t="s">
        <v>2515</v>
      </c>
      <c r="D1348" s="36" t="s">
        <v>34</v>
      </c>
      <c r="E1348" s="8" t="s">
        <v>54</v>
      </c>
      <c r="F1348" s="37">
        <v>1</v>
      </c>
      <c r="G1348" s="38">
        <v>0.5</v>
      </c>
      <c r="H1348" s="8" t="s">
        <v>158</v>
      </c>
      <c r="I1348" s="8" t="s">
        <v>2</v>
      </c>
      <c r="J1348" s="35" t="s">
        <v>40</v>
      </c>
      <c r="K1348" s="8" t="s">
        <v>41</v>
      </c>
      <c r="L1348" s="39" t="s">
        <v>100</v>
      </c>
      <c r="M1348" s="37">
        <v>1</v>
      </c>
      <c r="N1348" s="40">
        <v>1</v>
      </c>
      <c r="O1348" s="41" t="s">
        <v>2503</v>
      </c>
      <c r="P1348" s="42" t="s">
        <v>2503</v>
      </c>
      <c r="Q1348" s="43" t="s">
        <v>2503</v>
      </c>
      <c r="R1348" s="38" t="s">
        <v>2503</v>
      </c>
      <c r="S1348" s="8"/>
      <c r="T1348" s="48" t="s">
        <v>2503</v>
      </c>
      <c r="U1348" s="45" t="s">
        <v>2503</v>
      </c>
      <c r="V1348" s="45" t="s">
        <v>2503</v>
      </c>
      <c r="W1348" s="45" t="s">
        <v>2503</v>
      </c>
      <c r="X1348" s="46" t="s">
        <v>2503</v>
      </c>
      <c r="Y1348" s="47" t="s">
        <v>2503</v>
      </c>
      <c r="Z1348"/>
      <c r="AA1348"/>
      <c r="AB1348"/>
      <c r="AC1348"/>
      <c r="AD1348"/>
      <c r="AE1348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</row>
    <row r="1349" spans="1:63" ht="30" customHeight="1" x14ac:dyDescent="0.25">
      <c r="A1349" s="34" t="s">
        <v>2500</v>
      </c>
      <c r="B1349" s="35" t="s">
        <v>2501</v>
      </c>
      <c r="C1349" s="1" t="s">
        <v>987</v>
      </c>
      <c r="D1349" s="36" t="s">
        <v>4</v>
      </c>
      <c r="E1349" s="8" t="s">
        <v>47</v>
      </c>
      <c r="F1349" s="37">
        <v>1</v>
      </c>
      <c r="G1349" s="38">
        <v>0.5</v>
      </c>
      <c r="H1349" s="8" t="s">
        <v>48</v>
      </c>
      <c r="I1349" s="8" t="s">
        <v>2</v>
      </c>
      <c r="J1349" s="35" t="s">
        <v>40</v>
      </c>
      <c r="K1349" s="8" t="s">
        <v>41</v>
      </c>
      <c r="L1349" s="39" t="s">
        <v>239</v>
      </c>
      <c r="M1349" s="37">
        <v>1</v>
      </c>
      <c r="N1349" s="40">
        <v>1</v>
      </c>
      <c r="O1349" s="41" t="s">
        <v>2503</v>
      </c>
      <c r="P1349" s="42" t="s">
        <v>2503</v>
      </c>
      <c r="Q1349" s="43" t="s">
        <v>2503</v>
      </c>
      <c r="R1349" s="38" t="s">
        <v>2503</v>
      </c>
      <c r="S1349" s="8"/>
      <c r="T1349" s="48" t="s">
        <v>2503</v>
      </c>
      <c r="U1349" s="45" t="s">
        <v>2503</v>
      </c>
      <c r="V1349" s="45" t="s">
        <v>2503</v>
      </c>
      <c r="W1349" s="45" t="s">
        <v>2503</v>
      </c>
      <c r="X1349" s="46" t="s">
        <v>2503</v>
      </c>
      <c r="Y1349" s="47" t="s">
        <v>2503</v>
      </c>
      <c r="Z1349"/>
      <c r="AA1349"/>
      <c r="AB1349"/>
      <c r="AC1349"/>
      <c r="AD1349"/>
      <c r="AE1349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</row>
    <row r="1350" spans="1:63" ht="30" customHeight="1" x14ac:dyDescent="0.25">
      <c r="A1350" s="34" t="s">
        <v>2500</v>
      </c>
      <c r="B1350" s="35" t="s">
        <v>2501</v>
      </c>
      <c r="C1350" s="1" t="s">
        <v>2516</v>
      </c>
      <c r="D1350" s="36" t="s">
        <v>34</v>
      </c>
      <c r="E1350" s="8" t="s">
        <v>54</v>
      </c>
      <c r="F1350" s="37">
        <v>1</v>
      </c>
      <c r="G1350" s="38">
        <v>0.25</v>
      </c>
      <c r="H1350" s="8" t="s">
        <v>1663</v>
      </c>
      <c r="I1350" s="8" t="s">
        <v>1</v>
      </c>
      <c r="J1350" s="35" t="s">
        <v>40</v>
      </c>
      <c r="K1350" s="8" t="s">
        <v>49</v>
      </c>
      <c r="L1350" s="39" t="s">
        <v>159</v>
      </c>
      <c r="M1350" s="37" t="s">
        <v>2503</v>
      </c>
      <c r="N1350" s="40" t="s">
        <v>2503</v>
      </c>
      <c r="O1350" s="41" t="s">
        <v>2503</v>
      </c>
      <c r="P1350" s="42" t="s">
        <v>2503</v>
      </c>
      <c r="Q1350" s="43" t="s">
        <v>2503</v>
      </c>
      <c r="R1350" s="38" t="s">
        <v>2517</v>
      </c>
      <c r="S1350" s="8"/>
      <c r="T1350" s="48" t="s">
        <v>2503</v>
      </c>
      <c r="U1350" s="45" t="s">
        <v>2503</v>
      </c>
      <c r="V1350" s="45" t="s">
        <v>2503</v>
      </c>
      <c r="W1350" s="45" t="s">
        <v>2503</v>
      </c>
      <c r="X1350" s="46" t="s">
        <v>2503</v>
      </c>
      <c r="Y1350" s="47" t="s">
        <v>2503</v>
      </c>
      <c r="Z1350"/>
      <c r="AA1350"/>
      <c r="AB1350"/>
      <c r="AC1350"/>
      <c r="AD1350"/>
      <c r="AE1350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</row>
    <row r="1351" spans="1:63" ht="30" customHeight="1" x14ac:dyDescent="0.25">
      <c r="A1351" s="34" t="s">
        <v>2500</v>
      </c>
      <c r="B1351" s="35" t="s">
        <v>2501</v>
      </c>
      <c r="C1351" s="1" t="s">
        <v>2518</v>
      </c>
      <c r="D1351" s="36" t="s">
        <v>5</v>
      </c>
      <c r="E1351" s="8" t="s">
        <v>2258</v>
      </c>
      <c r="F1351" s="37">
        <v>1</v>
      </c>
      <c r="G1351" s="38">
        <v>0.1</v>
      </c>
      <c r="H1351" s="8" t="s">
        <v>48</v>
      </c>
      <c r="I1351" s="8" t="s">
        <v>1</v>
      </c>
      <c r="J1351" s="35" t="s">
        <v>40</v>
      </c>
      <c r="K1351" s="8" t="s">
        <v>49</v>
      </c>
      <c r="L1351" s="39" t="s">
        <v>50</v>
      </c>
      <c r="M1351" s="37" t="s">
        <v>2503</v>
      </c>
      <c r="N1351" s="40" t="s">
        <v>2503</v>
      </c>
      <c r="O1351" s="41" t="s">
        <v>2503</v>
      </c>
      <c r="P1351" s="42" t="s">
        <v>2503</v>
      </c>
      <c r="Q1351" s="43" t="s">
        <v>2503</v>
      </c>
      <c r="R1351" s="38" t="s">
        <v>2503</v>
      </c>
      <c r="S1351" s="8"/>
      <c r="T1351" s="48" t="s">
        <v>2503</v>
      </c>
      <c r="U1351" s="45" t="s">
        <v>2503</v>
      </c>
      <c r="V1351" s="45" t="s">
        <v>2503</v>
      </c>
      <c r="W1351" s="45" t="s">
        <v>2503</v>
      </c>
      <c r="X1351" s="46" t="s">
        <v>2503</v>
      </c>
      <c r="Y1351" s="47" t="s">
        <v>2503</v>
      </c>
      <c r="Z1351"/>
      <c r="AA1351"/>
      <c r="AB1351"/>
      <c r="AC1351"/>
      <c r="AD1351"/>
      <c r="AE135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</row>
    <row r="1352" spans="1:63" ht="30" customHeight="1" x14ac:dyDescent="0.25">
      <c r="A1352" s="34" t="s">
        <v>2500</v>
      </c>
      <c r="B1352" s="35" t="s">
        <v>2501</v>
      </c>
      <c r="C1352" s="1" t="s">
        <v>2519</v>
      </c>
      <c r="D1352" s="36" t="s">
        <v>4</v>
      </c>
      <c r="E1352" s="8" t="s">
        <v>47</v>
      </c>
      <c r="F1352" s="37">
        <v>1</v>
      </c>
      <c r="G1352" s="38">
        <v>0.5</v>
      </c>
      <c r="H1352" s="8" t="s">
        <v>48</v>
      </c>
      <c r="I1352" s="8" t="s">
        <v>2</v>
      </c>
      <c r="J1352" s="35" t="s">
        <v>40</v>
      </c>
      <c r="K1352" s="8" t="s">
        <v>206</v>
      </c>
      <c r="L1352" s="39" t="s">
        <v>50</v>
      </c>
      <c r="M1352" s="37">
        <v>1</v>
      </c>
      <c r="N1352" s="40">
        <v>1</v>
      </c>
      <c r="O1352" s="41" t="s">
        <v>2503</v>
      </c>
      <c r="P1352" s="42" t="s">
        <v>2503</v>
      </c>
      <c r="Q1352" s="43" t="s">
        <v>2503</v>
      </c>
      <c r="R1352" s="38" t="s">
        <v>2503</v>
      </c>
      <c r="S1352" s="8"/>
      <c r="T1352" s="48" t="s">
        <v>2503</v>
      </c>
      <c r="U1352" s="45" t="s">
        <v>2503</v>
      </c>
      <c r="V1352" s="45" t="s">
        <v>2503</v>
      </c>
      <c r="W1352" s="45" t="s">
        <v>2503</v>
      </c>
      <c r="X1352" s="46" t="s">
        <v>2503</v>
      </c>
      <c r="Y1352" s="47" t="s">
        <v>2503</v>
      </c>
      <c r="Z1352"/>
      <c r="AA1352"/>
      <c r="AB1352"/>
      <c r="AC1352"/>
      <c r="AD1352"/>
      <c r="AE1352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</row>
    <row r="1353" spans="1:63" ht="30" customHeight="1" x14ac:dyDescent="0.25">
      <c r="A1353" s="34" t="s">
        <v>2500</v>
      </c>
      <c r="B1353" s="35" t="s">
        <v>2501</v>
      </c>
      <c r="C1353" s="1" t="s">
        <v>2520</v>
      </c>
      <c r="D1353" s="36" t="s">
        <v>4</v>
      </c>
      <c r="E1353" s="8" t="s">
        <v>1653</v>
      </c>
      <c r="F1353" s="37">
        <v>1</v>
      </c>
      <c r="G1353" s="38">
        <v>0.25</v>
      </c>
      <c r="H1353" s="8" t="s">
        <v>48</v>
      </c>
      <c r="I1353" s="8" t="s">
        <v>2</v>
      </c>
      <c r="J1353" s="35" t="s">
        <v>40</v>
      </c>
      <c r="K1353" s="8" t="s">
        <v>41</v>
      </c>
      <c r="L1353" s="39" t="s">
        <v>239</v>
      </c>
      <c r="M1353" s="37">
        <v>1</v>
      </c>
      <c r="N1353" s="40">
        <v>1</v>
      </c>
      <c r="O1353" s="41" t="s">
        <v>2503</v>
      </c>
      <c r="P1353" s="42" t="s">
        <v>2503</v>
      </c>
      <c r="Q1353" s="43" t="s">
        <v>2503</v>
      </c>
      <c r="R1353" s="38" t="s">
        <v>2503</v>
      </c>
      <c r="S1353" s="8"/>
      <c r="T1353" s="48" t="s">
        <v>2503</v>
      </c>
      <c r="U1353" s="45" t="s">
        <v>2503</v>
      </c>
      <c r="V1353" s="45" t="s">
        <v>2503</v>
      </c>
      <c r="W1353" s="45" t="s">
        <v>2503</v>
      </c>
      <c r="X1353" s="46" t="s">
        <v>2503</v>
      </c>
      <c r="Y1353" s="47" t="s">
        <v>2503</v>
      </c>
      <c r="Z1353"/>
      <c r="AA1353"/>
      <c r="AB1353"/>
      <c r="AC1353"/>
      <c r="AD1353"/>
      <c r="AE1353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</row>
    <row r="1354" spans="1:63" ht="30" customHeight="1" x14ac:dyDescent="0.25">
      <c r="A1354" s="34" t="s">
        <v>2521</v>
      </c>
      <c r="B1354" s="35" t="s">
        <v>2501</v>
      </c>
      <c r="C1354" s="1" t="s">
        <v>2522</v>
      </c>
      <c r="D1354" s="36" t="s">
        <v>34</v>
      </c>
      <c r="E1354" s="8" t="s">
        <v>410</v>
      </c>
      <c r="F1354" s="37">
        <v>5</v>
      </c>
      <c r="G1354" s="38">
        <v>0.1</v>
      </c>
      <c r="H1354" s="8" t="s">
        <v>256</v>
      </c>
      <c r="I1354" s="8" t="s">
        <v>1</v>
      </c>
      <c r="J1354" s="35" t="s">
        <v>40</v>
      </c>
      <c r="K1354" s="8" t="s">
        <v>592</v>
      </c>
      <c r="L1354" s="39" t="s">
        <v>50</v>
      </c>
      <c r="M1354" s="37" t="s">
        <v>2503</v>
      </c>
      <c r="N1354" s="40" t="s">
        <v>2503</v>
      </c>
      <c r="O1354" s="41" t="s">
        <v>2503</v>
      </c>
      <c r="P1354" s="42" t="s">
        <v>2503</v>
      </c>
      <c r="Q1354" s="43" t="s">
        <v>2503</v>
      </c>
      <c r="R1354" s="38" t="s">
        <v>2523</v>
      </c>
      <c r="S1354" s="8"/>
      <c r="T1354" s="48" t="s">
        <v>2503</v>
      </c>
      <c r="U1354" s="45" t="s">
        <v>2503</v>
      </c>
      <c r="V1354" s="45" t="s">
        <v>2503</v>
      </c>
      <c r="W1354" s="45" t="s">
        <v>2503</v>
      </c>
      <c r="X1354" s="46" t="s">
        <v>2503</v>
      </c>
      <c r="Y1354" s="47" t="s">
        <v>2503</v>
      </c>
      <c r="Z1354"/>
      <c r="AA1354"/>
      <c r="AB1354"/>
      <c r="AC1354"/>
      <c r="AD1354"/>
      <c r="AE1354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</row>
    <row r="1355" spans="1:63" ht="30" customHeight="1" x14ac:dyDescent="0.25">
      <c r="A1355" s="34" t="s">
        <v>2524</v>
      </c>
      <c r="B1355" s="35" t="s">
        <v>2501</v>
      </c>
      <c r="C1355" s="1" t="s">
        <v>2525</v>
      </c>
      <c r="D1355" s="36" t="s">
        <v>3</v>
      </c>
      <c r="E1355" s="8" t="s">
        <v>674</v>
      </c>
      <c r="F1355" s="37">
        <v>1</v>
      </c>
      <c r="G1355" s="38">
        <v>0.1</v>
      </c>
      <c r="H1355" s="8" t="s">
        <v>2503</v>
      </c>
      <c r="I1355" s="8" t="s">
        <v>1</v>
      </c>
      <c r="J1355" s="35" t="s">
        <v>40</v>
      </c>
      <c r="K1355" s="8" t="s">
        <v>2503</v>
      </c>
      <c r="L1355" s="39" t="s">
        <v>159</v>
      </c>
      <c r="M1355" s="37" t="s">
        <v>2503</v>
      </c>
      <c r="N1355" s="40" t="s">
        <v>2503</v>
      </c>
      <c r="O1355" s="41"/>
      <c r="P1355" s="42"/>
      <c r="Q1355" s="43" t="s">
        <v>2503</v>
      </c>
      <c r="R1355" s="38" t="s">
        <v>2526</v>
      </c>
      <c r="S1355" s="8"/>
      <c r="T1355" s="48" t="s">
        <v>2503</v>
      </c>
      <c r="U1355" s="45" t="s">
        <v>2503</v>
      </c>
      <c r="V1355" s="45" t="s">
        <v>2503</v>
      </c>
      <c r="W1355" s="45" t="s">
        <v>2503</v>
      </c>
      <c r="X1355" s="46" t="s">
        <v>2503</v>
      </c>
      <c r="Y1355" s="47" t="s">
        <v>2503</v>
      </c>
      <c r="Z1355"/>
      <c r="AA1355"/>
      <c r="AB1355"/>
      <c r="AC1355"/>
      <c r="AD1355"/>
      <c r="AE1355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</row>
    <row r="1356" spans="1:63" ht="30" customHeight="1" x14ac:dyDescent="0.25">
      <c r="A1356" s="34" t="s">
        <v>2527</v>
      </c>
      <c r="B1356" s="35" t="s">
        <v>2501</v>
      </c>
      <c r="C1356" s="1" t="s">
        <v>2528</v>
      </c>
      <c r="D1356" s="36" t="s">
        <v>34</v>
      </c>
      <c r="E1356" s="8" t="s">
        <v>54</v>
      </c>
      <c r="F1356" s="37">
        <v>1</v>
      </c>
      <c r="G1356" s="38">
        <v>0.5</v>
      </c>
      <c r="H1356" s="8" t="s">
        <v>158</v>
      </c>
      <c r="I1356" s="8" t="s">
        <v>2</v>
      </c>
      <c r="J1356" s="35" t="s">
        <v>40</v>
      </c>
      <c r="K1356" s="8" t="s">
        <v>41</v>
      </c>
      <c r="L1356" s="39" t="s">
        <v>100</v>
      </c>
      <c r="M1356" s="37">
        <v>1</v>
      </c>
      <c r="N1356" s="40">
        <v>1</v>
      </c>
      <c r="O1356" s="41" t="s">
        <v>2503</v>
      </c>
      <c r="P1356" s="42" t="s">
        <v>2503</v>
      </c>
      <c r="Q1356" s="43">
        <v>45741</v>
      </c>
      <c r="R1356" s="38" t="s">
        <v>2503</v>
      </c>
      <c r="S1356" s="8"/>
      <c r="T1356" s="48" t="s">
        <v>2503</v>
      </c>
      <c r="U1356" s="45" t="s">
        <v>2503</v>
      </c>
      <c r="V1356" s="45" t="s">
        <v>2503</v>
      </c>
      <c r="W1356" s="45" t="s">
        <v>2503</v>
      </c>
      <c r="X1356" s="46" t="s">
        <v>2503</v>
      </c>
      <c r="Y1356" s="47" t="s">
        <v>2503</v>
      </c>
      <c r="Z1356"/>
      <c r="AA1356"/>
      <c r="AB1356"/>
      <c r="AC1356"/>
      <c r="AD1356"/>
      <c r="AE1356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</row>
    <row r="1357" spans="1:63" ht="30" customHeight="1" x14ac:dyDescent="0.25">
      <c r="A1357" s="34" t="s">
        <v>2527</v>
      </c>
      <c r="B1357" s="35" t="s">
        <v>2501</v>
      </c>
      <c r="C1357" s="1" t="s">
        <v>2529</v>
      </c>
      <c r="D1357" s="36" t="s">
        <v>5</v>
      </c>
      <c r="E1357" s="8" t="s">
        <v>2258</v>
      </c>
      <c r="F1357" s="37">
        <v>1</v>
      </c>
      <c r="G1357" s="38">
        <v>0.5</v>
      </c>
      <c r="H1357" s="8" t="s">
        <v>48</v>
      </c>
      <c r="I1357" s="8" t="s">
        <v>2</v>
      </c>
      <c r="J1357" s="35" t="s">
        <v>40</v>
      </c>
      <c r="K1357" s="8" t="s">
        <v>49</v>
      </c>
      <c r="L1357" s="39" t="s">
        <v>100</v>
      </c>
      <c r="M1357" s="37" t="s">
        <v>2503</v>
      </c>
      <c r="N1357" s="40">
        <v>1</v>
      </c>
      <c r="O1357" s="41" t="s">
        <v>2503</v>
      </c>
      <c r="P1357" s="42" t="s">
        <v>2503</v>
      </c>
      <c r="Q1357" s="43" t="s">
        <v>2503</v>
      </c>
      <c r="R1357" s="38" t="s">
        <v>2503</v>
      </c>
      <c r="S1357" s="8"/>
      <c r="T1357" s="48" t="s">
        <v>2503</v>
      </c>
      <c r="U1357" s="45" t="s">
        <v>2503</v>
      </c>
      <c r="V1357" s="45" t="s">
        <v>2503</v>
      </c>
      <c r="W1357" s="45" t="s">
        <v>2503</v>
      </c>
      <c r="X1357" s="46" t="s">
        <v>2503</v>
      </c>
      <c r="Y1357" s="47" t="s">
        <v>2503</v>
      </c>
      <c r="Z1357"/>
      <c r="AA1357"/>
      <c r="AB1357"/>
      <c r="AC1357"/>
      <c r="AD1357"/>
      <c r="AE1357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</row>
    <row r="1358" spans="1:63" ht="30" customHeight="1" x14ac:dyDescent="0.25">
      <c r="A1358" s="34" t="s">
        <v>2527</v>
      </c>
      <c r="B1358" s="35" t="s">
        <v>2501</v>
      </c>
      <c r="C1358" s="1" t="s">
        <v>2530</v>
      </c>
      <c r="D1358" s="36" t="s">
        <v>2531</v>
      </c>
      <c r="E1358" s="8" t="s">
        <v>2503</v>
      </c>
      <c r="F1358" s="37">
        <v>1</v>
      </c>
      <c r="G1358" s="38" t="s">
        <v>2503</v>
      </c>
      <c r="H1358" s="8" t="s">
        <v>2503</v>
      </c>
      <c r="I1358" s="8" t="s">
        <v>2</v>
      </c>
      <c r="J1358" s="35" t="s">
        <v>2503</v>
      </c>
      <c r="K1358" s="8" t="s">
        <v>2503</v>
      </c>
      <c r="L1358" s="39" t="s">
        <v>2503</v>
      </c>
      <c r="M1358" s="37" t="s">
        <v>2503</v>
      </c>
      <c r="N1358" s="40" t="s">
        <v>2503</v>
      </c>
      <c r="O1358" s="41" t="s">
        <v>2503</v>
      </c>
      <c r="P1358" s="42" t="s">
        <v>2503</v>
      </c>
      <c r="Q1358" s="43" t="s">
        <v>2503</v>
      </c>
      <c r="R1358" s="38" t="s">
        <v>2503</v>
      </c>
      <c r="S1358" s="8"/>
      <c r="T1358" s="48" t="s">
        <v>2503</v>
      </c>
      <c r="U1358" s="45" t="s">
        <v>2503</v>
      </c>
      <c r="V1358" s="45" t="s">
        <v>2503</v>
      </c>
      <c r="W1358" s="45" t="s">
        <v>2503</v>
      </c>
      <c r="X1358" s="46" t="s">
        <v>2503</v>
      </c>
      <c r="Y1358" s="47" t="s">
        <v>2503</v>
      </c>
      <c r="Z1358"/>
      <c r="AA1358"/>
      <c r="AB1358"/>
      <c r="AC1358"/>
      <c r="AD1358"/>
      <c r="AE1358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</row>
    <row r="1359" spans="1:63" ht="30" customHeight="1" x14ac:dyDescent="0.25">
      <c r="A1359" s="34" t="s">
        <v>2527</v>
      </c>
      <c r="B1359" s="35" t="s">
        <v>2501</v>
      </c>
      <c r="C1359" s="1" t="s">
        <v>2532</v>
      </c>
      <c r="D1359" s="36" t="s">
        <v>34</v>
      </c>
      <c r="E1359" s="8" t="s">
        <v>133</v>
      </c>
      <c r="F1359" s="37">
        <v>1</v>
      </c>
      <c r="G1359" s="38">
        <v>0.8</v>
      </c>
      <c r="H1359" s="8" t="s">
        <v>535</v>
      </c>
      <c r="I1359" s="8" t="s">
        <v>2</v>
      </c>
      <c r="J1359" s="35" t="s">
        <v>40</v>
      </c>
      <c r="K1359" s="8" t="s">
        <v>49</v>
      </c>
      <c r="L1359" s="39" t="s">
        <v>426</v>
      </c>
      <c r="M1359" s="37" t="s">
        <v>2503</v>
      </c>
      <c r="N1359" s="40">
        <v>1</v>
      </c>
      <c r="O1359" s="41" t="s">
        <v>2503</v>
      </c>
      <c r="P1359" s="42" t="s">
        <v>2503</v>
      </c>
      <c r="Q1359" s="43">
        <v>45744</v>
      </c>
      <c r="R1359" s="38" t="s">
        <v>2503</v>
      </c>
      <c r="S1359" s="8"/>
      <c r="T1359" s="48" t="s">
        <v>2503</v>
      </c>
      <c r="U1359" s="45" t="s">
        <v>2503</v>
      </c>
      <c r="V1359" s="45" t="s">
        <v>2503</v>
      </c>
      <c r="W1359" s="45" t="s">
        <v>2503</v>
      </c>
      <c r="X1359" s="46" t="s">
        <v>2503</v>
      </c>
      <c r="Y1359" s="47" t="s">
        <v>2503</v>
      </c>
      <c r="Z1359"/>
      <c r="AA1359"/>
      <c r="AB1359"/>
      <c r="AC1359"/>
      <c r="AD1359"/>
      <c r="AE1359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</row>
    <row r="1360" spans="1:63" ht="30" customHeight="1" x14ac:dyDescent="0.25">
      <c r="A1360" s="34" t="s">
        <v>2527</v>
      </c>
      <c r="B1360" s="35" t="s">
        <v>2501</v>
      </c>
      <c r="C1360" s="1" t="s">
        <v>2533</v>
      </c>
      <c r="D1360" s="36" t="s">
        <v>34</v>
      </c>
      <c r="E1360" s="8" t="s">
        <v>54</v>
      </c>
      <c r="F1360" s="37">
        <v>1</v>
      </c>
      <c r="G1360" s="38" t="s">
        <v>2503</v>
      </c>
      <c r="H1360" s="8" t="s">
        <v>2503</v>
      </c>
      <c r="I1360" s="8" t="s">
        <v>2</v>
      </c>
      <c r="J1360" s="35" t="s">
        <v>2503</v>
      </c>
      <c r="K1360" s="8" t="s">
        <v>2503</v>
      </c>
      <c r="L1360" s="39" t="s">
        <v>2503</v>
      </c>
      <c r="M1360" s="37" t="s">
        <v>2503</v>
      </c>
      <c r="N1360" s="40" t="s">
        <v>2503</v>
      </c>
      <c r="O1360" s="41" t="s">
        <v>2503</v>
      </c>
      <c r="P1360" s="42" t="s">
        <v>2503</v>
      </c>
      <c r="Q1360" s="43" t="s">
        <v>2503</v>
      </c>
      <c r="R1360" s="38" t="s">
        <v>2503</v>
      </c>
      <c r="S1360" s="8"/>
      <c r="T1360" s="48" t="s">
        <v>2503</v>
      </c>
      <c r="U1360" s="45" t="s">
        <v>2503</v>
      </c>
      <c r="V1360" s="45" t="s">
        <v>2503</v>
      </c>
      <c r="W1360" s="45" t="s">
        <v>2503</v>
      </c>
      <c r="X1360" s="46" t="s">
        <v>2503</v>
      </c>
      <c r="Y1360" s="47" t="s">
        <v>2503</v>
      </c>
      <c r="Z1360"/>
      <c r="AA1360"/>
      <c r="AB1360"/>
      <c r="AC1360"/>
      <c r="AD1360"/>
      <c r="AE1360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</row>
    <row r="1361" spans="1:63" ht="30" customHeight="1" x14ac:dyDescent="0.25">
      <c r="A1361" s="34" t="s">
        <v>2527</v>
      </c>
      <c r="B1361" s="35" t="s">
        <v>2501</v>
      </c>
      <c r="C1361" s="1" t="s">
        <v>2534</v>
      </c>
      <c r="D1361" s="36" t="s">
        <v>4</v>
      </c>
      <c r="E1361" s="8" t="s">
        <v>47</v>
      </c>
      <c r="F1361" s="37">
        <v>1</v>
      </c>
      <c r="G1361" s="38" t="s">
        <v>2503</v>
      </c>
      <c r="H1361" s="8" t="s">
        <v>2503</v>
      </c>
      <c r="I1361" s="8" t="s">
        <v>2</v>
      </c>
      <c r="J1361" s="35" t="s">
        <v>2503</v>
      </c>
      <c r="K1361" s="8" t="s">
        <v>2503</v>
      </c>
      <c r="L1361" s="39" t="s">
        <v>2503</v>
      </c>
      <c r="M1361" s="37" t="s">
        <v>2503</v>
      </c>
      <c r="N1361" s="40" t="s">
        <v>2503</v>
      </c>
      <c r="O1361" s="41" t="s">
        <v>2503</v>
      </c>
      <c r="P1361" s="42" t="s">
        <v>2503</v>
      </c>
      <c r="Q1361" s="43" t="s">
        <v>2503</v>
      </c>
      <c r="R1361" s="38" t="s">
        <v>2503</v>
      </c>
      <c r="S1361" s="8"/>
      <c r="T1361" s="48" t="s">
        <v>2503</v>
      </c>
      <c r="U1361" s="45" t="s">
        <v>2503</v>
      </c>
      <c r="V1361" s="45" t="s">
        <v>2503</v>
      </c>
      <c r="W1361" s="45" t="s">
        <v>2503</v>
      </c>
      <c r="X1361" s="46" t="s">
        <v>2503</v>
      </c>
      <c r="Y1361" s="47" t="s">
        <v>2503</v>
      </c>
      <c r="Z1361"/>
      <c r="AA1361"/>
      <c r="AB1361"/>
      <c r="AC1361"/>
      <c r="AD1361"/>
      <c r="AE136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</row>
    <row r="1362" spans="1:63" ht="30" customHeight="1" x14ac:dyDescent="0.25">
      <c r="A1362" s="34" t="s">
        <v>2527</v>
      </c>
      <c r="B1362" s="35" t="s">
        <v>2501</v>
      </c>
      <c r="C1362" s="1" t="s">
        <v>2535</v>
      </c>
      <c r="D1362" s="36" t="s">
        <v>4</v>
      </c>
      <c r="E1362" s="8" t="s">
        <v>47</v>
      </c>
      <c r="F1362" s="37">
        <v>1</v>
      </c>
      <c r="G1362" s="38" t="s">
        <v>2503</v>
      </c>
      <c r="H1362" s="8" t="s">
        <v>2503</v>
      </c>
      <c r="I1362" s="8" t="s">
        <v>2</v>
      </c>
      <c r="J1362" s="35" t="s">
        <v>2503</v>
      </c>
      <c r="K1362" s="8" t="s">
        <v>2503</v>
      </c>
      <c r="L1362" s="39" t="s">
        <v>2503</v>
      </c>
      <c r="M1362" s="37" t="s">
        <v>2503</v>
      </c>
      <c r="N1362" s="40" t="s">
        <v>2503</v>
      </c>
      <c r="O1362" s="41" t="s">
        <v>2503</v>
      </c>
      <c r="P1362" s="42" t="s">
        <v>2503</v>
      </c>
      <c r="Q1362" s="43" t="s">
        <v>2503</v>
      </c>
      <c r="R1362" s="38" t="s">
        <v>2503</v>
      </c>
      <c r="S1362" s="8"/>
      <c r="T1362" s="48" t="s">
        <v>2503</v>
      </c>
      <c r="U1362" s="45" t="s">
        <v>2503</v>
      </c>
      <c r="V1362" s="45" t="s">
        <v>2503</v>
      </c>
      <c r="W1362" s="45" t="s">
        <v>2503</v>
      </c>
      <c r="X1362" s="46" t="s">
        <v>2503</v>
      </c>
      <c r="Y1362" s="47" t="s">
        <v>2503</v>
      </c>
      <c r="Z1362"/>
      <c r="AA1362"/>
      <c r="AB1362"/>
      <c r="AC1362"/>
      <c r="AD1362"/>
      <c r="AE1362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</row>
    <row r="1363" spans="1:63" ht="30" customHeight="1" x14ac:dyDescent="0.25">
      <c r="A1363" s="34" t="s">
        <v>2527</v>
      </c>
      <c r="B1363" s="35" t="s">
        <v>2501</v>
      </c>
      <c r="C1363" s="1" t="s">
        <v>2536</v>
      </c>
      <c r="D1363" s="36" t="s">
        <v>34</v>
      </c>
      <c r="E1363" s="8" t="s">
        <v>54</v>
      </c>
      <c r="F1363" s="37">
        <v>1</v>
      </c>
      <c r="G1363" s="38" t="s">
        <v>2503</v>
      </c>
      <c r="H1363" s="8" t="s">
        <v>2503</v>
      </c>
      <c r="I1363" s="8" t="s">
        <v>2</v>
      </c>
      <c r="J1363" s="35" t="s">
        <v>2503</v>
      </c>
      <c r="K1363" s="8" t="s">
        <v>2503</v>
      </c>
      <c r="L1363" s="39" t="s">
        <v>2503</v>
      </c>
      <c r="M1363" s="37" t="s">
        <v>2503</v>
      </c>
      <c r="N1363" s="40" t="s">
        <v>2503</v>
      </c>
      <c r="O1363" s="41" t="s">
        <v>2503</v>
      </c>
      <c r="P1363" s="42" t="s">
        <v>2503</v>
      </c>
      <c r="Q1363" s="43" t="s">
        <v>2503</v>
      </c>
      <c r="R1363" s="38" t="s">
        <v>2503</v>
      </c>
      <c r="S1363" s="8"/>
      <c r="T1363" s="48" t="s">
        <v>2503</v>
      </c>
      <c r="U1363" s="45" t="s">
        <v>2503</v>
      </c>
      <c r="V1363" s="45" t="s">
        <v>2503</v>
      </c>
      <c r="W1363" s="45" t="s">
        <v>2503</v>
      </c>
      <c r="X1363" s="46" t="s">
        <v>2503</v>
      </c>
      <c r="Y1363" s="47" t="s">
        <v>2503</v>
      </c>
      <c r="Z1363"/>
      <c r="AA1363"/>
      <c r="AB1363"/>
      <c r="AC1363"/>
      <c r="AD1363"/>
      <c r="AE1363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</row>
    <row r="1364" spans="1:63" ht="30" customHeight="1" x14ac:dyDescent="0.25">
      <c r="A1364" s="34" t="s">
        <v>2527</v>
      </c>
      <c r="B1364" s="35" t="s">
        <v>2501</v>
      </c>
      <c r="C1364" s="1" t="s">
        <v>2537</v>
      </c>
      <c r="D1364" s="36" t="s">
        <v>4</v>
      </c>
      <c r="E1364" s="8" t="s">
        <v>47</v>
      </c>
      <c r="F1364" s="37">
        <v>1</v>
      </c>
      <c r="G1364" s="38" t="s">
        <v>2503</v>
      </c>
      <c r="H1364" s="8" t="s">
        <v>2503</v>
      </c>
      <c r="I1364" s="8" t="s">
        <v>2</v>
      </c>
      <c r="J1364" s="35" t="s">
        <v>2503</v>
      </c>
      <c r="K1364" s="8" t="s">
        <v>2503</v>
      </c>
      <c r="L1364" s="39" t="s">
        <v>2503</v>
      </c>
      <c r="M1364" s="37" t="s">
        <v>2503</v>
      </c>
      <c r="N1364" s="40" t="s">
        <v>2503</v>
      </c>
      <c r="O1364" s="41" t="s">
        <v>2503</v>
      </c>
      <c r="P1364" s="42" t="s">
        <v>2503</v>
      </c>
      <c r="Q1364" s="43" t="s">
        <v>2503</v>
      </c>
      <c r="R1364" s="38" t="s">
        <v>2503</v>
      </c>
      <c r="S1364" s="8"/>
      <c r="T1364" s="48" t="s">
        <v>2503</v>
      </c>
      <c r="U1364" s="45" t="s">
        <v>2503</v>
      </c>
      <c r="V1364" s="45" t="s">
        <v>2503</v>
      </c>
      <c r="W1364" s="45" t="s">
        <v>2503</v>
      </c>
      <c r="X1364" s="46" t="s">
        <v>2503</v>
      </c>
      <c r="Y1364" s="47" t="s">
        <v>2503</v>
      </c>
      <c r="Z1364"/>
      <c r="AA1364"/>
      <c r="AB1364"/>
      <c r="AC1364"/>
      <c r="AD1364"/>
      <c r="AE1364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</row>
    <row r="1365" spans="1:63" ht="30" customHeight="1" x14ac:dyDescent="0.25">
      <c r="A1365" s="34" t="s">
        <v>2527</v>
      </c>
      <c r="B1365" s="35" t="s">
        <v>2501</v>
      </c>
      <c r="C1365" s="1" t="s">
        <v>2538</v>
      </c>
      <c r="D1365" s="36" t="s">
        <v>4</v>
      </c>
      <c r="E1365" s="8" t="s">
        <v>47</v>
      </c>
      <c r="F1365" s="37">
        <v>1</v>
      </c>
      <c r="G1365" s="38" t="s">
        <v>2503</v>
      </c>
      <c r="H1365" s="8" t="s">
        <v>2503</v>
      </c>
      <c r="I1365" s="8" t="s">
        <v>2</v>
      </c>
      <c r="J1365" s="35" t="s">
        <v>2503</v>
      </c>
      <c r="K1365" s="8" t="s">
        <v>2503</v>
      </c>
      <c r="L1365" s="39" t="s">
        <v>2503</v>
      </c>
      <c r="M1365" s="37" t="s">
        <v>2503</v>
      </c>
      <c r="N1365" s="40" t="s">
        <v>2503</v>
      </c>
      <c r="O1365" s="41" t="s">
        <v>2503</v>
      </c>
      <c r="P1365" s="42" t="s">
        <v>2503</v>
      </c>
      <c r="Q1365" s="43" t="s">
        <v>2503</v>
      </c>
      <c r="R1365" s="38" t="s">
        <v>2503</v>
      </c>
      <c r="S1365" s="8"/>
      <c r="T1365" s="48" t="s">
        <v>2503</v>
      </c>
      <c r="U1365" s="45" t="s">
        <v>2503</v>
      </c>
      <c r="V1365" s="45" t="s">
        <v>2503</v>
      </c>
      <c r="W1365" s="45" t="s">
        <v>2503</v>
      </c>
      <c r="X1365" s="46" t="s">
        <v>2503</v>
      </c>
      <c r="Y1365" s="47" t="s">
        <v>2503</v>
      </c>
      <c r="Z1365"/>
      <c r="AA1365"/>
      <c r="AB1365"/>
      <c r="AC1365"/>
      <c r="AD1365"/>
      <c r="AE1365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</row>
    <row r="1366" spans="1:63" ht="30" customHeight="1" x14ac:dyDescent="0.25">
      <c r="A1366" s="34" t="s">
        <v>2527</v>
      </c>
      <c r="B1366" s="35" t="s">
        <v>2501</v>
      </c>
      <c r="C1366" s="1" t="s">
        <v>2539</v>
      </c>
      <c r="D1366" s="36" t="s">
        <v>4</v>
      </c>
      <c r="E1366" s="8" t="s">
        <v>47</v>
      </c>
      <c r="F1366" s="37">
        <v>1</v>
      </c>
      <c r="G1366" s="38" t="s">
        <v>2503</v>
      </c>
      <c r="H1366" s="8" t="s">
        <v>2503</v>
      </c>
      <c r="I1366" s="8" t="s">
        <v>2</v>
      </c>
      <c r="J1366" s="35" t="s">
        <v>2503</v>
      </c>
      <c r="K1366" s="8" t="s">
        <v>2503</v>
      </c>
      <c r="L1366" s="39" t="s">
        <v>2503</v>
      </c>
      <c r="M1366" s="37" t="s">
        <v>2503</v>
      </c>
      <c r="N1366" s="40" t="s">
        <v>2503</v>
      </c>
      <c r="O1366" s="41" t="s">
        <v>2503</v>
      </c>
      <c r="P1366" s="42" t="s">
        <v>2503</v>
      </c>
      <c r="Q1366" s="43" t="s">
        <v>2503</v>
      </c>
      <c r="R1366" s="38" t="s">
        <v>2503</v>
      </c>
      <c r="S1366" s="8"/>
      <c r="T1366" s="48" t="s">
        <v>2503</v>
      </c>
      <c r="U1366" s="45" t="s">
        <v>2503</v>
      </c>
      <c r="V1366" s="45" t="s">
        <v>2503</v>
      </c>
      <c r="W1366" s="45" t="s">
        <v>2503</v>
      </c>
      <c r="X1366" s="46" t="s">
        <v>2503</v>
      </c>
      <c r="Y1366" s="47" t="s">
        <v>2503</v>
      </c>
      <c r="Z1366"/>
      <c r="AA1366"/>
      <c r="AB1366"/>
      <c r="AC1366"/>
      <c r="AD1366"/>
      <c r="AE1366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</row>
    <row r="1367" spans="1:63" ht="30" customHeight="1" x14ac:dyDescent="0.25">
      <c r="A1367" s="34" t="s">
        <v>2527</v>
      </c>
      <c r="B1367" s="35" t="s">
        <v>2501</v>
      </c>
      <c r="C1367" s="1" t="s">
        <v>2540</v>
      </c>
      <c r="D1367" s="36" t="s">
        <v>4</v>
      </c>
      <c r="E1367" s="8" t="s">
        <v>47</v>
      </c>
      <c r="F1367" s="37">
        <v>1</v>
      </c>
      <c r="G1367" s="38">
        <v>0.1</v>
      </c>
      <c r="H1367" s="8" t="s">
        <v>158</v>
      </c>
      <c r="I1367" s="8" t="s">
        <v>2</v>
      </c>
      <c r="J1367" s="35" t="s">
        <v>40</v>
      </c>
      <c r="K1367" s="8" t="s">
        <v>2503</v>
      </c>
      <c r="L1367" s="39" t="s">
        <v>2472</v>
      </c>
      <c r="M1367" s="37" t="s">
        <v>2503</v>
      </c>
      <c r="N1367" s="40" t="s">
        <v>2503</v>
      </c>
      <c r="O1367" s="41"/>
      <c r="P1367" s="42"/>
      <c r="Q1367" s="43" t="s">
        <v>2503</v>
      </c>
      <c r="R1367" s="38" t="s">
        <v>2541</v>
      </c>
      <c r="S1367" s="8"/>
      <c r="T1367" s="48" t="s">
        <v>2503</v>
      </c>
      <c r="U1367" s="45" t="s">
        <v>2503</v>
      </c>
      <c r="V1367" s="45" t="s">
        <v>2503</v>
      </c>
      <c r="W1367" s="45" t="s">
        <v>2503</v>
      </c>
      <c r="X1367" s="46" t="s">
        <v>2503</v>
      </c>
      <c r="Y1367" s="47" t="s">
        <v>2503</v>
      </c>
      <c r="Z1367"/>
      <c r="AA1367"/>
      <c r="AB1367"/>
      <c r="AC1367"/>
      <c r="AD1367"/>
      <c r="AE1367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</row>
    <row r="1368" spans="1:63" ht="30" customHeight="1" x14ac:dyDescent="0.25">
      <c r="A1368" s="34" t="s">
        <v>2527</v>
      </c>
      <c r="B1368" s="35" t="s">
        <v>2501</v>
      </c>
      <c r="C1368" s="1" t="s">
        <v>2542</v>
      </c>
      <c r="D1368" s="36" t="s">
        <v>5</v>
      </c>
      <c r="E1368" s="8" t="s">
        <v>2258</v>
      </c>
      <c r="F1368" s="37">
        <v>3</v>
      </c>
      <c r="G1368" s="38">
        <v>0.1</v>
      </c>
      <c r="H1368" s="8" t="s">
        <v>48</v>
      </c>
      <c r="I1368" s="8" t="s">
        <v>1</v>
      </c>
      <c r="J1368" s="35" t="s">
        <v>147</v>
      </c>
      <c r="K1368" s="8" t="s">
        <v>2503</v>
      </c>
      <c r="L1368" s="39" t="s">
        <v>207</v>
      </c>
      <c r="M1368" s="37" t="s">
        <v>2503</v>
      </c>
      <c r="N1368" s="40" t="s">
        <v>2503</v>
      </c>
      <c r="O1368" s="41"/>
      <c r="P1368" s="42"/>
      <c r="Q1368" s="43" t="s">
        <v>2503</v>
      </c>
      <c r="R1368" s="38" t="s">
        <v>2543</v>
      </c>
      <c r="S1368" s="8"/>
      <c r="T1368" s="48" t="s">
        <v>2503</v>
      </c>
      <c r="U1368" s="45" t="s">
        <v>2503</v>
      </c>
      <c r="V1368" s="45" t="s">
        <v>2503</v>
      </c>
      <c r="W1368" s="45" t="s">
        <v>2503</v>
      </c>
      <c r="X1368" s="46" t="s">
        <v>2503</v>
      </c>
      <c r="Y1368" s="47" t="s">
        <v>2503</v>
      </c>
      <c r="Z1368"/>
      <c r="AA1368"/>
      <c r="AB1368"/>
      <c r="AC1368"/>
      <c r="AD1368"/>
      <c r="AE1368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</row>
    <row r="1369" spans="1:63" ht="30" customHeight="1" x14ac:dyDescent="0.25">
      <c r="A1369" s="34" t="s">
        <v>2527</v>
      </c>
      <c r="B1369" s="35" t="s">
        <v>2501</v>
      </c>
      <c r="C1369" s="1" t="s">
        <v>2544</v>
      </c>
      <c r="D1369" s="36" t="s">
        <v>5</v>
      </c>
      <c r="E1369" s="8" t="s">
        <v>2258</v>
      </c>
      <c r="F1369" s="37">
        <v>11</v>
      </c>
      <c r="G1369" s="38">
        <v>0.1</v>
      </c>
      <c r="H1369" s="8" t="s">
        <v>2545</v>
      </c>
      <c r="I1369" s="8" t="s">
        <v>1</v>
      </c>
      <c r="J1369" s="35" t="s">
        <v>147</v>
      </c>
      <c r="K1369" s="8" t="s">
        <v>49</v>
      </c>
      <c r="L1369" s="39" t="s">
        <v>207</v>
      </c>
      <c r="M1369" s="37" t="s">
        <v>2503</v>
      </c>
      <c r="N1369" s="40" t="s">
        <v>2503</v>
      </c>
      <c r="O1369" s="41"/>
      <c r="P1369" s="42"/>
      <c r="Q1369" s="43" t="s">
        <v>2503</v>
      </c>
      <c r="R1369" s="38" t="s">
        <v>2546</v>
      </c>
      <c r="S1369" s="8"/>
      <c r="T1369" s="48" t="s">
        <v>2503</v>
      </c>
      <c r="U1369" s="45" t="s">
        <v>2503</v>
      </c>
      <c r="V1369" s="45" t="s">
        <v>2503</v>
      </c>
      <c r="W1369" s="45" t="s">
        <v>2503</v>
      </c>
      <c r="X1369" s="46" t="s">
        <v>2503</v>
      </c>
      <c r="Y1369" s="47" t="s">
        <v>2503</v>
      </c>
      <c r="Z1369"/>
      <c r="AA1369"/>
      <c r="AB1369"/>
      <c r="AC1369"/>
      <c r="AD1369"/>
      <c r="AE1369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</row>
    <row r="1370" spans="1:63" ht="30" customHeight="1" x14ac:dyDescent="0.25">
      <c r="A1370" s="34" t="s">
        <v>2527</v>
      </c>
      <c r="B1370" s="35" t="s">
        <v>2501</v>
      </c>
      <c r="C1370" s="1" t="s">
        <v>2547</v>
      </c>
      <c r="D1370" s="36" t="s">
        <v>34</v>
      </c>
      <c r="E1370" s="8" t="s">
        <v>54</v>
      </c>
      <c r="F1370" s="37">
        <v>1</v>
      </c>
      <c r="G1370" s="38">
        <v>0.1</v>
      </c>
      <c r="H1370" s="8" t="s">
        <v>158</v>
      </c>
      <c r="I1370" s="8" t="s">
        <v>2</v>
      </c>
      <c r="J1370" s="35" t="s">
        <v>40</v>
      </c>
      <c r="K1370" s="8" t="s">
        <v>2503</v>
      </c>
      <c r="L1370" s="39" t="s">
        <v>100</v>
      </c>
      <c r="M1370" s="37" t="s">
        <v>2503</v>
      </c>
      <c r="N1370" s="40" t="s">
        <v>2503</v>
      </c>
      <c r="O1370" s="41"/>
      <c r="P1370" s="42"/>
      <c r="Q1370" s="43" t="s">
        <v>2503</v>
      </c>
      <c r="R1370" s="38" t="s">
        <v>2548</v>
      </c>
      <c r="S1370" s="8"/>
      <c r="T1370" s="48" t="s">
        <v>2503</v>
      </c>
      <c r="U1370" s="45" t="s">
        <v>2503</v>
      </c>
      <c r="V1370" s="45" t="s">
        <v>2503</v>
      </c>
      <c r="W1370" s="45" t="s">
        <v>2503</v>
      </c>
      <c r="X1370" s="46" t="s">
        <v>2503</v>
      </c>
      <c r="Y1370" s="47" t="s">
        <v>2503</v>
      </c>
      <c r="Z1370"/>
      <c r="AA1370"/>
      <c r="AB1370"/>
      <c r="AC1370"/>
      <c r="AD1370"/>
      <c r="AE1370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</row>
    <row r="1371" spans="1:63" ht="30" customHeight="1" x14ac:dyDescent="0.25">
      <c r="A1371" s="34" t="s">
        <v>2527</v>
      </c>
      <c r="B1371" s="35" t="s">
        <v>2501</v>
      </c>
      <c r="C1371" s="1" t="s">
        <v>2549</v>
      </c>
      <c r="D1371" s="36" t="s">
        <v>5</v>
      </c>
      <c r="E1371" s="8" t="s">
        <v>2258</v>
      </c>
      <c r="F1371" s="37">
        <v>1</v>
      </c>
      <c r="G1371" s="38">
        <v>0.1</v>
      </c>
      <c r="H1371" s="8" t="s">
        <v>256</v>
      </c>
      <c r="I1371" s="8" t="s">
        <v>2</v>
      </c>
      <c r="J1371" s="35" t="s">
        <v>2503</v>
      </c>
      <c r="K1371" s="8" t="s">
        <v>49</v>
      </c>
      <c r="L1371" s="39" t="s">
        <v>426</v>
      </c>
      <c r="M1371" s="37" t="s">
        <v>2503</v>
      </c>
      <c r="N1371" s="40" t="s">
        <v>2503</v>
      </c>
      <c r="O1371" s="41"/>
      <c r="P1371" s="42"/>
      <c r="Q1371" s="43" t="s">
        <v>2503</v>
      </c>
      <c r="R1371" s="38" t="s">
        <v>2550</v>
      </c>
      <c r="S1371" s="8"/>
      <c r="T1371" s="48" t="s">
        <v>2503</v>
      </c>
      <c r="U1371" s="45" t="s">
        <v>2503</v>
      </c>
      <c r="V1371" s="45" t="s">
        <v>2503</v>
      </c>
      <c r="W1371" s="45" t="s">
        <v>2503</v>
      </c>
      <c r="X1371" s="46" t="s">
        <v>2503</v>
      </c>
      <c r="Y1371" s="47" t="s">
        <v>2503</v>
      </c>
      <c r="Z1371"/>
      <c r="AA1371"/>
      <c r="AB1371"/>
      <c r="AC1371"/>
      <c r="AD1371"/>
      <c r="AE137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</row>
    <row r="1372" spans="1:63" ht="30" customHeight="1" x14ac:dyDescent="0.25">
      <c r="A1372" s="34" t="s">
        <v>2527</v>
      </c>
      <c r="B1372" s="35" t="s">
        <v>2501</v>
      </c>
      <c r="C1372" s="1" t="s">
        <v>2551</v>
      </c>
      <c r="D1372" s="36" t="s">
        <v>34</v>
      </c>
      <c r="E1372" s="8" t="s">
        <v>71</v>
      </c>
      <c r="F1372" s="37">
        <v>1</v>
      </c>
      <c r="G1372" s="38">
        <v>0.1</v>
      </c>
      <c r="H1372" s="8" t="s">
        <v>2545</v>
      </c>
      <c r="I1372" s="8" t="s">
        <v>2</v>
      </c>
      <c r="J1372" s="35" t="s">
        <v>2503</v>
      </c>
      <c r="K1372" s="8" t="s">
        <v>49</v>
      </c>
      <c r="L1372" s="39" t="s">
        <v>426</v>
      </c>
      <c r="M1372" s="37" t="s">
        <v>2503</v>
      </c>
      <c r="N1372" s="40" t="s">
        <v>2503</v>
      </c>
      <c r="O1372" s="41"/>
      <c r="P1372" s="42"/>
      <c r="Q1372" s="43" t="s">
        <v>2503</v>
      </c>
      <c r="R1372" s="38" t="s">
        <v>2550</v>
      </c>
      <c r="S1372" s="8"/>
      <c r="T1372" s="48" t="s">
        <v>2503</v>
      </c>
      <c r="U1372" s="45" t="s">
        <v>2503</v>
      </c>
      <c r="V1372" s="45" t="s">
        <v>2503</v>
      </c>
      <c r="W1372" s="45" t="s">
        <v>2503</v>
      </c>
      <c r="X1372" s="46" t="s">
        <v>2503</v>
      </c>
      <c r="Y1372" s="47" t="s">
        <v>2503</v>
      </c>
      <c r="Z1372"/>
      <c r="AA1372"/>
      <c r="AB1372"/>
      <c r="AC1372"/>
      <c r="AD1372"/>
      <c r="AE1372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</row>
    <row r="1373" spans="1:63" ht="30" customHeight="1" x14ac:dyDescent="0.25">
      <c r="A1373" s="34" t="s">
        <v>2527</v>
      </c>
      <c r="B1373" s="35" t="s">
        <v>2501</v>
      </c>
      <c r="C1373" s="1" t="s">
        <v>2552</v>
      </c>
      <c r="D1373" s="36" t="s">
        <v>4</v>
      </c>
      <c r="E1373" s="8" t="s">
        <v>47</v>
      </c>
      <c r="F1373" s="37">
        <v>1</v>
      </c>
      <c r="G1373" s="38">
        <v>0.1</v>
      </c>
      <c r="H1373" s="8" t="s">
        <v>256</v>
      </c>
      <c r="I1373" s="8" t="s">
        <v>2</v>
      </c>
      <c r="J1373" s="35" t="s">
        <v>2503</v>
      </c>
      <c r="K1373" s="8" t="s">
        <v>49</v>
      </c>
      <c r="L1373" s="39" t="s">
        <v>426</v>
      </c>
      <c r="M1373" s="37" t="s">
        <v>2503</v>
      </c>
      <c r="N1373" s="40" t="s">
        <v>2503</v>
      </c>
      <c r="O1373" s="41"/>
      <c r="P1373" s="42"/>
      <c r="Q1373" s="43" t="s">
        <v>2503</v>
      </c>
      <c r="R1373" s="38" t="s">
        <v>2550</v>
      </c>
      <c r="S1373" s="8"/>
      <c r="T1373" s="48" t="s">
        <v>2503</v>
      </c>
      <c r="U1373" s="45" t="s">
        <v>2503</v>
      </c>
      <c r="V1373" s="45" t="s">
        <v>2503</v>
      </c>
      <c r="W1373" s="45" t="s">
        <v>2503</v>
      </c>
      <c r="X1373" s="46" t="s">
        <v>2503</v>
      </c>
      <c r="Y1373" s="47" t="s">
        <v>2503</v>
      </c>
      <c r="Z1373"/>
      <c r="AA1373"/>
      <c r="AB1373"/>
      <c r="AC1373"/>
      <c r="AD1373"/>
      <c r="AE1373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</row>
    <row r="1374" spans="1:63" ht="30" customHeight="1" x14ac:dyDescent="0.25">
      <c r="A1374" s="34" t="s">
        <v>2553</v>
      </c>
      <c r="B1374" s="35" t="s">
        <v>2501</v>
      </c>
      <c r="C1374" s="1" t="s">
        <v>2554</v>
      </c>
      <c r="D1374" s="36" t="s">
        <v>34</v>
      </c>
      <c r="E1374" s="8" t="s">
        <v>133</v>
      </c>
      <c r="F1374" s="37">
        <v>1</v>
      </c>
      <c r="G1374" s="38">
        <v>0.1</v>
      </c>
      <c r="H1374" s="8" t="s">
        <v>55</v>
      </c>
      <c r="I1374" s="8" t="s">
        <v>2</v>
      </c>
      <c r="J1374" s="35" t="s">
        <v>2503</v>
      </c>
      <c r="K1374" s="8" t="s">
        <v>2503</v>
      </c>
      <c r="L1374" s="39" t="s">
        <v>56</v>
      </c>
      <c r="M1374" s="37" t="s">
        <v>2503</v>
      </c>
      <c r="N1374" s="40" t="s">
        <v>2503</v>
      </c>
      <c r="O1374" s="41"/>
      <c r="P1374" s="42"/>
      <c r="Q1374" s="43" t="s">
        <v>2503</v>
      </c>
      <c r="R1374" s="38" t="s">
        <v>2555</v>
      </c>
      <c r="S1374" s="8"/>
      <c r="T1374" s="48" t="s">
        <v>2503</v>
      </c>
      <c r="U1374" s="45" t="s">
        <v>2503</v>
      </c>
      <c r="V1374" s="45" t="s">
        <v>2503</v>
      </c>
      <c r="W1374" s="45" t="s">
        <v>2503</v>
      </c>
      <c r="X1374" s="46" t="s">
        <v>2503</v>
      </c>
      <c r="Y1374" s="47" t="s">
        <v>2503</v>
      </c>
      <c r="Z1374"/>
      <c r="AA1374"/>
      <c r="AB1374"/>
      <c r="AC1374"/>
      <c r="AD1374"/>
      <c r="AE1374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</row>
    <row r="1375" spans="1:63" ht="30" customHeight="1" x14ac:dyDescent="0.25">
      <c r="A1375" s="34" t="s">
        <v>2553</v>
      </c>
      <c r="B1375" s="35" t="s">
        <v>2501</v>
      </c>
      <c r="C1375" s="1" t="s">
        <v>2556</v>
      </c>
      <c r="D1375" s="36" t="s">
        <v>4</v>
      </c>
      <c r="E1375" s="8" t="s">
        <v>2463</v>
      </c>
      <c r="F1375" s="37">
        <v>1</v>
      </c>
      <c r="G1375" s="38">
        <v>0.1</v>
      </c>
      <c r="H1375" s="8" t="s">
        <v>256</v>
      </c>
      <c r="I1375" s="8" t="s">
        <v>2</v>
      </c>
      <c r="J1375" s="35" t="s">
        <v>2503</v>
      </c>
      <c r="K1375" s="8" t="s">
        <v>2503</v>
      </c>
      <c r="L1375" s="39" t="s">
        <v>50</v>
      </c>
      <c r="M1375" s="37" t="s">
        <v>2503</v>
      </c>
      <c r="N1375" s="40" t="s">
        <v>2503</v>
      </c>
      <c r="O1375" s="41"/>
      <c r="P1375" s="42"/>
      <c r="Q1375" s="43" t="s">
        <v>2503</v>
      </c>
      <c r="R1375" s="38" t="s">
        <v>2557</v>
      </c>
      <c r="S1375" s="8"/>
      <c r="T1375" s="48" t="s">
        <v>2503</v>
      </c>
      <c r="U1375" s="45" t="s">
        <v>2503</v>
      </c>
      <c r="V1375" s="45" t="s">
        <v>2503</v>
      </c>
      <c r="W1375" s="45" t="s">
        <v>2503</v>
      </c>
      <c r="X1375" s="46" t="s">
        <v>2503</v>
      </c>
      <c r="Y1375" s="47" t="s">
        <v>2503</v>
      </c>
      <c r="Z1375"/>
      <c r="AA1375"/>
      <c r="AB1375"/>
      <c r="AC1375"/>
      <c r="AD1375"/>
      <c r="AE1375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</row>
    <row r="1376" spans="1:63" ht="30" customHeight="1" x14ac:dyDescent="0.25">
      <c r="A1376" s="34" t="s">
        <v>2553</v>
      </c>
      <c r="B1376" s="35" t="s">
        <v>2501</v>
      </c>
      <c r="C1376" s="1" t="s">
        <v>2558</v>
      </c>
      <c r="D1376" s="36" t="s">
        <v>4</v>
      </c>
      <c r="E1376" s="8" t="s">
        <v>47</v>
      </c>
      <c r="F1376" s="37">
        <v>2</v>
      </c>
      <c r="G1376" s="38">
        <v>0.1</v>
      </c>
      <c r="H1376" s="8" t="s">
        <v>247</v>
      </c>
      <c r="I1376" s="8" t="s">
        <v>2</v>
      </c>
      <c r="J1376" s="35" t="s">
        <v>2503</v>
      </c>
      <c r="K1376" s="8" t="s">
        <v>2503</v>
      </c>
      <c r="L1376" s="39" t="s">
        <v>426</v>
      </c>
      <c r="M1376" s="37" t="s">
        <v>2503</v>
      </c>
      <c r="N1376" s="40" t="s">
        <v>2503</v>
      </c>
      <c r="O1376" s="41"/>
      <c r="P1376" s="42"/>
      <c r="Q1376" s="43" t="s">
        <v>2503</v>
      </c>
      <c r="R1376" s="38" t="s">
        <v>2559</v>
      </c>
      <c r="S1376" s="8"/>
      <c r="T1376" s="48" t="s">
        <v>2503</v>
      </c>
      <c r="U1376" s="45" t="s">
        <v>2503</v>
      </c>
      <c r="V1376" s="45" t="s">
        <v>2503</v>
      </c>
      <c r="W1376" s="45" t="s">
        <v>2503</v>
      </c>
      <c r="X1376" s="46" t="s">
        <v>2503</v>
      </c>
      <c r="Y1376" s="47" t="s">
        <v>2503</v>
      </c>
      <c r="Z1376"/>
      <c r="AA1376"/>
      <c r="AB1376"/>
      <c r="AC1376"/>
      <c r="AD1376"/>
      <c r="AE1376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</row>
    <row r="1377" spans="1:63" ht="30" customHeight="1" x14ac:dyDescent="0.25">
      <c r="A1377" s="34" t="s">
        <v>2553</v>
      </c>
      <c r="B1377" s="35" t="s">
        <v>2501</v>
      </c>
      <c r="C1377" s="1" t="s">
        <v>2560</v>
      </c>
      <c r="D1377" s="36" t="s">
        <v>4</v>
      </c>
      <c r="E1377" s="8" t="s">
        <v>47</v>
      </c>
      <c r="F1377" s="37">
        <v>1</v>
      </c>
      <c r="G1377" s="38">
        <v>0.5</v>
      </c>
      <c r="H1377" s="8" t="s">
        <v>247</v>
      </c>
      <c r="I1377" s="8" t="s">
        <v>2</v>
      </c>
      <c r="J1377" s="35" t="s">
        <v>2503</v>
      </c>
      <c r="K1377" s="8" t="s">
        <v>2503</v>
      </c>
      <c r="L1377" s="39" t="s">
        <v>50</v>
      </c>
      <c r="M1377" s="37">
        <v>1</v>
      </c>
      <c r="N1377" s="40">
        <v>1</v>
      </c>
      <c r="O1377" s="41"/>
      <c r="P1377" s="42"/>
      <c r="Q1377" s="43" t="s">
        <v>2503</v>
      </c>
      <c r="R1377" s="38" t="s">
        <v>2561</v>
      </c>
      <c r="S1377" s="8"/>
      <c r="T1377" s="48" t="s">
        <v>2503</v>
      </c>
      <c r="U1377" s="45" t="s">
        <v>2503</v>
      </c>
      <c r="V1377" s="45" t="s">
        <v>2503</v>
      </c>
      <c r="W1377" s="45" t="s">
        <v>2503</v>
      </c>
      <c r="X1377" s="46" t="s">
        <v>2503</v>
      </c>
      <c r="Y1377" s="47" t="s">
        <v>2503</v>
      </c>
      <c r="Z1377"/>
      <c r="AA1377"/>
      <c r="AB1377"/>
      <c r="AC1377"/>
      <c r="AD1377"/>
      <c r="AE1377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</row>
    <row r="1378" spans="1:63" ht="30" customHeight="1" x14ac:dyDescent="0.25">
      <c r="A1378" s="34" t="s">
        <v>2553</v>
      </c>
      <c r="B1378" s="35" t="s">
        <v>2501</v>
      </c>
      <c r="C1378" s="1" t="s">
        <v>2562</v>
      </c>
      <c r="D1378" s="36" t="s">
        <v>34</v>
      </c>
      <c r="E1378" s="8" t="s">
        <v>54</v>
      </c>
      <c r="F1378" s="37">
        <v>1</v>
      </c>
      <c r="G1378" s="38">
        <v>0.5</v>
      </c>
      <c r="H1378" s="8" t="s">
        <v>55</v>
      </c>
      <c r="I1378" s="8" t="s">
        <v>2</v>
      </c>
      <c r="J1378" s="35" t="s">
        <v>2503</v>
      </c>
      <c r="K1378" s="8" t="s">
        <v>41</v>
      </c>
      <c r="L1378" s="39" t="s">
        <v>56</v>
      </c>
      <c r="M1378" s="37">
        <v>1</v>
      </c>
      <c r="N1378" s="40">
        <v>1</v>
      </c>
      <c r="O1378" s="41"/>
      <c r="P1378" s="42"/>
      <c r="Q1378" s="43" t="s">
        <v>2503</v>
      </c>
      <c r="R1378" s="38" t="s">
        <v>2561</v>
      </c>
      <c r="S1378" s="8"/>
      <c r="T1378" s="48" t="s">
        <v>2503</v>
      </c>
      <c r="U1378" s="45" t="s">
        <v>2503</v>
      </c>
      <c r="V1378" s="45" t="s">
        <v>2503</v>
      </c>
      <c r="W1378" s="45" t="s">
        <v>2503</v>
      </c>
      <c r="X1378" s="46" t="s">
        <v>2503</v>
      </c>
      <c r="Y1378" s="47" t="s">
        <v>2503</v>
      </c>
      <c r="Z1378"/>
      <c r="AA1378"/>
      <c r="AB1378"/>
      <c r="AC1378"/>
      <c r="AD1378"/>
      <c r="AE1378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</row>
    <row r="1379" spans="1:63" ht="30" customHeight="1" x14ac:dyDescent="0.25">
      <c r="A1379" s="34" t="s">
        <v>2553</v>
      </c>
      <c r="B1379" s="35" t="s">
        <v>2501</v>
      </c>
      <c r="C1379" s="1" t="s">
        <v>2563</v>
      </c>
      <c r="D1379" s="36" t="s">
        <v>4</v>
      </c>
      <c r="E1379" s="8" t="s">
        <v>47</v>
      </c>
      <c r="F1379" s="37">
        <v>1</v>
      </c>
      <c r="G1379" s="38">
        <v>0.1</v>
      </c>
      <c r="H1379" s="8" t="s">
        <v>48</v>
      </c>
      <c r="I1379" s="8" t="s">
        <v>2</v>
      </c>
      <c r="J1379" s="35" t="s">
        <v>2503</v>
      </c>
      <c r="K1379" s="8" t="s">
        <v>49</v>
      </c>
      <c r="L1379" s="39" t="s">
        <v>426</v>
      </c>
      <c r="M1379" s="37" t="s">
        <v>2503</v>
      </c>
      <c r="N1379" s="40">
        <v>1</v>
      </c>
      <c r="O1379" s="41"/>
      <c r="P1379" s="42"/>
      <c r="Q1379" s="43" t="s">
        <v>2503</v>
      </c>
      <c r="R1379" s="38" t="s">
        <v>2564</v>
      </c>
      <c r="S1379" s="8"/>
      <c r="T1379" s="48" t="s">
        <v>2503</v>
      </c>
      <c r="U1379" s="45" t="s">
        <v>2503</v>
      </c>
      <c r="V1379" s="45" t="s">
        <v>2503</v>
      </c>
      <c r="W1379" s="45" t="s">
        <v>2503</v>
      </c>
      <c r="X1379" s="46" t="s">
        <v>2503</v>
      </c>
      <c r="Y1379" s="47" t="s">
        <v>2503</v>
      </c>
      <c r="Z1379"/>
      <c r="AA1379"/>
      <c r="AB1379"/>
      <c r="AC1379"/>
      <c r="AD1379"/>
      <c r="AE1379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</row>
    <row r="1380" spans="1:63" ht="30" customHeight="1" x14ac:dyDescent="0.25">
      <c r="A1380" s="34">
        <v>45778</v>
      </c>
      <c r="B1380" s="35" t="s">
        <v>2501</v>
      </c>
      <c r="C1380" s="1" t="s">
        <v>88</v>
      </c>
      <c r="D1380" s="36" t="s">
        <v>4</v>
      </c>
      <c r="E1380" s="8" t="s">
        <v>47</v>
      </c>
      <c r="F1380" s="37">
        <v>2</v>
      </c>
      <c r="G1380" s="38">
        <v>0.5</v>
      </c>
      <c r="H1380" s="8" t="s">
        <v>48</v>
      </c>
      <c r="I1380" s="8" t="s">
        <v>2</v>
      </c>
      <c r="J1380" s="35" t="s">
        <v>2503</v>
      </c>
      <c r="K1380" s="8" t="s">
        <v>238</v>
      </c>
      <c r="L1380" s="39" t="s">
        <v>100</v>
      </c>
      <c r="M1380" s="37">
        <v>2</v>
      </c>
      <c r="N1380" s="40">
        <v>2</v>
      </c>
      <c r="O1380" s="41"/>
      <c r="P1380" s="42"/>
      <c r="Q1380" s="43" t="s">
        <v>2503</v>
      </c>
      <c r="R1380" s="38" t="s">
        <v>2561</v>
      </c>
      <c r="S1380" s="8"/>
      <c r="T1380" s="48" t="s">
        <v>2503</v>
      </c>
      <c r="U1380" s="45" t="s">
        <v>2503</v>
      </c>
      <c r="V1380" s="45" t="s">
        <v>2503</v>
      </c>
      <c r="W1380" s="45" t="s">
        <v>2503</v>
      </c>
      <c r="X1380" s="46" t="s">
        <v>2503</v>
      </c>
      <c r="Y1380" s="47" t="s">
        <v>2503</v>
      </c>
      <c r="Z1380"/>
      <c r="AA1380"/>
      <c r="AB1380"/>
      <c r="AC1380"/>
      <c r="AD1380"/>
      <c r="AE1380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</row>
    <row r="1381" spans="1:63" ht="30" customHeight="1" x14ac:dyDescent="0.25">
      <c r="A1381" s="34">
        <v>45778</v>
      </c>
      <c r="B1381" s="35" t="s">
        <v>2501</v>
      </c>
      <c r="C1381" s="1" t="s">
        <v>2565</v>
      </c>
      <c r="D1381" s="36" t="s">
        <v>4</v>
      </c>
      <c r="E1381" s="8" t="s">
        <v>47</v>
      </c>
      <c r="F1381" s="37">
        <v>1</v>
      </c>
      <c r="G1381" s="38">
        <v>0.5</v>
      </c>
      <c r="H1381" s="8" t="s">
        <v>265</v>
      </c>
      <c r="I1381" s="8" t="s">
        <v>2</v>
      </c>
      <c r="J1381" s="35" t="s">
        <v>2503</v>
      </c>
      <c r="K1381" s="8" t="s">
        <v>206</v>
      </c>
      <c r="L1381" s="39" t="s">
        <v>50</v>
      </c>
      <c r="M1381" s="37">
        <v>1</v>
      </c>
      <c r="N1381" s="40">
        <v>1</v>
      </c>
      <c r="O1381" s="41"/>
      <c r="P1381" s="42"/>
      <c r="Q1381" s="43" t="s">
        <v>2503</v>
      </c>
      <c r="R1381" s="38" t="s">
        <v>2561</v>
      </c>
      <c r="S1381" s="8"/>
      <c r="T1381" s="48" t="s">
        <v>2503</v>
      </c>
      <c r="U1381" s="45" t="s">
        <v>2503</v>
      </c>
      <c r="V1381" s="45" t="s">
        <v>2503</v>
      </c>
      <c r="W1381" s="45" t="s">
        <v>2503</v>
      </c>
      <c r="X1381" s="46" t="s">
        <v>2503</v>
      </c>
      <c r="Y1381" s="47" t="s">
        <v>2503</v>
      </c>
      <c r="Z1381"/>
      <c r="AA1381"/>
      <c r="AB1381"/>
      <c r="AC1381"/>
      <c r="AD1381"/>
      <c r="AE138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</row>
    <row r="1382" spans="1:63" ht="30" customHeight="1" x14ac:dyDescent="0.25">
      <c r="A1382" s="34">
        <v>45778</v>
      </c>
      <c r="B1382" s="35" t="s">
        <v>2501</v>
      </c>
      <c r="C1382" s="1" t="s">
        <v>2566</v>
      </c>
      <c r="D1382" s="36" t="s">
        <v>34</v>
      </c>
      <c r="E1382" s="8" t="s">
        <v>54</v>
      </c>
      <c r="F1382" s="37">
        <v>1</v>
      </c>
      <c r="G1382" s="38">
        <v>0.25</v>
      </c>
      <c r="H1382" s="8" t="s">
        <v>158</v>
      </c>
      <c r="I1382" s="8" t="s">
        <v>2</v>
      </c>
      <c r="J1382" s="35" t="s">
        <v>2503</v>
      </c>
      <c r="K1382" s="8" t="s">
        <v>99</v>
      </c>
      <c r="L1382" s="39" t="s">
        <v>56</v>
      </c>
      <c r="M1382" s="37">
        <v>1</v>
      </c>
      <c r="N1382" s="40">
        <v>1</v>
      </c>
      <c r="O1382" s="41"/>
      <c r="P1382" s="42"/>
      <c r="Q1382" s="43" t="s">
        <v>2503</v>
      </c>
      <c r="R1382" s="38" t="s">
        <v>2561</v>
      </c>
      <c r="S1382" s="8"/>
      <c r="T1382" s="48" t="s">
        <v>2503</v>
      </c>
      <c r="U1382" s="45" t="s">
        <v>2503</v>
      </c>
      <c r="V1382" s="45" t="s">
        <v>2503</v>
      </c>
      <c r="W1382" s="45" t="s">
        <v>2503</v>
      </c>
      <c r="X1382" s="46" t="s">
        <v>2503</v>
      </c>
      <c r="Y1382" s="47" t="s">
        <v>2503</v>
      </c>
      <c r="Z1382"/>
      <c r="AA1382"/>
      <c r="AB1382"/>
      <c r="AC1382"/>
      <c r="AD1382"/>
      <c r="AE1382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</row>
    <row r="1383" spans="1:63" ht="30" customHeight="1" x14ac:dyDescent="0.25">
      <c r="A1383" s="34">
        <v>45778</v>
      </c>
      <c r="B1383" s="35" t="s">
        <v>2501</v>
      </c>
      <c r="C1383" s="1" t="s">
        <v>2567</v>
      </c>
      <c r="D1383" s="36" t="s">
        <v>4</v>
      </c>
      <c r="E1383" s="8" t="s">
        <v>47</v>
      </c>
      <c r="F1383" s="37">
        <v>1</v>
      </c>
      <c r="G1383" s="38">
        <v>0.1</v>
      </c>
      <c r="H1383" s="8" t="s">
        <v>48</v>
      </c>
      <c r="I1383" s="8" t="s">
        <v>2</v>
      </c>
      <c r="J1383" s="35" t="s">
        <v>2503</v>
      </c>
      <c r="K1383" s="8" t="s">
        <v>2503</v>
      </c>
      <c r="L1383" s="39" t="s">
        <v>56</v>
      </c>
      <c r="M1383" s="37" t="s">
        <v>2503</v>
      </c>
      <c r="N1383" s="40" t="s">
        <v>2503</v>
      </c>
      <c r="O1383" s="41"/>
      <c r="P1383" s="42"/>
      <c r="Q1383" s="43" t="s">
        <v>2503</v>
      </c>
      <c r="R1383" s="38" t="s">
        <v>2568</v>
      </c>
      <c r="S1383" s="8"/>
      <c r="T1383" s="48" t="s">
        <v>2503</v>
      </c>
      <c r="U1383" s="45" t="s">
        <v>2503</v>
      </c>
      <c r="V1383" s="45" t="s">
        <v>2503</v>
      </c>
      <c r="W1383" s="45" t="s">
        <v>2503</v>
      </c>
      <c r="X1383" s="46" t="s">
        <v>2503</v>
      </c>
      <c r="Y1383" s="47" t="s">
        <v>2503</v>
      </c>
      <c r="Z1383"/>
      <c r="AA1383"/>
      <c r="AB1383"/>
      <c r="AC1383"/>
      <c r="AD1383"/>
      <c r="AE1383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</row>
    <row r="1384" spans="1:63" ht="30" customHeight="1" x14ac:dyDescent="0.25">
      <c r="A1384" s="34">
        <v>45778</v>
      </c>
      <c r="B1384" s="35" t="s">
        <v>2501</v>
      </c>
      <c r="C1384" s="1" t="s">
        <v>2569</v>
      </c>
      <c r="D1384" s="36" t="s">
        <v>4</v>
      </c>
      <c r="E1384" s="8" t="s">
        <v>47</v>
      </c>
      <c r="F1384" s="37">
        <v>1</v>
      </c>
      <c r="G1384" s="38">
        <v>0.1</v>
      </c>
      <c r="H1384" s="8" t="s">
        <v>256</v>
      </c>
      <c r="I1384" s="8" t="s">
        <v>2</v>
      </c>
      <c r="J1384" s="35" t="s">
        <v>2503</v>
      </c>
      <c r="K1384" s="8" t="s">
        <v>2503</v>
      </c>
      <c r="L1384" s="39" t="s">
        <v>50</v>
      </c>
      <c r="M1384" s="37" t="s">
        <v>2503</v>
      </c>
      <c r="N1384" s="40" t="s">
        <v>2503</v>
      </c>
      <c r="O1384" s="41"/>
      <c r="P1384" s="42"/>
      <c r="Q1384" s="43" t="s">
        <v>2503</v>
      </c>
      <c r="R1384" s="38" t="s">
        <v>2570</v>
      </c>
      <c r="S1384" s="8"/>
      <c r="T1384" s="48" t="s">
        <v>2503</v>
      </c>
      <c r="U1384" s="45" t="s">
        <v>2503</v>
      </c>
      <c r="V1384" s="45" t="s">
        <v>2503</v>
      </c>
      <c r="W1384" s="45" t="s">
        <v>2503</v>
      </c>
      <c r="X1384" s="46" t="s">
        <v>2503</v>
      </c>
      <c r="Y1384" s="47" t="s">
        <v>2503</v>
      </c>
      <c r="Z1384"/>
      <c r="AA1384"/>
      <c r="AB1384"/>
      <c r="AC1384"/>
      <c r="AD1384"/>
      <c r="AE1384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</row>
    <row r="1385" spans="1:63" ht="30" customHeight="1" x14ac:dyDescent="0.25">
      <c r="A1385" s="34"/>
      <c r="B1385" s="35" t="s">
        <v>2501</v>
      </c>
      <c r="C1385" s="1" t="s">
        <v>2571</v>
      </c>
      <c r="D1385" s="36" t="s">
        <v>5</v>
      </c>
      <c r="E1385" s="8" t="s">
        <v>2258</v>
      </c>
      <c r="F1385" s="37">
        <v>1</v>
      </c>
      <c r="G1385" s="38">
        <v>0.1</v>
      </c>
      <c r="H1385" s="8" t="s">
        <v>48</v>
      </c>
      <c r="I1385" s="8" t="s">
        <v>2</v>
      </c>
      <c r="J1385" s="35"/>
      <c r="K1385" s="8" t="s">
        <v>49</v>
      </c>
      <c r="L1385" s="39" t="s">
        <v>100</v>
      </c>
      <c r="M1385" s="37"/>
      <c r="N1385" s="40"/>
      <c r="O1385" s="41"/>
      <c r="P1385" s="42"/>
      <c r="Q1385" s="43"/>
      <c r="R1385" s="38" t="s">
        <v>1950</v>
      </c>
      <c r="S1385" s="8"/>
      <c r="T1385" s="48"/>
      <c r="W1385" s="45"/>
      <c r="X1385" s="46"/>
      <c r="Y1385" s="47"/>
      <c r="Z1385"/>
      <c r="AA1385"/>
      <c r="AB1385"/>
      <c r="AC1385"/>
      <c r="AD1385"/>
      <c r="AE1385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</row>
    <row r="1386" spans="1:63" ht="30" customHeight="1" x14ac:dyDescent="0.25">
      <c r="A1386" s="34"/>
      <c r="B1386" s="35" t="s">
        <v>2501</v>
      </c>
      <c r="C1386" s="1" t="s">
        <v>2572</v>
      </c>
      <c r="D1386" s="36" t="s">
        <v>4</v>
      </c>
      <c r="E1386" s="8" t="s">
        <v>47</v>
      </c>
      <c r="F1386" s="37">
        <v>1</v>
      </c>
      <c r="G1386" s="38">
        <v>0.5</v>
      </c>
      <c r="H1386" s="8" t="s">
        <v>48</v>
      </c>
      <c r="I1386" s="8" t="s">
        <v>2</v>
      </c>
      <c r="J1386" s="35" t="s">
        <v>2503</v>
      </c>
      <c r="K1386" s="8" t="s">
        <v>41</v>
      </c>
      <c r="L1386" s="39" t="s">
        <v>50</v>
      </c>
      <c r="M1386" s="37">
        <v>1</v>
      </c>
      <c r="N1386" s="40">
        <v>1</v>
      </c>
      <c r="O1386" s="41"/>
      <c r="P1386" s="42" t="b">
        <v>1</v>
      </c>
      <c r="Q1386" s="43"/>
      <c r="R1386" s="38" t="s">
        <v>2561</v>
      </c>
      <c r="S1386" s="8"/>
      <c r="T1386" s="48"/>
      <c r="W1386" s="45"/>
      <c r="X1386" s="46"/>
      <c r="Y1386" s="47"/>
      <c r="Z1386"/>
      <c r="AA1386"/>
      <c r="AB1386"/>
      <c r="AC1386"/>
      <c r="AD1386"/>
      <c r="AE1386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</row>
    <row r="1387" spans="1:63" ht="30" customHeight="1" x14ac:dyDescent="0.25">
      <c r="A1387" s="34"/>
      <c r="B1387" s="35" t="s">
        <v>2501</v>
      </c>
      <c r="C1387" s="1" t="s">
        <v>2573</v>
      </c>
      <c r="D1387" s="36" t="s">
        <v>4</v>
      </c>
      <c r="E1387" s="8" t="s">
        <v>47</v>
      </c>
      <c r="F1387" s="37">
        <v>1</v>
      </c>
      <c r="G1387" s="38">
        <v>0.1</v>
      </c>
      <c r="H1387" s="8" t="s">
        <v>256</v>
      </c>
      <c r="I1387" s="8" t="s">
        <v>2</v>
      </c>
      <c r="J1387" s="35"/>
      <c r="K1387" s="8" t="s">
        <v>49</v>
      </c>
      <c r="L1387" s="39" t="s">
        <v>50</v>
      </c>
      <c r="M1387" s="37"/>
      <c r="N1387" s="40"/>
      <c r="O1387" s="41"/>
      <c r="P1387" s="42"/>
      <c r="Q1387" s="43"/>
      <c r="R1387" s="38" t="s">
        <v>2574</v>
      </c>
      <c r="S1387" s="8"/>
      <c r="T1387" s="48"/>
      <c r="W1387" s="45"/>
      <c r="X1387" s="46"/>
      <c r="Y1387" s="47"/>
      <c r="Z1387"/>
      <c r="AA1387"/>
      <c r="AB1387"/>
      <c r="AC1387"/>
      <c r="AD1387"/>
      <c r="AE1387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</row>
    <row r="1388" spans="1:63" ht="30" customHeight="1" x14ac:dyDescent="0.25">
      <c r="A1388" s="34"/>
      <c r="B1388" s="35" t="s">
        <v>2501</v>
      </c>
      <c r="C1388" s="1" t="s">
        <v>2575</v>
      </c>
      <c r="D1388" s="36" t="s">
        <v>4</v>
      </c>
      <c r="E1388" s="8" t="s">
        <v>47</v>
      </c>
      <c r="F1388" s="37">
        <v>1</v>
      </c>
      <c r="G1388" s="38">
        <v>0.25</v>
      </c>
      <c r="H1388" s="8" t="s">
        <v>48</v>
      </c>
      <c r="I1388" s="8" t="s">
        <v>2</v>
      </c>
      <c r="J1388" s="35" t="s">
        <v>40</v>
      </c>
      <c r="K1388" s="8" t="s">
        <v>206</v>
      </c>
      <c r="L1388" s="39" t="s">
        <v>50</v>
      </c>
      <c r="M1388" s="37">
        <v>1</v>
      </c>
      <c r="N1388" s="40">
        <v>1</v>
      </c>
      <c r="O1388" s="41"/>
      <c r="P1388" s="42" t="b">
        <v>1</v>
      </c>
      <c r="Q1388" s="43"/>
      <c r="R1388" s="38"/>
      <c r="S1388" s="8"/>
      <c r="T1388" s="48"/>
      <c r="U1388" s="45">
        <v>1</v>
      </c>
      <c r="V1388" s="45">
        <v>1</v>
      </c>
      <c r="W1388" s="45">
        <v>1</v>
      </c>
      <c r="X1388" s="46"/>
      <c r="Y1388" s="47" t="s">
        <v>2051</v>
      </c>
      <c r="Z1388"/>
      <c r="AA1388"/>
      <c r="AB1388"/>
      <c r="AC1388"/>
      <c r="AD1388"/>
      <c r="AE1388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</row>
    <row r="1389" spans="1:63" ht="30" customHeight="1" x14ac:dyDescent="0.25">
      <c r="A1389" s="34">
        <v>45660</v>
      </c>
      <c r="B1389" s="35" t="s">
        <v>2576</v>
      </c>
      <c r="C1389" s="1" t="s">
        <v>2577</v>
      </c>
      <c r="D1389" s="36" t="s">
        <v>4</v>
      </c>
      <c r="E1389" s="8" t="s">
        <v>47</v>
      </c>
      <c r="F1389" s="37">
        <v>1</v>
      </c>
      <c r="G1389" s="38">
        <v>0.1</v>
      </c>
      <c r="H1389" s="8" t="s">
        <v>48</v>
      </c>
      <c r="I1389" s="8" t="s">
        <v>2</v>
      </c>
      <c r="J1389" s="35" t="s">
        <v>40</v>
      </c>
      <c r="K1389" s="8" t="s">
        <v>99</v>
      </c>
      <c r="L1389" s="39" t="s">
        <v>50</v>
      </c>
      <c r="M1389" s="37"/>
      <c r="N1389" s="40"/>
      <c r="O1389" s="41" t="b">
        <v>0</v>
      </c>
      <c r="P1389" s="42" t="b">
        <v>0</v>
      </c>
      <c r="Q1389" s="43"/>
      <c r="R1389" s="38" t="s">
        <v>2578</v>
      </c>
      <c r="S1389" s="8"/>
      <c r="T1389" s="48"/>
      <c r="W1389" s="45"/>
      <c r="X1389" s="46"/>
      <c r="Y1389" s="47"/>
      <c r="Z1389"/>
      <c r="AA1389"/>
      <c r="AB1389"/>
      <c r="AC1389"/>
      <c r="AD1389"/>
      <c r="AE1389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</row>
    <row r="1390" spans="1:63" ht="30" customHeight="1" x14ac:dyDescent="0.25">
      <c r="A1390" s="34">
        <v>45665</v>
      </c>
      <c r="B1390" s="35" t="s">
        <v>2576</v>
      </c>
      <c r="C1390" s="1" t="s">
        <v>2579</v>
      </c>
      <c r="D1390" s="36" t="s">
        <v>4</v>
      </c>
      <c r="E1390" s="8" t="s">
        <v>47</v>
      </c>
      <c r="F1390" s="37">
        <v>1</v>
      </c>
      <c r="G1390" s="38">
        <v>0.1</v>
      </c>
      <c r="H1390" s="8" t="s">
        <v>48</v>
      </c>
      <c r="I1390" s="8" t="s">
        <v>2</v>
      </c>
      <c r="J1390" s="35" t="s">
        <v>40</v>
      </c>
      <c r="K1390" s="8" t="s">
        <v>41</v>
      </c>
      <c r="L1390" s="39" t="s">
        <v>100</v>
      </c>
      <c r="M1390" s="37"/>
      <c r="N1390" s="40"/>
      <c r="O1390" s="41" t="b">
        <v>0</v>
      </c>
      <c r="P1390" s="42" t="b">
        <v>0</v>
      </c>
      <c r="Q1390" s="43"/>
      <c r="R1390" s="38" t="s">
        <v>2580</v>
      </c>
      <c r="S1390" s="8"/>
      <c r="T1390" s="48"/>
      <c r="W1390" s="45"/>
      <c r="X1390" s="46"/>
      <c r="Y1390" s="47"/>
      <c r="Z1390"/>
      <c r="AA1390"/>
      <c r="AB1390"/>
      <c r="AC1390"/>
      <c r="AD1390"/>
      <c r="AE1390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</row>
    <row r="1391" spans="1:63" ht="30" customHeight="1" x14ac:dyDescent="0.25">
      <c r="A1391" s="34">
        <v>45667</v>
      </c>
      <c r="B1391" s="35" t="s">
        <v>2576</v>
      </c>
      <c r="C1391" s="1" t="s">
        <v>2581</v>
      </c>
      <c r="D1391" s="36" t="s">
        <v>34</v>
      </c>
      <c r="E1391" s="8" t="s">
        <v>54</v>
      </c>
      <c r="F1391" s="37">
        <v>1</v>
      </c>
      <c r="G1391" s="38">
        <v>0.1</v>
      </c>
      <c r="H1391" s="8" t="s">
        <v>158</v>
      </c>
      <c r="I1391" s="8" t="s">
        <v>2</v>
      </c>
      <c r="J1391" s="35" t="s">
        <v>40</v>
      </c>
      <c r="K1391" s="8" t="s">
        <v>41</v>
      </c>
      <c r="L1391" s="39" t="s">
        <v>100</v>
      </c>
      <c r="M1391" s="37"/>
      <c r="N1391" s="40"/>
      <c r="O1391" s="41" t="b">
        <v>0</v>
      </c>
      <c r="P1391" s="42" t="b">
        <v>0</v>
      </c>
      <c r="Q1391" s="43"/>
      <c r="R1391" s="38" t="s">
        <v>2582</v>
      </c>
      <c r="S1391" s="8"/>
      <c r="T1391" s="48"/>
      <c r="W1391" s="45"/>
      <c r="X1391" s="46"/>
      <c r="Y1391" s="47"/>
      <c r="Z1391"/>
      <c r="AA1391"/>
      <c r="AB1391"/>
      <c r="AC1391"/>
      <c r="AD1391"/>
      <c r="AE139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</row>
    <row r="1392" spans="1:63" ht="30" customHeight="1" x14ac:dyDescent="0.25">
      <c r="A1392" s="34">
        <v>45668</v>
      </c>
      <c r="B1392" s="35" t="s">
        <v>2576</v>
      </c>
      <c r="C1392" s="1" t="s">
        <v>2583</v>
      </c>
      <c r="D1392" s="36" t="s">
        <v>4</v>
      </c>
      <c r="E1392" s="8" t="s">
        <v>47</v>
      </c>
      <c r="F1392" s="37">
        <v>1</v>
      </c>
      <c r="G1392" s="38">
        <v>0.1</v>
      </c>
      <c r="H1392" s="8" t="s">
        <v>48</v>
      </c>
      <c r="I1392" s="8" t="s">
        <v>2</v>
      </c>
      <c r="J1392" s="35" t="s">
        <v>40</v>
      </c>
      <c r="K1392" s="8" t="s">
        <v>41</v>
      </c>
      <c r="L1392" s="39" t="s">
        <v>100</v>
      </c>
      <c r="M1392" s="37"/>
      <c r="N1392" s="40"/>
      <c r="O1392" s="41" t="b">
        <v>0</v>
      </c>
      <c r="P1392" s="42" t="b">
        <v>0</v>
      </c>
      <c r="Q1392" s="43"/>
      <c r="R1392" s="38" t="s">
        <v>2582</v>
      </c>
      <c r="S1392" s="8"/>
      <c r="T1392" s="48"/>
      <c r="W1392" s="45"/>
      <c r="X1392" s="46"/>
      <c r="Y1392" s="47"/>
      <c r="Z1392"/>
      <c r="AA1392"/>
      <c r="AB1392"/>
      <c r="AC1392"/>
      <c r="AD1392"/>
      <c r="AE1392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</row>
    <row r="1393" spans="1:63" ht="30" customHeight="1" x14ac:dyDescent="0.25">
      <c r="A1393" s="34">
        <v>45670</v>
      </c>
      <c r="B1393" s="35" t="s">
        <v>2576</v>
      </c>
      <c r="C1393" s="1" t="s">
        <v>2584</v>
      </c>
      <c r="D1393" s="36" t="s">
        <v>4</v>
      </c>
      <c r="E1393" s="8" t="s">
        <v>47</v>
      </c>
      <c r="F1393" s="37">
        <v>1</v>
      </c>
      <c r="G1393" s="38">
        <v>0.1</v>
      </c>
      <c r="H1393" s="8" t="s">
        <v>48</v>
      </c>
      <c r="I1393" s="8" t="s">
        <v>2</v>
      </c>
      <c r="J1393" s="35" t="s">
        <v>40</v>
      </c>
      <c r="K1393" s="8" t="s">
        <v>41</v>
      </c>
      <c r="L1393" s="39" t="s">
        <v>100</v>
      </c>
      <c r="M1393" s="37"/>
      <c r="N1393" s="40"/>
      <c r="O1393" s="41" t="b">
        <v>0</v>
      </c>
      <c r="P1393" s="42" t="b">
        <v>0</v>
      </c>
      <c r="Q1393" s="43"/>
      <c r="R1393" s="38" t="s">
        <v>2585</v>
      </c>
      <c r="S1393" s="8"/>
      <c r="T1393" s="48"/>
      <c r="W1393" s="45"/>
      <c r="X1393" s="46"/>
      <c r="Y1393" s="47"/>
      <c r="Z1393"/>
      <c r="AA1393"/>
      <c r="AB1393"/>
      <c r="AC1393"/>
      <c r="AD1393"/>
      <c r="AE1393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</row>
    <row r="1394" spans="1:63" ht="30" customHeight="1" x14ac:dyDescent="0.25">
      <c r="A1394" s="34">
        <v>45671</v>
      </c>
      <c r="B1394" s="35" t="s">
        <v>2576</v>
      </c>
      <c r="C1394" s="1" t="s">
        <v>2586</v>
      </c>
      <c r="D1394" s="36" t="s">
        <v>34</v>
      </c>
      <c r="E1394" s="8" t="s">
        <v>54</v>
      </c>
      <c r="F1394" s="37">
        <v>1</v>
      </c>
      <c r="G1394" s="38">
        <v>0.1</v>
      </c>
      <c r="H1394" s="8" t="s">
        <v>158</v>
      </c>
      <c r="I1394" s="8" t="s">
        <v>2</v>
      </c>
      <c r="J1394" s="35" t="s">
        <v>40</v>
      </c>
      <c r="K1394" s="8" t="s">
        <v>41</v>
      </c>
      <c r="L1394" s="39" t="s">
        <v>100</v>
      </c>
      <c r="M1394" s="37"/>
      <c r="N1394" s="40"/>
      <c r="O1394" s="41" t="b">
        <v>0</v>
      </c>
      <c r="P1394" s="42" t="b">
        <v>0</v>
      </c>
      <c r="Q1394" s="43"/>
      <c r="R1394" s="38" t="s">
        <v>2587</v>
      </c>
      <c r="S1394" s="8"/>
      <c r="T1394" s="48"/>
      <c r="W1394" s="45"/>
      <c r="X1394" s="46"/>
      <c r="Y1394" s="47"/>
      <c r="Z1394"/>
      <c r="AA1394"/>
      <c r="AB1394"/>
      <c r="AC1394"/>
      <c r="AD1394"/>
      <c r="AE1394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</row>
    <row r="1395" spans="1:63" ht="30" customHeight="1" x14ac:dyDescent="0.25">
      <c r="A1395" s="34">
        <v>45673</v>
      </c>
      <c r="B1395" s="35" t="s">
        <v>2576</v>
      </c>
      <c r="C1395" s="1" t="s">
        <v>2588</v>
      </c>
      <c r="D1395" s="36" t="s">
        <v>4</v>
      </c>
      <c r="E1395" s="8" t="s">
        <v>47</v>
      </c>
      <c r="F1395" s="37">
        <v>1</v>
      </c>
      <c r="G1395" s="38">
        <v>0.1</v>
      </c>
      <c r="H1395" s="8" t="s">
        <v>48</v>
      </c>
      <c r="I1395" s="8" t="s">
        <v>2</v>
      </c>
      <c r="J1395" s="35" t="s">
        <v>40</v>
      </c>
      <c r="K1395" s="8" t="s">
        <v>41</v>
      </c>
      <c r="L1395" s="39" t="s">
        <v>50</v>
      </c>
      <c r="M1395" s="37"/>
      <c r="N1395" s="40"/>
      <c r="O1395" s="41" t="b">
        <v>0</v>
      </c>
      <c r="P1395" s="42" t="b">
        <v>0</v>
      </c>
      <c r="Q1395" s="43"/>
      <c r="R1395" s="38" t="s">
        <v>2587</v>
      </c>
      <c r="S1395" s="8"/>
      <c r="T1395" s="48"/>
      <c r="W1395" s="45"/>
      <c r="X1395" s="46"/>
      <c r="Y1395" s="47"/>
      <c r="Z1395"/>
      <c r="AA1395"/>
      <c r="AB1395"/>
      <c r="AC1395"/>
      <c r="AD1395"/>
      <c r="AE1395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</row>
    <row r="1396" spans="1:63" ht="30" customHeight="1" x14ac:dyDescent="0.25">
      <c r="A1396" s="34">
        <v>45672</v>
      </c>
      <c r="B1396" s="35" t="s">
        <v>2576</v>
      </c>
      <c r="C1396" s="1" t="s">
        <v>2589</v>
      </c>
      <c r="D1396" s="36" t="s">
        <v>5</v>
      </c>
      <c r="E1396" s="8" t="s">
        <v>197</v>
      </c>
      <c r="F1396" s="37">
        <v>5</v>
      </c>
      <c r="G1396" s="38">
        <v>0.1</v>
      </c>
      <c r="H1396" s="8" t="s">
        <v>198</v>
      </c>
      <c r="I1396" s="8" t="s">
        <v>1</v>
      </c>
      <c r="J1396" s="35" t="s">
        <v>147</v>
      </c>
      <c r="K1396" s="8" t="s">
        <v>41</v>
      </c>
      <c r="L1396" s="39" t="s">
        <v>159</v>
      </c>
      <c r="M1396" s="37"/>
      <c r="N1396" s="40"/>
      <c r="O1396" s="41" t="b">
        <v>0</v>
      </c>
      <c r="P1396" s="42" t="b">
        <v>0</v>
      </c>
      <c r="Q1396" s="43"/>
      <c r="R1396" s="38" t="s">
        <v>2585</v>
      </c>
      <c r="S1396" s="8" t="s">
        <v>2585</v>
      </c>
      <c r="T1396" s="48"/>
      <c r="W1396" s="45"/>
      <c r="X1396" s="46"/>
      <c r="Y1396" s="47"/>
      <c r="Z1396"/>
      <c r="AA1396"/>
      <c r="AB1396"/>
      <c r="AC1396"/>
      <c r="AD1396"/>
      <c r="AE1396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</row>
    <row r="1397" spans="1:63" ht="30" customHeight="1" x14ac:dyDescent="0.25">
      <c r="A1397" s="34">
        <v>45674</v>
      </c>
      <c r="B1397" s="35" t="s">
        <v>2576</v>
      </c>
      <c r="C1397" s="1" t="s">
        <v>2590</v>
      </c>
      <c r="D1397" s="36" t="s">
        <v>34</v>
      </c>
      <c r="E1397" s="8" t="s">
        <v>71</v>
      </c>
      <c r="F1397" s="37">
        <v>1</v>
      </c>
      <c r="G1397" s="38">
        <v>0.1</v>
      </c>
      <c r="H1397" s="8" t="s">
        <v>1543</v>
      </c>
      <c r="I1397" s="8" t="s">
        <v>2</v>
      </c>
      <c r="J1397" s="35" t="s">
        <v>40</v>
      </c>
      <c r="K1397" s="8" t="s">
        <v>41</v>
      </c>
      <c r="L1397" s="39" t="s">
        <v>426</v>
      </c>
      <c r="M1397" s="37"/>
      <c r="N1397" s="40"/>
      <c r="O1397" s="41" t="b">
        <v>0</v>
      </c>
      <c r="P1397" s="42" t="b">
        <v>0</v>
      </c>
      <c r="Q1397" s="43"/>
      <c r="R1397" s="38" t="s">
        <v>2591</v>
      </c>
      <c r="S1397" s="8" t="s">
        <v>2591</v>
      </c>
      <c r="T1397" s="48"/>
      <c r="W1397" s="45"/>
      <c r="X1397" s="46"/>
      <c r="Y1397" s="47"/>
      <c r="Z1397"/>
      <c r="AA1397"/>
      <c r="AB1397"/>
      <c r="AC1397"/>
      <c r="AD1397"/>
      <c r="AE1397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</row>
    <row r="1398" spans="1:63" ht="30" customHeight="1" x14ac:dyDescent="0.25">
      <c r="A1398" s="34">
        <v>45676</v>
      </c>
      <c r="B1398" s="35" t="s">
        <v>2576</v>
      </c>
      <c r="C1398" s="1" t="s">
        <v>2592</v>
      </c>
      <c r="D1398" s="36" t="s">
        <v>4</v>
      </c>
      <c r="E1398" s="8" t="s">
        <v>47</v>
      </c>
      <c r="F1398" s="37">
        <v>1</v>
      </c>
      <c r="G1398" s="38">
        <v>0.1</v>
      </c>
      <c r="H1398" s="8" t="s">
        <v>48</v>
      </c>
      <c r="I1398" s="8" t="s">
        <v>2</v>
      </c>
      <c r="J1398" s="35" t="s">
        <v>40</v>
      </c>
      <c r="K1398" s="8" t="s">
        <v>41</v>
      </c>
      <c r="L1398" s="39" t="s">
        <v>100</v>
      </c>
      <c r="M1398" s="37"/>
      <c r="N1398" s="40"/>
      <c r="O1398" s="41" t="b">
        <v>0</v>
      </c>
      <c r="P1398" s="42" t="b">
        <v>0</v>
      </c>
      <c r="Q1398" s="43"/>
      <c r="R1398" s="38" t="s">
        <v>2587</v>
      </c>
      <c r="S1398" s="8" t="s">
        <v>2587</v>
      </c>
      <c r="T1398" s="48"/>
      <c r="W1398" s="45"/>
      <c r="X1398" s="46"/>
      <c r="Y1398" s="47"/>
      <c r="Z1398"/>
      <c r="AA1398"/>
      <c r="AB1398"/>
      <c r="AC1398"/>
      <c r="AD1398"/>
      <c r="AE1398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</row>
    <row r="1399" spans="1:63" ht="30" customHeight="1" x14ac:dyDescent="0.25">
      <c r="A1399" s="34">
        <v>45677</v>
      </c>
      <c r="B1399" s="35" t="s">
        <v>2576</v>
      </c>
      <c r="C1399" s="1" t="s">
        <v>2593</v>
      </c>
      <c r="D1399" s="36" t="s">
        <v>74</v>
      </c>
      <c r="E1399" s="8" t="s">
        <v>145</v>
      </c>
      <c r="F1399" s="37">
        <v>1</v>
      </c>
      <c r="G1399" s="38">
        <v>0.1</v>
      </c>
      <c r="H1399" s="8" t="s">
        <v>146</v>
      </c>
      <c r="I1399" s="8" t="s">
        <v>2</v>
      </c>
      <c r="J1399" s="35" t="s">
        <v>40</v>
      </c>
      <c r="K1399" s="8" t="s">
        <v>41</v>
      </c>
      <c r="L1399" s="39" t="s">
        <v>100</v>
      </c>
      <c r="M1399" s="37"/>
      <c r="N1399" s="40"/>
      <c r="O1399" s="41" t="b">
        <v>0</v>
      </c>
      <c r="P1399" s="42" t="b">
        <v>0</v>
      </c>
      <c r="Q1399" s="43"/>
      <c r="R1399" s="38" t="s">
        <v>2587</v>
      </c>
      <c r="S1399" s="8" t="s">
        <v>2587</v>
      </c>
      <c r="T1399" s="48"/>
      <c r="W1399" s="45"/>
      <c r="X1399" s="46"/>
      <c r="Y1399" s="47"/>
      <c r="Z1399"/>
      <c r="AA1399"/>
      <c r="AB1399"/>
      <c r="AC1399"/>
      <c r="AD1399"/>
      <c r="AE1399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</row>
    <row r="1400" spans="1:63" ht="30" customHeight="1" x14ac:dyDescent="0.25">
      <c r="A1400" s="34">
        <v>45678</v>
      </c>
      <c r="B1400" s="35" t="s">
        <v>2576</v>
      </c>
      <c r="C1400" s="1" t="s">
        <v>2594</v>
      </c>
      <c r="D1400" s="36" t="s">
        <v>4</v>
      </c>
      <c r="E1400" s="8" t="s">
        <v>47</v>
      </c>
      <c r="F1400" s="37">
        <v>1</v>
      </c>
      <c r="G1400" s="38">
        <v>0.1</v>
      </c>
      <c r="H1400" s="8" t="s">
        <v>48</v>
      </c>
      <c r="I1400" s="8" t="s">
        <v>2</v>
      </c>
      <c r="J1400" s="35" t="s">
        <v>40</v>
      </c>
      <c r="K1400" s="8" t="s">
        <v>41</v>
      </c>
      <c r="L1400" s="39" t="s">
        <v>50</v>
      </c>
      <c r="M1400" s="37"/>
      <c r="N1400" s="40"/>
      <c r="O1400" s="41" t="b">
        <v>0</v>
      </c>
      <c r="P1400" s="42" t="b">
        <v>0</v>
      </c>
      <c r="Q1400" s="43"/>
      <c r="R1400" s="38" t="s">
        <v>2587</v>
      </c>
      <c r="S1400" s="8" t="s">
        <v>2587</v>
      </c>
      <c r="T1400" s="48"/>
      <c r="W1400" s="45"/>
      <c r="X1400" s="46"/>
      <c r="Y1400" s="47"/>
      <c r="Z1400"/>
      <c r="AA1400"/>
      <c r="AB1400"/>
      <c r="AC1400"/>
      <c r="AD1400"/>
      <c r="AE1400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</row>
    <row r="1401" spans="1:63" ht="30" customHeight="1" x14ac:dyDescent="0.25">
      <c r="A1401" s="34">
        <v>45680</v>
      </c>
      <c r="B1401" s="35" t="s">
        <v>2576</v>
      </c>
      <c r="C1401" s="1" t="s">
        <v>2595</v>
      </c>
      <c r="D1401" s="36" t="s">
        <v>4</v>
      </c>
      <c r="E1401" s="8" t="s">
        <v>47</v>
      </c>
      <c r="F1401" s="37">
        <v>1</v>
      </c>
      <c r="G1401" s="38">
        <v>0.1</v>
      </c>
      <c r="H1401" s="8" t="s">
        <v>48</v>
      </c>
      <c r="I1401" s="8" t="s">
        <v>2</v>
      </c>
      <c r="J1401" s="35" t="s">
        <v>40</v>
      </c>
      <c r="K1401" s="8" t="s">
        <v>41</v>
      </c>
      <c r="L1401" s="39" t="s">
        <v>50</v>
      </c>
      <c r="M1401" s="37"/>
      <c r="N1401" s="40"/>
      <c r="O1401" s="41" t="b">
        <v>0</v>
      </c>
      <c r="P1401" s="42" t="b">
        <v>0</v>
      </c>
      <c r="Q1401" s="43"/>
      <c r="R1401" s="38" t="s">
        <v>2587</v>
      </c>
      <c r="S1401" s="8" t="s">
        <v>2587</v>
      </c>
      <c r="T1401" s="48"/>
      <c r="W1401" s="45"/>
      <c r="X1401" s="46"/>
      <c r="Y1401" s="47"/>
      <c r="Z1401"/>
      <c r="AA1401"/>
      <c r="AB1401"/>
      <c r="AC1401"/>
      <c r="AD1401"/>
      <c r="AE140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</row>
    <row r="1402" spans="1:63" ht="30" customHeight="1" x14ac:dyDescent="0.25">
      <c r="A1402" s="34">
        <v>45681</v>
      </c>
      <c r="B1402" s="35" t="s">
        <v>2576</v>
      </c>
      <c r="C1402" s="1" t="s">
        <v>2596</v>
      </c>
      <c r="D1402" s="36" t="s">
        <v>4</v>
      </c>
      <c r="E1402" s="8" t="s">
        <v>47</v>
      </c>
      <c r="F1402" s="37">
        <v>1</v>
      </c>
      <c r="G1402" s="38">
        <v>0.1</v>
      </c>
      <c r="H1402" s="8" t="s">
        <v>48</v>
      </c>
      <c r="I1402" s="8" t="s">
        <v>2</v>
      </c>
      <c r="J1402" s="35" t="s">
        <v>40</v>
      </c>
      <c r="K1402" s="8" t="s">
        <v>41</v>
      </c>
      <c r="L1402" s="39" t="s">
        <v>50</v>
      </c>
      <c r="M1402" s="37"/>
      <c r="N1402" s="40"/>
      <c r="O1402" s="41" t="b">
        <v>0</v>
      </c>
      <c r="P1402" s="42" t="b">
        <v>0</v>
      </c>
      <c r="Q1402" s="43"/>
      <c r="R1402" s="38" t="s">
        <v>2585</v>
      </c>
      <c r="S1402" s="8"/>
      <c r="T1402" s="48"/>
      <c r="W1402" s="45"/>
      <c r="X1402" s="46"/>
      <c r="Y1402" s="47"/>
      <c r="Z1402"/>
      <c r="AA1402"/>
      <c r="AB1402"/>
      <c r="AC1402"/>
      <c r="AD1402"/>
      <c r="AE1402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</row>
    <row r="1403" spans="1:63" ht="30" customHeight="1" x14ac:dyDescent="0.25">
      <c r="A1403" s="34">
        <v>45689</v>
      </c>
      <c r="B1403" s="35" t="s">
        <v>2576</v>
      </c>
      <c r="C1403" s="1" t="s">
        <v>2597</v>
      </c>
      <c r="D1403" s="36" t="s">
        <v>5</v>
      </c>
      <c r="E1403" s="8" t="s">
        <v>197</v>
      </c>
      <c r="F1403" s="37">
        <v>1</v>
      </c>
      <c r="G1403" s="38">
        <v>0.1</v>
      </c>
      <c r="H1403" s="8" t="s">
        <v>198</v>
      </c>
      <c r="I1403" s="8" t="s">
        <v>2</v>
      </c>
      <c r="J1403" s="35" t="s">
        <v>40</v>
      </c>
      <c r="K1403" s="8" t="s">
        <v>41</v>
      </c>
      <c r="L1403" s="39" t="s">
        <v>159</v>
      </c>
      <c r="M1403" s="37"/>
      <c r="N1403" s="40"/>
      <c r="O1403" s="41" t="b">
        <v>0</v>
      </c>
      <c r="P1403" s="42" t="b">
        <v>0</v>
      </c>
      <c r="Q1403" s="43"/>
      <c r="R1403" s="38" t="s">
        <v>2580</v>
      </c>
      <c r="S1403" s="8"/>
      <c r="T1403" s="48"/>
      <c r="W1403" s="45"/>
      <c r="X1403" s="46"/>
      <c r="Y1403" s="47"/>
      <c r="Z1403"/>
      <c r="AA1403"/>
      <c r="AB1403"/>
      <c r="AC1403"/>
      <c r="AD1403"/>
      <c r="AE1403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</row>
    <row r="1404" spans="1:63" ht="30" customHeight="1" x14ac:dyDescent="0.25">
      <c r="A1404" s="34">
        <v>45691</v>
      </c>
      <c r="B1404" s="35" t="s">
        <v>2576</v>
      </c>
      <c r="C1404" s="1" t="s">
        <v>2598</v>
      </c>
      <c r="D1404" s="36" t="s">
        <v>74</v>
      </c>
      <c r="E1404" s="8" t="s">
        <v>145</v>
      </c>
      <c r="F1404" s="37">
        <v>1</v>
      </c>
      <c r="G1404" s="38">
        <v>0.1</v>
      </c>
      <c r="H1404" s="8" t="s">
        <v>146</v>
      </c>
      <c r="I1404" s="8" t="s">
        <v>2</v>
      </c>
      <c r="J1404" s="35" t="s">
        <v>40</v>
      </c>
      <c r="K1404" s="8" t="s">
        <v>41</v>
      </c>
      <c r="L1404" s="39" t="s">
        <v>159</v>
      </c>
      <c r="M1404" s="37"/>
      <c r="N1404" s="40"/>
      <c r="O1404" s="41" t="b">
        <v>0</v>
      </c>
      <c r="P1404" s="42" t="b">
        <v>0</v>
      </c>
      <c r="Q1404" s="43"/>
      <c r="R1404" s="38" t="s">
        <v>2599</v>
      </c>
      <c r="S1404" s="8"/>
      <c r="T1404" s="48"/>
      <c r="W1404" s="45"/>
      <c r="X1404" s="46"/>
      <c r="Y1404" s="47"/>
      <c r="Z1404"/>
      <c r="AA1404"/>
      <c r="AB1404"/>
      <c r="AC1404"/>
      <c r="AD1404"/>
      <c r="AE1404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</row>
    <row r="1405" spans="1:63" ht="30" customHeight="1" x14ac:dyDescent="0.25">
      <c r="A1405" s="34">
        <v>45692</v>
      </c>
      <c r="B1405" s="35" t="s">
        <v>2576</v>
      </c>
      <c r="C1405" s="1" t="s">
        <v>2600</v>
      </c>
      <c r="D1405" s="36" t="s">
        <v>74</v>
      </c>
      <c r="E1405" s="8" t="s">
        <v>145</v>
      </c>
      <c r="F1405" s="37">
        <v>1</v>
      </c>
      <c r="G1405" s="38">
        <v>0.1</v>
      </c>
      <c r="H1405" s="8" t="s">
        <v>146</v>
      </c>
      <c r="I1405" s="8" t="s">
        <v>2</v>
      </c>
      <c r="J1405" s="35" t="s">
        <v>40</v>
      </c>
      <c r="K1405" s="8" t="s">
        <v>41</v>
      </c>
      <c r="L1405" s="39" t="s">
        <v>207</v>
      </c>
      <c r="M1405" s="37"/>
      <c r="N1405" s="40"/>
      <c r="O1405" s="41" t="b">
        <v>0</v>
      </c>
      <c r="P1405" s="42" t="b">
        <v>0</v>
      </c>
      <c r="Q1405" s="43"/>
      <c r="R1405" s="38" t="s">
        <v>2601</v>
      </c>
      <c r="S1405" s="8"/>
      <c r="T1405" s="48"/>
      <c r="W1405" s="45"/>
      <c r="X1405" s="46"/>
      <c r="Y1405" s="47"/>
      <c r="Z1405"/>
      <c r="AA1405"/>
      <c r="AB1405"/>
      <c r="AC1405"/>
      <c r="AD1405"/>
      <c r="AE1405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</row>
    <row r="1406" spans="1:63" ht="30" customHeight="1" x14ac:dyDescent="0.25">
      <c r="A1406" s="34">
        <v>45693</v>
      </c>
      <c r="B1406" s="35" t="s">
        <v>2576</v>
      </c>
      <c r="C1406" s="1" t="s">
        <v>2602</v>
      </c>
      <c r="D1406" s="36" t="s">
        <v>34</v>
      </c>
      <c r="E1406" s="8" t="s">
        <v>71</v>
      </c>
      <c r="F1406" s="37">
        <v>1</v>
      </c>
      <c r="G1406" s="38">
        <v>0.1</v>
      </c>
      <c r="H1406" s="8" t="s">
        <v>1543</v>
      </c>
      <c r="I1406" s="8" t="s">
        <v>2</v>
      </c>
      <c r="J1406" s="35" t="s">
        <v>40</v>
      </c>
      <c r="K1406" s="8" t="s">
        <v>41</v>
      </c>
      <c r="L1406" s="39" t="s">
        <v>50</v>
      </c>
      <c r="M1406" s="37"/>
      <c r="N1406" s="40"/>
      <c r="O1406" s="41" t="b">
        <v>0</v>
      </c>
      <c r="P1406" s="42" t="b">
        <v>0</v>
      </c>
      <c r="Q1406" s="43"/>
      <c r="R1406" s="38" t="s">
        <v>2603</v>
      </c>
      <c r="S1406" s="8"/>
      <c r="T1406" s="48"/>
      <c r="W1406" s="45"/>
      <c r="X1406" s="46"/>
      <c r="Y1406" s="47"/>
      <c r="Z1406"/>
      <c r="AA1406"/>
      <c r="AB1406"/>
      <c r="AC1406"/>
      <c r="AD1406"/>
      <c r="AE1406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</row>
    <row r="1407" spans="1:63" ht="30" customHeight="1" x14ac:dyDescent="0.25">
      <c r="A1407" s="34">
        <v>45695</v>
      </c>
      <c r="B1407" s="35" t="s">
        <v>2576</v>
      </c>
      <c r="C1407" s="1" t="s">
        <v>2604</v>
      </c>
      <c r="D1407" s="36" t="s">
        <v>4</v>
      </c>
      <c r="E1407" s="8" t="s">
        <v>47</v>
      </c>
      <c r="F1407" s="37">
        <v>1</v>
      </c>
      <c r="G1407" s="38">
        <v>0.1</v>
      </c>
      <c r="H1407" s="8" t="s">
        <v>48</v>
      </c>
      <c r="I1407" s="8" t="s">
        <v>2</v>
      </c>
      <c r="J1407" s="35" t="s">
        <v>40</v>
      </c>
      <c r="K1407" s="8" t="s">
        <v>41</v>
      </c>
      <c r="L1407" s="39" t="s">
        <v>50</v>
      </c>
      <c r="M1407" s="37"/>
      <c r="N1407" s="40"/>
      <c r="O1407" s="41" t="b">
        <v>0</v>
      </c>
      <c r="P1407" s="42" t="b">
        <v>0</v>
      </c>
      <c r="Q1407" s="43"/>
      <c r="R1407" s="38" t="s">
        <v>2605</v>
      </c>
      <c r="S1407" s="8"/>
      <c r="T1407" s="48"/>
      <c r="W1407" s="45"/>
      <c r="X1407" s="46"/>
      <c r="Y1407" s="47"/>
      <c r="Z1407"/>
      <c r="AA1407"/>
      <c r="AB1407"/>
      <c r="AC1407"/>
      <c r="AD1407"/>
      <c r="AE1407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</row>
    <row r="1408" spans="1:63" ht="30" customHeight="1" x14ac:dyDescent="0.25">
      <c r="A1408" s="34">
        <v>45697</v>
      </c>
      <c r="B1408" s="35" t="s">
        <v>2576</v>
      </c>
      <c r="C1408" s="1" t="s">
        <v>2385</v>
      </c>
      <c r="D1408" s="36" t="s">
        <v>34</v>
      </c>
      <c r="E1408" s="8" t="s">
        <v>133</v>
      </c>
      <c r="F1408" s="37">
        <v>1</v>
      </c>
      <c r="G1408" s="38">
        <v>0.1</v>
      </c>
      <c r="H1408" s="8" t="s">
        <v>111</v>
      </c>
      <c r="I1408" s="8" t="s">
        <v>2</v>
      </c>
      <c r="J1408" s="35" t="s">
        <v>40</v>
      </c>
      <c r="K1408" s="8" t="s">
        <v>41</v>
      </c>
      <c r="L1408" s="39" t="s">
        <v>305</v>
      </c>
      <c r="M1408" s="37"/>
      <c r="N1408" s="40"/>
      <c r="O1408" s="41" t="b">
        <v>0</v>
      </c>
      <c r="P1408" s="42" t="b">
        <v>0</v>
      </c>
      <c r="Q1408" s="43"/>
      <c r="R1408" s="38" t="s">
        <v>2580</v>
      </c>
      <c r="S1408" s="8"/>
      <c r="T1408" s="48"/>
      <c r="W1408" s="45"/>
      <c r="X1408" s="46"/>
      <c r="Y1408" s="47"/>
      <c r="Z1408"/>
      <c r="AA1408"/>
      <c r="AB1408"/>
      <c r="AC1408"/>
      <c r="AD1408"/>
      <c r="AE1408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</row>
    <row r="1409" spans="1:63" ht="30" customHeight="1" x14ac:dyDescent="0.25">
      <c r="A1409" s="34">
        <v>45700</v>
      </c>
      <c r="B1409" s="35" t="s">
        <v>2576</v>
      </c>
      <c r="C1409" s="1" t="s">
        <v>2606</v>
      </c>
      <c r="D1409" s="36" t="s">
        <v>4</v>
      </c>
      <c r="E1409" s="8" t="s">
        <v>47</v>
      </c>
      <c r="F1409" s="37">
        <v>1</v>
      </c>
      <c r="G1409" s="38">
        <v>0.1</v>
      </c>
      <c r="H1409" s="8" t="s">
        <v>48</v>
      </c>
      <c r="I1409" s="8" t="s">
        <v>2</v>
      </c>
      <c r="J1409" s="35" t="s">
        <v>40</v>
      </c>
      <c r="K1409" s="8" t="s">
        <v>41</v>
      </c>
      <c r="L1409" s="39" t="s">
        <v>100</v>
      </c>
      <c r="M1409" s="37"/>
      <c r="N1409" s="40"/>
      <c r="O1409" s="41" t="b">
        <v>0</v>
      </c>
      <c r="P1409" s="42" t="b">
        <v>0</v>
      </c>
      <c r="Q1409" s="43"/>
      <c r="R1409" s="38" t="s">
        <v>2580</v>
      </c>
      <c r="S1409" s="8"/>
      <c r="T1409" s="48"/>
      <c r="W1409" s="45"/>
      <c r="X1409" s="46"/>
      <c r="Y1409" s="47"/>
      <c r="Z1409"/>
      <c r="AA1409"/>
      <c r="AB1409"/>
      <c r="AC1409"/>
      <c r="AD1409"/>
      <c r="AE1409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</row>
    <row r="1410" spans="1:63" ht="30" customHeight="1" x14ac:dyDescent="0.25">
      <c r="A1410" s="34">
        <v>45700</v>
      </c>
      <c r="B1410" s="35" t="s">
        <v>2576</v>
      </c>
      <c r="C1410" s="1" t="s">
        <v>2607</v>
      </c>
      <c r="D1410" s="36" t="s">
        <v>34</v>
      </c>
      <c r="E1410" s="8" t="s">
        <v>54</v>
      </c>
      <c r="F1410" s="37">
        <v>1</v>
      </c>
      <c r="G1410" s="38">
        <v>0.1</v>
      </c>
      <c r="H1410" s="8" t="s">
        <v>158</v>
      </c>
      <c r="I1410" s="8" t="s">
        <v>2</v>
      </c>
      <c r="J1410" s="35" t="s">
        <v>40</v>
      </c>
      <c r="K1410" s="8" t="s">
        <v>41</v>
      </c>
      <c r="L1410" s="39" t="s">
        <v>207</v>
      </c>
      <c r="M1410" s="37"/>
      <c r="N1410" s="40"/>
      <c r="O1410" s="41" t="b">
        <v>0</v>
      </c>
      <c r="P1410" s="42" t="b">
        <v>0</v>
      </c>
      <c r="Q1410" s="43"/>
      <c r="R1410" s="38" t="s">
        <v>2608</v>
      </c>
      <c r="S1410" s="8"/>
      <c r="T1410" s="48"/>
      <c r="W1410" s="45"/>
      <c r="X1410" s="46"/>
      <c r="Y1410" s="47"/>
      <c r="Z1410"/>
      <c r="AA1410"/>
      <c r="AB1410"/>
      <c r="AC1410"/>
      <c r="AD1410"/>
      <c r="AE1410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</row>
    <row r="1411" spans="1:63" ht="30" customHeight="1" x14ac:dyDescent="0.25">
      <c r="A1411" s="34">
        <v>45704</v>
      </c>
      <c r="B1411" s="35" t="s">
        <v>2576</v>
      </c>
      <c r="C1411" s="1" t="s">
        <v>2609</v>
      </c>
      <c r="D1411" s="36" t="s">
        <v>4</v>
      </c>
      <c r="E1411" s="8" t="s">
        <v>47</v>
      </c>
      <c r="F1411" s="37">
        <v>1</v>
      </c>
      <c r="G1411" s="38">
        <v>0.1</v>
      </c>
      <c r="H1411" s="8" t="s">
        <v>48</v>
      </c>
      <c r="I1411" s="8" t="s">
        <v>2</v>
      </c>
      <c r="J1411" s="35" t="s">
        <v>40</v>
      </c>
      <c r="K1411" s="8" t="s">
        <v>41</v>
      </c>
      <c r="L1411" s="39" t="s">
        <v>50</v>
      </c>
      <c r="M1411" s="37"/>
      <c r="N1411" s="40"/>
      <c r="O1411" s="41" t="b">
        <v>0</v>
      </c>
      <c r="P1411" s="42" t="b">
        <v>0</v>
      </c>
      <c r="Q1411" s="43"/>
      <c r="R1411" s="38" t="s">
        <v>2610</v>
      </c>
      <c r="S1411" s="8"/>
      <c r="T1411" s="48"/>
      <c r="W1411" s="45"/>
      <c r="X1411" s="46"/>
      <c r="Y1411" s="47"/>
      <c r="Z1411"/>
      <c r="AA1411"/>
      <c r="AB1411"/>
      <c r="AC1411"/>
      <c r="AD1411"/>
      <c r="AE141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</row>
    <row r="1412" spans="1:63" ht="30" customHeight="1" x14ac:dyDescent="0.25">
      <c r="A1412" s="34">
        <v>45705.920842858795</v>
      </c>
      <c r="B1412" s="35" t="s">
        <v>2576</v>
      </c>
      <c r="C1412" s="1" t="s">
        <v>2611</v>
      </c>
      <c r="D1412" s="36" t="s">
        <v>34</v>
      </c>
      <c r="E1412" s="8" t="s">
        <v>133</v>
      </c>
      <c r="F1412" s="37">
        <v>1</v>
      </c>
      <c r="G1412" s="38">
        <v>0.1</v>
      </c>
      <c r="H1412" s="8" t="s">
        <v>155</v>
      </c>
      <c r="I1412" s="8" t="s">
        <v>2</v>
      </c>
      <c r="J1412" s="35" t="s">
        <v>40</v>
      </c>
      <c r="K1412" s="8" t="s">
        <v>41</v>
      </c>
      <c r="L1412" s="39" t="s">
        <v>56</v>
      </c>
      <c r="M1412" s="37"/>
      <c r="N1412" s="40"/>
      <c r="O1412" s="41" t="b">
        <v>0</v>
      </c>
      <c r="P1412" s="42" t="b">
        <v>0</v>
      </c>
      <c r="Q1412" s="43"/>
      <c r="R1412" s="38" t="s">
        <v>2612</v>
      </c>
      <c r="S1412" s="8"/>
      <c r="T1412" s="48"/>
      <c r="W1412" s="45"/>
      <c r="X1412" s="46"/>
      <c r="Y1412" s="47"/>
      <c r="Z1412"/>
      <c r="AA1412"/>
      <c r="AB1412"/>
      <c r="AC1412"/>
      <c r="AD1412"/>
      <c r="AE1412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</row>
    <row r="1413" spans="1:63" ht="30" customHeight="1" x14ac:dyDescent="0.25">
      <c r="A1413" s="34">
        <v>45706.943207789351</v>
      </c>
      <c r="B1413" s="35" t="s">
        <v>2576</v>
      </c>
      <c r="C1413" s="1" t="s">
        <v>2613</v>
      </c>
      <c r="D1413" s="36" t="s">
        <v>4</v>
      </c>
      <c r="E1413" s="8" t="s">
        <v>47</v>
      </c>
      <c r="F1413" s="37">
        <v>1</v>
      </c>
      <c r="G1413" s="38">
        <v>0.1</v>
      </c>
      <c r="H1413" s="8" t="s">
        <v>48</v>
      </c>
      <c r="I1413" s="8" t="s">
        <v>2</v>
      </c>
      <c r="J1413" s="35" t="s">
        <v>40</v>
      </c>
      <c r="K1413" s="8" t="s">
        <v>41</v>
      </c>
      <c r="L1413" s="39" t="s">
        <v>50</v>
      </c>
      <c r="M1413" s="37"/>
      <c r="N1413" s="40"/>
      <c r="O1413" s="41" t="b">
        <v>0</v>
      </c>
      <c r="P1413" s="42" t="b">
        <v>0</v>
      </c>
      <c r="Q1413" s="43"/>
      <c r="R1413" s="38" t="s">
        <v>2614</v>
      </c>
      <c r="S1413" s="8"/>
      <c r="T1413" s="48"/>
      <c r="W1413" s="45"/>
      <c r="X1413" s="46"/>
      <c r="Y1413" s="47"/>
      <c r="Z1413"/>
      <c r="AA1413"/>
      <c r="AB1413"/>
      <c r="AC1413"/>
      <c r="AD1413"/>
      <c r="AE1413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</row>
    <row r="1414" spans="1:63" ht="30" customHeight="1" x14ac:dyDescent="0.25">
      <c r="A1414" s="34">
        <v>45707.817496064818</v>
      </c>
      <c r="B1414" s="35" t="s">
        <v>2576</v>
      </c>
      <c r="C1414" s="1" t="s">
        <v>2615</v>
      </c>
      <c r="D1414" s="36" t="s">
        <v>34</v>
      </c>
      <c r="E1414" s="8" t="s">
        <v>54</v>
      </c>
      <c r="F1414" s="37">
        <v>1</v>
      </c>
      <c r="G1414" s="38">
        <v>0.1</v>
      </c>
      <c r="H1414" s="8" t="s">
        <v>1663</v>
      </c>
      <c r="I1414" s="8" t="s">
        <v>2</v>
      </c>
      <c r="J1414" s="35" t="s">
        <v>40</v>
      </c>
      <c r="K1414" s="8" t="s">
        <v>41</v>
      </c>
      <c r="L1414" s="39" t="s">
        <v>2325</v>
      </c>
      <c r="M1414" s="37"/>
      <c r="N1414" s="40"/>
      <c r="O1414" s="41" t="b">
        <v>0</v>
      </c>
      <c r="P1414" s="42" t="b">
        <v>0</v>
      </c>
      <c r="Q1414" s="43"/>
      <c r="R1414" s="38" t="s">
        <v>2616</v>
      </c>
      <c r="S1414" s="8"/>
      <c r="T1414" s="48"/>
      <c r="W1414" s="45"/>
      <c r="X1414" s="46"/>
      <c r="Y1414" s="47"/>
      <c r="Z1414"/>
      <c r="AA1414"/>
      <c r="AB1414"/>
      <c r="AC1414"/>
      <c r="AD1414"/>
      <c r="AE1414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</row>
    <row r="1415" spans="1:63" ht="30" customHeight="1" x14ac:dyDescent="0.25">
      <c r="A1415" s="34">
        <v>45707.899728819444</v>
      </c>
      <c r="B1415" s="35" t="s">
        <v>2576</v>
      </c>
      <c r="C1415" s="1" t="s">
        <v>2617</v>
      </c>
      <c r="D1415" s="36" t="s">
        <v>4</v>
      </c>
      <c r="E1415" s="8" t="s">
        <v>47</v>
      </c>
      <c r="F1415" s="37">
        <v>1</v>
      </c>
      <c r="G1415" s="38">
        <v>0.1</v>
      </c>
      <c r="H1415" s="8" t="s">
        <v>48</v>
      </c>
      <c r="I1415" s="8" t="s">
        <v>2</v>
      </c>
      <c r="J1415" s="35" t="s">
        <v>40</v>
      </c>
      <c r="K1415" s="8" t="s">
        <v>41</v>
      </c>
      <c r="L1415" s="39" t="s">
        <v>56</v>
      </c>
      <c r="M1415" s="37"/>
      <c r="N1415" s="40"/>
      <c r="O1415" s="41" t="b">
        <v>0</v>
      </c>
      <c r="P1415" s="42" t="b">
        <v>0</v>
      </c>
      <c r="Q1415" s="43"/>
      <c r="R1415" s="38" t="s">
        <v>2618</v>
      </c>
      <c r="S1415" s="8"/>
      <c r="T1415" s="48"/>
      <c r="W1415" s="45"/>
      <c r="X1415" s="46"/>
      <c r="Y1415" s="47"/>
      <c r="Z1415"/>
      <c r="AA1415"/>
      <c r="AB1415"/>
      <c r="AC1415"/>
      <c r="AD1415"/>
      <c r="AE1415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</row>
    <row r="1416" spans="1:63" ht="30" customHeight="1" x14ac:dyDescent="0.25">
      <c r="A1416" s="34">
        <v>45714.926322303239</v>
      </c>
      <c r="B1416" s="35" t="s">
        <v>2576</v>
      </c>
      <c r="C1416" s="1" t="s">
        <v>2619</v>
      </c>
      <c r="D1416" s="36" t="s">
        <v>4</v>
      </c>
      <c r="E1416" s="8" t="s">
        <v>47</v>
      </c>
      <c r="F1416" s="37">
        <v>1</v>
      </c>
      <c r="G1416" s="38">
        <v>0.1</v>
      </c>
      <c r="H1416" s="8" t="s">
        <v>48</v>
      </c>
      <c r="I1416" s="8" t="s">
        <v>2</v>
      </c>
      <c r="J1416" s="35" t="s">
        <v>147</v>
      </c>
      <c r="K1416" s="8" t="s">
        <v>41</v>
      </c>
      <c r="L1416" s="39" t="s">
        <v>50</v>
      </c>
      <c r="M1416" s="37"/>
      <c r="N1416" s="40"/>
      <c r="O1416" s="41" t="b">
        <v>0</v>
      </c>
      <c r="P1416" s="42" t="b">
        <v>0</v>
      </c>
      <c r="Q1416" s="43"/>
      <c r="R1416" s="38" t="s">
        <v>2620</v>
      </c>
      <c r="S1416" s="8"/>
      <c r="T1416" s="48"/>
      <c r="W1416" s="45"/>
      <c r="X1416" s="46"/>
      <c r="Y1416" s="47"/>
      <c r="Z1416"/>
      <c r="AA1416"/>
      <c r="AB1416"/>
      <c r="AC1416"/>
      <c r="AD1416"/>
      <c r="AE1416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</row>
    <row r="1417" spans="1:63" ht="30" customHeight="1" x14ac:dyDescent="0.25">
      <c r="A1417" s="34">
        <v>45715.953733831018</v>
      </c>
      <c r="B1417" s="35" t="s">
        <v>2576</v>
      </c>
      <c r="C1417" s="1" t="s">
        <v>2621</v>
      </c>
      <c r="D1417" s="36" t="s">
        <v>4</v>
      </c>
      <c r="E1417" s="8" t="s">
        <v>47</v>
      </c>
      <c r="F1417" s="37">
        <v>1</v>
      </c>
      <c r="G1417" s="38">
        <v>0.1</v>
      </c>
      <c r="H1417" s="8" t="s">
        <v>48</v>
      </c>
      <c r="I1417" s="8" t="s">
        <v>2</v>
      </c>
      <c r="J1417" s="35" t="s">
        <v>40</v>
      </c>
      <c r="K1417" s="8" t="s">
        <v>41</v>
      </c>
      <c r="L1417" s="39" t="s">
        <v>100</v>
      </c>
      <c r="M1417" s="37"/>
      <c r="N1417" s="40"/>
      <c r="O1417" s="41" t="b">
        <v>0</v>
      </c>
      <c r="P1417" s="42" t="b">
        <v>0</v>
      </c>
      <c r="Q1417" s="43"/>
      <c r="R1417" s="38" t="s">
        <v>2618</v>
      </c>
      <c r="S1417" s="8"/>
      <c r="T1417" s="48"/>
      <c r="W1417" s="45"/>
      <c r="X1417" s="46"/>
      <c r="Y1417" s="47"/>
      <c r="Z1417"/>
      <c r="AA1417"/>
      <c r="AB1417"/>
      <c r="AC1417"/>
      <c r="AD1417"/>
      <c r="AE1417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</row>
    <row r="1418" spans="1:63" ht="30" customHeight="1" x14ac:dyDescent="0.25">
      <c r="A1418" s="34">
        <v>45715.891654629631</v>
      </c>
      <c r="B1418" s="35" t="s">
        <v>2576</v>
      </c>
      <c r="C1418" s="1" t="s">
        <v>2622</v>
      </c>
      <c r="D1418" s="36" t="s">
        <v>5</v>
      </c>
      <c r="E1418" s="8" t="s">
        <v>2258</v>
      </c>
      <c r="F1418" s="37">
        <v>1</v>
      </c>
      <c r="G1418" s="38">
        <v>0.1</v>
      </c>
      <c r="H1418" s="8" t="s">
        <v>146</v>
      </c>
      <c r="I1418" s="8" t="s">
        <v>2</v>
      </c>
      <c r="J1418" s="35" t="s">
        <v>40</v>
      </c>
      <c r="K1418" s="8" t="s">
        <v>41</v>
      </c>
      <c r="L1418" s="39" t="s">
        <v>159</v>
      </c>
      <c r="M1418" s="37"/>
      <c r="N1418" s="40"/>
      <c r="O1418" s="41" t="b">
        <v>0</v>
      </c>
      <c r="P1418" s="42" t="b">
        <v>0</v>
      </c>
      <c r="Q1418" s="43"/>
      <c r="R1418" s="38" t="s">
        <v>2623</v>
      </c>
      <c r="S1418" s="8"/>
      <c r="T1418" s="48"/>
      <c r="W1418" s="45"/>
      <c r="X1418" s="46"/>
      <c r="Y1418" s="47"/>
      <c r="Z1418"/>
      <c r="AA1418"/>
      <c r="AB1418"/>
      <c r="AC1418"/>
      <c r="AD1418"/>
      <c r="AE1418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</row>
    <row r="1419" spans="1:63" ht="30" customHeight="1" x14ac:dyDescent="0.25">
      <c r="A1419" s="34">
        <v>45716.957502395831</v>
      </c>
      <c r="B1419" s="35" t="s">
        <v>2576</v>
      </c>
      <c r="C1419" s="1" t="s">
        <v>2624</v>
      </c>
      <c r="D1419" s="36" t="s">
        <v>74</v>
      </c>
      <c r="E1419" s="8" t="s">
        <v>75</v>
      </c>
      <c r="F1419" s="37">
        <v>1</v>
      </c>
      <c r="G1419" s="38">
        <v>0.1</v>
      </c>
      <c r="H1419" s="8" t="s">
        <v>146</v>
      </c>
      <c r="I1419" s="8" t="s">
        <v>2</v>
      </c>
      <c r="J1419" s="35" t="s">
        <v>40</v>
      </c>
      <c r="K1419" s="8" t="s">
        <v>41</v>
      </c>
      <c r="L1419" s="39" t="s">
        <v>100</v>
      </c>
      <c r="M1419" s="37"/>
      <c r="N1419" s="40"/>
      <c r="O1419" s="41" t="b">
        <v>0</v>
      </c>
      <c r="P1419" s="42" t="b">
        <v>0</v>
      </c>
      <c r="Q1419" s="43"/>
      <c r="R1419" s="38" t="s">
        <v>2625</v>
      </c>
      <c r="S1419" s="8"/>
      <c r="T1419" s="48"/>
      <c r="W1419" s="45"/>
      <c r="X1419" s="46"/>
      <c r="Y1419" s="47"/>
      <c r="Z1419"/>
      <c r="AA1419"/>
      <c r="AB1419"/>
      <c r="AC1419"/>
      <c r="AD1419"/>
      <c r="AE1419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</row>
    <row r="1420" spans="1:63" ht="30" customHeight="1" x14ac:dyDescent="0.25">
      <c r="A1420" s="34">
        <v>45719</v>
      </c>
      <c r="B1420" s="35" t="s">
        <v>2576</v>
      </c>
      <c r="C1420" s="1" t="s">
        <v>2626</v>
      </c>
      <c r="D1420" s="36" t="s">
        <v>34</v>
      </c>
      <c r="E1420" s="8" t="s">
        <v>54</v>
      </c>
      <c r="F1420" s="37">
        <v>1</v>
      </c>
      <c r="G1420" s="38">
        <v>0.1</v>
      </c>
      <c r="H1420" s="8" t="s">
        <v>158</v>
      </c>
      <c r="I1420" s="8" t="s">
        <v>2</v>
      </c>
      <c r="J1420" s="35" t="s">
        <v>40</v>
      </c>
      <c r="K1420" s="8" t="s">
        <v>41</v>
      </c>
      <c r="L1420" s="39" t="s">
        <v>100</v>
      </c>
      <c r="M1420" s="37"/>
      <c r="N1420" s="40"/>
      <c r="O1420" s="41" t="b">
        <v>0</v>
      </c>
      <c r="P1420" s="42" t="b">
        <v>0</v>
      </c>
      <c r="Q1420" s="43"/>
      <c r="R1420" s="38" t="s">
        <v>2627</v>
      </c>
      <c r="S1420" s="8"/>
      <c r="T1420" s="48"/>
      <c r="W1420" s="45"/>
      <c r="X1420" s="46"/>
      <c r="Y1420" s="47"/>
      <c r="Z1420"/>
      <c r="AA1420"/>
      <c r="AB1420"/>
      <c r="AC1420"/>
      <c r="AD1420"/>
      <c r="AE1420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</row>
    <row r="1421" spans="1:63" ht="30" customHeight="1" x14ac:dyDescent="0.25">
      <c r="A1421" s="34">
        <v>45719</v>
      </c>
      <c r="B1421" s="35" t="s">
        <v>2576</v>
      </c>
      <c r="C1421" s="1" t="s">
        <v>2628</v>
      </c>
      <c r="D1421" s="36" t="s">
        <v>5</v>
      </c>
      <c r="E1421" s="8" t="s">
        <v>2258</v>
      </c>
      <c r="F1421" s="37">
        <v>1</v>
      </c>
      <c r="G1421" s="38">
        <v>0.25</v>
      </c>
      <c r="H1421" s="8" t="s">
        <v>48</v>
      </c>
      <c r="I1421" s="8" t="s">
        <v>2</v>
      </c>
      <c r="J1421" s="35" t="s">
        <v>40</v>
      </c>
      <c r="K1421" s="8" t="s">
        <v>41</v>
      </c>
      <c r="L1421" s="39" t="s">
        <v>159</v>
      </c>
      <c r="M1421" s="37"/>
      <c r="N1421" s="40">
        <v>1</v>
      </c>
      <c r="O1421" s="41" t="b">
        <v>0</v>
      </c>
      <c r="P1421" s="42" t="b">
        <v>0</v>
      </c>
      <c r="Q1421" s="43"/>
      <c r="R1421" s="38"/>
      <c r="S1421" s="8" t="s">
        <v>2629</v>
      </c>
      <c r="T1421" s="48"/>
      <c r="W1421" s="45"/>
      <c r="X1421" s="46"/>
      <c r="Y1421" s="47"/>
      <c r="Z1421"/>
      <c r="AA1421"/>
      <c r="AB1421"/>
      <c r="AC1421"/>
      <c r="AD1421"/>
      <c r="AE142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</row>
    <row r="1422" spans="1:63" ht="30" customHeight="1" x14ac:dyDescent="0.25">
      <c r="A1422" s="34">
        <v>45723</v>
      </c>
      <c r="B1422" s="35" t="s">
        <v>2576</v>
      </c>
      <c r="C1422" s="1" t="s">
        <v>2630</v>
      </c>
      <c r="D1422" s="36" t="s">
        <v>74</v>
      </c>
      <c r="E1422" s="8" t="s">
        <v>145</v>
      </c>
      <c r="F1422" s="37">
        <v>1</v>
      </c>
      <c r="G1422" s="38">
        <v>0.1</v>
      </c>
      <c r="H1422" s="8" t="s">
        <v>146</v>
      </c>
      <c r="I1422" s="8" t="s">
        <v>2</v>
      </c>
      <c r="J1422" s="35" t="s">
        <v>40</v>
      </c>
      <c r="K1422" s="8" t="s">
        <v>41</v>
      </c>
      <c r="L1422" s="39" t="s">
        <v>159</v>
      </c>
      <c r="M1422" s="37"/>
      <c r="N1422" s="40"/>
      <c r="O1422" s="41" t="b">
        <v>0</v>
      </c>
      <c r="P1422" s="42" t="b">
        <v>0</v>
      </c>
      <c r="Q1422" s="43"/>
      <c r="R1422" s="38" t="s">
        <v>2631</v>
      </c>
      <c r="S1422" s="8"/>
      <c r="T1422" s="48"/>
      <c r="W1422" s="45"/>
      <c r="X1422" s="46"/>
      <c r="Y1422" s="47"/>
      <c r="Z1422"/>
      <c r="AA1422"/>
      <c r="AB1422"/>
      <c r="AC1422"/>
      <c r="AD1422"/>
      <c r="AE1422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</row>
    <row r="1423" spans="1:63" ht="30" customHeight="1" x14ac:dyDescent="0.25">
      <c r="A1423" s="34">
        <v>45726.775274618056</v>
      </c>
      <c r="B1423" s="35" t="s">
        <v>2576</v>
      </c>
      <c r="C1423" s="1" t="s">
        <v>2632</v>
      </c>
      <c r="D1423" s="36" t="s">
        <v>74</v>
      </c>
      <c r="E1423" s="8" t="s">
        <v>145</v>
      </c>
      <c r="F1423" s="37">
        <v>1</v>
      </c>
      <c r="G1423" s="38">
        <v>0.1</v>
      </c>
      <c r="H1423" s="8" t="s">
        <v>146</v>
      </c>
      <c r="I1423" s="8" t="s">
        <v>2</v>
      </c>
      <c r="J1423" s="35" t="s">
        <v>40</v>
      </c>
      <c r="K1423" s="8" t="s">
        <v>238</v>
      </c>
      <c r="L1423" s="39" t="s">
        <v>50</v>
      </c>
      <c r="M1423" s="37"/>
      <c r="N1423" s="40"/>
      <c r="O1423" s="41" t="b">
        <v>0</v>
      </c>
      <c r="P1423" s="42" t="b">
        <v>0</v>
      </c>
      <c r="Q1423" s="43"/>
      <c r="R1423" s="38" t="s">
        <v>2633</v>
      </c>
      <c r="S1423" s="8"/>
      <c r="T1423" s="48"/>
      <c r="W1423" s="45"/>
      <c r="X1423" s="46"/>
      <c r="Y1423" s="47"/>
      <c r="Z1423"/>
      <c r="AA1423"/>
      <c r="AB1423"/>
      <c r="AC1423"/>
      <c r="AD1423"/>
      <c r="AE1423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</row>
    <row r="1424" spans="1:63" ht="30" customHeight="1" x14ac:dyDescent="0.25">
      <c r="A1424" s="34">
        <v>45729</v>
      </c>
      <c r="B1424" s="35" t="s">
        <v>2576</v>
      </c>
      <c r="C1424" s="1" t="s">
        <v>2634</v>
      </c>
      <c r="D1424" s="36" t="s">
        <v>34</v>
      </c>
      <c r="E1424" s="8" t="s">
        <v>54</v>
      </c>
      <c r="F1424" s="37">
        <v>1</v>
      </c>
      <c r="G1424" s="38">
        <v>0.1</v>
      </c>
      <c r="H1424" s="8" t="s">
        <v>158</v>
      </c>
      <c r="I1424" s="8" t="s">
        <v>2</v>
      </c>
      <c r="J1424" s="35" t="s">
        <v>40</v>
      </c>
      <c r="K1424" s="8" t="s">
        <v>41</v>
      </c>
      <c r="L1424" s="39" t="s">
        <v>100</v>
      </c>
      <c r="M1424" s="37"/>
      <c r="N1424" s="40"/>
      <c r="O1424" s="41" t="b">
        <v>0</v>
      </c>
      <c r="P1424" s="42" t="b">
        <v>0</v>
      </c>
      <c r="Q1424" s="43"/>
      <c r="R1424" s="38"/>
      <c r="S1424" s="8"/>
      <c r="T1424" s="48"/>
      <c r="W1424" s="45"/>
      <c r="X1424" s="46"/>
      <c r="Y1424" s="47"/>
      <c r="Z1424"/>
      <c r="AA1424"/>
      <c r="AB1424"/>
      <c r="AC1424"/>
      <c r="AD1424"/>
      <c r="AE1424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</row>
    <row r="1425" spans="1:63" ht="30" customHeight="1" x14ac:dyDescent="0.25">
      <c r="A1425" s="34">
        <v>111473</v>
      </c>
      <c r="B1425" s="35" t="s">
        <v>2576</v>
      </c>
      <c r="C1425" s="1" t="s">
        <v>2635</v>
      </c>
      <c r="D1425" s="36" t="s">
        <v>4</v>
      </c>
      <c r="E1425" s="8" t="s">
        <v>47</v>
      </c>
      <c r="F1425" s="37">
        <v>1</v>
      </c>
      <c r="G1425" s="38">
        <v>0.1</v>
      </c>
      <c r="H1425" s="8" t="s">
        <v>48</v>
      </c>
      <c r="I1425" s="8" t="s">
        <v>2</v>
      </c>
      <c r="J1425" s="35" t="s">
        <v>40</v>
      </c>
      <c r="K1425" s="8" t="s">
        <v>41</v>
      </c>
      <c r="L1425" s="39" t="s">
        <v>50</v>
      </c>
      <c r="M1425" s="37"/>
      <c r="N1425" s="40"/>
      <c r="O1425" s="41" t="b">
        <v>0</v>
      </c>
      <c r="P1425" s="42" t="b">
        <v>0</v>
      </c>
      <c r="Q1425" s="43"/>
      <c r="R1425" s="38" t="s">
        <v>2636</v>
      </c>
      <c r="S1425" s="8"/>
      <c r="T1425" s="48"/>
      <c r="W1425" s="45"/>
      <c r="X1425" s="46"/>
      <c r="Y1425" s="47"/>
      <c r="Z1425"/>
      <c r="AA1425"/>
      <c r="AB1425"/>
      <c r="AC1425"/>
      <c r="AD1425"/>
      <c r="AE1425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</row>
    <row r="1426" spans="1:63" ht="30" customHeight="1" x14ac:dyDescent="0.25">
      <c r="A1426" s="34">
        <v>111473</v>
      </c>
      <c r="B1426" s="35" t="s">
        <v>2576</v>
      </c>
      <c r="C1426" s="1" t="s">
        <v>2637</v>
      </c>
      <c r="D1426" s="36" t="s">
        <v>74</v>
      </c>
      <c r="E1426" s="8" t="s">
        <v>481</v>
      </c>
      <c r="F1426" s="37">
        <v>1</v>
      </c>
      <c r="G1426" s="38">
        <v>0.1</v>
      </c>
      <c r="H1426" s="8" t="s">
        <v>146</v>
      </c>
      <c r="I1426" s="8" t="s">
        <v>2</v>
      </c>
      <c r="J1426" s="35" t="s">
        <v>40</v>
      </c>
      <c r="K1426" s="8" t="s">
        <v>49</v>
      </c>
      <c r="L1426" s="39" t="s">
        <v>426</v>
      </c>
      <c r="M1426" s="37"/>
      <c r="N1426" s="40"/>
      <c r="O1426" s="41" t="b">
        <v>0</v>
      </c>
      <c r="P1426" s="42" t="b">
        <v>0</v>
      </c>
      <c r="Q1426" s="43"/>
      <c r="R1426" s="38" t="s">
        <v>2638</v>
      </c>
      <c r="S1426" s="8"/>
      <c r="T1426" s="48"/>
      <c r="W1426" s="45"/>
      <c r="X1426" s="46"/>
      <c r="Y1426" s="47"/>
      <c r="Z1426"/>
      <c r="AA1426"/>
      <c r="AB1426"/>
      <c r="AC1426"/>
      <c r="AD1426"/>
      <c r="AE1426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</row>
    <row r="1427" spans="1:63" ht="30" customHeight="1" x14ac:dyDescent="0.25">
      <c r="A1427" s="34">
        <v>45731</v>
      </c>
      <c r="B1427" s="35" t="s">
        <v>2576</v>
      </c>
      <c r="C1427" s="1" t="s">
        <v>2639</v>
      </c>
      <c r="D1427" s="36" t="s">
        <v>4</v>
      </c>
      <c r="E1427" s="8" t="s">
        <v>47</v>
      </c>
      <c r="F1427" s="37">
        <v>1</v>
      </c>
      <c r="G1427" s="38">
        <v>0.1</v>
      </c>
      <c r="H1427" s="8" t="s">
        <v>48</v>
      </c>
      <c r="I1427" s="8" t="s">
        <v>2</v>
      </c>
      <c r="J1427" s="35" t="s">
        <v>40</v>
      </c>
      <c r="K1427" s="8" t="s">
        <v>41</v>
      </c>
      <c r="L1427" s="39" t="s">
        <v>100</v>
      </c>
      <c r="M1427" s="37"/>
      <c r="N1427" s="40"/>
      <c r="O1427" s="41" t="b">
        <v>0</v>
      </c>
      <c r="P1427" s="42" t="b">
        <v>0</v>
      </c>
      <c r="Q1427" s="43"/>
      <c r="R1427" s="38" t="s">
        <v>2640</v>
      </c>
      <c r="S1427" s="8"/>
      <c r="T1427" s="48"/>
      <c r="W1427" s="45"/>
      <c r="X1427" s="46"/>
      <c r="Y1427" s="47"/>
      <c r="Z1427"/>
      <c r="AA1427"/>
      <c r="AB1427"/>
      <c r="AC1427"/>
      <c r="AD1427"/>
      <c r="AE1427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</row>
    <row r="1428" spans="1:63" ht="30" customHeight="1" x14ac:dyDescent="0.25">
      <c r="A1428" s="34">
        <v>45731</v>
      </c>
      <c r="B1428" s="35" t="s">
        <v>2576</v>
      </c>
      <c r="C1428" s="1" t="s">
        <v>2641</v>
      </c>
      <c r="D1428" s="36" t="s">
        <v>4</v>
      </c>
      <c r="E1428" s="8" t="s">
        <v>47</v>
      </c>
      <c r="F1428" s="37">
        <v>1</v>
      </c>
      <c r="G1428" s="38">
        <v>0.1</v>
      </c>
      <c r="H1428" s="8" t="s">
        <v>48</v>
      </c>
      <c r="I1428" s="8" t="s">
        <v>2</v>
      </c>
      <c r="J1428" s="35" t="s">
        <v>40</v>
      </c>
      <c r="K1428" s="8" t="s">
        <v>41</v>
      </c>
      <c r="L1428" s="39" t="s">
        <v>50</v>
      </c>
      <c r="M1428" s="37"/>
      <c r="N1428" s="40"/>
      <c r="O1428" s="41" t="b">
        <v>0</v>
      </c>
      <c r="P1428" s="42" t="b">
        <v>0</v>
      </c>
      <c r="Q1428" s="43"/>
      <c r="R1428" s="38" t="s">
        <v>2642</v>
      </c>
      <c r="S1428" s="8"/>
      <c r="T1428" s="48"/>
      <c r="W1428" s="45"/>
      <c r="X1428" s="46"/>
      <c r="Y1428" s="47"/>
      <c r="Z1428"/>
      <c r="AA1428"/>
      <c r="AB1428"/>
      <c r="AC1428"/>
      <c r="AD1428"/>
      <c r="AE1428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</row>
    <row r="1429" spans="1:63" ht="30" customHeight="1" x14ac:dyDescent="0.25">
      <c r="A1429" s="34">
        <v>45733</v>
      </c>
      <c r="B1429" s="35" t="s">
        <v>2576</v>
      </c>
      <c r="C1429" s="1" t="s">
        <v>2643</v>
      </c>
      <c r="D1429" s="36" t="s">
        <v>4</v>
      </c>
      <c r="E1429" s="8" t="s">
        <v>47</v>
      </c>
      <c r="F1429" s="37">
        <v>1</v>
      </c>
      <c r="G1429" s="38">
        <v>0.1</v>
      </c>
      <c r="H1429" s="8" t="s">
        <v>48</v>
      </c>
      <c r="I1429" s="8" t="s">
        <v>2</v>
      </c>
      <c r="J1429" s="35" t="s">
        <v>40</v>
      </c>
      <c r="K1429" s="8" t="s">
        <v>41</v>
      </c>
      <c r="L1429" s="39" t="s">
        <v>50</v>
      </c>
      <c r="M1429" s="37"/>
      <c r="N1429" s="40"/>
      <c r="O1429" s="41" t="b">
        <v>0</v>
      </c>
      <c r="P1429" s="42" t="b">
        <v>0</v>
      </c>
      <c r="Q1429" s="43"/>
      <c r="R1429" s="38" t="s">
        <v>2580</v>
      </c>
      <c r="S1429" s="8"/>
      <c r="T1429" s="48"/>
      <c r="W1429" s="45"/>
      <c r="X1429" s="46"/>
      <c r="Y1429" s="47"/>
      <c r="Z1429"/>
      <c r="AA1429"/>
      <c r="AB1429"/>
      <c r="AC1429"/>
      <c r="AD1429"/>
      <c r="AE1429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</row>
    <row r="1430" spans="1:63" ht="30" customHeight="1" x14ac:dyDescent="0.25">
      <c r="A1430" s="34">
        <v>45733</v>
      </c>
      <c r="B1430" s="35" t="s">
        <v>2576</v>
      </c>
      <c r="C1430" s="1" t="s">
        <v>2644</v>
      </c>
      <c r="D1430" s="36" t="s">
        <v>4</v>
      </c>
      <c r="E1430" s="8" t="s">
        <v>47</v>
      </c>
      <c r="F1430" s="37">
        <v>1</v>
      </c>
      <c r="G1430" s="38">
        <v>0.1</v>
      </c>
      <c r="H1430" s="8" t="s">
        <v>48</v>
      </c>
      <c r="I1430" s="8" t="s">
        <v>2</v>
      </c>
      <c r="J1430" s="35" t="s">
        <v>40</v>
      </c>
      <c r="K1430" s="8" t="s">
        <v>41</v>
      </c>
      <c r="L1430" s="39" t="s">
        <v>50</v>
      </c>
      <c r="M1430" s="37"/>
      <c r="N1430" s="40"/>
      <c r="O1430" s="41" t="b">
        <v>0</v>
      </c>
      <c r="P1430" s="42" t="b">
        <v>0</v>
      </c>
      <c r="Q1430" s="43"/>
      <c r="R1430" s="38" t="s">
        <v>2582</v>
      </c>
      <c r="S1430" s="8"/>
      <c r="T1430" s="48"/>
      <c r="W1430" s="45"/>
      <c r="X1430" s="46"/>
      <c r="Y1430" s="47"/>
      <c r="Z1430"/>
      <c r="AA1430"/>
      <c r="AB1430"/>
      <c r="AC1430"/>
      <c r="AD1430"/>
      <c r="AE1430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</row>
    <row r="1431" spans="1:63" ht="30" customHeight="1" x14ac:dyDescent="0.25">
      <c r="A1431" s="34">
        <v>45733</v>
      </c>
      <c r="B1431" s="35" t="s">
        <v>2576</v>
      </c>
      <c r="C1431" s="1" t="s">
        <v>2645</v>
      </c>
      <c r="D1431" s="36" t="s">
        <v>4</v>
      </c>
      <c r="E1431" s="8" t="s">
        <v>47</v>
      </c>
      <c r="F1431" s="37">
        <v>1</v>
      </c>
      <c r="G1431" s="38">
        <v>0.1</v>
      </c>
      <c r="H1431" s="8" t="s">
        <v>48</v>
      </c>
      <c r="I1431" s="8" t="s">
        <v>2</v>
      </c>
      <c r="J1431" s="35" t="s">
        <v>40</v>
      </c>
      <c r="K1431" s="8" t="s">
        <v>41</v>
      </c>
      <c r="L1431" s="39" t="s">
        <v>50</v>
      </c>
      <c r="M1431" s="37"/>
      <c r="N1431" s="40"/>
      <c r="O1431" s="41" t="b">
        <v>0</v>
      </c>
      <c r="P1431" s="42" t="b">
        <v>0</v>
      </c>
      <c r="Q1431" s="43"/>
      <c r="R1431" s="38" t="s">
        <v>2582</v>
      </c>
      <c r="S1431" s="8"/>
      <c r="T1431" s="48"/>
      <c r="W1431" s="45"/>
      <c r="X1431" s="46"/>
      <c r="Y1431" s="47"/>
      <c r="Z1431"/>
      <c r="AA1431"/>
      <c r="AB1431"/>
      <c r="AC1431"/>
      <c r="AD1431"/>
      <c r="AE143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</row>
    <row r="1432" spans="1:63" ht="30" customHeight="1" x14ac:dyDescent="0.25">
      <c r="A1432" s="34">
        <v>45734</v>
      </c>
      <c r="B1432" s="35" t="s">
        <v>2576</v>
      </c>
      <c r="C1432" s="1" t="s">
        <v>2646</v>
      </c>
      <c r="D1432" s="36" t="s">
        <v>34</v>
      </c>
      <c r="E1432" s="8" t="s">
        <v>54</v>
      </c>
      <c r="F1432" s="37">
        <v>1</v>
      </c>
      <c r="G1432" s="38">
        <v>0.1</v>
      </c>
      <c r="H1432" s="8" t="s">
        <v>158</v>
      </c>
      <c r="I1432" s="8" t="s">
        <v>2</v>
      </c>
      <c r="J1432" s="35" t="s">
        <v>40</v>
      </c>
      <c r="K1432" s="8" t="s">
        <v>41</v>
      </c>
      <c r="L1432" s="39" t="s">
        <v>100</v>
      </c>
      <c r="M1432" s="37"/>
      <c r="N1432" s="40"/>
      <c r="O1432" s="41" t="b">
        <v>0</v>
      </c>
      <c r="P1432" s="42" t="b">
        <v>0</v>
      </c>
      <c r="Q1432" s="43"/>
      <c r="R1432" s="38" t="s">
        <v>2580</v>
      </c>
      <c r="S1432" s="8"/>
      <c r="T1432" s="48"/>
      <c r="W1432" s="45"/>
      <c r="X1432" s="46"/>
      <c r="Y1432" s="47"/>
      <c r="Z1432"/>
      <c r="AA1432"/>
      <c r="AB1432"/>
      <c r="AC1432"/>
      <c r="AD1432"/>
      <c r="AE1432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</row>
    <row r="1433" spans="1:63" ht="30" customHeight="1" x14ac:dyDescent="0.25">
      <c r="A1433" s="34">
        <v>45734</v>
      </c>
      <c r="B1433" s="35" t="s">
        <v>2576</v>
      </c>
      <c r="C1433" s="1" t="s">
        <v>2647</v>
      </c>
      <c r="D1433" s="36" t="s">
        <v>5</v>
      </c>
      <c r="E1433" s="8" t="s">
        <v>2258</v>
      </c>
      <c r="F1433" s="37">
        <v>1</v>
      </c>
      <c r="G1433" s="38">
        <v>0.1</v>
      </c>
      <c r="H1433" s="8" t="s">
        <v>48</v>
      </c>
      <c r="I1433" s="8" t="s">
        <v>2</v>
      </c>
      <c r="J1433" s="35" t="s">
        <v>40</v>
      </c>
      <c r="K1433" s="8" t="s">
        <v>41</v>
      </c>
      <c r="L1433" s="39" t="s">
        <v>100</v>
      </c>
      <c r="M1433" s="37"/>
      <c r="N1433" s="40"/>
      <c r="O1433" s="41" t="b">
        <v>0</v>
      </c>
      <c r="P1433" s="42" t="b">
        <v>0</v>
      </c>
      <c r="Q1433" s="43"/>
      <c r="R1433" s="38" t="s">
        <v>2582</v>
      </c>
      <c r="S1433" s="8"/>
      <c r="T1433" s="48"/>
      <c r="W1433" s="45"/>
      <c r="X1433" s="46"/>
      <c r="Y1433" s="47"/>
      <c r="Z1433"/>
      <c r="AA1433"/>
      <c r="AB1433"/>
      <c r="AC1433"/>
      <c r="AD1433"/>
      <c r="AE1433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</row>
    <row r="1434" spans="1:63" ht="30" customHeight="1" x14ac:dyDescent="0.25">
      <c r="A1434" s="34">
        <v>45735</v>
      </c>
      <c r="B1434" s="35" t="s">
        <v>2576</v>
      </c>
      <c r="C1434" s="1" t="s">
        <v>2648</v>
      </c>
      <c r="D1434" s="36" t="s">
        <v>4</v>
      </c>
      <c r="E1434" s="8" t="s">
        <v>47</v>
      </c>
      <c r="F1434" s="37">
        <v>1</v>
      </c>
      <c r="G1434" s="38">
        <v>0.1</v>
      </c>
      <c r="H1434" s="8" t="s">
        <v>48</v>
      </c>
      <c r="I1434" s="8" t="s">
        <v>2</v>
      </c>
      <c r="J1434" s="35" t="s">
        <v>40</v>
      </c>
      <c r="K1434" s="8" t="s">
        <v>41</v>
      </c>
      <c r="L1434" s="39" t="s">
        <v>50</v>
      </c>
      <c r="M1434" s="37"/>
      <c r="N1434" s="40"/>
      <c r="O1434" s="41" t="b">
        <v>0</v>
      </c>
      <c r="P1434" s="42" t="b">
        <v>0</v>
      </c>
      <c r="Q1434" s="43"/>
      <c r="R1434" s="38" t="s">
        <v>2580</v>
      </c>
      <c r="S1434" s="8"/>
      <c r="T1434" s="48"/>
      <c r="W1434" s="45"/>
      <c r="X1434" s="46"/>
      <c r="Y1434" s="47"/>
      <c r="Z1434"/>
      <c r="AA1434"/>
      <c r="AB1434"/>
      <c r="AC1434"/>
      <c r="AD1434"/>
      <c r="AE1434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</row>
    <row r="1435" spans="1:63" ht="30" customHeight="1" x14ac:dyDescent="0.25">
      <c r="A1435" s="34">
        <v>45738</v>
      </c>
      <c r="B1435" s="35" t="s">
        <v>2576</v>
      </c>
      <c r="C1435" s="1" t="s">
        <v>2649</v>
      </c>
      <c r="D1435" s="36" t="s">
        <v>4</v>
      </c>
      <c r="E1435" s="8" t="s">
        <v>47</v>
      </c>
      <c r="F1435" s="37">
        <v>1</v>
      </c>
      <c r="G1435" s="38">
        <v>0.1</v>
      </c>
      <c r="H1435" s="8" t="s">
        <v>48</v>
      </c>
      <c r="I1435" s="8" t="s">
        <v>2</v>
      </c>
      <c r="J1435" s="35" t="s">
        <v>40</v>
      </c>
      <c r="K1435" s="8" t="s">
        <v>41</v>
      </c>
      <c r="L1435" s="39" t="s">
        <v>50</v>
      </c>
      <c r="M1435" s="37"/>
      <c r="N1435" s="40"/>
      <c r="O1435" s="41" t="b">
        <v>0</v>
      </c>
      <c r="P1435" s="42" t="b">
        <v>0</v>
      </c>
      <c r="Q1435" s="43"/>
      <c r="R1435" s="38" t="s">
        <v>2650</v>
      </c>
      <c r="S1435" s="8"/>
      <c r="T1435" s="48"/>
      <c r="W1435" s="45"/>
      <c r="X1435" s="46"/>
      <c r="Y1435" s="47"/>
      <c r="Z1435"/>
      <c r="AA1435"/>
      <c r="AB1435"/>
      <c r="AC1435"/>
      <c r="AD1435"/>
      <c r="AE1435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</row>
    <row r="1436" spans="1:63" ht="30" customHeight="1" x14ac:dyDescent="0.25">
      <c r="A1436" s="34">
        <v>45741</v>
      </c>
      <c r="B1436" s="35" t="s">
        <v>2576</v>
      </c>
      <c r="C1436" s="1" t="s">
        <v>2651</v>
      </c>
      <c r="D1436" s="36" t="s">
        <v>4</v>
      </c>
      <c r="E1436" s="8" t="s">
        <v>47</v>
      </c>
      <c r="F1436" s="37">
        <v>1</v>
      </c>
      <c r="G1436" s="38">
        <v>0.1</v>
      </c>
      <c r="H1436" s="8" t="s">
        <v>48</v>
      </c>
      <c r="I1436" s="8" t="s">
        <v>2</v>
      </c>
      <c r="J1436" s="35" t="s">
        <v>40</v>
      </c>
      <c r="K1436" s="8" t="s">
        <v>41</v>
      </c>
      <c r="L1436" s="39" t="s">
        <v>50</v>
      </c>
      <c r="M1436" s="37"/>
      <c r="N1436" s="40"/>
      <c r="O1436" s="41" t="b">
        <v>0</v>
      </c>
      <c r="P1436" s="42" t="b">
        <v>0</v>
      </c>
      <c r="Q1436" s="43"/>
      <c r="R1436" s="38" t="s">
        <v>2652</v>
      </c>
      <c r="S1436" s="8"/>
      <c r="T1436" s="48"/>
      <c r="W1436" s="45"/>
      <c r="X1436" s="46"/>
      <c r="Y1436" s="47"/>
      <c r="Z1436"/>
      <c r="AA1436"/>
      <c r="AB1436"/>
      <c r="AC1436"/>
      <c r="AD1436"/>
      <c r="AE1436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</row>
    <row r="1437" spans="1:63" ht="30" customHeight="1" x14ac:dyDescent="0.25">
      <c r="A1437" s="34">
        <v>45742</v>
      </c>
      <c r="B1437" s="35" t="s">
        <v>2576</v>
      </c>
      <c r="C1437" s="1" t="s">
        <v>2653</v>
      </c>
      <c r="D1437" s="36" t="s">
        <v>3</v>
      </c>
      <c r="E1437" s="8" t="s">
        <v>85</v>
      </c>
      <c r="F1437" s="37">
        <v>3</v>
      </c>
      <c r="G1437" s="38">
        <v>0.1</v>
      </c>
      <c r="H1437" s="8" t="s">
        <v>158</v>
      </c>
      <c r="I1437" s="8" t="s">
        <v>1</v>
      </c>
      <c r="J1437" s="35" t="s">
        <v>147</v>
      </c>
      <c r="K1437" s="8" t="s">
        <v>41</v>
      </c>
      <c r="L1437" s="39" t="s">
        <v>159</v>
      </c>
      <c r="M1437" s="37"/>
      <c r="N1437" s="40"/>
      <c r="O1437" s="41" t="b">
        <v>0</v>
      </c>
      <c r="P1437" s="42" t="b">
        <v>0</v>
      </c>
      <c r="Q1437" s="43"/>
      <c r="R1437" s="38" t="s">
        <v>2654</v>
      </c>
      <c r="S1437" s="8"/>
      <c r="T1437" s="48"/>
      <c r="W1437" s="45"/>
      <c r="X1437" s="46"/>
      <c r="Y1437" s="47"/>
      <c r="Z1437"/>
      <c r="AA1437"/>
      <c r="AB1437"/>
      <c r="AC1437"/>
      <c r="AD1437"/>
      <c r="AE1437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</row>
    <row r="1438" spans="1:63" ht="30" customHeight="1" x14ac:dyDescent="0.25">
      <c r="A1438" s="34">
        <v>45743</v>
      </c>
      <c r="B1438" s="35" t="s">
        <v>2576</v>
      </c>
      <c r="C1438" s="1" t="s">
        <v>2655</v>
      </c>
      <c r="D1438" s="36" t="s">
        <v>34</v>
      </c>
      <c r="E1438" s="8" t="s">
        <v>54</v>
      </c>
      <c r="F1438" s="37">
        <v>1</v>
      </c>
      <c r="G1438" s="38">
        <v>0.1</v>
      </c>
      <c r="H1438" s="8" t="s">
        <v>158</v>
      </c>
      <c r="I1438" s="8" t="s">
        <v>2</v>
      </c>
      <c r="J1438" s="35" t="s">
        <v>147</v>
      </c>
      <c r="K1438" s="8" t="s">
        <v>41</v>
      </c>
      <c r="L1438" s="39" t="s">
        <v>100</v>
      </c>
      <c r="M1438" s="37"/>
      <c r="N1438" s="40"/>
      <c r="O1438" s="41" t="b">
        <v>0</v>
      </c>
      <c r="P1438" s="42" t="b">
        <v>0</v>
      </c>
      <c r="Q1438" s="43"/>
      <c r="R1438" s="38" t="s">
        <v>2656</v>
      </c>
      <c r="S1438" s="8"/>
      <c r="T1438" s="48"/>
      <c r="W1438" s="45"/>
      <c r="X1438" s="46"/>
      <c r="Y1438" s="47"/>
      <c r="Z1438"/>
      <c r="AA1438"/>
      <c r="AB1438"/>
      <c r="AC1438"/>
      <c r="AD1438"/>
      <c r="AE1438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</row>
    <row r="1439" spans="1:63" ht="30" customHeight="1" x14ac:dyDescent="0.25">
      <c r="A1439" s="34">
        <v>45754</v>
      </c>
      <c r="B1439" s="35" t="s">
        <v>2576</v>
      </c>
      <c r="C1439" s="1" t="s">
        <v>2657</v>
      </c>
      <c r="D1439" s="36" t="s">
        <v>34</v>
      </c>
      <c r="E1439" s="8" t="s">
        <v>54</v>
      </c>
      <c r="F1439" s="37">
        <v>1</v>
      </c>
      <c r="G1439" s="38">
        <v>0.1</v>
      </c>
      <c r="H1439" s="8" t="s">
        <v>158</v>
      </c>
      <c r="I1439" s="8" t="s">
        <v>2</v>
      </c>
      <c r="J1439" s="35" t="s">
        <v>40</v>
      </c>
      <c r="K1439" s="8" t="s">
        <v>41</v>
      </c>
      <c r="L1439" s="39" t="s">
        <v>100</v>
      </c>
      <c r="M1439" s="37"/>
      <c r="N1439" s="40"/>
      <c r="O1439" s="41" t="b">
        <v>0</v>
      </c>
      <c r="P1439" s="42" t="b">
        <v>0</v>
      </c>
      <c r="Q1439" s="43"/>
      <c r="R1439" s="38" t="s">
        <v>2658</v>
      </c>
      <c r="S1439" s="8"/>
      <c r="T1439" s="48"/>
      <c r="W1439" s="45"/>
      <c r="X1439" s="46"/>
      <c r="Y1439" s="47"/>
      <c r="Z1439"/>
      <c r="AA1439"/>
      <c r="AB1439"/>
      <c r="AC1439"/>
      <c r="AD1439"/>
      <c r="AE1439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</row>
    <row r="1440" spans="1:63" ht="30" customHeight="1" x14ac:dyDescent="0.25">
      <c r="A1440" s="34">
        <v>45755</v>
      </c>
      <c r="B1440" s="35" t="s">
        <v>2576</v>
      </c>
      <c r="C1440" s="1" t="s">
        <v>2659</v>
      </c>
      <c r="D1440" s="36" t="s">
        <v>34</v>
      </c>
      <c r="E1440" s="8" t="s">
        <v>38</v>
      </c>
      <c r="F1440" s="37">
        <v>1</v>
      </c>
      <c r="G1440" s="38">
        <v>0.1</v>
      </c>
      <c r="H1440" s="8" t="s">
        <v>146</v>
      </c>
      <c r="I1440" s="8" t="s">
        <v>2</v>
      </c>
      <c r="J1440" s="35" t="s">
        <v>40</v>
      </c>
      <c r="K1440" s="8" t="s">
        <v>41</v>
      </c>
      <c r="L1440" s="39" t="s">
        <v>159</v>
      </c>
      <c r="M1440" s="37"/>
      <c r="N1440" s="40"/>
      <c r="O1440" s="41" t="b">
        <v>0</v>
      </c>
      <c r="P1440" s="42" t="b">
        <v>0</v>
      </c>
      <c r="Q1440" s="43"/>
      <c r="R1440" s="38" t="s">
        <v>2660</v>
      </c>
      <c r="S1440" s="8"/>
      <c r="T1440" s="48"/>
      <c r="W1440" s="45"/>
      <c r="X1440" s="46"/>
      <c r="Y1440" s="47"/>
      <c r="Z1440"/>
      <c r="AA1440"/>
      <c r="AB1440"/>
      <c r="AC1440"/>
      <c r="AD1440"/>
      <c r="AE1440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</row>
    <row r="1441" spans="1:63" ht="30" customHeight="1" x14ac:dyDescent="0.25">
      <c r="A1441" s="34">
        <v>45756</v>
      </c>
      <c r="B1441" s="35" t="s">
        <v>2576</v>
      </c>
      <c r="C1441" s="1" t="s">
        <v>2661</v>
      </c>
      <c r="D1441" s="36" t="s">
        <v>34</v>
      </c>
      <c r="E1441" s="8" t="s">
        <v>54</v>
      </c>
      <c r="F1441" s="37">
        <v>1</v>
      </c>
      <c r="G1441" s="38">
        <v>0.1</v>
      </c>
      <c r="H1441" s="8" t="s">
        <v>158</v>
      </c>
      <c r="I1441" s="8" t="s">
        <v>2</v>
      </c>
      <c r="J1441" s="35" t="s">
        <v>40</v>
      </c>
      <c r="K1441" s="8" t="s">
        <v>41</v>
      </c>
      <c r="L1441" s="39" t="s">
        <v>274</v>
      </c>
      <c r="M1441" s="37"/>
      <c r="N1441" s="40"/>
      <c r="O1441" s="41" t="b">
        <v>0</v>
      </c>
      <c r="P1441" s="42" t="b">
        <v>0</v>
      </c>
      <c r="Q1441" s="43"/>
      <c r="R1441" s="38" t="s">
        <v>2662</v>
      </c>
      <c r="S1441" s="8"/>
      <c r="T1441" s="48"/>
      <c r="W1441" s="45"/>
      <c r="X1441" s="46"/>
      <c r="Y1441" s="47"/>
      <c r="Z1441"/>
      <c r="AA1441"/>
      <c r="AB1441"/>
      <c r="AC1441"/>
      <c r="AD1441"/>
      <c r="AE144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</row>
    <row r="1442" spans="1:63" ht="30" customHeight="1" x14ac:dyDescent="0.25">
      <c r="A1442" s="34">
        <v>45756</v>
      </c>
      <c r="B1442" s="35" t="s">
        <v>2576</v>
      </c>
      <c r="C1442" s="1" t="s">
        <v>2663</v>
      </c>
      <c r="D1442" s="36" t="s">
        <v>4</v>
      </c>
      <c r="E1442" s="8" t="s">
        <v>47</v>
      </c>
      <c r="F1442" s="37">
        <v>1</v>
      </c>
      <c r="G1442" s="38">
        <v>0.1</v>
      </c>
      <c r="H1442" s="8" t="s">
        <v>48</v>
      </c>
      <c r="I1442" s="8" t="s">
        <v>2</v>
      </c>
      <c r="J1442" s="35" t="s">
        <v>40</v>
      </c>
      <c r="K1442" s="8" t="s">
        <v>41</v>
      </c>
      <c r="L1442" s="39" t="s">
        <v>50</v>
      </c>
      <c r="M1442" s="37"/>
      <c r="N1442" s="40"/>
      <c r="O1442" s="41" t="b">
        <v>0</v>
      </c>
      <c r="P1442" s="42" t="b">
        <v>0</v>
      </c>
      <c r="Q1442" s="43"/>
      <c r="R1442" s="38" t="s">
        <v>2664</v>
      </c>
      <c r="S1442" s="8"/>
      <c r="T1442" s="48"/>
      <c r="W1442" s="45"/>
      <c r="X1442" s="46"/>
      <c r="Y1442" s="47"/>
      <c r="Z1442"/>
      <c r="AA1442"/>
      <c r="AB1442"/>
      <c r="AC1442"/>
      <c r="AD1442"/>
      <c r="AE1442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</row>
    <row r="1443" spans="1:63" ht="30" customHeight="1" x14ac:dyDescent="0.25">
      <c r="A1443" s="34">
        <v>45758</v>
      </c>
      <c r="B1443" s="35" t="s">
        <v>2576</v>
      </c>
      <c r="C1443" s="1" t="s">
        <v>934</v>
      </c>
      <c r="D1443" s="36" t="s">
        <v>3</v>
      </c>
      <c r="E1443" s="8" t="s">
        <v>85</v>
      </c>
      <c r="F1443" s="37">
        <v>1</v>
      </c>
      <c r="G1443" s="38">
        <v>0.1</v>
      </c>
      <c r="H1443" s="8" t="s">
        <v>158</v>
      </c>
      <c r="I1443" s="8" t="s">
        <v>2</v>
      </c>
      <c r="J1443" s="35" t="s">
        <v>40</v>
      </c>
      <c r="K1443" s="8" t="s">
        <v>206</v>
      </c>
      <c r="L1443" s="39" t="s">
        <v>159</v>
      </c>
      <c r="M1443" s="37"/>
      <c r="N1443" s="40"/>
      <c r="O1443" s="41" t="b">
        <v>0</v>
      </c>
      <c r="P1443" s="42" t="b">
        <v>0</v>
      </c>
      <c r="Q1443" s="43"/>
      <c r="R1443" s="38" t="s">
        <v>2665</v>
      </c>
      <c r="S1443" s="8" t="s">
        <v>217</v>
      </c>
      <c r="T1443" s="48"/>
      <c r="W1443" s="45"/>
      <c r="X1443" s="46"/>
      <c r="Y1443" s="47"/>
      <c r="Z1443"/>
      <c r="AA1443"/>
      <c r="AB1443"/>
      <c r="AC1443"/>
      <c r="AD1443"/>
      <c r="AE1443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</row>
    <row r="1444" spans="1:63" ht="30" customHeight="1" x14ac:dyDescent="0.25">
      <c r="A1444" s="34">
        <v>45761</v>
      </c>
      <c r="B1444" s="35" t="s">
        <v>2576</v>
      </c>
      <c r="C1444" s="1" t="s">
        <v>2666</v>
      </c>
      <c r="D1444" s="36" t="s">
        <v>4</v>
      </c>
      <c r="E1444" s="8" t="s">
        <v>47</v>
      </c>
      <c r="F1444" s="37">
        <v>1</v>
      </c>
      <c r="G1444" s="38">
        <v>0.1</v>
      </c>
      <c r="H1444" s="8" t="s">
        <v>48</v>
      </c>
      <c r="I1444" s="8" t="s">
        <v>2</v>
      </c>
      <c r="J1444" s="35" t="s">
        <v>40</v>
      </c>
      <c r="K1444" s="8" t="s">
        <v>41</v>
      </c>
      <c r="L1444" s="39" t="s">
        <v>50</v>
      </c>
      <c r="M1444" s="37"/>
      <c r="N1444" s="40"/>
      <c r="O1444" s="41" t="b">
        <v>0</v>
      </c>
      <c r="P1444" s="42" t="b">
        <v>0</v>
      </c>
      <c r="Q1444" s="43"/>
      <c r="R1444" s="38" t="s">
        <v>2667</v>
      </c>
      <c r="S1444" s="8"/>
      <c r="T1444" s="48"/>
      <c r="W1444" s="45"/>
      <c r="X1444" s="46"/>
      <c r="Y1444" s="47"/>
      <c r="Z1444"/>
      <c r="AA1444"/>
      <c r="AB1444"/>
      <c r="AC1444"/>
      <c r="AD1444"/>
      <c r="AE1444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</row>
    <row r="1445" spans="1:63" ht="30" customHeight="1" x14ac:dyDescent="0.25">
      <c r="A1445" s="34">
        <v>45763</v>
      </c>
      <c r="B1445" s="35" t="s">
        <v>2576</v>
      </c>
      <c r="C1445" s="1" t="s">
        <v>2668</v>
      </c>
      <c r="D1445" s="36" t="s">
        <v>4</v>
      </c>
      <c r="E1445" s="8" t="s">
        <v>47</v>
      </c>
      <c r="F1445" s="37">
        <v>1</v>
      </c>
      <c r="G1445" s="38">
        <v>0.1</v>
      </c>
      <c r="H1445" s="8" t="s">
        <v>48</v>
      </c>
      <c r="I1445" s="8" t="s">
        <v>2</v>
      </c>
      <c r="J1445" s="35" t="s">
        <v>40</v>
      </c>
      <c r="K1445" s="8" t="s">
        <v>41</v>
      </c>
      <c r="L1445" s="39" t="s">
        <v>50</v>
      </c>
      <c r="M1445" s="37"/>
      <c r="N1445" s="40"/>
      <c r="O1445" s="41" t="b">
        <v>0</v>
      </c>
      <c r="P1445" s="42" t="b">
        <v>0</v>
      </c>
      <c r="Q1445" s="43"/>
      <c r="R1445" s="38" t="s">
        <v>2669</v>
      </c>
      <c r="S1445" s="8"/>
      <c r="T1445" s="48"/>
      <c r="W1445" s="45"/>
      <c r="X1445" s="46"/>
      <c r="Y1445" s="47"/>
      <c r="Z1445"/>
      <c r="AA1445"/>
      <c r="AB1445"/>
      <c r="AC1445"/>
      <c r="AD1445"/>
      <c r="AE1445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</row>
    <row r="1446" spans="1:63" ht="30" customHeight="1" x14ac:dyDescent="0.25">
      <c r="A1446" s="34">
        <v>45763</v>
      </c>
      <c r="B1446" s="35" t="s">
        <v>2576</v>
      </c>
      <c r="C1446" s="1" t="s">
        <v>2670</v>
      </c>
      <c r="D1446" s="36" t="s">
        <v>34</v>
      </c>
      <c r="E1446" s="8" t="s">
        <v>54</v>
      </c>
      <c r="F1446" s="37">
        <v>1</v>
      </c>
      <c r="G1446" s="38">
        <v>0.1</v>
      </c>
      <c r="H1446" s="8" t="s">
        <v>158</v>
      </c>
      <c r="I1446" s="8" t="s">
        <v>2</v>
      </c>
      <c r="J1446" s="35" t="s">
        <v>40</v>
      </c>
      <c r="K1446" s="8" t="s">
        <v>41</v>
      </c>
      <c r="L1446" s="39" t="s">
        <v>274</v>
      </c>
      <c r="M1446" s="37"/>
      <c r="N1446" s="40"/>
      <c r="O1446" s="41" t="b">
        <v>0</v>
      </c>
      <c r="P1446" s="42" t="b">
        <v>0</v>
      </c>
      <c r="Q1446" s="43"/>
      <c r="R1446" s="38" t="s">
        <v>2671</v>
      </c>
      <c r="S1446" s="8"/>
      <c r="T1446" s="48"/>
      <c r="W1446" s="45"/>
      <c r="X1446" s="46"/>
      <c r="Y1446" s="47"/>
      <c r="Z1446"/>
      <c r="AA1446"/>
      <c r="AB1446"/>
      <c r="AC1446"/>
      <c r="AD1446"/>
      <c r="AE1446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</row>
    <row r="1447" spans="1:63" ht="30" customHeight="1" x14ac:dyDescent="0.25">
      <c r="A1447" s="34">
        <v>45764</v>
      </c>
      <c r="B1447" s="35" t="s">
        <v>2576</v>
      </c>
      <c r="C1447" s="1" t="s">
        <v>2672</v>
      </c>
      <c r="D1447" s="36" t="s">
        <v>4</v>
      </c>
      <c r="E1447" s="8" t="s">
        <v>47</v>
      </c>
      <c r="F1447" s="37">
        <v>1</v>
      </c>
      <c r="G1447" s="38">
        <v>0.1</v>
      </c>
      <c r="H1447" s="8" t="s">
        <v>2673</v>
      </c>
      <c r="I1447" s="8" t="s">
        <v>2</v>
      </c>
      <c r="J1447" s="35" t="s">
        <v>40</v>
      </c>
      <c r="K1447" s="8" t="s">
        <v>41</v>
      </c>
      <c r="L1447" s="39" t="s">
        <v>100</v>
      </c>
      <c r="M1447" s="37"/>
      <c r="N1447" s="40"/>
      <c r="O1447" s="41" t="b">
        <v>0</v>
      </c>
      <c r="P1447" s="42" t="b">
        <v>0</v>
      </c>
      <c r="Q1447" s="43"/>
      <c r="R1447" s="38" t="s">
        <v>2674</v>
      </c>
      <c r="S1447" s="8"/>
      <c r="T1447" s="48"/>
      <c r="W1447" s="45"/>
      <c r="X1447" s="46"/>
      <c r="Y1447" s="47"/>
      <c r="Z1447"/>
      <c r="AA1447"/>
      <c r="AB1447"/>
      <c r="AC1447"/>
      <c r="AD1447"/>
      <c r="AE1447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</row>
    <row r="1448" spans="1:63" ht="30" customHeight="1" x14ac:dyDescent="0.25">
      <c r="A1448" s="34">
        <v>45768</v>
      </c>
      <c r="B1448" s="35" t="s">
        <v>2576</v>
      </c>
      <c r="C1448" s="1" t="s">
        <v>2675</v>
      </c>
      <c r="D1448" s="36" t="s">
        <v>74</v>
      </c>
      <c r="E1448" s="8" t="s">
        <v>75</v>
      </c>
      <c r="F1448" s="37">
        <v>2</v>
      </c>
      <c r="G1448" s="38">
        <v>0.1</v>
      </c>
      <c r="H1448" s="8" t="s">
        <v>146</v>
      </c>
      <c r="I1448" s="8" t="s">
        <v>2</v>
      </c>
      <c r="J1448" s="35" t="s">
        <v>147</v>
      </c>
      <c r="K1448" s="8" t="s">
        <v>49</v>
      </c>
      <c r="L1448" s="39" t="s">
        <v>426</v>
      </c>
      <c r="M1448" s="37"/>
      <c r="N1448" s="40"/>
      <c r="O1448" s="41" t="b">
        <v>0</v>
      </c>
      <c r="P1448" s="42" t="b">
        <v>0</v>
      </c>
      <c r="Q1448" s="43"/>
      <c r="R1448" s="38" t="s">
        <v>2676</v>
      </c>
      <c r="S1448" s="8"/>
      <c r="T1448" s="48"/>
      <c r="W1448" s="45"/>
      <c r="X1448" s="46"/>
      <c r="Y1448" s="47"/>
      <c r="Z1448"/>
      <c r="AA1448"/>
      <c r="AB1448"/>
      <c r="AC1448"/>
      <c r="AD1448"/>
      <c r="AE1448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</row>
    <row r="1449" spans="1:63" ht="30" customHeight="1" x14ac:dyDescent="0.25">
      <c r="A1449" s="34">
        <v>45768</v>
      </c>
      <c r="B1449" s="35" t="s">
        <v>2576</v>
      </c>
      <c r="C1449" s="1" t="s">
        <v>2677</v>
      </c>
      <c r="D1449" s="36" t="s">
        <v>34</v>
      </c>
      <c r="E1449" s="8" t="s">
        <v>38</v>
      </c>
      <c r="F1449" s="37">
        <v>1</v>
      </c>
      <c r="G1449" s="38">
        <v>0.1</v>
      </c>
      <c r="H1449" s="8" t="s">
        <v>146</v>
      </c>
      <c r="I1449" s="8" t="s">
        <v>2</v>
      </c>
      <c r="J1449" s="35" t="s">
        <v>147</v>
      </c>
      <c r="K1449" s="8" t="s">
        <v>49</v>
      </c>
      <c r="L1449" s="39" t="s">
        <v>426</v>
      </c>
      <c r="M1449" s="37"/>
      <c r="N1449" s="40"/>
      <c r="O1449" s="41" t="b">
        <v>0</v>
      </c>
      <c r="P1449" s="42" t="b">
        <v>0</v>
      </c>
      <c r="Q1449" s="43"/>
      <c r="R1449" s="38" t="s">
        <v>2676</v>
      </c>
      <c r="S1449" s="8"/>
      <c r="T1449" s="48"/>
      <c r="W1449" s="45"/>
      <c r="X1449" s="46"/>
      <c r="Y1449" s="47"/>
      <c r="Z1449"/>
      <c r="AA1449"/>
      <c r="AB1449"/>
      <c r="AC1449"/>
      <c r="AD1449"/>
      <c r="AE1449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</row>
    <row r="1450" spans="1:63" ht="30" customHeight="1" x14ac:dyDescent="0.25">
      <c r="A1450" s="34">
        <v>45769</v>
      </c>
      <c r="B1450" s="35" t="s">
        <v>2576</v>
      </c>
      <c r="C1450" s="1" t="s">
        <v>2678</v>
      </c>
      <c r="D1450" s="36" t="s">
        <v>34</v>
      </c>
      <c r="E1450" s="8" t="s">
        <v>133</v>
      </c>
      <c r="F1450" s="37">
        <v>1</v>
      </c>
      <c r="G1450" s="38">
        <v>0.1</v>
      </c>
      <c r="H1450" s="8" t="s">
        <v>256</v>
      </c>
      <c r="I1450" s="8" t="s">
        <v>2</v>
      </c>
      <c r="J1450" s="35" t="s">
        <v>40</v>
      </c>
      <c r="K1450" s="8" t="s">
        <v>41</v>
      </c>
      <c r="L1450" s="39" t="s">
        <v>207</v>
      </c>
      <c r="M1450" s="37"/>
      <c r="N1450" s="40"/>
      <c r="O1450" s="41" t="b">
        <v>0</v>
      </c>
      <c r="P1450" s="42" t="b">
        <v>0</v>
      </c>
      <c r="Q1450" s="43"/>
      <c r="R1450" s="38" t="s">
        <v>2679</v>
      </c>
      <c r="S1450" s="8"/>
      <c r="T1450" s="48"/>
      <c r="W1450" s="45"/>
      <c r="X1450" s="46"/>
      <c r="Y1450" s="47"/>
      <c r="Z1450"/>
      <c r="AA1450"/>
      <c r="AB1450"/>
      <c r="AC1450"/>
      <c r="AD1450"/>
      <c r="AE1450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</row>
    <row r="1451" spans="1:63" ht="30" customHeight="1" x14ac:dyDescent="0.25">
      <c r="A1451" s="34">
        <v>45770</v>
      </c>
      <c r="B1451" s="35" t="s">
        <v>2576</v>
      </c>
      <c r="C1451" s="1" t="s">
        <v>2680</v>
      </c>
      <c r="D1451" s="36" t="s">
        <v>74</v>
      </c>
      <c r="E1451" s="8" t="s">
        <v>2681</v>
      </c>
      <c r="F1451" s="37">
        <v>1</v>
      </c>
      <c r="G1451" s="38">
        <v>0.1</v>
      </c>
      <c r="H1451" s="8" t="s">
        <v>256</v>
      </c>
      <c r="I1451" s="8" t="s">
        <v>2</v>
      </c>
      <c r="J1451" s="35" t="s">
        <v>40</v>
      </c>
      <c r="K1451" s="8" t="s">
        <v>41</v>
      </c>
      <c r="L1451" s="39" t="s">
        <v>50</v>
      </c>
      <c r="M1451" s="37"/>
      <c r="N1451" s="40"/>
      <c r="O1451" s="41" t="b">
        <v>0</v>
      </c>
      <c r="P1451" s="42" t="b">
        <v>0</v>
      </c>
      <c r="Q1451" s="43"/>
      <c r="R1451" s="38" t="s">
        <v>2682</v>
      </c>
      <c r="S1451" s="8"/>
      <c r="T1451" s="48"/>
      <c r="W1451" s="45"/>
      <c r="X1451" s="46"/>
      <c r="Y1451" s="47"/>
      <c r="Z1451"/>
      <c r="AA1451"/>
      <c r="AB1451"/>
      <c r="AC1451"/>
      <c r="AD1451"/>
      <c r="AE145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</row>
    <row r="1452" spans="1:63" ht="30" customHeight="1" x14ac:dyDescent="0.25">
      <c r="A1452" s="34">
        <v>45771</v>
      </c>
      <c r="B1452" s="35" t="s">
        <v>2576</v>
      </c>
      <c r="C1452" s="1" t="s">
        <v>2683</v>
      </c>
      <c r="D1452" s="36" t="s">
        <v>74</v>
      </c>
      <c r="E1452" s="8" t="s">
        <v>2681</v>
      </c>
      <c r="F1452" s="37">
        <v>1</v>
      </c>
      <c r="G1452" s="38">
        <v>0.1</v>
      </c>
      <c r="H1452" s="8" t="s">
        <v>256</v>
      </c>
      <c r="I1452" s="8" t="s">
        <v>2</v>
      </c>
      <c r="J1452" s="35" t="s">
        <v>40</v>
      </c>
      <c r="K1452" s="8" t="s">
        <v>41</v>
      </c>
      <c r="L1452" s="39" t="s">
        <v>50</v>
      </c>
      <c r="M1452" s="37"/>
      <c r="N1452" s="40"/>
      <c r="O1452" s="41" t="b">
        <v>0</v>
      </c>
      <c r="P1452" s="42" t="b">
        <v>0</v>
      </c>
      <c r="Q1452" s="43"/>
      <c r="R1452" s="38" t="s">
        <v>2682</v>
      </c>
      <c r="S1452" s="8"/>
      <c r="T1452" s="48"/>
      <c r="W1452" s="45"/>
      <c r="X1452" s="46"/>
      <c r="Y1452" s="47"/>
      <c r="Z1452"/>
      <c r="AA1452"/>
      <c r="AB1452"/>
      <c r="AC1452"/>
      <c r="AD1452"/>
      <c r="AE1452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</row>
    <row r="1453" spans="1:63" ht="30" customHeight="1" x14ac:dyDescent="0.25">
      <c r="A1453" s="34">
        <v>45773</v>
      </c>
      <c r="B1453" s="35" t="s">
        <v>2576</v>
      </c>
      <c r="C1453" s="1" t="s">
        <v>2684</v>
      </c>
      <c r="D1453" s="36" t="s">
        <v>4</v>
      </c>
      <c r="E1453" s="8" t="s">
        <v>47</v>
      </c>
      <c r="F1453" s="37">
        <v>1</v>
      </c>
      <c r="G1453" s="38">
        <v>0.1</v>
      </c>
      <c r="H1453" s="8" t="s">
        <v>48</v>
      </c>
      <c r="I1453" s="8" t="s">
        <v>2</v>
      </c>
      <c r="J1453" s="35" t="s">
        <v>40</v>
      </c>
      <c r="K1453" s="8" t="s">
        <v>41</v>
      </c>
      <c r="L1453" s="39" t="s">
        <v>50</v>
      </c>
      <c r="M1453" s="37"/>
      <c r="N1453" s="40"/>
      <c r="O1453" s="41" t="b">
        <v>0</v>
      </c>
      <c r="P1453" s="42"/>
      <c r="Q1453" s="43"/>
      <c r="R1453" s="38" t="s">
        <v>2685</v>
      </c>
      <c r="S1453" s="8"/>
      <c r="T1453" s="48"/>
      <c r="W1453" s="45"/>
      <c r="X1453" s="46"/>
      <c r="Y1453" s="47"/>
      <c r="Z1453"/>
      <c r="AA1453"/>
      <c r="AB1453"/>
      <c r="AC1453"/>
      <c r="AD1453"/>
      <c r="AE1453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</row>
    <row r="1454" spans="1:63" ht="30" customHeight="1" x14ac:dyDescent="0.25">
      <c r="A1454" s="34">
        <v>45775</v>
      </c>
      <c r="B1454" s="35" t="s">
        <v>2576</v>
      </c>
      <c r="C1454" s="1" t="s">
        <v>2686</v>
      </c>
      <c r="D1454" s="36" t="s">
        <v>4</v>
      </c>
      <c r="E1454" s="8" t="s">
        <v>47</v>
      </c>
      <c r="F1454" s="37">
        <v>1</v>
      </c>
      <c r="G1454" s="38">
        <v>0.1</v>
      </c>
      <c r="H1454" s="8" t="s">
        <v>48</v>
      </c>
      <c r="I1454" s="8" t="s">
        <v>2</v>
      </c>
      <c r="J1454" s="35" t="s">
        <v>40</v>
      </c>
      <c r="K1454" s="8" t="s">
        <v>41</v>
      </c>
      <c r="L1454" s="39" t="s">
        <v>50</v>
      </c>
      <c r="M1454" s="37"/>
      <c r="N1454" s="40"/>
      <c r="O1454" s="41"/>
      <c r="P1454" s="42"/>
      <c r="Q1454" s="43"/>
      <c r="R1454" s="38" t="s">
        <v>2687</v>
      </c>
      <c r="S1454" s="8"/>
      <c r="T1454" s="48"/>
      <c r="W1454" s="45"/>
      <c r="X1454" s="46"/>
      <c r="Y1454" s="47"/>
      <c r="Z1454"/>
      <c r="AA1454"/>
      <c r="AB1454"/>
      <c r="AC1454"/>
      <c r="AD1454"/>
      <c r="AE1454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</row>
    <row r="1455" spans="1:63" ht="30" customHeight="1" x14ac:dyDescent="0.25">
      <c r="A1455" s="34">
        <v>45776</v>
      </c>
      <c r="B1455" s="35" t="s">
        <v>2576</v>
      </c>
      <c r="C1455" s="1" t="s">
        <v>2688</v>
      </c>
      <c r="D1455" s="36" t="s">
        <v>4</v>
      </c>
      <c r="E1455" s="8" t="s">
        <v>47</v>
      </c>
      <c r="F1455" s="37">
        <v>1</v>
      </c>
      <c r="G1455" s="38">
        <v>0.1</v>
      </c>
      <c r="H1455" s="8" t="s">
        <v>48</v>
      </c>
      <c r="I1455" s="8" t="s">
        <v>2</v>
      </c>
      <c r="J1455" s="35" t="s">
        <v>40</v>
      </c>
      <c r="K1455" s="8" t="s">
        <v>41</v>
      </c>
      <c r="L1455" s="39" t="s">
        <v>50</v>
      </c>
      <c r="M1455" s="37"/>
      <c r="N1455" s="40"/>
      <c r="O1455" s="41"/>
      <c r="P1455" s="42"/>
      <c r="Q1455" s="43"/>
      <c r="R1455" s="38" t="s">
        <v>2687</v>
      </c>
      <c r="S1455" s="8"/>
      <c r="T1455" s="48"/>
      <c r="W1455" s="45"/>
      <c r="X1455" s="46"/>
      <c r="Y1455" s="47"/>
      <c r="Z1455"/>
      <c r="AA1455"/>
      <c r="AB1455"/>
      <c r="AC1455"/>
      <c r="AD1455"/>
      <c r="AE1455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</row>
    <row r="1456" spans="1:63" ht="30" customHeight="1" x14ac:dyDescent="0.25">
      <c r="A1456" s="34">
        <v>45776</v>
      </c>
      <c r="B1456" s="35" t="s">
        <v>2576</v>
      </c>
      <c r="C1456" s="1" t="s">
        <v>2689</v>
      </c>
      <c r="D1456" s="36" t="s">
        <v>5</v>
      </c>
      <c r="E1456" s="8" t="s">
        <v>2258</v>
      </c>
      <c r="F1456" s="37">
        <v>1</v>
      </c>
      <c r="G1456" s="38">
        <v>0.1</v>
      </c>
      <c r="H1456" s="8" t="s">
        <v>48</v>
      </c>
      <c r="I1456" s="8" t="s">
        <v>2</v>
      </c>
      <c r="J1456" s="35" t="s">
        <v>40</v>
      </c>
      <c r="K1456" s="8" t="s">
        <v>41</v>
      </c>
      <c r="L1456" s="39" t="s">
        <v>50</v>
      </c>
      <c r="M1456" s="37"/>
      <c r="N1456" s="40"/>
      <c r="O1456" s="41"/>
      <c r="P1456" s="42"/>
      <c r="Q1456" s="43"/>
      <c r="R1456" s="38" t="s">
        <v>2687</v>
      </c>
      <c r="S1456" s="8"/>
      <c r="T1456" s="48"/>
      <c r="W1456" s="45"/>
      <c r="X1456" s="46"/>
      <c r="Y1456" s="47"/>
      <c r="Z1456"/>
      <c r="AA1456"/>
      <c r="AB1456"/>
      <c r="AC1456"/>
      <c r="AD1456"/>
      <c r="AE1456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</row>
    <row r="1457" spans="1:63" ht="30" customHeight="1" x14ac:dyDescent="0.25">
      <c r="A1457" s="34">
        <v>45777</v>
      </c>
      <c r="B1457" s="35" t="s">
        <v>2576</v>
      </c>
      <c r="C1457" s="1" t="s">
        <v>2690</v>
      </c>
      <c r="D1457" s="36" t="s">
        <v>74</v>
      </c>
      <c r="E1457" s="8" t="s">
        <v>145</v>
      </c>
      <c r="F1457" s="37">
        <v>1</v>
      </c>
      <c r="G1457" s="38">
        <v>0.25</v>
      </c>
      <c r="H1457" s="8" t="s">
        <v>146</v>
      </c>
      <c r="I1457" s="8" t="s">
        <v>2</v>
      </c>
      <c r="J1457" s="35" t="s">
        <v>40</v>
      </c>
      <c r="K1457" s="8" t="s">
        <v>41</v>
      </c>
      <c r="L1457" s="39" t="s">
        <v>159</v>
      </c>
      <c r="M1457" s="37">
        <v>1</v>
      </c>
      <c r="N1457" s="40">
        <v>1</v>
      </c>
      <c r="O1457" s="41"/>
      <c r="P1457" s="42"/>
      <c r="Q1457" s="43"/>
      <c r="R1457" s="38"/>
      <c r="S1457" s="8" t="s">
        <v>2691</v>
      </c>
      <c r="T1457" s="48"/>
      <c r="W1457" s="45"/>
      <c r="X1457" s="46"/>
      <c r="Y1457" s="47"/>
      <c r="Z1457"/>
      <c r="AA1457"/>
      <c r="AB1457"/>
      <c r="AC1457"/>
      <c r="AD1457"/>
      <c r="AE1457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</row>
    <row r="1458" spans="1:63" ht="30" customHeight="1" x14ac:dyDescent="0.25">
      <c r="A1458" s="34">
        <v>45777</v>
      </c>
      <c r="B1458" s="35" t="s">
        <v>2576</v>
      </c>
      <c r="C1458" s="1" t="s">
        <v>2692</v>
      </c>
      <c r="D1458" s="36" t="s">
        <v>4</v>
      </c>
      <c r="E1458" s="8" t="s">
        <v>47</v>
      </c>
      <c r="F1458" s="37">
        <v>1</v>
      </c>
      <c r="G1458" s="38">
        <v>0.1</v>
      </c>
      <c r="H1458" s="8" t="s">
        <v>48</v>
      </c>
      <c r="I1458" s="8" t="s">
        <v>2</v>
      </c>
      <c r="J1458" s="35" t="s">
        <v>40</v>
      </c>
      <c r="K1458" s="8" t="s">
        <v>41</v>
      </c>
      <c r="L1458" s="39" t="s">
        <v>50</v>
      </c>
      <c r="M1458" s="37"/>
      <c r="N1458" s="40"/>
      <c r="O1458" s="41" t="b">
        <v>0</v>
      </c>
      <c r="P1458" s="42"/>
      <c r="Q1458" s="43"/>
      <c r="R1458" s="38" t="s">
        <v>2693</v>
      </c>
      <c r="S1458" s="8"/>
      <c r="T1458" s="48"/>
      <c r="W1458" s="45"/>
      <c r="X1458" s="46"/>
      <c r="Y1458" s="47"/>
      <c r="Z1458"/>
      <c r="AA1458"/>
      <c r="AB1458"/>
      <c r="AC1458"/>
      <c r="AD1458"/>
      <c r="AE1458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</row>
    <row r="1459" spans="1:63" ht="30" customHeight="1" x14ac:dyDescent="0.25">
      <c r="A1459" s="34">
        <v>45777</v>
      </c>
      <c r="B1459" s="35" t="s">
        <v>2576</v>
      </c>
      <c r="C1459" s="1" t="s">
        <v>2694</v>
      </c>
      <c r="D1459" s="36" t="s">
        <v>4</v>
      </c>
      <c r="E1459" s="8" t="s">
        <v>47</v>
      </c>
      <c r="F1459" s="37">
        <v>1</v>
      </c>
      <c r="G1459" s="38">
        <v>0.1</v>
      </c>
      <c r="H1459" s="8" t="s">
        <v>48</v>
      </c>
      <c r="I1459" s="8" t="s">
        <v>2</v>
      </c>
      <c r="J1459" s="35" t="s">
        <v>40</v>
      </c>
      <c r="K1459" s="8" t="s">
        <v>41</v>
      </c>
      <c r="L1459" s="39" t="s">
        <v>50</v>
      </c>
      <c r="M1459" s="37"/>
      <c r="N1459" s="40"/>
      <c r="O1459" s="41"/>
      <c r="P1459" s="42"/>
      <c r="Q1459" s="43"/>
      <c r="R1459" s="38" t="s">
        <v>2687</v>
      </c>
      <c r="S1459" s="8"/>
      <c r="T1459" s="48"/>
      <c r="W1459" s="45"/>
      <c r="X1459" s="46"/>
      <c r="Y1459" s="47"/>
      <c r="Z1459"/>
      <c r="AA1459"/>
      <c r="AB1459"/>
      <c r="AC1459"/>
      <c r="AD1459"/>
      <c r="AE1459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</row>
    <row r="1460" spans="1:63" ht="30" customHeight="1" x14ac:dyDescent="0.25">
      <c r="A1460" s="34">
        <v>45779</v>
      </c>
      <c r="B1460" s="35" t="s">
        <v>2576</v>
      </c>
      <c r="C1460" s="1" t="s">
        <v>2045</v>
      </c>
      <c r="D1460" s="36" t="s">
        <v>5</v>
      </c>
      <c r="E1460" s="8" t="s">
        <v>197</v>
      </c>
      <c r="F1460" s="37">
        <v>1</v>
      </c>
      <c r="G1460" s="38">
        <v>0.1</v>
      </c>
      <c r="H1460" s="8" t="s">
        <v>198</v>
      </c>
      <c r="I1460" s="8" t="s">
        <v>2</v>
      </c>
      <c r="J1460" s="35" t="s">
        <v>40</v>
      </c>
      <c r="K1460" s="8" t="s">
        <v>41</v>
      </c>
      <c r="L1460" s="39" t="s">
        <v>207</v>
      </c>
      <c r="M1460" s="37"/>
      <c r="N1460" s="40"/>
      <c r="O1460" s="41"/>
      <c r="P1460" s="42"/>
      <c r="Q1460" s="43"/>
      <c r="R1460" s="38" t="s">
        <v>2695</v>
      </c>
      <c r="S1460" s="8"/>
      <c r="T1460" s="48"/>
      <c r="W1460" s="45"/>
      <c r="X1460" s="46"/>
      <c r="Y1460" s="47"/>
      <c r="Z1460"/>
      <c r="AA1460"/>
      <c r="AB1460"/>
      <c r="AC1460"/>
      <c r="AD1460"/>
      <c r="AE1460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</row>
    <row r="1461" spans="1:63" ht="30" customHeight="1" x14ac:dyDescent="0.25">
      <c r="A1461" s="34">
        <v>45779</v>
      </c>
      <c r="B1461" s="35" t="s">
        <v>2576</v>
      </c>
      <c r="C1461" s="1" t="s">
        <v>2696</v>
      </c>
      <c r="D1461" s="36" t="s">
        <v>74</v>
      </c>
      <c r="E1461" s="8" t="s">
        <v>75</v>
      </c>
      <c r="F1461" s="37">
        <v>1</v>
      </c>
      <c r="G1461" s="38">
        <v>0.1</v>
      </c>
      <c r="H1461" s="8" t="s">
        <v>146</v>
      </c>
      <c r="I1461" s="8" t="s">
        <v>2</v>
      </c>
      <c r="J1461" s="35" t="s">
        <v>40</v>
      </c>
      <c r="K1461" s="8" t="s">
        <v>41</v>
      </c>
      <c r="L1461" s="39" t="s">
        <v>56</v>
      </c>
      <c r="M1461" s="37"/>
      <c r="N1461" s="40"/>
      <c r="O1461" s="41" t="b">
        <v>1</v>
      </c>
      <c r="P1461" s="42"/>
      <c r="Q1461" s="43"/>
      <c r="R1461" s="38" t="s">
        <v>2697</v>
      </c>
      <c r="S1461" s="8"/>
      <c r="T1461" s="48"/>
      <c r="W1461" s="45"/>
      <c r="X1461" s="46"/>
      <c r="Y1461" s="47"/>
      <c r="Z1461"/>
      <c r="AA1461"/>
      <c r="AB1461"/>
      <c r="AC1461"/>
      <c r="AD1461"/>
      <c r="AE146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</row>
    <row r="1462" spans="1:63" ht="30" customHeight="1" x14ac:dyDescent="0.25">
      <c r="A1462" s="34">
        <v>45780</v>
      </c>
      <c r="B1462" s="35" t="s">
        <v>2576</v>
      </c>
      <c r="C1462" s="1" t="s">
        <v>2698</v>
      </c>
      <c r="D1462" s="36" t="s">
        <v>4</v>
      </c>
      <c r="E1462" s="8" t="s">
        <v>47</v>
      </c>
      <c r="F1462" s="37">
        <v>1</v>
      </c>
      <c r="G1462" s="38">
        <v>0.1</v>
      </c>
      <c r="H1462" s="8" t="s">
        <v>48</v>
      </c>
      <c r="I1462" s="8" t="s">
        <v>2</v>
      </c>
      <c r="J1462" s="35" t="s">
        <v>40</v>
      </c>
      <c r="K1462" s="8" t="s">
        <v>41</v>
      </c>
      <c r="L1462" s="39" t="s">
        <v>50</v>
      </c>
      <c r="M1462" s="37"/>
      <c r="N1462" s="40"/>
      <c r="O1462" s="41"/>
      <c r="P1462" s="42"/>
      <c r="Q1462" s="43"/>
      <c r="R1462" s="38" t="s">
        <v>2699</v>
      </c>
      <c r="S1462" s="8"/>
      <c r="T1462" s="48"/>
      <c r="W1462" s="45"/>
      <c r="X1462" s="46"/>
      <c r="Y1462" s="47"/>
      <c r="Z1462"/>
      <c r="AA1462"/>
      <c r="AB1462"/>
      <c r="AC1462"/>
      <c r="AD1462"/>
      <c r="AE1462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</row>
    <row r="1463" spans="1:63" ht="30" customHeight="1" x14ac:dyDescent="0.25">
      <c r="A1463" s="34">
        <v>45780</v>
      </c>
      <c r="B1463" s="35" t="s">
        <v>2576</v>
      </c>
      <c r="C1463" s="1" t="s">
        <v>2528</v>
      </c>
      <c r="D1463" s="36" t="s">
        <v>4</v>
      </c>
      <c r="E1463" s="8" t="s">
        <v>47</v>
      </c>
      <c r="F1463" s="37">
        <v>1</v>
      </c>
      <c r="G1463" s="38">
        <v>0.1</v>
      </c>
      <c r="H1463" s="8" t="s">
        <v>48</v>
      </c>
      <c r="I1463" s="8" t="s">
        <v>2</v>
      </c>
      <c r="J1463" s="35" t="s">
        <v>40</v>
      </c>
      <c r="K1463" s="8" t="s">
        <v>41</v>
      </c>
      <c r="L1463" s="39" t="s">
        <v>50</v>
      </c>
      <c r="M1463" s="37"/>
      <c r="N1463" s="40"/>
      <c r="O1463" s="41"/>
      <c r="P1463" s="42"/>
      <c r="Q1463" s="43"/>
      <c r="R1463" s="38" t="s">
        <v>2700</v>
      </c>
      <c r="S1463" s="8"/>
      <c r="T1463" s="48"/>
      <c r="W1463" s="45"/>
      <c r="X1463" s="46"/>
      <c r="Y1463" s="47"/>
      <c r="Z1463"/>
      <c r="AA1463"/>
      <c r="AB1463"/>
      <c r="AC1463"/>
      <c r="AD1463"/>
      <c r="AE1463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</row>
    <row r="1464" spans="1:63" ht="30" customHeight="1" x14ac:dyDescent="0.25">
      <c r="A1464" s="34">
        <v>45782</v>
      </c>
      <c r="B1464" s="35" t="s">
        <v>2576</v>
      </c>
      <c r="C1464" s="1" t="s">
        <v>2701</v>
      </c>
      <c r="D1464" s="36" t="s">
        <v>4</v>
      </c>
      <c r="E1464" s="8" t="s">
        <v>47</v>
      </c>
      <c r="F1464" s="37">
        <v>1</v>
      </c>
      <c r="G1464" s="38">
        <v>0.1</v>
      </c>
      <c r="H1464" s="8" t="s">
        <v>48</v>
      </c>
      <c r="I1464" s="8" t="s">
        <v>2</v>
      </c>
      <c r="J1464" s="35" t="s">
        <v>40</v>
      </c>
      <c r="K1464" s="8" t="s">
        <v>41</v>
      </c>
      <c r="L1464" s="39" t="s">
        <v>100</v>
      </c>
      <c r="M1464" s="37"/>
      <c r="N1464" s="40"/>
      <c r="O1464" s="41" t="b">
        <v>0</v>
      </c>
      <c r="P1464" s="42"/>
      <c r="Q1464" s="43"/>
      <c r="R1464" s="38" t="s">
        <v>2702</v>
      </c>
      <c r="S1464" s="8"/>
      <c r="T1464" s="48"/>
      <c r="W1464" s="45"/>
      <c r="X1464" s="46"/>
      <c r="Y1464" s="47"/>
      <c r="Z1464"/>
      <c r="AA1464"/>
      <c r="AB1464"/>
      <c r="AC1464"/>
      <c r="AD1464"/>
      <c r="AE1464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</row>
    <row r="1465" spans="1:63" ht="30" customHeight="1" x14ac:dyDescent="0.25">
      <c r="A1465" s="34">
        <v>45782</v>
      </c>
      <c r="B1465" s="35" t="s">
        <v>2576</v>
      </c>
      <c r="C1465" s="1" t="s">
        <v>2703</v>
      </c>
      <c r="D1465" s="36" t="s">
        <v>4</v>
      </c>
      <c r="E1465" s="8" t="s">
        <v>47</v>
      </c>
      <c r="F1465" s="37">
        <v>1</v>
      </c>
      <c r="G1465" s="38">
        <v>0.1</v>
      </c>
      <c r="H1465" s="8" t="s">
        <v>48</v>
      </c>
      <c r="I1465" s="8" t="s">
        <v>2</v>
      </c>
      <c r="J1465" s="35" t="s">
        <v>40</v>
      </c>
      <c r="K1465" s="8" t="s">
        <v>41</v>
      </c>
      <c r="L1465" s="39" t="s">
        <v>50</v>
      </c>
      <c r="M1465" s="37"/>
      <c r="N1465" s="40"/>
      <c r="O1465" s="41"/>
      <c r="P1465" s="42"/>
      <c r="Q1465" s="43"/>
      <c r="R1465" s="38" t="s">
        <v>2702</v>
      </c>
      <c r="S1465" s="8"/>
      <c r="T1465" s="48"/>
      <c r="W1465" s="45"/>
      <c r="X1465" s="46"/>
      <c r="Y1465" s="47"/>
      <c r="Z1465"/>
      <c r="AA1465"/>
      <c r="AB1465"/>
      <c r="AC1465"/>
      <c r="AD1465"/>
      <c r="AE1465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</row>
    <row r="1466" spans="1:63" ht="30" customHeight="1" x14ac:dyDescent="0.25">
      <c r="A1466" s="34">
        <v>45783</v>
      </c>
      <c r="B1466" s="35" t="s">
        <v>2576</v>
      </c>
      <c r="C1466" s="1" t="s">
        <v>2704</v>
      </c>
      <c r="D1466" s="36" t="s">
        <v>4</v>
      </c>
      <c r="E1466" s="8" t="s">
        <v>47</v>
      </c>
      <c r="F1466" s="37">
        <v>1</v>
      </c>
      <c r="G1466" s="38">
        <v>0.1</v>
      </c>
      <c r="H1466" s="8" t="s">
        <v>48</v>
      </c>
      <c r="I1466" s="8" t="s">
        <v>2</v>
      </c>
      <c r="J1466" s="35" t="s">
        <v>40</v>
      </c>
      <c r="K1466" s="8" t="s">
        <v>41</v>
      </c>
      <c r="L1466" s="39" t="s">
        <v>50</v>
      </c>
      <c r="M1466" s="37"/>
      <c r="N1466" s="40"/>
      <c r="O1466" s="41" t="b">
        <v>0</v>
      </c>
      <c r="P1466" s="42"/>
      <c r="Q1466" s="43"/>
      <c r="R1466" s="38" t="s">
        <v>2705</v>
      </c>
      <c r="S1466" s="8"/>
      <c r="T1466" s="48"/>
      <c r="W1466" s="45"/>
      <c r="X1466" s="46"/>
      <c r="Y1466" s="47"/>
      <c r="Z1466"/>
      <c r="AA1466"/>
      <c r="AB1466"/>
      <c r="AC1466"/>
      <c r="AD1466"/>
      <c r="AE1466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</row>
    <row r="1467" spans="1:63" ht="30" customHeight="1" x14ac:dyDescent="0.25">
      <c r="A1467" s="34">
        <v>45783</v>
      </c>
      <c r="B1467" s="35" t="s">
        <v>2576</v>
      </c>
      <c r="C1467" s="1" t="s">
        <v>2706</v>
      </c>
      <c r="D1467" s="36" t="s">
        <v>34</v>
      </c>
      <c r="E1467" s="8" t="s">
        <v>71</v>
      </c>
      <c r="F1467" s="37">
        <v>2</v>
      </c>
      <c r="G1467" s="38">
        <v>0.25</v>
      </c>
      <c r="H1467" s="8" t="s">
        <v>237</v>
      </c>
      <c r="I1467" s="8" t="s">
        <v>2</v>
      </c>
      <c r="J1467" s="35" t="s">
        <v>147</v>
      </c>
      <c r="K1467" s="8" t="s">
        <v>41</v>
      </c>
      <c r="L1467" s="39" t="s">
        <v>56</v>
      </c>
      <c r="M1467" s="37">
        <v>1</v>
      </c>
      <c r="N1467" s="40">
        <v>1</v>
      </c>
      <c r="O1467" s="41" t="b">
        <v>0</v>
      </c>
      <c r="P1467" s="42"/>
      <c r="Q1467" s="43"/>
      <c r="R1467" s="38"/>
      <c r="S1467" s="8" t="s">
        <v>2707</v>
      </c>
      <c r="T1467" s="48"/>
      <c r="W1467" s="45"/>
      <c r="X1467" s="46"/>
      <c r="Y1467" s="47"/>
      <c r="Z1467"/>
      <c r="AA1467"/>
      <c r="AB1467"/>
      <c r="AC1467"/>
      <c r="AD1467"/>
      <c r="AE1467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</row>
    <row r="1468" spans="1:63" ht="30" customHeight="1" x14ac:dyDescent="0.25">
      <c r="A1468" s="34">
        <v>45784</v>
      </c>
      <c r="B1468" s="35" t="s">
        <v>2576</v>
      </c>
      <c r="C1468" s="1" t="s">
        <v>2708</v>
      </c>
      <c r="D1468" s="36" t="s">
        <v>4</v>
      </c>
      <c r="E1468" s="8" t="s">
        <v>47</v>
      </c>
      <c r="F1468" s="37">
        <v>1</v>
      </c>
      <c r="G1468" s="38">
        <v>0.1</v>
      </c>
      <c r="H1468" s="8" t="s">
        <v>48</v>
      </c>
      <c r="I1468" s="8" t="s">
        <v>2</v>
      </c>
      <c r="J1468" s="35" t="s">
        <v>40</v>
      </c>
      <c r="K1468" s="8" t="s">
        <v>41</v>
      </c>
      <c r="L1468" s="39" t="s">
        <v>100</v>
      </c>
      <c r="M1468" s="37"/>
      <c r="N1468" s="40"/>
      <c r="O1468" s="41" t="b">
        <v>0</v>
      </c>
      <c r="P1468" s="42"/>
      <c r="Q1468" s="43"/>
      <c r="R1468" s="38" t="s">
        <v>2709</v>
      </c>
      <c r="S1468" s="8"/>
      <c r="T1468" s="48"/>
      <c r="W1468" s="45"/>
      <c r="X1468" s="46"/>
      <c r="Y1468" s="47"/>
      <c r="Z1468"/>
      <c r="AA1468"/>
      <c r="AB1468"/>
      <c r="AC1468"/>
      <c r="AD1468"/>
      <c r="AE1468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</row>
    <row r="1469" spans="1:63" ht="30" customHeight="1" x14ac:dyDescent="0.25">
      <c r="A1469" s="34">
        <v>45784</v>
      </c>
      <c r="B1469" s="35" t="s">
        <v>2576</v>
      </c>
      <c r="C1469" s="1" t="s">
        <v>2710</v>
      </c>
      <c r="D1469" s="36" t="s">
        <v>4</v>
      </c>
      <c r="E1469" s="8" t="s">
        <v>47</v>
      </c>
      <c r="F1469" s="37">
        <v>1</v>
      </c>
      <c r="G1469" s="38">
        <v>0.1</v>
      </c>
      <c r="H1469" s="8" t="s">
        <v>48</v>
      </c>
      <c r="I1469" s="8" t="s">
        <v>2</v>
      </c>
      <c r="J1469" s="35" t="s">
        <v>40</v>
      </c>
      <c r="K1469" s="8" t="s">
        <v>41</v>
      </c>
      <c r="L1469" s="39" t="s">
        <v>50</v>
      </c>
      <c r="M1469" s="37"/>
      <c r="N1469" s="40"/>
      <c r="O1469" s="41" t="b">
        <v>0</v>
      </c>
      <c r="P1469" s="42"/>
      <c r="Q1469" s="43"/>
      <c r="R1469" s="38" t="s">
        <v>2709</v>
      </c>
      <c r="S1469" s="8"/>
      <c r="T1469" s="48"/>
      <c r="W1469" s="45"/>
      <c r="X1469" s="46"/>
      <c r="Y1469" s="47"/>
      <c r="Z1469"/>
      <c r="AA1469"/>
      <c r="AB1469"/>
      <c r="AC1469"/>
      <c r="AD1469"/>
      <c r="AE1469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</row>
    <row r="1470" spans="1:63" ht="30" customHeight="1" x14ac:dyDescent="0.25">
      <c r="A1470" s="34">
        <v>45813.665405092594</v>
      </c>
      <c r="B1470" s="35" t="s">
        <v>2576</v>
      </c>
      <c r="C1470" s="1" t="s">
        <v>2711</v>
      </c>
      <c r="D1470" s="36" t="s">
        <v>34</v>
      </c>
      <c r="E1470" s="8" t="s">
        <v>71</v>
      </c>
      <c r="F1470" s="37">
        <v>2</v>
      </c>
      <c r="G1470" s="38">
        <v>0.25</v>
      </c>
      <c r="H1470" s="8" t="s">
        <v>237</v>
      </c>
      <c r="I1470" s="8" t="s">
        <v>2</v>
      </c>
      <c r="J1470" s="35" t="s">
        <v>147</v>
      </c>
      <c r="K1470" s="8" t="s">
        <v>41</v>
      </c>
      <c r="L1470" s="39" t="s">
        <v>56</v>
      </c>
      <c r="M1470" s="37">
        <v>1</v>
      </c>
      <c r="N1470" s="40">
        <v>1</v>
      </c>
      <c r="O1470" s="41" t="b">
        <v>0</v>
      </c>
      <c r="P1470" s="42"/>
      <c r="Q1470" s="43"/>
      <c r="R1470" s="38"/>
      <c r="S1470" s="8" t="s">
        <v>2707</v>
      </c>
      <c r="T1470" s="48"/>
      <c r="W1470" s="45"/>
      <c r="X1470" s="46"/>
      <c r="Y1470" s="47"/>
      <c r="Z1470"/>
      <c r="AA1470"/>
      <c r="AB1470"/>
      <c r="AC1470"/>
      <c r="AD1470"/>
      <c r="AE1470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</row>
    <row r="1471" spans="1:63" ht="30" customHeight="1" x14ac:dyDescent="0.25">
      <c r="A1471" s="34">
        <v>45784.615177430554</v>
      </c>
      <c r="B1471" s="35" t="s">
        <v>2576</v>
      </c>
      <c r="C1471" s="1" t="s">
        <v>2712</v>
      </c>
      <c r="D1471" s="36" t="s">
        <v>4</v>
      </c>
      <c r="E1471" s="8" t="s">
        <v>47</v>
      </c>
      <c r="F1471" s="37">
        <v>1</v>
      </c>
      <c r="G1471" s="38">
        <v>0.1</v>
      </c>
      <c r="H1471" s="8" t="s">
        <v>48</v>
      </c>
      <c r="I1471" s="8" t="s">
        <v>2</v>
      </c>
      <c r="J1471" s="35" t="s">
        <v>40</v>
      </c>
      <c r="K1471" s="8" t="s">
        <v>41</v>
      </c>
      <c r="L1471" s="39" t="s">
        <v>100</v>
      </c>
      <c r="M1471" s="37"/>
      <c r="N1471" s="40"/>
      <c r="O1471" s="41" t="b">
        <v>0</v>
      </c>
      <c r="P1471" s="42"/>
      <c r="Q1471" s="43"/>
      <c r="R1471" s="38" t="s">
        <v>2709</v>
      </c>
      <c r="S1471" s="8"/>
      <c r="T1471" s="48"/>
      <c r="W1471" s="45"/>
      <c r="X1471" s="46"/>
      <c r="Y1471" s="47"/>
      <c r="Z1471"/>
      <c r="AA1471"/>
      <c r="AB1471"/>
      <c r="AC1471"/>
      <c r="AD1471"/>
      <c r="AE147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</row>
    <row r="1472" spans="1:63" ht="30" customHeight="1" x14ac:dyDescent="0.25">
      <c r="A1472" s="34">
        <v>45784.927601817129</v>
      </c>
      <c r="B1472" s="35" t="s">
        <v>2576</v>
      </c>
      <c r="C1472" s="1" t="s">
        <v>2713</v>
      </c>
      <c r="D1472" s="36" t="s">
        <v>4</v>
      </c>
      <c r="E1472" s="8" t="s">
        <v>47</v>
      </c>
      <c r="F1472" s="37">
        <v>1</v>
      </c>
      <c r="G1472" s="38">
        <v>0.1</v>
      </c>
      <c r="H1472" s="8" t="s">
        <v>48</v>
      </c>
      <c r="I1472" s="8" t="s">
        <v>2</v>
      </c>
      <c r="J1472" s="35" t="s">
        <v>40</v>
      </c>
      <c r="K1472" s="8" t="s">
        <v>41</v>
      </c>
      <c r="L1472" s="39" t="s">
        <v>50</v>
      </c>
      <c r="M1472" s="37"/>
      <c r="N1472" s="40"/>
      <c r="O1472" s="41" t="b">
        <v>0</v>
      </c>
      <c r="P1472" s="42"/>
      <c r="Q1472" s="43"/>
      <c r="R1472" s="38" t="s">
        <v>2709</v>
      </c>
      <c r="S1472" s="8"/>
      <c r="T1472" s="48"/>
      <c r="W1472" s="45"/>
      <c r="X1472" s="46"/>
      <c r="Y1472" s="47"/>
      <c r="Z1472"/>
      <c r="AA1472"/>
      <c r="AB1472"/>
      <c r="AC1472"/>
      <c r="AD1472"/>
      <c r="AE1472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</row>
    <row r="1473" spans="1:63" ht="30" customHeight="1" x14ac:dyDescent="0.25">
      <c r="A1473" s="34">
        <v>45785.628994062499</v>
      </c>
      <c r="B1473" s="35" t="s">
        <v>2576</v>
      </c>
      <c r="C1473" s="1" t="s">
        <v>2714</v>
      </c>
      <c r="D1473" s="36" t="s">
        <v>4</v>
      </c>
      <c r="E1473" s="8" t="s">
        <v>47</v>
      </c>
      <c r="F1473" s="37">
        <v>1</v>
      </c>
      <c r="G1473" s="38">
        <v>0.1</v>
      </c>
      <c r="H1473" s="8" t="s">
        <v>48</v>
      </c>
      <c r="I1473" s="8" t="s">
        <v>2</v>
      </c>
      <c r="J1473" s="35" t="s">
        <v>40</v>
      </c>
      <c r="K1473" s="8" t="s">
        <v>41</v>
      </c>
      <c r="L1473" s="39" t="s">
        <v>50</v>
      </c>
      <c r="M1473" s="37"/>
      <c r="N1473" s="40"/>
      <c r="O1473" s="41" t="b">
        <v>0</v>
      </c>
      <c r="P1473" s="42"/>
      <c r="Q1473" s="43"/>
      <c r="R1473" s="38" t="s">
        <v>2715</v>
      </c>
      <c r="S1473" s="8"/>
      <c r="T1473" s="48"/>
      <c r="W1473" s="45"/>
      <c r="X1473" s="46"/>
      <c r="Y1473" s="47"/>
      <c r="Z1473"/>
      <c r="AA1473"/>
      <c r="AB1473"/>
      <c r="AC1473"/>
      <c r="AD1473"/>
      <c r="AE1473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</row>
    <row r="1474" spans="1:63" ht="30" customHeight="1" x14ac:dyDescent="0.25">
      <c r="A1474" s="34">
        <v>45785.557697881944</v>
      </c>
      <c r="B1474" s="35" t="s">
        <v>2576</v>
      </c>
      <c r="C1474" s="1" t="s">
        <v>2716</v>
      </c>
      <c r="D1474" s="36" t="s">
        <v>34</v>
      </c>
      <c r="E1474" s="8" t="s">
        <v>54</v>
      </c>
      <c r="F1474" s="37">
        <v>3</v>
      </c>
      <c r="G1474" s="38">
        <v>0.25</v>
      </c>
      <c r="H1474" s="8" t="s">
        <v>247</v>
      </c>
      <c r="I1474" s="8" t="s">
        <v>2</v>
      </c>
      <c r="J1474" s="35" t="s">
        <v>147</v>
      </c>
      <c r="K1474" s="8" t="s">
        <v>41</v>
      </c>
      <c r="L1474" s="39" t="s">
        <v>274</v>
      </c>
      <c r="M1474" s="37">
        <v>3</v>
      </c>
      <c r="N1474" s="40">
        <v>3</v>
      </c>
      <c r="O1474" s="41" t="b">
        <v>0</v>
      </c>
      <c r="P1474" s="42"/>
      <c r="Q1474" s="43"/>
      <c r="R1474" s="38"/>
      <c r="S1474" s="8" t="s">
        <v>2717</v>
      </c>
      <c r="T1474" s="48"/>
      <c r="W1474" s="45"/>
      <c r="X1474" s="46"/>
      <c r="Y1474" s="47"/>
      <c r="Z1474"/>
      <c r="AA1474"/>
      <c r="AB1474"/>
      <c r="AC1474"/>
      <c r="AD1474"/>
      <c r="AE1474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</row>
    <row r="1475" spans="1:63" ht="30" customHeight="1" x14ac:dyDescent="0.25">
      <c r="A1475" s="34">
        <v>45785.700621840275</v>
      </c>
      <c r="B1475" s="35" t="s">
        <v>2576</v>
      </c>
      <c r="C1475" s="1" t="s">
        <v>2718</v>
      </c>
      <c r="D1475" s="36" t="s">
        <v>74</v>
      </c>
      <c r="E1475" s="8" t="s">
        <v>145</v>
      </c>
      <c r="F1475" s="37">
        <v>1</v>
      </c>
      <c r="G1475" s="38">
        <v>0.1</v>
      </c>
      <c r="H1475" s="8" t="s">
        <v>146</v>
      </c>
      <c r="I1475" s="8" t="s">
        <v>2</v>
      </c>
      <c r="J1475" s="35" t="s">
        <v>40</v>
      </c>
      <c r="K1475" s="8" t="s">
        <v>41</v>
      </c>
      <c r="L1475" s="39" t="s">
        <v>440</v>
      </c>
      <c r="M1475" s="37"/>
      <c r="N1475" s="40"/>
      <c r="O1475" s="41" t="b">
        <v>0</v>
      </c>
      <c r="P1475" s="42"/>
      <c r="Q1475" s="43"/>
      <c r="R1475" s="38" t="s">
        <v>2693</v>
      </c>
      <c r="S1475" s="8"/>
      <c r="T1475" s="48"/>
      <c r="W1475" s="45"/>
      <c r="X1475" s="46"/>
      <c r="Y1475" s="47"/>
      <c r="Z1475"/>
      <c r="AA1475"/>
      <c r="AB1475"/>
      <c r="AC1475"/>
      <c r="AD1475"/>
      <c r="AE1475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</row>
    <row r="1476" spans="1:63" ht="30" customHeight="1" x14ac:dyDescent="0.25">
      <c r="A1476" s="34">
        <v>45786.572764351855</v>
      </c>
      <c r="B1476" s="35" t="s">
        <v>2576</v>
      </c>
      <c r="C1476" s="1" t="s">
        <v>2719</v>
      </c>
      <c r="D1476" s="36" t="s">
        <v>74</v>
      </c>
      <c r="E1476" s="8" t="s">
        <v>154</v>
      </c>
      <c r="F1476" s="37">
        <v>1</v>
      </c>
      <c r="G1476" s="38">
        <v>0.1</v>
      </c>
      <c r="H1476" s="8" t="s">
        <v>111</v>
      </c>
      <c r="I1476" s="8" t="s">
        <v>2</v>
      </c>
      <c r="J1476" s="35" t="s">
        <v>40</v>
      </c>
      <c r="K1476" s="8" t="s">
        <v>41</v>
      </c>
      <c r="L1476" s="39" t="s">
        <v>50</v>
      </c>
      <c r="M1476" s="37"/>
      <c r="N1476" s="40"/>
      <c r="O1476" s="41" t="b">
        <v>0</v>
      </c>
      <c r="P1476" s="42"/>
      <c r="Q1476" s="43"/>
      <c r="R1476" s="38" t="s">
        <v>2687</v>
      </c>
      <c r="S1476" s="8"/>
      <c r="T1476" s="48"/>
      <c r="W1476" s="45"/>
      <c r="X1476" s="46"/>
      <c r="Y1476" s="47"/>
      <c r="Z1476"/>
      <c r="AA1476"/>
      <c r="AB1476"/>
      <c r="AC1476"/>
      <c r="AD1476"/>
      <c r="AE1476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</row>
    <row r="1477" spans="1:63" ht="30" customHeight="1" x14ac:dyDescent="0.25">
      <c r="A1477" s="34">
        <v>45786.948775729164</v>
      </c>
      <c r="B1477" s="35" t="s">
        <v>2576</v>
      </c>
      <c r="C1477" s="1" t="s">
        <v>2720</v>
      </c>
      <c r="D1477" s="36" t="s">
        <v>34</v>
      </c>
      <c r="E1477" s="8" t="s">
        <v>54</v>
      </c>
      <c r="F1477" s="37">
        <v>1</v>
      </c>
      <c r="G1477" s="38">
        <v>0.1</v>
      </c>
      <c r="H1477" s="8" t="s">
        <v>226</v>
      </c>
      <c r="I1477" s="8" t="s">
        <v>2</v>
      </c>
      <c r="J1477" s="35" t="s">
        <v>40</v>
      </c>
      <c r="K1477" s="8" t="s">
        <v>41</v>
      </c>
      <c r="L1477" s="39" t="s">
        <v>100</v>
      </c>
      <c r="M1477" s="37"/>
      <c r="N1477" s="40"/>
      <c r="O1477" s="41" t="b">
        <v>0</v>
      </c>
      <c r="P1477" s="42"/>
      <c r="Q1477" s="43"/>
      <c r="R1477" s="38" t="s">
        <v>2721</v>
      </c>
      <c r="S1477" s="8"/>
      <c r="T1477" s="48"/>
      <c r="W1477" s="45"/>
      <c r="X1477" s="46"/>
      <c r="Y1477" s="47"/>
      <c r="Z1477"/>
      <c r="AA1477"/>
      <c r="AB1477"/>
      <c r="AC1477"/>
      <c r="AD1477"/>
      <c r="AE1477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</row>
    <row r="1478" spans="1:63" ht="30" customHeight="1" x14ac:dyDescent="0.25">
      <c r="A1478" s="34">
        <v>45787.797374386573</v>
      </c>
      <c r="B1478" s="35" t="s">
        <v>2576</v>
      </c>
      <c r="C1478" s="1" t="s">
        <v>2722</v>
      </c>
      <c r="D1478" s="36" t="s">
        <v>4</v>
      </c>
      <c r="E1478" s="8" t="s">
        <v>47</v>
      </c>
      <c r="F1478" s="37">
        <v>1</v>
      </c>
      <c r="G1478" s="38">
        <v>0.1</v>
      </c>
      <c r="H1478" s="8" t="s">
        <v>48</v>
      </c>
      <c r="I1478" s="8" t="s">
        <v>2</v>
      </c>
      <c r="J1478" s="35" t="s">
        <v>40</v>
      </c>
      <c r="K1478" s="8" t="s">
        <v>41</v>
      </c>
      <c r="L1478" s="39" t="s">
        <v>56</v>
      </c>
      <c r="M1478" s="37"/>
      <c r="N1478" s="40"/>
      <c r="O1478" s="41" t="b">
        <v>0</v>
      </c>
      <c r="P1478" s="42"/>
      <c r="Q1478" s="43"/>
      <c r="R1478" s="38" t="s">
        <v>2697</v>
      </c>
      <c r="S1478" s="8"/>
      <c r="T1478" s="48"/>
      <c r="W1478" s="45"/>
      <c r="X1478" s="46"/>
      <c r="Y1478" s="47"/>
      <c r="Z1478"/>
      <c r="AA1478"/>
      <c r="AB1478"/>
      <c r="AC1478"/>
      <c r="AD1478"/>
      <c r="AE1478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</row>
    <row r="1479" spans="1:63" ht="30" customHeight="1" x14ac:dyDescent="0.25">
      <c r="A1479" s="34">
        <v>45790.564206863426</v>
      </c>
      <c r="B1479" s="35" t="s">
        <v>2576</v>
      </c>
      <c r="C1479" s="1" t="s">
        <v>2723</v>
      </c>
      <c r="D1479" s="36" t="s">
        <v>34</v>
      </c>
      <c r="E1479" s="8" t="s">
        <v>54</v>
      </c>
      <c r="F1479" s="37">
        <v>1</v>
      </c>
      <c r="G1479" s="38">
        <v>0.1</v>
      </c>
      <c r="H1479" s="8" t="s">
        <v>158</v>
      </c>
      <c r="I1479" s="8" t="s">
        <v>2</v>
      </c>
      <c r="J1479" s="35" t="s">
        <v>40</v>
      </c>
      <c r="K1479" s="8" t="s">
        <v>41</v>
      </c>
      <c r="L1479" s="39" t="s">
        <v>100</v>
      </c>
      <c r="M1479" s="37"/>
      <c r="N1479" s="40"/>
      <c r="O1479" s="41" t="b">
        <v>0</v>
      </c>
      <c r="P1479" s="42"/>
      <c r="Q1479" s="43"/>
      <c r="R1479" s="38" t="s">
        <v>2724</v>
      </c>
      <c r="S1479" s="8"/>
      <c r="T1479" s="48"/>
      <c r="W1479" s="45"/>
      <c r="X1479" s="46"/>
      <c r="Y1479" s="47"/>
      <c r="Z1479"/>
      <c r="AA1479"/>
      <c r="AB1479"/>
      <c r="AC1479"/>
      <c r="AD1479"/>
      <c r="AE1479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</row>
    <row r="1480" spans="1:63" ht="30" customHeight="1" x14ac:dyDescent="0.25">
      <c r="A1480" s="34">
        <v>45790.512456099539</v>
      </c>
      <c r="B1480" s="35" t="s">
        <v>2576</v>
      </c>
      <c r="C1480" s="1" t="s">
        <v>2725</v>
      </c>
      <c r="D1480" s="36" t="s">
        <v>4</v>
      </c>
      <c r="E1480" s="8" t="s">
        <v>47</v>
      </c>
      <c r="F1480" s="37">
        <v>1</v>
      </c>
      <c r="G1480" s="38">
        <v>0.1</v>
      </c>
      <c r="H1480" s="8" t="s">
        <v>48</v>
      </c>
      <c r="I1480" s="8" t="s">
        <v>2</v>
      </c>
      <c r="J1480" s="35" t="s">
        <v>40</v>
      </c>
      <c r="K1480" s="8" t="s">
        <v>41</v>
      </c>
      <c r="L1480" s="39" t="s">
        <v>100</v>
      </c>
      <c r="M1480" s="37"/>
      <c r="N1480" s="40"/>
      <c r="O1480" s="41" t="b">
        <v>0</v>
      </c>
      <c r="P1480" s="42"/>
      <c r="Q1480" s="43"/>
      <c r="R1480" s="38" t="s">
        <v>2702</v>
      </c>
      <c r="S1480" s="8"/>
      <c r="T1480" s="48"/>
      <c r="W1480" s="45"/>
      <c r="X1480" s="46"/>
      <c r="Y1480" s="47"/>
      <c r="Z1480"/>
      <c r="AA1480"/>
      <c r="AB1480"/>
      <c r="AC1480"/>
      <c r="AD1480"/>
      <c r="AE1480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</row>
    <row r="1481" spans="1:63" ht="30" customHeight="1" x14ac:dyDescent="0.25">
      <c r="A1481" s="34">
        <v>45791.636876886572</v>
      </c>
      <c r="B1481" s="35" t="s">
        <v>2576</v>
      </c>
      <c r="C1481" s="1" t="s">
        <v>2726</v>
      </c>
      <c r="D1481" s="36" t="s">
        <v>34</v>
      </c>
      <c r="E1481" s="8" t="s">
        <v>54</v>
      </c>
      <c r="F1481" s="37">
        <v>5</v>
      </c>
      <c r="G1481" s="38">
        <v>0.25</v>
      </c>
      <c r="H1481" s="8" t="s">
        <v>1543</v>
      </c>
      <c r="I1481" s="8" t="s">
        <v>2</v>
      </c>
      <c r="J1481" s="35" t="s">
        <v>147</v>
      </c>
      <c r="K1481" s="8" t="s">
        <v>41</v>
      </c>
      <c r="L1481" s="39" t="s">
        <v>100</v>
      </c>
      <c r="M1481" s="37">
        <v>5</v>
      </c>
      <c r="N1481" s="40">
        <v>5</v>
      </c>
      <c r="O1481" s="41" t="b">
        <v>0</v>
      </c>
      <c r="P1481" s="42"/>
      <c r="Q1481" s="43"/>
      <c r="R1481" s="38"/>
      <c r="S1481" s="8" t="s">
        <v>2727</v>
      </c>
      <c r="T1481" s="48"/>
      <c r="W1481" s="45"/>
      <c r="X1481" s="46"/>
      <c r="Y1481" s="47"/>
      <c r="Z1481"/>
      <c r="AA1481"/>
      <c r="AB1481"/>
      <c r="AC1481"/>
      <c r="AD1481"/>
      <c r="AE148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</row>
    <row r="1482" spans="1:63" ht="30" customHeight="1" x14ac:dyDescent="0.25">
      <c r="A1482" s="34">
        <v>45792</v>
      </c>
      <c r="B1482" s="35" t="s">
        <v>2576</v>
      </c>
      <c r="C1482" s="1" t="s">
        <v>2728</v>
      </c>
      <c r="D1482" s="36" t="s">
        <v>4</v>
      </c>
      <c r="E1482" s="8" t="s">
        <v>47</v>
      </c>
      <c r="F1482" s="37">
        <v>1</v>
      </c>
      <c r="G1482" s="38">
        <v>0.1</v>
      </c>
      <c r="H1482" s="8" t="s">
        <v>48</v>
      </c>
      <c r="I1482" s="8" t="s">
        <v>2</v>
      </c>
      <c r="J1482" s="35" t="s">
        <v>40</v>
      </c>
      <c r="K1482" s="8" t="s">
        <v>41</v>
      </c>
      <c r="L1482" s="39" t="s">
        <v>50</v>
      </c>
      <c r="M1482" s="37"/>
      <c r="N1482" s="40"/>
      <c r="O1482" s="41" t="b">
        <v>0</v>
      </c>
      <c r="P1482" s="42"/>
      <c r="Q1482" s="43"/>
      <c r="R1482" s="38" t="s">
        <v>2729</v>
      </c>
      <c r="S1482" s="8"/>
      <c r="T1482" s="48"/>
      <c r="W1482" s="45"/>
      <c r="X1482" s="46"/>
      <c r="Y1482" s="47"/>
      <c r="Z1482"/>
      <c r="AA1482"/>
      <c r="AB1482"/>
      <c r="AC1482"/>
      <c r="AD1482"/>
      <c r="AE1482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</row>
    <row r="1483" spans="1:63" ht="30" customHeight="1" x14ac:dyDescent="0.25">
      <c r="A1483" s="34" t="s">
        <v>2730</v>
      </c>
      <c r="B1483" s="35" t="s">
        <v>2576</v>
      </c>
      <c r="C1483" s="1" t="s">
        <v>2731</v>
      </c>
      <c r="D1483" s="36" t="s">
        <v>5</v>
      </c>
      <c r="E1483" s="8" t="s">
        <v>197</v>
      </c>
      <c r="F1483" s="37">
        <v>1</v>
      </c>
      <c r="G1483" s="38">
        <v>0.1</v>
      </c>
      <c r="H1483" s="8" t="s">
        <v>198</v>
      </c>
      <c r="I1483" s="8" t="s">
        <v>2</v>
      </c>
      <c r="J1483" s="35" t="s">
        <v>40</v>
      </c>
      <c r="K1483" s="8" t="s">
        <v>41</v>
      </c>
      <c r="L1483" s="39" t="s">
        <v>100</v>
      </c>
      <c r="M1483" s="37"/>
      <c r="N1483" s="40"/>
      <c r="O1483" s="41" t="b">
        <v>0</v>
      </c>
      <c r="P1483" s="42"/>
      <c r="Q1483" s="43"/>
      <c r="R1483" s="38" t="s">
        <v>2732</v>
      </c>
      <c r="S1483" s="8"/>
      <c r="T1483" s="48"/>
      <c r="W1483" s="45"/>
      <c r="X1483" s="46"/>
      <c r="Y1483" s="47"/>
      <c r="Z1483"/>
      <c r="AA1483"/>
      <c r="AB1483"/>
      <c r="AC1483"/>
      <c r="AD1483"/>
      <c r="AE1483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</row>
    <row r="1484" spans="1:63" ht="30" customHeight="1" x14ac:dyDescent="0.25">
      <c r="A1484" s="34">
        <v>45793.396294560182</v>
      </c>
      <c r="B1484" s="35" t="s">
        <v>2576</v>
      </c>
      <c r="C1484" s="1" t="s">
        <v>2733</v>
      </c>
      <c r="D1484" s="36" t="s">
        <v>4</v>
      </c>
      <c r="E1484" s="8" t="s">
        <v>47</v>
      </c>
      <c r="F1484" s="37">
        <v>1</v>
      </c>
      <c r="G1484" s="38">
        <v>0.1</v>
      </c>
      <c r="H1484" s="8" t="s">
        <v>48</v>
      </c>
      <c r="I1484" s="8" t="s">
        <v>2</v>
      </c>
      <c r="J1484" s="35" t="s">
        <v>40</v>
      </c>
      <c r="K1484" s="8" t="s">
        <v>41</v>
      </c>
      <c r="L1484" s="39" t="s">
        <v>50</v>
      </c>
      <c r="M1484" s="37"/>
      <c r="N1484" s="40"/>
      <c r="O1484" s="41" t="b">
        <v>0</v>
      </c>
      <c r="P1484" s="42"/>
      <c r="Q1484" s="43"/>
      <c r="R1484" s="38" t="s">
        <v>2709</v>
      </c>
      <c r="S1484" s="8"/>
      <c r="T1484" s="48"/>
      <c r="W1484" s="45"/>
      <c r="X1484" s="46"/>
      <c r="Y1484" s="47"/>
      <c r="Z1484"/>
      <c r="AA1484"/>
      <c r="AB1484"/>
      <c r="AC1484"/>
      <c r="AD1484"/>
      <c r="AE1484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</row>
    <row r="1485" spans="1:63" ht="30" customHeight="1" x14ac:dyDescent="0.25">
      <c r="A1485" s="34">
        <v>45793.974478159726</v>
      </c>
      <c r="B1485" s="35" t="s">
        <v>2576</v>
      </c>
      <c r="C1485" s="1" t="s">
        <v>2734</v>
      </c>
      <c r="D1485" s="36" t="s">
        <v>74</v>
      </c>
      <c r="E1485" s="8" t="s">
        <v>145</v>
      </c>
      <c r="F1485" s="37">
        <v>1</v>
      </c>
      <c r="G1485" s="38">
        <v>0.1</v>
      </c>
      <c r="H1485" s="8" t="s">
        <v>146</v>
      </c>
      <c r="I1485" s="8" t="s">
        <v>2</v>
      </c>
      <c r="J1485" s="35" t="s">
        <v>40</v>
      </c>
      <c r="K1485" s="8" t="s">
        <v>41</v>
      </c>
      <c r="L1485" s="39" t="s">
        <v>207</v>
      </c>
      <c r="M1485" s="37"/>
      <c r="N1485" s="40"/>
      <c r="O1485" s="41" t="b">
        <v>0</v>
      </c>
      <c r="P1485" s="42"/>
      <c r="Q1485" s="43"/>
      <c r="R1485" s="38" t="s">
        <v>2735</v>
      </c>
      <c r="S1485" s="8"/>
      <c r="T1485" s="48"/>
      <c r="W1485" s="45"/>
      <c r="X1485" s="46"/>
      <c r="Y1485" s="47"/>
      <c r="Z1485"/>
      <c r="AA1485"/>
      <c r="AB1485"/>
      <c r="AC1485"/>
      <c r="AD1485"/>
      <c r="AE1485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</row>
    <row r="1486" spans="1:63" ht="30" customHeight="1" x14ac:dyDescent="0.25">
      <c r="A1486" s="34">
        <v>45794</v>
      </c>
      <c r="B1486" s="35" t="s">
        <v>2576</v>
      </c>
      <c r="C1486" s="1" t="s">
        <v>2736</v>
      </c>
      <c r="D1486" s="36" t="s">
        <v>4</v>
      </c>
      <c r="E1486" s="8" t="s">
        <v>47</v>
      </c>
      <c r="F1486" s="37">
        <v>1</v>
      </c>
      <c r="G1486" s="38">
        <v>0.1</v>
      </c>
      <c r="H1486" s="8" t="s">
        <v>48</v>
      </c>
      <c r="I1486" s="8" t="s">
        <v>2</v>
      </c>
      <c r="J1486" s="35" t="s">
        <v>40</v>
      </c>
      <c r="K1486" s="8" t="s">
        <v>41</v>
      </c>
      <c r="L1486" s="39" t="s">
        <v>50</v>
      </c>
      <c r="M1486" s="37"/>
      <c r="N1486" s="40"/>
      <c r="O1486" s="41" t="b">
        <v>0</v>
      </c>
      <c r="P1486" s="42"/>
      <c r="Q1486" s="43"/>
      <c r="R1486" s="38" t="s">
        <v>2737</v>
      </c>
      <c r="S1486" s="8"/>
      <c r="T1486" s="48"/>
      <c r="W1486" s="45"/>
      <c r="X1486" s="46"/>
      <c r="Y1486" s="47"/>
      <c r="Z1486"/>
      <c r="AA1486"/>
      <c r="AB1486"/>
      <c r="AC1486"/>
      <c r="AD1486"/>
      <c r="AE1486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</row>
    <row r="1487" spans="1:63" ht="30" customHeight="1" x14ac:dyDescent="0.25">
      <c r="A1487" s="34">
        <v>45796.466942905092</v>
      </c>
      <c r="B1487" s="35" t="s">
        <v>2576</v>
      </c>
      <c r="C1487" s="1" t="s">
        <v>458</v>
      </c>
      <c r="D1487" s="36" t="s">
        <v>34</v>
      </c>
      <c r="E1487" s="8" t="s">
        <v>54</v>
      </c>
      <c r="F1487" s="37">
        <v>1</v>
      </c>
      <c r="G1487" s="38">
        <v>0.25</v>
      </c>
      <c r="H1487" s="8" t="s">
        <v>158</v>
      </c>
      <c r="I1487" s="8" t="s">
        <v>2</v>
      </c>
      <c r="J1487" s="35" t="s">
        <v>40</v>
      </c>
      <c r="K1487" s="8" t="s">
        <v>41</v>
      </c>
      <c r="L1487" s="39" t="s">
        <v>100</v>
      </c>
      <c r="M1487" s="37">
        <v>1</v>
      </c>
      <c r="N1487" s="40">
        <v>1</v>
      </c>
      <c r="O1487" s="41" t="b">
        <v>0</v>
      </c>
      <c r="P1487" s="42"/>
      <c r="Q1487" s="43"/>
      <c r="R1487" s="38"/>
      <c r="S1487" s="8" t="s">
        <v>2738</v>
      </c>
      <c r="T1487" s="48"/>
      <c r="W1487" s="45"/>
      <c r="X1487" s="46"/>
      <c r="Y1487" s="47"/>
      <c r="Z1487"/>
      <c r="AA1487"/>
      <c r="AB1487"/>
      <c r="AC1487"/>
      <c r="AD1487"/>
      <c r="AE1487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</row>
    <row r="1488" spans="1:63" ht="30" customHeight="1" x14ac:dyDescent="0.25">
      <c r="A1488" s="34">
        <v>45796.260170173613</v>
      </c>
      <c r="B1488" s="35" t="s">
        <v>2576</v>
      </c>
      <c r="C1488" s="1" t="s">
        <v>2739</v>
      </c>
      <c r="D1488" s="36" t="s">
        <v>34</v>
      </c>
      <c r="E1488" s="8" t="s">
        <v>38</v>
      </c>
      <c r="F1488" s="37">
        <v>1</v>
      </c>
      <c r="G1488" s="38">
        <v>0.1</v>
      </c>
      <c r="H1488" s="8" t="s">
        <v>146</v>
      </c>
      <c r="I1488" s="8" t="s">
        <v>2</v>
      </c>
      <c r="J1488" s="35" t="s">
        <v>40</v>
      </c>
      <c r="K1488" s="8" t="s">
        <v>41</v>
      </c>
      <c r="L1488" s="39" t="s">
        <v>159</v>
      </c>
      <c r="M1488" s="37"/>
      <c r="N1488" s="40"/>
      <c r="O1488" s="41" t="b">
        <v>0</v>
      </c>
      <c r="P1488" s="42"/>
      <c r="Q1488" s="43"/>
      <c r="R1488" s="38" t="s">
        <v>2740</v>
      </c>
      <c r="S1488" s="8"/>
      <c r="T1488" s="48"/>
      <c r="W1488" s="45"/>
      <c r="X1488" s="46"/>
      <c r="Y1488" s="47"/>
      <c r="Z1488"/>
      <c r="AA1488"/>
      <c r="AB1488"/>
      <c r="AC1488"/>
      <c r="AD1488"/>
      <c r="AE1488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</row>
    <row r="1489" spans="1:63" ht="30" customHeight="1" x14ac:dyDescent="0.25">
      <c r="A1489" s="34">
        <v>45796.912794293981</v>
      </c>
      <c r="B1489" s="35" t="s">
        <v>2576</v>
      </c>
      <c r="C1489" s="1" t="s">
        <v>2741</v>
      </c>
      <c r="D1489" s="36" t="s">
        <v>74</v>
      </c>
      <c r="E1489" s="8" t="s">
        <v>145</v>
      </c>
      <c r="F1489" s="37">
        <v>1</v>
      </c>
      <c r="G1489" s="38">
        <v>0.1</v>
      </c>
      <c r="H1489" s="8" t="s">
        <v>146</v>
      </c>
      <c r="I1489" s="8" t="s">
        <v>2</v>
      </c>
      <c r="J1489" s="35" t="s">
        <v>40</v>
      </c>
      <c r="K1489" s="8" t="s">
        <v>41</v>
      </c>
      <c r="L1489" s="39" t="s">
        <v>207</v>
      </c>
      <c r="M1489" s="37"/>
      <c r="N1489" s="40"/>
      <c r="O1489" s="41" t="b">
        <v>0</v>
      </c>
      <c r="P1489" s="42"/>
      <c r="Q1489" s="43"/>
      <c r="R1489" s="38" t="s">
        <v>2742</v>
      </c>
      <c r="S1489" s="8"/>
      <c r="T1489" s="48"/>
      <c r="W1489" s="45"/>
      <c r="X1489" s="46"/>
      <c r="Y1489" s="47"/>
      <c r="Z1489"/>
      <c r="AA1489"/>
      <c r="AB1489"/>
      <c r="AC1489"/>
      <c r="AD1489"/>
      <c r="AE1489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</row>
    <row r="1490" spans="1:63" ht="30" customHeight="1" x14ac:dyDescent="0.25">
      <c r="A1490" s="34">
        <v>45796.911404548613</v>
      </c>
      <c r="B1490" s="35" t="s">
        <v>2576</v>
      </c>
      <c r="C1490" s="1" t="s">
        <v>2743</v>
      </c>
      <c r="D1490" s="36" t="s">
        <v>4</v>
      </c>
      <c r="E1490" s="8" t="s">
        <v>47</v>
      </c>
      <c r="F1490" s="37">
        <v>1</v>
      </c>
      <c r="G1490" s="38">
        <v>0.1</v>
      </c>
      <c r="H1490" s="8" t="s">
        <v>48</v>
      </c>
      <c r="I1490" s="8" t="s">
        <v>2</v>
      </c>
      <c r="J1490" s="35" t="s">
        <v>40</v>
      </c>
      <c r="K1490" s="8" t="s">
        <v>41</v>
      </c>
      <c r="L1490" s="39" t="s">
        <v>50</v>
      </c>
      <c r="M1490" s="37"/>
      <c r="N1490" s="40"/>
      <c r="O1490" s="41" t="b">
        <v>0</v>
      </c>
      <c r="P1490" s="42"/>
      <c r="Q1490" s="43"/>
      <c r="R1490" s="38" t="s">
        <v>2744</v>
      </c>
      <c r="S1490" s="8"/>
      <c r="T1490" s="48"/>
      <c r="W1490" s="45"/>
      <c r="X1490" s="46"/>
      <c r="Y1490" s="47"/>
      <c r="Z1490"/>
      <c r="AA1490"/>
      <c r="AB1490"/>
      <c r="AC1490"/>
      <c r="AD1490"/>
      <c r="AE1490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</row>
    <row r="1491" spans="1:63" ht="30" customHeight="1" x14ac:dyDescent="0.25">
      <c r="A1491" s="34">
        <v>45797</v>
      </c>
      <c r="B1491" s="35" t="s">
        <v>2576</v>
      </c>
      <c r="C1491" s="1" t="s">
        <v>2745</v>
      </c>
      <c r="D1491" s="36" t="s">
        <v>74</v>
      </c>
      <c r="E1491" s="8" t="s">
        <v>145</v>
      </c>
      <c r="F1491" s="37">
        <v>1</v>
      </c>
      <c r="G1491" s="38">
        <v>0.1</v>
      </c>
      <c r="H1491" s="8" t="s">
        <v>146</v>
      </c>
      <c r="I1491" s="8" t="s">
        <v>2</v>
      </c>
      <c r="J1491" s="35" t="s">
        <v>40</v>
      </c>
      <c r="K1491" s="8" t="s">
        <v>41</v>
      </c>
      <c r="L1491" s="39" t="s">
        <v>440</v>
      </c>
      <c r="M1491" s="37"/>
      <c r="N1491" s="40"/>
      <c r="O1491" s="41" t="b">
        <v>0</v>
      </c>
      <c r="P1491" s="42"/>
      <c r="Q1491" s="43"/>
      <c r="R1491" s="38" t="s">
        <v>2746</v>
      </c>
      <c r="S1491" s="8"/>
      <c r="T1491" s="48"/>
      <c r="W1491" s="45"/>
      <c r="X1491" s="46"/>
      <c r="Y1491" s="47"/>
      <c r="Z1491"/>
      <c r="AA1491"/>
      <c r="AB1491"/>
      <c r="AC1491"/>
      <c r="AD1491"/>
      <c r="AE149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</row>
    <row r="1492" spans="1:63" ht="30" customHeight="1" x14ac:dyDescent="0.25">
      <c r="A1492" s="34">
        <v>45797</v>
      </c>
      <c r="B1492" s="35" t="s">
        <v>2576</v>
      </c>
      <c r="C1492" s="1" t="s">
        <v>2747</v>
      </c>
      <c r="D1492" s="36" t="s">
        <v>34</v>
      </c>
      <c r="E1492" s="8" t="s">
        <v>71</v>
      </c>
      <c r="F1492" s="37">
        <v>1</v>
      </c>
      <c r="G1492" s="38">
        <v>0.1</v>
      </c>
      <c r="H1492" s="8" t="s">
        <v>2330</v>
      </c>
      <c r="I1492" s="8" t="s">
        <v>2</v>
      </c>
      <c r="J1492" s="35" t="s">
        <v>40</v>
      </c>
      <c r="K1492" s="8" t="s">
        <v>645</v>
      </c>
      <c r="L1492" s="39" t="s">
        <v>100</v>
      </c>
      <c r="M1492" s="37"/>
      <c r="N1492" s="40"/>
      <c r="O1492" s="41" t="b">
        <v>0</v>
      </c>
      <c r="P1492" s="42"/>
      <c r="Q1492" s="43"/>
      <c r="R1492" s="38" t="s">
        <v>2748</v>
      </c>
      <c r="S1492" s="8"/>
      <c r="T1492" s="48"/>
      <c r="W1492" s="45"/>
      <c r="X1492" s="46"/>
      <c r="Y1492" s="47"/>
      <c r="Z1492"/>
      <c r="AA1492"/>
      <c r="AB1492"/>
      <c r="AC1492"/>
      <c r="AD1492"/>
      <c r="AE1492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</row>
    <row r="1493" spans="1:63" ht="30" customHeight="1" x14ac:dyDescent="0.25">
      <c r="A1493" s="34">
        <v>45798</v>
      </c>
      <c r="B1493" s="35" t="s">
        <v>2576</v>
      </c>
      <c r="C1493" s="1" t="s">
        <v>2749</v>
      </c>
      <c r="D1493" s="36" t="s">
        <v>4</v>
      </c>
      <c r="E1493" s="8" t="s">
        <v>47</v>
      </c>
      <c r="F1493" s="37">
        <v>1</v>
      </c>
      <c r="G1493" s="38">
        <v>0.1</v>
      </c>
      <c r="H1493" s="8" t="s">
        <v>48</v>
      </c>
      <c r="I1493" s="8" t="s">
        <v>2</v>
      </c>
      <c r="J1493" s="35" t="s">
        <v>40</v>
      </c>
      <c r="K1493" s="8" t="s">
        <v>41</v>
      </c>
      <c r="L1493" s="39" t="s">
        <v>50</v>
      </c>
      <c r="M1493" s="37"/>
      <c r="N1493" s="40"/>
      <c r="O1493" s="41" t="b">
        <v>0</v>
      </c>
      <c r="P1493" s="42"/>
      <c r="Q1493" s="43"/>
      <c r="R1493" s="38" t="s">
        <v>2750</v>
      </c>
      <c r="S1493" s="8"/>
      <c r="T1493" s="48"/>
      <c r="W1493" s="45"/>
      <c r="X1493" s="46"/>
      <c r="Y1493" s="47"/>
      <c r="Z1493"/>
      <c r="AA1493"/>
      <c r="AB1493"/>
      <c r="AC1493"/>
      <c r="AD1493"/>
      <c r="AE1493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</row>
    <row r="1494" spans="1:63" ht="30" customHeight="1" x14ac:dyDescent="0.25">
      <c r="A1494" s="34">
        <v>45799</v>
      </c>
      <c r="B1494" s="35" t="s">
        <v>2576</v>
      </c>
      <c r="C1494" s="1" t="s">
        <v>2751</v>
      </c>
      <c r="D1494" s="36" t="s">
        <v>34</v>
      </c>
      <c r="E1494" s="8" t="s">
        <v>71</v>
      </c>
      <c r="F1494" s="37">
        <v>1</v>
      </c>
      <c r="G1494" s="38">
        <v>0.1</v>
      </c>
      <c r="H1494" s="8" t="s">
        <v>111</v>
      </c>
      <c r="I1494" s="8" t="s">
        <v>2</v>
      </c>
      <c r="J1494" s="35" t="s">
        <v>40</v>
      </c>
      <c r="K1494" s="8" t="s">
        <v>41</v>
      </c>
      <c r="L1494" s="39" t="s">
        <v>56</v>
      </c>
      <c r="M1494" s="37"/>
      <c r="N1494" s="40"/>
      <c r="O1494" s="41" t="b">
        <v>0</v>
      </c>
      <c r="P1494" s="42"/>
      <c r="Q1494" s="43"/>
      <c r="R1494" s="38" t="s">
        <v>2752</v>
      </c>
      <c r="S1494" s="8"/>
      <c r="T1494" s="48"/>
      <c r="W1494" s="45"/>
      <c r="X1494" s="46"/>
      <c r="Y1494" s="47"/>
      <c r="Z1494"/>
      <c r="AA1494"/>
      <c r="AB1494"/>
      <c r="AC1494"/>
      <c r="AD1494"/>
      <c r="AE1494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</row>
    <row r="1495" spans="1:63" ht="30" customHeight="1" x14ac:dyDescent="0.25">
      <c r="A1495" s="34">
        <v>45799</v>
      </c>
      <c r="B1495" s="35" t="s">
        <v>2576</v>
      </c>
      <c r="C1495" s="1" t="s">
        <v>2753</v>
      </c>
      <c r="D1495" s="36" t="s">
        <v>34</v>
      </c>
      <c r="E1495" s="8" t="s">
        <v>71</v>
      </c>
      <c r="F1495" s="37">
        <v>1</v>
      </c>
      <c r="G1495" s="38">
        <v>0.1</v>
      </c>
      <c r="H1495" s="8" t="s">
        <v>111</v>
      </c>
      <c r="I1495" s="8" t="s">
        <v>2</v>
      </c>
      <c r="J1495" s="35" t="s">
        <v>40</v>
      </c>
      <c r="K1495" s="8" t="s">
        <v>41</v>
      </c>
      <c r="L1495" s="39" t="s">
        <v>56</v>
      </c>
      <c r="M1495" s="37"/>
      <c r="N1495" s="40"/>
      <c r="O1495" s="41" t="b">
        <v>0</v>
      </c>
      <c r="P1495" s="42"/>
      <c r="Q1495" s="43"/>
      <c r="R1495" s="38" t="s">
        <v>2752</v>
      </c>
      <c r="S1495" s="8"/>
      <c r="T1495" s="48"/>
      <c r="W1495" s="45"/>
      <c r="X1495" s="46"/>
      <c r="Y1495" s="47"/>
      <c r="Z1495"/>
      <c r="AA1495"/>
      <c r="AB1495"/>
      <c r="AC1495"/>
      <c r="AD1495"/>
      <c r="AE1495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</row>
    <row r="1496" spans="1:63" ht="30" customHeight="1" x14ac:dyDescent="0.25">
      <c r="A1496" s="34">
        <v>45800.913786458332</v>
      </c>
      <c r="B1496" s="35" t="s">
        <v>2576</v>
      </c>
      <c r="C1496" s="1" t="s">
        <v>2754</v>
      </c>
      <c r="D1496" s="36" t="s">
        <v>4</v>
      </c>
      <c r="E1496" s="8" t="s">
        <v>47</v>
      </c>
      <c r="F1496" s="37">
        <v>1</v>
      </c>
      <c r="G1496" s="38">
        <v>0.1</v>
      </c>
      <c r="H1496" s="8" t="s">
        <v>48</v>
      </c>
      <c r="I1496" s="8" t="s">
        <v>2</v>
      </c>
      <c r="J1496" s="35" t="s">
        <v>40</v>
      </c>
      <c r="K1496" s="8" t="s">
        <v>41</v>
      </c>
      <c r="L1496" s="39" t="s">
        <v>50</v>
      </c>
      <c r="M1496" s="37"/>
      <c r="N1496" s="40"/>
      <c r="O1496" s="41" t="b">
        <v>0</v>
      </c>
      <c r="P1496" s="42"/>
      <c r="Q1496" s="43"/>
      <c r="R1496" s="38" t="s">
        <v>2755</v>
      </c>
      <c r="S1496" s="8"/>
      <c r="T1496" s="48"/>
      <c r="W1496" s="45"/>
      <c r="X1496" s="46"/>
      <c r="Y1496" s="47"/>
      <c r="Z1496"/>
      <c r="AA1496"/>
      <c r="AB1496"/>
      <c r="AC1496"/>
      <c r="AD1496"/>
      <c r="AE1496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</row>
    <row r="1497" spans="1:63" ht="30" customHeight="1" x14ac:dyDescent="0.25">
      <c r="A1497" s="34">
        <v>45800.911691469904</v>
      </c>
      <c r="B1497" s="35" t="s">
        <v>2576</v>
      </c>
      <c r="C1497" s="1" t="s">
        <v>2756</v>
      </c>
      <c r="D1497" s="36" t="s">
        <v>4</v>
      </c>
      <c r="E1497" s="8" t="s">
        <v>47</v>
      </c>
      <c r="F1497" s="37">
        <v>1</v>
      </c>
      <c r="G1497" s="38">
        <v>0.1</v>
      </c>
      <c r="H1497" s="8" t="s">
        <v>48</v>
      </c>
      <c r="I1497" s="8" t="s">
        <v>2</v>
      </c>
      <c r="J1497" s="35" t="s">
        <v>40</v>
      </c>
      <c r="K1497" s="8" t="s">
        <v>41</v>
      </c>
      <c r="L1497" s="39" t="s">
        <v>50</v>
      </c>
      <c r="M1497" s="37"/>
      <c r="N1497" s="40"/>
      <c r="O1497" s="41" t="b">
        <v>0</v>
      </c>
      <c r="P1497" s="42"/>
      <c r="Q1497" s="43"/>
      <c r="R1497" s="38" t="s">
        <v>2757</v>
      </c>
      <c r="S1497" s="8"/>
      <c r="T1497" s="48"/>
      <c r="W1497" s="45"/>
      <c r="X1497" s="46"/>
      <c r="Y1497" s="47"/>
      <c r="Z1497"/>
      <c r="AA1497"/>
      <c r="AB1497"/>
      <c r="AC1497"/>
      <c r="AD1497"/>
      <c r="AE1497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</row>
    <row r="1498" spans="1:63" ht="30" customHeight="1" x14ac:dyDescent="0.25">
      <c r="A1498" s="34">
        <v>45801.76015451389</v>
      </c>
      <c r="B1498" s="35" t="s">
        <v>2576</v>
      </c>
      <c r="C1498" s="1" t="s">
        <v>2758</v>
      </c>
      <c r="D1498" s="36" t="s">
        <v>4</v>
      </c>
      <c r="E1498" s="8" t="s">
        <v>47</v>
      </c>
      <c r="F1498" s="37">
        <v>1</v>
      </c>
      <c r="G1498" s="38">
        <v>0.1</v>
      </c>
      <c r="H1498" s="8" t="s">
        <v>48</v>
      </c>
      <c r="I1498" s="8" t="s">
        <v>2</v>
      </c>
      <c r="J1498" s="35" t="s">
        <v>40</v>
      </c>
      <c r="K1498" s="8" t="s">
        <v>41</v>
      </c>
      <c r="L1498" s="39" t="s">
        <v>50</v>
      </c>
      <c r="M1498" s="37"/>
      <c r="N1498" s="40"/>
      <c r="O1498" s="41" t="b">
        <v>0</v>
      </c>
      <c r="P1498" s="42"/>
      <c r="Q1498" s="43"/>
      <c r="R1498" s="38" t="s">
        <v>2759</v>
      </c>
      <c r="S1498" s="8"/>
      <c r="T1498" s="48"/>
      <c r="W1498" s="45"/>
      <c r="X1498" s="46"/>
      <c r="Y1498" s="47"/>
      <c r="Z1498"/>
      <c r="AA1498"/>
      <c r="AB1498"/>
      <c r="AC1498"/>
      <c r="AD1498"/>
      <c r="AE1498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</row>
    <row r="1499" spans="1:63" ht="30" customHeight="1" x14ac:dyDescent="0.25">
      <c r="A1499" s="34">
        <v>45801.946131249999</v>
      </c>
      <c r="B1499" s="35" t="s">
        <v>2576</v>
      </c>
      <c r="C1499" s="1" t="s">
        <v>2760</v>
      </c>
      <c r="D1499" s="36" t="s">
        <v>4</v>
      </c>
      <c r="E1499" s="8" t="s">
        <v>47</v>
      </c>
      <c r="F1499" s="37">
        <v>1</v>
      </c>
      <c r="G1499" s="38">
        <v>0.1</v>
      </c>
      <c r="H1499" s="8" t="s">
        <v>48</v>
      </c>
      <c r="I1499" s="8" t="s">
        <v>2</v>
      </c>
      <c r="J1499" s="35" t="s">
        <v>40</v>
      </c>
      <c r="K1499" s="8" t="s">
        <v>41</v>
      </c>
      <c r="L1499" s="39" t="s">
        <v>50</v>
      </c>
      <c r="M1499" s="37"/>
      <c r="N1499" s="40"/>
      <c r="O1499" s="41" t="b">
        <v>0</v>
      </c>
      <c r="P1499" s="42"/>
      <c r="Q1499" s="43"/>
      <c r="R1499" s="38" t="s">
        <v>2761</v>
      </c>
      <c r="S1499" s="8"/>
      <c r="T1499" s="48"/>
      <c r="W1499" s="45"/>
      <c r="X1499" s="46"/>
      <c r="Y1499" s="47"/>
      <c r="Z1499"/>
      <c r="AA1499"/>
      <c r="AB1499"/>
      <c r="AC1499"/>
      <c r="AD1499"/>
      <c r="AE1499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</row>
    <row r="1500" spans="1:63" ht="30" customHeight="1" x14ac:dyDescent="0.25">
      <c r="A1500" s="34">
        <v>45803</v>
      </c>
      <c r="B1500" s="35" t="s">
        <v>2576</v>
      </c>
      <c r="C1500" s="1" t="s">
        <v>2762</v>
      </c>
      <c r="D1500" s="36" t="s">
        <v>74</v>
      </c>
      <c r="E1500" s="8" t="s">
        <v>145</v>
      </c>
      <c r="F1500" s="37">
        <v>1</v>
      </c>
      <c r="G1500" s="38">
        <v>0.25</v>
      </c>
      <c r="H1500" s="8" t="s">
        <v>146</v>
      </c>
      <c r="I1500" s="8" t="s">
        <v>2</v>
      </c>
      <c r="J1500" s="35" t="s">
        <v>40</v>
      </c>
      <c r="K1500" s="8" t="s">
        <v>41</v>
      </c>
      <c r="L1500" s="39" t="s">
        <v>440</v>
      </c>
      <c r="M1500" s="37">
        <v>1</v>
      </c>
      <c r="N1500" s="40">
        <v>1</v>
      </c>
      <c r="O1500" s="41" t="b">
        <v>1</v>
      </c>
      <c r="P1500" s="42"/>
      <c r="Q1500" s="43"/>
      <c r="R1500" s="38"/>
      <c r="S1500" s="8" t="s">
        <v>2763</v>
      </c>
      <c r="T1500" s="48"/>
      <c r="W1500" s="45"/>
      <c r="X1500" s="46"/>
      <c r="Y1500" s="47"/>
      <c r="Z1500"/>
      <c r="AA1500"/>
      <c r="AB1500"/>
      <c r="AC1500"/>
      <c r="AD1500"/>
      <c r="AE1500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</row>
    <row r="1501" spans="1:63" ht="30" customHeight="1" x14ac:dyDescent="0.25">
      <c r="A1501" s="34">
        <v>45803</v>
      </c>
      <c r="B1501" s="35" t="s">
        <v>2576</v>
      </c>
      <c r="C1501" s="1" t="s">
        <v>2764</v>
      </c>
      <c r="D1501" s="36" t="s">
        <v>4</v>
      </c>
      <c r="E1501" s="8" t="s">
        <v>47</v>
      </c>
      <c r="F1501" s="37">
        <v>1</v>
      </c>
      <c r="G1501" s="38">
        <v>0.1</v>
      </c>
      <c r="H1501" s="8" t="s">
        <v>48</v>
      </c>
      <c r="I1501" s="8" t="s">
        <v>2</v>
      </c>
      <c r="J1501" s="35" t="s">
        <v>40</v>
      </c>
      <c r="K1501" s="8" t="s">
        <v>41</v>
      </c>
      <c r="L1501" s="39" t="s">
        <v>50</v>
      </c>
      <c r="M1501" s="37"/>
      <c r="N1501" s="40"/>
      <c r="O1501" s="41" t="b">
        <v>0</v>
      </c>
      <c r="P1501" s="42"/>
      <c r="Q1501" s="43"/>
      <c r="R1501" s="38" t="s">
        <v>2765</v>
      </c>
      <c r="S1501" s="8"/>
      <c r="T1501" s="48"/>
      <c r="W1501" s="45"/>
      <c r="X1501" s="46"/>
      <c r="Y1501" s="47"/>
      <c r="Z1501"/>
      <c r="AA1501"/>
      <c r="AB1501"/>
      <c r="AC1501"/>
      <c r="AD1501"/>
      <c r="AE150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</row>
    <row r="1502" spans="1:63" ht="30" customHeight="1" x14ac:dyDescent="0.25">
      <c r="A1502" s="34">
        <v>45804</v>
      </c>
      <c r="B1502" s="35" t="s">
        <v>2576</v>
      </c>
      <c r="C1502" s="1" t="s">
        <v>2766</v>
      </c>
      <c r="D1502" s="36" t="s">
        <v>1280</v>
      </c>
      <c r="E1502" s="8" t="s">
        <v>1281</v>
      </c>
      <c r="F1502" s="37">
        <v>1</v>
      </c>
      <c r="G1502" s="38">
        <v>0.1</v>
      </c>
      <c r="H1502" s="8" t="s">
        <v>1282</v>
      </c>
      <c r="I1502" s="8" t="s">
        <v>2</v>
      </c>
      <c r="J1502" s="35" t="s">
        <v>40</v>
      </c>
      <c r="K1502" s="8" t="s">
        <v>41</v>
      </c>
      <c r="L1502" s="39" t="s">
        <v>56</v>
      </c>
      <c r="M1502" s="37"/>
      <c r="N1502" s="40"/>
      <c r="O1502" s="41" t="b">
        <v>0</v>
      </c>
      <c r="P1502" s="42"/>
      <c r="Q1502" s="43"/>
      <c r="R1502" s="38" t="s">
        <v>2767</v>
      </c>
      <c r="S1502" s="8"/>
      <c r="T1502" s="48"/>
      <c r="W1502" s="45"/>
      <c r="X1502" s="46"/>
      <c r="Y1502" s="47"/>
      <c r="Z1502"/>
      <c r="AA1502"/>
      <c r="AB1502"/>
      <c r="AC1502"/>
      <c r="AD1502"/>
      <c r="AE1502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</row>
    <row r="1503" spans="1:63" ht="30" customHeight="1" x14ac:dyDescent="0.25">
      <c r="A1503" s="34">
        <v>45804</v>
      </c>
      <c r="B1503" s="35" t="s">
        <v>2576</v>
      </c>
      <c r="C1503" s="1" t="s">
        <v>2768</v>
      </c>
      <c r="D1503" s="36" t="s">
        <v>34</v>
      </c>
      <c r="E1503" s="8" t="s">
        <v>133</v>
      </c>
      <c r="F1503" s="37">
        <v>1</v>
      </c>
      <c r="G1503" s="38">
        <v>0.1</v>
      </c>
      <c r="H1503" s="8" t="s">
        <v>111</v>
      </c>
      <c r="I1503" s="8" t="s">
        <v>2</v>
      </c>
      <c r="J1503" s="35" t="s">
        <v>40</v>
      </c>
      <c r="K1503" s="8" t="s">
        <v>41</v>
      </c>
      <c r="L1503" s="39" t="s">
        <v>56</v>
      </c>
      <c r="M1503" s="37"/>
      <c r="N1503" s="40"/>
      <c r="O1503" s="41" t="b">
        <v>0</v>
      </c>
      <c r="P1503" s="42"/>
      <c r="Q1503" s="43"/>
      <c r="R1503" s="38" t="s">
        <v>2769</v>
      </c>
      <c r="S1503" s="8"/>
      <c r="T1503" s="48"/>
      <c r="W1503" s="45"/>
      <c r="X1503" s="46"/>
      <c r="Y1503" s="47"/>
      <c r="Z1503"/>
      <c r="AA1503"/>
      <c r="AB1503"/>
      <c r="AC1503"/>
      <c r="AD1503"/>
      <c r="AE1503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</row>
    <row r="1504" spans="1:63" ht="30" customHeight="1" x14ac:dyDescent="0.25">
      <c r="A1504" s="34">
        <v>45804</v>
      </c>
      <c r="B1504" s="35" t="s">
        <v>2576</v>
      </c>
      <c r="C1504" s="1" t="s">
        <v>2770</v>
      </c>
      <c r="D1504" s="36" t="s">
        <v>34</v>
      </c>
      <c r="E1504" s="8" t="s">
        <v>71</v>
      </c>
      <c r="F1504" s="37">
        <v>1</v>
      </c>
      <c r="G1504" s="38">
        <v>0.25</v>
      </c>
      <c r="H1504" s="8" t="s">
        <v>111</v>
      </c>
      <c r="I1504" s="8" t="s">
        <v>2</v>
      </c>
      <c r="J1504" s="35" t="s">
        <v>40</v>
      </c>
      <c r="K1504" s="8" t="s">
        <v>41</v>
      </c>
      <c r="L1504" s="39" t="s">
        <v>50</v>
      </c>
      <c r="M1504" s="37">
        <v>1</v>
      </c>
      <c r="N1504" s="40">
        <v>1</v>
      </c>
      <c r="O1504" s="41" t="b">
        <v>0</v>
      </c>
      <c r="P1504" s="42"/>
      <c r="Q1504" s="43"/>
      <c r="R1504" s="38"/>
      <c r="S1504" s="8" t="s">
        <v>2771</v>
      </c>
      <c r="T1504" s="48"/>
      <c r="W1504" s="45"/>
      <c r="X1504" s="46"/>
      <c r="Y1504" s="47"/>
      <c r="Z1504"/>
      <c r="AA1504"/>
      <c r="AB1504"/>
      <c r="AC1504"/>
      <c r="AD1504"/>
      <c r="AE1504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</row>
    <row r="1505" spans="1:63" ht="30" customHeight="1" x14ac:dyDescent="0.25">
      <c r="A1505" s="34">
        <v>45805</v>
      </c>
      <c r="B1505" s="35" t="s">
        <v>2576</v>
      </c>
      <c r="C1505" s="1" t="s">
        <v>2772</v>
      </c>
      <c r="D1505" s="36" t="s">
        <v>34</v>
      </c>
      <c r="E1505" s="8" t="s">
        <v>1563</v>
      </c>
      <c r="F1505" s="37">
        <v>4</v>
      </c>
      <c r="G1505" s="38">
        <v>0.1</v>
      </c>
      <c r="H1505" s="8" t="s">
        <v>1919</v>
      </c>
      <c r="I1505" s="8" t="s">
        <v>2</v>
      </c>
      <c r="J1505" s="35" t="s">
        <v>40</v>
      </c>
      <c r="K1505" s="8" t="s">
        <v>41</v>
      </c>
      <c r="L1505" s="39" t="s">
        <v>159</v>
      </c>
      <c r="M1505" s="37"/>
      <c r="N1505" s="40"/>
      <c r="O1505" s="41" t="b">
        <v>0</v>
      </c>
      <c r="P1505" s="42"/>
      <c r="Q1505" s="43"/>
      <c r="R1505" s="38" t="s">
        <v>2773</v>
      </c>
      <c r="S1505" s="8"/>
      <c r="T1505" s="48"/>
      <c r="W1505" s="45"/>
      <c r="X1505" s="46"/>
      <c r="Y1505" s="47"/>
      <c r="Z1505"/>
      <c r="AA1505"/>
      <c r="AB1505"/>
      <c r="AC1505"/>
      <c r="AD1505"/>
      <c r="AE1505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</row>
    <row r="1506" spans="1:63" ht="30" customHeight="1" x14ac:dyDescent="0.25">
      <c r="A1506" s="34">
        <v>45807</v>
      </c>
      <c r="B1506" s="35" t="s">
        <v>2576</v>
      </c>
      <c r="C1506" s="1" t="s">
        <v>2774</v>
      </c>
      <c r="D1506" s="36" t="s">
        <v>4</v>
      </c>
      <c r="E1506" s="8" t="s">
        <v>47</v>
      </c>
      <c r="F1506" s="37">
        <v>1</v>
      </c>
      <c r="G1506" s="38">
        <v>0.1</v>
      </c>
      <c r="H1506" s="8" t="s">
        <v>48</v>
      </c>
      <c r="I1506" s="8" t="s">
        <v>2</v>
      </c>
      <c r="J1506" s="35" t="s">
        <v>40</v>
      </c>
      <c r="K1506" s="8" t="s">
        <v>41</v>
      </c>
      <c r="L1506" s="39" t="s">
        <v>50</v>
      </c>
      <c r="M1506" s="37"/>
      <c r="N1506" s="40"/>
      <c r="O1506" s="41" t="b">
        <v>0</v>
      </c>
      <c r="P1506" s="42"/>
      <c r="Q1506" s="43"/>
      <c r="R1506" s="38" t="s">
        <v>2765</v>
      </c>
      <c r="S1506" s="8"/>
      <c r="T1506" s="48"/>
      <c r="W1506" s="45"/>
      <c r="X1506" s="46"/>
      <c r="Y1506" s="47"/>
      <c r="Z1506"/>
      <c r="AA1506"/>
      <c r="AB1506"/>
      <c r="AC1506"/>
      <c r="AD1506"/>
      <c r="AE1506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</row>
    <row r="1507" spans="1:63" ht="30" customHeight="1" x14ac:dyDescent="0.25">
      <c r="A1507" s="34">
        <v>45807</v>
      </c>
      <c r="B1507" s="35" t="s">
        <v>2576</v>
      </c>
      <c r="C1507" s="1" t="s">
        <v>2775</v>
      </c>
      <c r="D1507" s="36" t="s">
        <v>4</v>
      </c>
      <c r="E1507" s="8" t="s">
        <v>47</v>
      </c>
      <c r="F1507" s="37">
        <v>1</v>
      </c>
      <c r="G1507" s="38">
        <v>0.1</v>
      </c>
      <c r="H1507" s="8" t="s">
        <v>48</v>
      </c>
      <c r="I1507" s="8" t="s">
        <v>2</v>
      </c>
      <c r="J1507" s="35" t="s">
        <v>40</v>
      </c>
      <c r="K1507" s="8" t="s">
        <v>41</v>
      </c>
      <c r="L1507" s="39" t="s">
        <v>50</v>
      </c>
      <c r="M1507" s="37"/>
      <c r="N1507" s="40"/>
      <c r="O1507" s="41" t="b">
        <v>0</v>
      </c>
      <c r="P1507" s="42"/>
      <c r="Q1507" s="43"/>
      <c r="R1507" s="38" t="s">
        <v>2765</v>
      </c>
      <c r="S1507" s="8"/>
      <c r="T1507" s="48"/>
      <c r="W1507" s="45"/>
      <c r="X1507" s="46"/>
      <c r="Y1507" s="47"/>
      <c r="Z1507"/>
      <c r="AA1507"/>
      <c r="AB1507"/>
      <c r="AC1507"/>
      <c r="AD1507"/>
      <c r="AE1507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</row>
    <row r="1508" spans="1:63" ht="30" customHeight="1" x14ac:dyDescent="0.25">
      <c r="A1508" s="34">
        <v>45808</v>
      </c>
      <c r="B1508" s="35" t="s">
        <v>2576</v>
      </c>
      <c r="C1508" s="1" t="s">
        <v>2776</v>
      </c>
      <c r="D1508" s="36" t="s">
        <v>34</v>
      </c>
      <c r="E1508" s="8" t="s">
        <v>38</v>
      </c>
      <c r="F1508" s="37">
        <v>1</v>
      </c>
      <c r="G1508" s="38">
        <v>0.1</v>
      </c>
      <c r="H1508" s="8" t="s">
        <v>146</v>
      </c>
      <c r="I1508" s="8" t="s">
        <v>2</v>
      </c>
      <c r="J1508" s="35" t="s">
        <v>40</v>
      </c>
      <c r="K1508" s="8" t="s">
        <v>41</v>
      </c>
      <c r="L1508" s="39" t="s">
        <v>159</v>
      </c>
      <c r="M1508" s="37"/>
      <c r="N1508" s="40"/>
      <c r="O1508" s="41" t="b">
        <v>0</v>
      </c>
      <c r="P1508" s="42"/>
      <c r="Q1508" s="43"/>
      <c r="R1508" s="38" t="s">
        <v>2777</v>
      </c>
      <c r="S1508" s="8"/>
      <c r="T1508" s="48"/>
      <c r="W1508" s="45"/>
      <c r="X1508" s="46"/>
      <c r="Y1508" s="47"/>
      <c r="Z1508"/>
      <c r="AA1508"/>
      <c r="AB1508"/>
      <c r="AC1508"/>
      <c r="AD1508"/>
      <c r="AE1508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</row>
    <row r="1509" spans="1:63" ht="30" customHeight="1" x14ac:dyDescent="0.25">
      <c r="A1509" s="34">
        <v>45810</v>
      </c>
      <c r="B1509" s="35" t="s">
        <v>2576</v>
      </c>
      <c r="C1509" s="1" t="s">
        <v>2778</v>
      </c>
      <c r="D1509" s="36" t="s">
        <v>4</v>
      </c>
      <c r="E1509" s="8" t="s">
        <v>47</v>
      </c>
      <c r="F1509" s="37">
        <v>1</v>
      </c>
      <c r="G1509" s="38">
        <v>0.1</v>
      </c>
      <c r="H1509" s="8" t="s">
        <v>48</v>
      </c>
      <c r="I1509" s="8" t="s">
        <v>2</v>
      </c>
      <c r="J1509" s="35" t="s">
        <v>40</v>
      </c>
      <c r="K1509" s="8" t="s">
        <v>41</v>
      </c>
      <c r="L1509" s="39" t="s">
        <v>100</v>
      </c>
      <c r="M1509" s="37"/>
      <c r="N1509" s="40"/>
      <c r="O1509" s="41" t="b">
        <v>0</v>
      </c>
      <c r="P1509" s="42"/>
      <c r="Q1509" s="43"/>
      <c r="R1509" s="38" t="s">
        <v>2779</v>
      </c>
      <c r="S1509" s="8"/>
      <c r="T1509" s="48"/>
      <c r="W1509" s="45"/>
      <c r="X1509" s="46"/>
      <c r="Y1509" s="47"/>
      <c r="Z1509"/>
      <c r="AA1509"/>
      <c r="AB1509"/>
      <c r="AC1509"/>
      <c r="AD1509"/>
      <c r="AE1509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</row>
    <row r="1510" spans="1:63" ht="30" customHeight="1" x14ac:dyDescent="0.25">
      <c r="A1510" s="34">
        <v>45810</v>
      </c>
      <c r="B1510" s="35" t="s">
        <v>2576</v>
      </c>
      <c r="C1510" s="1" t="s">
        <v>2780</v>
      </c>
      <c r="D1510" s="36" t="s">
        <v>5</v>
      </c>
      <c r="E1510" s="8" t="s">
        <v>197</v>
      </c>
      <c r="F1510" s="37">
        <v>2</v>
      </c>
      <c r="G1510" s="38">
        <v>0.1</v>
      </c>
      <c r="H1510" s="8" t="s">
        <v>198</v>
      </c>
      <c r="I1510" s="8" t="s">
        <v>2</v>
      </c>
      <c r="J1510" s="35" t="s">
        <v>40</v>
      </c>
      <c r="K1510" s="8" t="s">
        <v>49</v>
      </c>
      <c r="L1510" s="39" t="s">
        <v>159</v>
      </c>
      <c r="M1510" s="37"/>
      <c r="N1510" s="40"/>
      <c r="O1510" s="41" t="b">
        <v>0</v>
      </c>
      <c r="P1510" s="42"/>
      <c r="Q1510" s="43"/>
      <c r="R1510" s="38" t="s">
        <v>2781</v>
      </c>
      <c r="S1510" s="8"/>
      <c r="T1510" s="48"/>
      <c r="W1510" s="45"/>
      <c r="X1510" s="46"/>
      <c r="Y1510" s="47"/>
      <c r="Z1510"/>
      <c r="AA1510"/>
      <c r="AB1510"/>
      <c r="AC1510"/>
      <c r="AD1510"/>
      <c r="AE1510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</row>
    <row r="1511" spans="1:63" ht="30" customHeight="1" x14ac:dyDescent="0.25">
      <c r="A1511" s="34">
        <v>45811</v>
      </c>
      <c r="B1511" s="35" t="s">
        <v>2576</v>
      </c>
      <c r="C1511" s="1" t="s">
        <v>2782</v>
      </c>
      <c r="D1511" s="36" t="s">
        <v>5</v>
      </c>
      <c r="E1511" s="8" t="s">
        <v>197</v>
      </c>
      <c r="F1511" s="37">
        <v>1</v>
      </c>
      <c r="G1511" s="38">
        <v>0.1</v>
      </c>
      <c r="H1511" s="8" t="s">
        <v>198</v>
      </c>
      <c r="I1511" s="8" t="s">
        <v>2</v>
      </c>
      <c r="J1511" s="35" t="s">
        <v>40</v>
      </c>
      <c r="K1511" s="8" t="s">
        <v>49</v>
      </c>
      <c r="L1511" s="39" t="s">
        <v>159</v>
      </c>
      <c r="M1511" s="37"/>
      <c r="N1511" s="40"/>
      <c r="O1511" s="41" t="b">
        <v>0</v>
      </c>
      <c r="P1511" s="42"/>
      <c r="Q1511" s="43"/>
      <c r="R1511" s="38" t="s">
        <v>2783</v>
      </c>
      <c r="S1511" s="8"/>
      <c r="T1511" s="48"/>
      <c r="W1511" s="45"/>
      <c r="X1511" s="46"/>
      <c r="Y1511" s="47"/>
      <c r="Z1511"/>
      <c r="AA1511"/>
      <c r="AB1511"/>
      <c r="AC1511"/>
      <c r="AD1511"/>
      <c r="AE151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</row>
    <row r="1512" spans="1:63" ht="30" customHeight="1" x14ac:dyDescent="0.25">
      <c r="A1512" s="34">
        <v>45811</v>
      </c>
      <c r="B1512" s="35" t="s">
        <v>2576</v>
      </c>
      <c r="C1512" s="1" t="s">
        <v>2784</v>
      </c>
      <c r="D1512" s="36" t="s">
        <v>4</v>
      </c>
      <c r="E1512" s="8" t="s">
        <v>47</v>
      </c>
      <c r="F1512" s="37">
        <v>1</v>
      </c>
      <c r="G1512" s="38">
        <v>0.1</v>
      </c>
      <c r="H1512" s="8" t="s">
        <v>48</v>
      </c>
      <c r="I1512" s="8" t="s">
        <v>2</v>
      </c>
      <c r="J1512" s="35" t="s">
        <v>40</v>
      </c>
      <c r="K1512" s="8" t="s">
        <v>41</v>
      </c>
      <c r="L1512" s="39" t="s">
        <v>50</v>
      </c>
      <c r="M1512" s="37"/>
      <c r="N1512" s="40"/>
      <c r="O1512" s="41" t="b">
        <v>0</v>
      </c>
      <c r="P1512" s="42"/>
      <c r="Q1512" s="43"/>
      <c r="R1512" s="38" t="s">
        <v>2785</v>
      </c>
      <c r="S1512" s="8"/>
      <c r="T1512" s="48"/>
      <c r="W1512" s="45"/>
      <c r="X1512" s="46"/>
      <c r="Y1512" s="47"/>
      <c r="Z1512"/>
      <c r="AA1512"/>
      <c r="AB1512"/>
      <c r="AC1512"/>
      <c r="AD1512"/>
      <c r="AE1512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</row>
    <row r="1513" spans="1:63" ht="30" customHeight="1" x14ac:dyDescent="0.25">
      <c r="A1513" s="34">
        <v>45812</v>
      </c>
      <c r="B1513" s="35" t="s">
        <v>2576</v>
      </c>
      <c r="C1513" s="1" t="s">
        <v>2786</v>
      </c>
      <c r="D1513" s="36" t="s">
        <v>4</v>
      </c>
      <c r="E1513" s="8" t="s">
        <v>47</v>
      </c>
      <c r="F1513" s="37">
        <v>1</v>
      </c>
      <c r="G1513" s="38">
        <v>0.1</v>
      </c>
      <c r="H1513" s="8" t="s">
        <v>48</v>
      </c>
      <c r="I1513" s="8" t="s">
        <v>2</v>
      </c>
      <c r="J1513" s="35" t="s">
        <v>40</v>
      </c>
      <c r="K1513" s="8" t="s">
        <v>41</v>
      </c>
      <c r="L1513" s="39" t="s">
        <v>50</v>
      </c>
      <c r="M1513" s="37"/>
      <c r="N1513" s="40"/>
      <c r="O1513" s="41" t="b">
        <v>0</v>
      </c>
      <c r="P1513" s="42"/>
      <c r="Q1513" s="43"/>
      <c r="R1513" s="38" t="s">
        <v>2761</v>
      </c>
      <c r="S1513" s="8"/>
      <c r="T1513" s="48"/>
      <c r="W1513" s="45"/>
      <c r="X1513" s="46"/>
      <c r="Y1513" s="47"/>
      <c r="Z1513"/>
      <c r="AA1513"/>
      <c r="AB1513"/>
      <c r="AC1513"/>
      <c r="AD1513"/>
      <c r="AE1513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</row>
    <row r="1514" spans="1:63" ht="30" customHeight="1" x14ac:dyDescent="0.25">
      <c r="A1514" s="34">
        <v>45813.671909988429</v>
      </c>
      <c r="B1514" s="35" t="s">
        <v>2576</v>
      </c>
      <c r="C1514" s="1" t="s">
        <v>2787</v>
      </c>
      <c r="D1514" s="36" t="s">
        <v>34</v>
      </c>
      <c r="E1514" s="8" t="s">
        <v>54</v>
      </c>
      <c r="F1514" s="37">
        <v>1</v>
      </c>
      <c r="G1514" s="38">
        <v>0.1</v>
      </c>
      <c r="H1514" s="8" t="s">
        <v>158</v>
      </c>
      <c r="I1514" s="8" t="s">
        <v>2</v>
      </c>
      <c r="J1514" s="35" t="s">
        <v>40</v>
      </c>
      <c r="K1514" s="8" t="s">
        <v>41</v>
      </c>
      <c r="L1514" s="39" t="s">
        <v>50</v>
      </c>
      <c r="M1514" s="37"/>
      <c r="N1514" s="40"/>
      <c r="O1514" s="41" t="b">
        <v>0</v>
      </c>
      <c r="P1514" s="42"/>
      <c r="Q1514" s="43"/>
      <c r="R1514" s="38" t="s">
        <v>2788</v>
      </c>
      <c r="S1514" s="8"/>
      <c r="T1514" s="48"/>
      <c r="W1514" s="45"/>
      <c r="X1514" s="46"/>
      <c r="Y1514" s="47"/>
      <c r="Z1514"/>
      <c r="AA1514"/>
      <c r="AB1514"/>
      <c r="AC1514"/>
      <c r="AD1514"/>
      <c r="AE1514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</row>
    <row r="1515" spans="1:63" ht="30" customHeight="1" x14ac:dyDescent="0.25">
      <c r="A1515" s="34">
        <v>45815.817195289354</v>
      </c>
      <c r="B1515" s="35" t="s">
        <v>2576</v>
      </c>
      <c r="C1515" s="1" t="s">
        <v>2789</v>
      </c>
      <c r="D1515" s="36" t="s">
        <v>4</v>
      </c>
      <c r="E1515" s="8" t="s">
        <v>47</v>
      </c>
      <c r="F1515" s="37">
        <v>1</v>
      </c>
      <c r="G1515" s="38">
        <v>0.1</v>
      </c>
      <c r="H1515" s="8" t="s">
        <v>48</v>
      </c>
      <c r="I1515" s="8" t="s">
        <v>2</v>
      </c>
      <c r="J1515" s="35" t="s">
        <v>40</v>
      </c>
      <c r="K1515" s="8" t="s">
        <v>41</v>
      </c>
      <c r="L1515" s="39" t="s">
        <v>50</v>
      </c>
      <c r="M1515" s="37"/>
      <c r="N1515" s="40"/>
      <c r="O1515" s="41" t="b">
        <v>0</v>
      </c>
      <c r="P1515" s="42"/>
      <c r="Q1515" s="43"/>
      <c r="R1515" s="38" t="s">
        <v>2761</v>
      </c>
      <c r="S1515" s="8"/>
      <c r="T1515" s="48"/>
      <c r="W1515" s="45"/>
      <c r="X1515" s="46"/>
      <c r="Y1515" s="47"/>
      <c r="Z1515"/>
      <c r="AA1515"/>
      <c r="AB1515"/>
      <c r="AC1515"/>
      <c r="AD1515"/>
      <c r="AE1515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</row>
    <row r="1516" spans="1:63" ht="30" customHeight="1" x14ac:dyDescent="0.25">
      <c r="A1516" s="34">
        <v>45815.729896296296</v>
      </c>
      <c r="B1516" s="35" t="s">
        <v>2576</v>
      </c>
      <c r="C1516" s="1" t="s">
        <v>2790</v>
      </c>
      <c r="D1516" s="36" t="s">
        <v>4</v>
      </c>
      <c r="E1516" s="8" t="s">
        <v>47</v>
      </c>
      <c r="F1516" s="37">
        <v>1</v>
      </c>
      <c r="G1516" s="38">
        <v>0.1</v>
      </c>
      <c r="H1516" s="8" t="s">
        <v>48</v>
      </c>
      <c r="I1516" s="8" t="s">
        <v>2</v>
      </c>
      <c r="J1516" s="35" t="s">
        <v>40</v>
      </c>
      <c r="K1516" s="8" t="s">
        <v>41</v>
      </c>
      <c r="L1516" s="39" t="s">
        <v>50</v>
      </c>
      <c r="M1516" s="37"/>
      <c r="N1516" s="40"/>
      <c r="O1516" s="41" t="b">
        <v>0</v>
      </c>
      <c r="P1516" s="42"/>
      <c r="Q1516" s="43"/>
      <c r="R1516" s="38" t="s">
        <v>2761</v>
      </c>
      <c r="S1516" s="8"/>
      <c r="T1516" s="48"/>
      <c r="W1516" s="45"/>
      <c r="X1516" s="46"/>
      <c r="Y1516" s="47"/>
      <c r="Z1516"/>
      <c r="AA1516"/>
      <c r="AB1516"/>
      <c r="AC1516"/>
      <c r="AD1516"/>
      <c r="AE1516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</row>
    <row r="1517" spans="1:63" ht="30" customHeight="1" x14ac:dyDescent="0.25">
      <c r="A1517" s="34">
        <v>45817.809753009256</v>
      </c>
      <c r="B1517" s="35" t="s">
        <v>2576</v>
      </c>
      <c r="C1517" s="1" t="s">
        <v>2791</v>
      </c>
      <c r="D1517" s="36" t="s">
        <v>4</v>
      </c>
      <c r="E1517" s="8" t="s">
        <v>47</v>
      </c>
      <c r="F1517" s="37">
        <v>1</v>
      </c>
      <c r="G1517" s="38">
        <v>0.1</v>
      </c>
      <c r="H1517" s="8" t="s">
        <v>48</v>
      </c>
      <c r="I1517" s="8" t="s">
        <v>2</v>
      </c>
      <c r="J1517" s="35" t="s">
        <v>40</v>
      </c>
      <c r="K1517" s="8" t="s">
        <v>41</v>
      </c>
      <c r="L1517" s="39" t="s">
        <v>50</v>
      </c>
      <c r="M1517" s="37"/>
      <c r="N1517" s="40"/>
      <c r="O1517" s="41" t="b">
        <v>0</v>
      </c>
      <c r="P1517" s="42"/>
      <c r="Q1517" s="43"/>
      <c r="R1517" s="38" t="s">
        <v>2761</v>
      </c>
      <c r="S1517" s="8"/>
      <c r="T1517" s="48"/>
      <c r="W1517" s="45"/>
      <c r="X1517" s="46"/>
      <c r="Y1517" s="47"/>
      <c r="Z1517"/>
      <c r="AA1517"/>
      <c r="AB1517"/>
      <c r="AC1517"/>
      <c r="AD1517"/>
      <c r="AE1517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</row>
    <row r="1518" spans="1:63" ht="30" customHeight="1" x14ac:dyDescent="0.25">
      <c r="A1518" s="34">
        <v>45817.661637152778</v>
      </c>
      <c r="B1518" s="35" t="s">
        <v>2576</v>
      </c>
      <c r="C1518" s="1" t="s">
        <v>2792</v>
      </c>
      <c r="D1518" s="36" t="s">
        <v>5</v>
      </c>
      <c r="E1518" s="8" t="s">
        <v>2258</v>
      </c>
      <c r="F1518" s="37">
        <v>1</v>
      </c>
      <c r="G1518" s="38">
        <v>0.1</v>
      </c>
      <c r="H1518" s="8" t="s">
        <v>1919</v>
      </c>
      <c r="I1518" s="8" t="s">
        <v>2</v>
      </c>
      <c r="J1518" s="35" t="s">
        <v>40</v>
      </c>
      <c r="K1518" s="8" t="s">
        <v>41</v>
      </c>
      <c r="L1518" s="39" t="s">
        <v>50</v>
      </c>
      <c r="M1518" s="37"/>
      <c r="N1518" s="40"/>
      <c r="O1518" s="41" t="b">
        <v>0</v>
      </c>
      <c r="P1518" s="42"/>
      <c r="Q1518" s="43"/>
      <c r="R1518" s="38" t="s">
        <v>2793</v>
      </c>
      <c r="S1518" s="8"/>
      <c r="T1518" s="48"/>
      <c r="W1518" s="45"/>
      <c r="X1518" s="46"/>
      <c r="Y1518" s="47"/>
      <c r="Z1518"/>
      <c r="AA1518"/>
      <c r="AB1518"/>
      <c r="AC1518"/>
      <c r="AD1518"/>
      <c r="AE1518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</row>
    <row r="1519" spans="1:63" ht="30" customHeight="1" x14ac:dyDescent="0.25">
      <c r="A1519" s="34">
        <v>45818</v>
      </c>
      <c r="B1519" s="35" t="s">
        <v>2576</v>
      </c>
      <c r="C1519" s="1" t="s">
        <v>2794</v>
      </c>
      <c r="D1519" s="36" t="s">
        <v>34</v>
      </c>
      <c r="E1519" s="8" t="s">
        <v>54</v>
      </c>
      <c r="F1519" s="37">
        <v>1</v>
      </c>
      <c r="G1519" s="38">
        <v>0.25</v>
      </c>
      <c r="H1519" s="8" t="s">
        <v>158</v>
      </c>
      <c r="I1519" s="8" t="s">
        <v>2</v>
      </c>
      <c r="J1519" s="35" t="s">
        <v>40</v>
      </c>
      <c r="K1519" s="8" t="s">
        <v>41</v>
      </c>
      <c r="L1519" s="39" t="s">
        <v>100</v>
      </c>
      <c r="M1519" s="37">
        <v>1</v>
      </c>
      <c r="N1519" s="40">
        <v>1</v>
      </c>
      <c r="O1519" s="41" t="b">
        <v>0</v>
      </c>
      <c r="P1519" s="42"/>
      <c r="Q1519" s="43"/>
      <c r="R1519" s="38"/>
      <c r="S1519" s="8" t="s">
        <v>2795</v>
      </c>
      <c r="T1519" s="48"/>
      <c r="W1519" s="45"/>
      <c r="X1519" s="46"/>
      <c r="Y1519" s="47"/>
      <c r="Z1519"/>
      <c r="AA1519"/>
      <c r="AB1519"/>
      <c r="AC1519"/>
      <c r="AD1519"/>
      <c r="AE1519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</row>
    <row r="1520" spans="1:63" ht="30" customHeight="1" x14ac:dyDescent="0.25">
      <c r="A1520" s="34">
        <v>45818</v>
      </c>
      <c r="B1520" s="35" t="s">
        <v>2576</v>
      </c>
      <c r="C1520" s="1" t="s">
        <v>2796</v>
      </c>
      <c r="D1520" s="36" t="s">
        <v>5</v>
      </c>
      <c r="E1520" s="8" t="s">
        <v>197</v>
      </c>
      <c r="F1520" s="37">
        <v>1</v>
      </c>
      <c r="G1520" s="38">
        <v>0.1</v>
      </c>
      <c r="H1520" s="8" t="s">
        <v>198</v>
      </c>
      <c r="I1520" s="8" t="s">
        <v>2</v>
      </c>
      <c r="J1520" s="35" t="s">
        <v>40</v>
      </c>
      <c r="K1520" s="8" t="s">
        <v>41</v>
      </c>
      <c r="L1520" s="39" t="s">
        <v>159</v>
      </c>
      <c r="M1520" s="37"/>
      <c r="N1520" s="40"/>
      <c r="O1520" s="41" t="b">
        <v>0</v>
      </c>
      <c r="P1520" s="42"/>
      <c r="Q1520" s="43"/>
      <c r="R1520" s="38"/>
      <c r="S1520" s="8" t="s">
        <v>2797</v>
      </c>
      <c r="T1520" s="48"/>
      <c r="W1520" s="45"/>
      <c r="X1520" s="46"/>
      <c r="Y1520" s="47"/>
      <c r="Z1520"/>
      <c r="AA1520"/>
      <c r="AB1520"/>
      <c r="AC1520"/>
      <c r="AD1520"/>
      <c r="AE1520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</row>
    <row r="1521" spans="1:63" ht="30" customHeight="1" x14ac:dyDescent="0.25">
      <c r="A1521" s="34">
        <v>45819</v>
      </c>
      <c r="B1521" s="35" t="s">
        <v>2576</v>
      </c>
      <c r="C1521" s="1" t="s">
        <v>2798</v>
      </c>
      <c r="D1521" s="36" t="s">
        <v>1280</v>
      </c>
      <c r="E1521" s="8" t="s">
        <v>1281</v>
      </c>
      <c r="F1521" s="37">
        <v>1</v>
      </c>
      <c r="G1521" s="38">
        <v>0.1</v>
      </c>
      <c r="H1521" s="8" t="s">
        <v>1282</v>
      </c>
      <c r="I1521" s="8" t="s">
        <v>2</v>
      </c>
      <c r="J1521" s="35" t="s">
        <v>40</v>
      </c>
      <c r="K1521" s="8" t="s">
        <v>41</v>
      </c>
      <c r="L1521" s="39" t="s">
        <v>159</v>
      </c>
      <c r="M1521" s="37"/>
      <c r="N1521" s="40"/>
      <c r="O1521" s="41" t="b">
        <v>0</v>
      </c>
      <c r="P1521" s="42"/>
      <c r="Q1521" s="43"/>
      <c r="R1521" s="38" t="s">
        <v>2799</v>
      </c>
      <c r="S1521" s="8"/>
      <c r="T1521" s="48"/>
      <c r="W1521" s="45"/>
      <c r="X1521" s="46"/>
      <c r="Y1521" s="47"/>
      <c r="Z1521"/>
      <c r="AA1521"/>
      <c r="AB1521"/>
      <c r="AC1521"/>
      <c r="AD1521"/>
      <c r="AE152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</row>
    <row r="1522" spans="1:63" ht="30" customHeight="1" x14ac:dyDescent="0.25">
      <c r="A1522" s="34">
        <v>45820</v>
      </c>
      <c r="B1522" s="35" t="s">
        <v>2576</v>
      </c>
      <c r="C1522" s="1" t="s">
        <v>2800</v>
      </c>
      <c r="D1522" s="36" t="s">
        <v>4</v>
      </c>
      <c r="E1522" s="8" t="s">
        <v>47</v>
      </c>
      <c r="F1522" s="37">
        <v>1</v>
      </c>
      <c r="G1522" s="38">
        <v>0.1</v>
      </c>
      <c r="H1522" s="8" t="s">
        <v>48</v>
      </c>
      <c r="I1522" s="8" t="s">
        <v>2</v>
      </c>
      <c r="J1522" s="35" t="s">
        <v>40</v>
      </c>
      <c r="K1522" s="8" t="s">
        <v>41</v>
      </c>
      <c r="L1522" s="39" t="s">
        <v>100</v>
      </c>
      <c r="M1522" s="37"/>
      <c r="N1522" s="40"/>
      <c r="O1522" s="41" t="b">
        <v>0</v>
      </c>
      <c r="P1522" s="42"/>
      <c r="Q1522" s="43"/>
      <c r="R1522" s="38" t="s">
        <v>2801</v>
      </c>
      <c r="S1522" s="8"/>
      <c r="T1522" s="48"/>
      <c r="W1522" s="45"/>
      <c r="X1522" s="46"/>
      <c r="Y1522" s="47"/>
      <c r="Z1522"/>
      <c r="AA1522"/>
      <c r="AB1522"/>
      <c r="AC1522"/>
      <c r="AD1522"/>
      <c r="AE1522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</row>
    <row r="1523" spans="1:63" ht="30" customHeight="1" x14ac:dyDescent="0.25">
      <c r="A1523" s="34">
        <v>45820</v>
      </c>
      <c r="B1523" s="35" t="s">
        <v>2576</v>
      </c>
      <c r="C1523" s="1" t="s">
        <v>2802</v>
      </c>
      <c r="D1523" s="36" t="s">
        <v>4</v>
      </c>
      <c r="E1523" s="8" t="s">
        <v>47</v>
      </c>
      <c r="F1523" s="37">
        <v>1</v>
      </c>
      <c r="G1523" s="38">
        <v>0.1</v>
      </c>
      <c r="H1523" s="8" t="s">
        <v>265</v>
      </c>
      <c r="I1523" s="8" t="s">
        <v>2</v>
      </c>
      <c r="J1523" s="35" t="s">
        <v>40</v>
      </c>
      <c r="K1523" s="8" t="s">
        <v>41</v>
      </c>
      <c r="L1523" s="39" t="s">
        <v>50</v>
      </c>
      <c r="M1523" s="37"/>
      <c r="N1523" s="40"/>
      <c r="O1523" s="41" t="b">
        <v>0</v>
      </c>
      <c r="P1523" s="42"/>
      <c r="Q1523" s="43"/>
      <c r="R1523" s="38" t="s">
        <v>2803</v>
      </c>
      <c r="S1523" s="8"/>
      <c r="T1523" s="48"/>
      <c r="W1523" s="45"/>
      <c r="X1523" s="46"/>
      <c r="Y1523" s="47"/>
      <c r="Z1523"/>
      <c r="AA1523"/>
      <c r="AB1523"/>
      <c r="AC1523"/>
      <c r="AD1523"/>
      <c r="AE1523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</row>
    <row r="1524" spans="1:63" ht="30" customHeight="1" x14ac:dyDescent="0.25">
      <c r="A1524" s="34">
        <v>45821</v>
      </c>
      <c r="B1524" s="35" t="s">
        <v>2576</v>
      </c>
      <c r="C1524" s="1" t="s">
        <v>1785</v>
      </c>
      <c r="D1524" s="36" t="s">
        <v>4</v>
      </c>
      <c r="E1524" s="8" t="s">
        <v>47</v>
      </c>
      <c r="F1524" s="37">
        <v>1</v>
      </c>
      <c r="G1524" s="38">
        <v>0.1</v>
      </c>
      <c r="H1524" s="8" t="s">
        <v>48</v>
      </c>
      <c r="I1524" s="8" t="s">
        <v>2</v>
      </c>
      <c r="J1524" s="35" t="s">
        <v>40</v>
      </c>
      <c r="K1524" s="8" t="s">
        <v>41</v>
      </c>
      <c r="L1524" s="39" t="s">
        <v>50</v>
      </c>
      <c r="M1524" s="37"/>
      <c r="N1524" s="40"/>
      <c r="O1524" s="41" t="b">
        <v>0</v>
      </c>
      <c r="P1524" s="42"/>
      <c r="Q1524" s="43"/>
      <c r="R1524" s="38" t="s">
        <v>2804</v>
      </c>
      <c r="S1524" s="8"/>
      <c r="T1524" s="48"/>
      <c r="W1524" s="45"/>
      <c r="X1524" s="46"/>
      <c r="Y1524" s="47"/>
      <c r="Z1524"/>
      <c r="AA1524"/>
      <c r="AB1524"/>
      <c r="AC1524"/>
      <c r="AD1524"/>
      <c r="AE1524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</row>
    <row r="1525" spans="1:63" ht="30" customHeight="1" x14ac:dyDescent="0.25">
      <c r="A1525" s="34">
        <v>45822</v>
      </c>
      <c r="B1525" s="35" t="s">
        <v>2576</v>
      </c>
      <c r="C1525" s="1" t="s">
        <v>2805</v>
      </c>
      <c r="D1525" s="36" t="s">
        <v>4</v>
      </c>
      <c r="E1525" s="8" t="s">
        <v>47</v>
      </c>
      <c r="F1525" s="37">
        <v>1</v>
      </c>
      <c r="G1525" s="38">
        <v>0.1</v>
      </c>
      <c r="H1525" s="8" t="s">
        <v>48</v>
      </c>
      <c r="I1525" s="8" t="s">
        <v>2</v>
      </c>
      <c r="J1525" s="35" t="s">
        <v>40</v>
      </c>
      <c r="K1525" s="8" t="s">
        <v>41</v>
      </c>
      <c r="L1525" s="39" t="s">
        <v>56</v>
      </c>
      <c r="M1525" s="37"/>
      <c r="N1525" s="40"/>
      <c r="O1525" s="41" t="b">
        <v>0</v>
      </c>
      <c r="P1525" s="42"/>
      <c r="Q1525" s="43"/>
      <c r="R1525" s="38" t="s">
        <v>2806</v>
      </c>
      <c r="S1525" s="8"/>
      <c r="T1525" s="48"/>
      <c r="W1525" s="45"/>
      <c r="X1525" s="46"/>
      <c r="Y1525" s="47"/>
      <c r="Z1525"/>
      <c r="AA1525"/>
      <c r="AB1525"/>
      <c r="AC1525"/>
      <c r="AD1525"/>
      <c r="AE1525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</row>
    <row r="1526" spans="1:63" ht="30" customHeight="1" x14ac:dyDescent="0.25">
      <c r="A1526" s="34">
        <v>45824</v>
      </c>
      <c r="B1526" s="35" t="s">
        <v>2576</v>
      </c>
      <c r="C1526" s="1" t="s">
        <v>2807</v>
      </c>
      <c r="D1526" s="36" t="s">
        <v>1280</v>
      </c>
      <c r="E1526" s="8" t="s">
        <v>1281</v>
      </c>
      <c r="F1526" s="37">
        <v>1</v>
      </c>
      <c r="G1526" s="38">
        <v>0.1</v>
      </c>
      <c r="H1526" s="8" t="s">
        <v>1282</v>
      </c>
      <c r="I1526" s="8" t="s">
        <v>2</v>
      </c>
      <c r="J1526" s="35" t="s">
        <v>40</v>
      </c>
      <c r="K1526" s="8" t="s">
        <v>368</v>
      </c>
      <c r="L1526" s="39" t="s">
        <v>159</v>
      </c>
      <c r="M1526" s="37"/>
      <c r="N1526" s="40"/>
      <c r="O1526" s="41" t="b">
        <v>0</v>
      </c>
      <c r="P1526" s="42"/>
      <c r="Q1526" s="43"/>
      <c r="R1526" s="38" t="s">
        <v>2808</v>
      </c>
      <c r="S1526" s="8"/>
      <c r="T1526" s="48"/>
      <c r="W1526" s="45"/>
      <c r="X1526" s="46"/>
      <c r="Y1526" s="47"/>
      <c r="Z1526"/>
      <c r="AA1526"/>
      <c r="AB1526"/>
      <c r="AC1526"/>
      <c r="AD1526"/>
      <c r="AE1526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</row>
    <row r="1527" spans="1:63" ht="30" customHeight="1" x14ac:dyDescent="0.25">
      <c r="A1527" s="34">
        <v>45825.733966203705</v>
      </c>
      <c r="B1527" s="35" t="s">
        <v>2576</v>
      </c>
      <c r="C1527" s="1" t="s">
        <v>2809</v>
      </c>
      <c r="D1527" s="36" t="s">
        <v>1280</v>
      </c>
      <c r="E1527" s="8" t="s">
        <v>1281</v>
      </c>
      <c r="F1527" s="37">
        <v>1</v>
      </c>
      <c r="G1527" s="38">
        <v>0.1</v>
      </c>
      <c r="H1527" s="8" t="s">
        <v>1282</v>
      </c>
      <c r="I1527" s="8" t="s">
        <v>2</v>
      </c>
      <c r="J1527" s="35" t="s">
        <v>40</v>
      </c>
      <c r="K1527" s="8" t="s">
        <v>41</v>
      </c>
      <c r="L1527" s="39" t="s">
        <v>159</v>
      </c>
      <c r="M1527" s="37"/>
      <c r="N1527" s="40"/>
      <c r="O1527" s="41" t="b">
        <v>0</v>
      </c>
      <c r="P1527" s="42"/>
      <c r="Q1527" s="43"/>
      <c r="R1527" s="38" t="s">
        <v>2810</v>
      </c>
      <c r="S1527" s="8"/>
      <c r="T1527" s="48"/>
      <c r="W1527" s="45"/>
      <c r="X1527" s="46"/>
      <c r="Y1527" s="47"/>
      <c r="Z1527"/>
      <c r="AA1527"/>
      <c r="AB1527"/>
      <c r="AC1527"/>
      <c r="AD1527"/>
      <c r="AE1527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</row>
    <row r="1528" spans="1:63" ht="30" customHeight="1" x14ac:dyDescent="0.25">
      <c r="A1528" s="34">
        <v>45825.723104976852</v>
      </c>
      <c r="B1528" s="35" t="s">
        <v>2576</v>
      </c>
      <c r="C1528" s="1" t="s">
        <v>2811</v>
      </c>
      <c r="D1528" s="36" t="s">
        <v>4</v>
      </c>
      <c r="E1528" s="8" t="s">
        <v>2463</v>
      </c>
      <c r="F1528" s="37">
        <v>1</v>
      </c>
      <c r="G1528" s="38">
        <v>0.1</v>
      </c>
      <c r="H1528" s="8" t="s">
        <v>256</v>
      </c>
      <c r="I1528" s="8" t="s">
        <v>2</v>
      </c>
      <c r="J1528" s="35" t="s">
        <v>40</v>
      </c>
      <c r="K1528" s="8" t="s">
        <v>41</v>
      </c>
      <c r="L1528" s="39" t="s">
        <v>50</v>
      </c>
      <c r="M1528" s="37"/>
      <c r="N1528" s="40"/>
      <c r="O1528" s="41" t="b">
        <v>0</v>
      </c>
      <c r="P1528" s="42"/>
      <c r="Q1528" s="43"/>
      <c r="R1528" s="38" t="s">
        <v>2812</v>
      </c>
      <c r="S1528" s="8"/>
      <c r="T1528" s="48"/>
      <c r="W1528" s="45"/>
      <c r="X1528" s="46"/>
      <c r="Y1528" s="47"/>
      <c r="Z1528"/>
      <c r="AA1528"/>
      <c r="AB1528"/>
      <c r="AC1528"/>
      <c r="AD1528"/>
      <c r="AE1528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</row>
    <row r="1529" spans="1:63" ht="30" customHeight="1" x14ac:dyDescent="0.25">
      <c r="A1529" s="34">
        <v>45825.72436122685</v>
      </c>
      <c r="B1529" s="35" t="s">
        <v>2576</v>
      </c>
      <c r="C1529" s="1" t="s">
        <v>2813</v>
      </c>
      <c r="D1529" s="36" t="s">
        <v>4</v>
      </c>
      <c r="E1529" s="8" t="s">
        <v>47</v>
      </c>
      <c r="F1529" s="37">
        <v>1</v>
      </c>
      <c r="G1529" s="38">
        <v>0.1</v>
      </c>
      <c r="H1529" s="8" t="s">
        <v>48</v>
      </c>
      <c r="I1529" s="8" t="s">
        <v>2</v>
      </c>
      <c r="J1529" s="35" t="s">
        <v>40</v>
      </c>
      <c r="K1529" s="8" t="s">
        <v>41</v>
      </c>
      <c r="L1529" s="39" t="s">
        <v>595</v>
      </c>
      <c r="M1529" s="37"/>
      <c r="N1529" s="40"/>
      <c r="O1529" s="41" t="b">
        <v>0</v>
      </c>
      <c r="P1529" s="42"/>
      <c r="Q1529" s="43"/>
      <c r="R1529" s="38" t="s">
        <v>2814</v>
      </c>
      <c r="S1529" s="8"/>
      <c r="T1529" s="48"/>
      <c r="W1529" s="45"/>
      <c r="X1529" s="46"/>
      <c r="Y1529" s="47"/>
      <c r="Z1529"/>
      <c r="AA1529"/>
      <c r="AB1529"/>
      <c r="AC1529"/>
      <c r="AD1529"/>
      <c r="AE1529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</row>
    <row r="1530" spans="1:63" ht="30" customHeight="1" x14ac:dyDescent="0.25">
      <c r="A1530" s="34">
        <v>45825.725390127314</v>
      </c>
      <c r="B1530" s="35" t="s">
        <v>2576</v>
      </c>
      <c r="C1530" s="1" t="s">
        <v>2815</v>
      </c>
      <c r="D1530" s="36" t="s">
        <v>34</v>
      </c>
      <c r="E1530" s="8" t="s">
        <v>54</v>
      </c>
      <c r="F1530" s="37">
        <v>1</v>
      </c>
      <c r="G1530" s="38">
        <v>0.1</v>
      </c>
      <c r="H1530" s="8" t="s">
        <v>158</v>
      </c>
      <c r="I1530" s="8" t="s">
        <v>2</v>
      </c>
      <c r="J1530" s="35" t="s">
        <v>40</v>
      </c>
      <c r="K1530" s="8" t="s">
        <v>41</v>
      </c>
      <c r="L1530" s="39" t="s">
        <v>100</v>
      </c>
      <c r="M1530" s="37"/>
      <c r="N1530" s="40"/>
      <c r="O1530" s="41" t="b">
        <v>0</v>
      </c>
      <c r="P1530" s="42"/>
      <c r="Q1530" s="43"/>
      <c r="R1530" s="38" t="s">
        <v>2788</v>
      </c>
      <c r="S1530" s="8"/>
      <c r="T1530" s="48"/>
      <c r="W1530" s="45"/>
      <c r="X1530" s="46"/>
      <c r="Y1530" s="47"/>
      <c r="Z1530"/>
      <c r="AA1530"/>
      <c r="AB1530"/>
      <c r="AC1530"/>
      <c r="AD1530"/>
      <c r="AE1530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</row>
    <row r="1531" spans="1:63" ht="30" customHeight="1" x14ac:dyDescent="0.25">
      <c r="A1531" s="34">
        <v>45826.610438460651</v>
      </c>
      <c r="B1531" s="35" t="s">
        <v>2576</v>
      </c>
      <c r="C1531" s="1" t="s">
        <v>2816</v>
      </c>
      <c r="D1531" s="36" t="s">
        <v>1280</v>
      </c>
      <c r="E1531" s="8" t="s">
        <v>1281</v>
      </c>
      <c r="F1531" s="37">
        <v>1</v>
      </c>
      <c r="G1531" s="38">
        <v>0.1</v>
      </c>
      <c r="H1531" s="8" t="s">
        <v>1282</v>
      </c>
      <c r="I1531" s="8" t="s">
        <v>2</v>
      </c>
      <c r="J1531" s="35" t="s">
        <v>40</v>
      </c>
      <c r="K1531" s="8" t="s">
        <v>41</v>
      </c>
      <c r="L1531" s="39" t="s">
        <v>159</v>
      </c>
      <c r="M1531" s="37"/>
      <c r="N1531" s="40"/>
      <c r="O1531" s="41" t="b">
        <v>0</v>
      </c>
      <c r="P1531" s="42"/>
      <c r="Q1531" s="43"/>
      <c r="R1531" s="38" t="s">
        <v>2817</v>
      </c>
      <c r="S1531" s="8"/>
      <c r="T1531" s="48"/>
      <c r="W1531" s="45"/>
      <c r="X1531" s="46"/>
      <c r="Y1531" s="47"/>
      <c r="Z1531"/>
      <c r="AA1531"/>
      <c r="AB1531"/>
      <c r="AC1531"/>
      <c r="AD1531"/>
      <c r="AE153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</row>
    <row r="1532" spans="1:63" ht="30" customHeight="1" x14ac:dyDescent="0.25">
      <c r="A1532" s="34">
        <v>45826.706615891206</v>
      </c>
      <c r="B1532" s="35" t="s">
        <v>2576</v>
      </c>
      <c r="C1532" s="1" t="s">
        <v>2818</v>
      </c>
      <c r="D1532" s="36" t="s">
        <v>4</v>
      </c>
      <c r="E1532" s="8" t="s">
        <v>47</v>
      </c>
      <c r="F1532" s="37">
        <v>1</v>
      </c>
      <c r="G1532" s="38">
        <v>0.1</v>
      </c>
      <c r="H1532" s="8" t="s">
        <v>48</v>
      </c>
      <c r="I1532" s="8" t="s">
        <v>2</v>
      </c>
      <c r="J1532" s="35" t="s">
        <v>40</v>
      </c>
      <c r="K1532" s="8" t="s">
        <v>41</v>
      </c>
      <c r="L1532" s="39" t="s">
        <v>50</v>
      </c>
      <c r="M1532" s="37"/>
      <c r="N1532" s="40"/>
      <c r="O1532" s="41" t="b">
        <v>0</v>
      </c>
      <c r="P1532" s="42"/>
      <c r="Q1532" s="43"/>
      <c r="R1532" s="38" t="s">
        <v>2819</v>
      </c>
      <c r="S1532" s="8"/>
      <c r="T1532" s="48"/>
      <c r="W1532" s="45"/>
      <c r="X1532" s="46"/>
      <c r="Y1532" s="47"/>
      <c r="Z1532"/>
      <c r="AA1532"/>
      <c r="AB1532"/>
      <c r="AC1532"/>
      <c r="AD1532"/>
      <c r="AE1532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</row>
    <row r="1533" spans="1:63" ht="30" customHeight="1" x14ac:dyDescent="0.25">
      <c r="A1533" s="34">
        <v>45827</v>
      </c>
      <c r="B1533" s="35" t="s">
        <v>2576</v>
      </c>
      <c r="C1533" s="1" t="s">
        <v>2820</v>
      </c>
      <c r="D1533" s="36" t="s">
        <v>4</v>
      </c>
      <c r="E1533" s="8" t="s">
        <v>47</v>
      </c>
      <c r="F1533" s="37">
        <v>1</v>
      </c>
      <c r="G1533" s="38">
        <v>0.1</v>
      </c>
      <c r="H1533" s="8" t="s">
        <v>48</v>
      </c>
      <c r="I1533" s="8" t="s">
        <v>2</v>
      </c>
      <c r="J1533" s="35" t="s">
        <v>40</v>
      </c>
      <c r="K1533" s="8" t="s">
        <v>41</v>
      </c>
      <c r="L1533" s="39" t="s">
        <v>50</v>
      </c>
      <c r="M1533" s="37"/>
      <c r="N1533" s="40"/>
      <c r="O1533" s="41" t="b">
        <v>0</v>
      </c>
      <c r="P1533" s="42"/>
      <c r="Q1533" s="43"/>
      <c r="R1533" s="38" t="s">
        <v>2687</v>
      </c>
      <c r="S1533" s="8"/>
      <c r="T1533" s="48"/>
      <c r="W1533" s="45"/>
      <c r="X1533" s="46"/>
      <c r="Y1533" s="47"/>
      <c r="Z1533"/>
      <c r="AA1533"/>
      <c r="AB1533"/>
      <c r="AC1533"/>
      <c r="AD1533"/>
      <c r="AE1533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</row>
    <row r="1534" spans="1:63" ht="30" customHeight="1" x14ac:dyDescent="0.25">
      <c r="A1534" s="34">
        <v>45827</v>
      </c>
      <c r="B1534" s="35" t="s">
        <v>2576</v>
      </c>
      <c r="C1534" s="1" t="s">
        <v>2821</v>
      </c>
      <c r="D1534" s="36" t="s">
        <v>5</v>
      </c>
      <c r="E1534" s="8" t="s">
        <v>2822</v>
      </c>
      <c r="F1534" s="37">
        <v>1</v>
      </c>
      <c r="G1534" s="38">
        <v>0.25</v>
      </c>
      <c r="H1534" s="8" t="s">
        <v>198</v>
      </c>
      <c r="I1534" s="8" t="s">
        <v>2</v>
      </c>
      <c r="J1534" s="35" t="s">
        <v>40</v>
      </c>
      <c r="K1534" s="8" t="s">
        <v>238</v>
      </c>
      <c r="L1534" s="39" t="s">
        <v>100</v>
      </c>
      <c r="M1534" s="37">
        <v>1</v>
      </c>
      <c r="N1534" s="40">
        <v>1</v>
      </c>
      <c r="O1534" s="41" t="b">
        <v>0</v>
      </c>
      <c r="P1534" s="42"/>
      <c r="Q1534" s="43"/>
      <c r="R1534" s="38"/>
      <c r="S1534" s="8" t="s">
        <v>2823</v>
      </c>
      <c r="T1534" s="48"/>
      <c r="W1534" s="45"/>
      <c r="X1534" s="46"/>
      <c r="Y1534" s="47"/>
      <c r="Z1534"/>
      <c r="AA1534"/>
      <c r="AB1534"/>
      <c r="AC1534"/>
      <c r="AD1534"/>
      <c r="AE1534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</row>
    <row r="1535" spans="1:63" ht="30" customHeight="1" x14ac:dyDescent="0.25">
      <c r="A1535" s="34">
        <v>45828</v>
      </c>
      <c r="B1535" s="35" t="s">
        <v>2576</v>
      </c>
      <c r="C1535" s="1" t="s">
        <v>2824</v>
      </c>
      <c r="D1535" s="36" t="s">
        <v>4</v>
      </c>
      <c r="E1535" s="8" t="s">
        <v>47</v>
      </c>
      <c r="F1535" s="37">
        <v>1</v>
      </c>
      <c r="G1535" s="38">
        <v>0.1</v>
      </c>
      <c r="H1535" s="8" t="s">
        <v>48</v>
      </c>
      <c r="I1535" s="8" t="s">
        <v>2</v>
      </c>
      <c r="J1535" s="35" t="s">
        <v>40</v>
      </c>
      <c r="K1535" s="8" t="s">
        <v>41</v>
      </c>
      <c r="L1535" s="39" t="s">
        <v>50</v>
      </c>
      <c r="M1535" s="37"/>
      <c r="N1535" s="40"/>
      <c r="O1535" s="41" t="b">
        <v>0</v>
      </c>
      <c r="P1535" s="42"/>
      <c r="Q1535" s="43"/>
      <c r="R1535" s="38" t="s">
        <v>2729</v>
      </c>
      <c r="S1535" s="8"/>
      <c r="T1535" s="48"/>
      <c r="W1535" s="45"/>
      <c r="X1535" s="46"/>
      <c r="Y1535" s="47"/>
      <c r="Z1535"/>
      <c r="AA1535"/>
      <c r="AB1535"/>
      <c r="AC1535"/>
      <c r="AD1535"/>
      <c r="AE1535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</row>
    <row r="1536" spans="1:63" ht="30" customHeight="1" x14ac:dyDescent="0.25">
      <c r="A1536" s="34">
        <v>45828</v>
      </c>
      <c r="B1536" s="35" t="s">
        <v>2576</v>
      </c>
      <c r="C1536" s="1" t="s">
        <v>2825</v>
      </c>
      <c r="D1536" s="36" t="s">
        <v>4</v>
      </c>
      <c r="E1536" s="8" t="s">
        <v>47</v>
      </c>
      <c r="F1536" s="37">
        <v>1</v>
      </c>
      <c r="G1536" s="38">
        <v>0.1</v>
      </c>
      <c r="H1536" s="8" t="s">
        <v>48</v>
      </c>
      <c r="I1536" s="8" t="s">
        <v>2</v>
      </c>
      <c r="J1536" s="35" t="s">
        <v>40</v>
      </c>
      <c r="K1536" s="8" t="s">
        <v>41</v>
      </c>
      <c r="L1536" s="39" t="s">
        <v>50</v>
      </c>
      <c r="M1536" s="37"/>
      <c r="N1536" s="40"/>
      <c r="O1536" s="41" t="b">
        <v>0</v>
      </c>
      <c r="P1536" s="42"/>
      <c r="Q1536" s="43"/>
      <c r="R1536" s="38" t="s">
        <v>2826</v>
      </c>
      <c r="S1536" s="8"/>
      <c r="T1536" s="48"/>
      <c r="W1536" s="45"/>
      <c r="X1536" s="46"/>
      <c r="Y1536" s="47"/>
      <c r="Z1536"/>
      <c r="AA1536"/>
      <c r="AB1536"/>
      <c r="AC1536"/>
      <c r="AD1536"/>
      <c r="AE1536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</row>
    <row r="1537" spans="1:63" ht="30" customHeight="1" x14ac:dyDescent="0.25">
      <c r="A1537" s="34">
        <v>45829</v>
      </c>
      <c r="B1537" s="35" t="s">
        <v>2576</v>
      </c>
      <c r="C1537" s="1" t="s">
        <v>2827</v>
      </c>
      <c r="D1537" s="36" t="s">
        <v>4</v>
      </c>
      <c r="E1537" s="8" t="s">
        <v>47</v>
      </c>
      <c r="F1537" s="37">
        <v>1</v>
      </c>
      <c r="G1537" s="38">
        <v>0.1</v>
      </c>
      <c r="H1537" s="8" t="s">
        <v>48</v>
      </c>
      <c r="I1537" s="8" t="s">
        <v>2</v>
      </c>
      <c r="J1537" s="35" t="s">
        <v>40</v>
      </c>
      <c r="K1537" s="8" t="s">
        <v>41</v>
      </c>
      <c r="L1537" s="39" t="s">
        <v>100</v>
      </c>
      <c r="M1537" s="37"/>
      <c r="N1537" s="40"/>
      <c r="O1537" s="41" t="b">
        <v>0</v>
      </c>
      <c r="P1537" s="42"/>
      <c r="Q1537" s="43"/>
      <c r="R1537" s="38" t="s">
        <v>2744</v>
      </c>
      <c r="S1537" s="8"/>
      <c r="T1537" s="48"/>
      <c r="W1537" s="45"/>
      <c r="X1537" s="46"/>
      <c r="Y1537" s="47"/>
      <c r="Z1537"/>
      <c r="AA1537"/>
      <c r="AB1537"/>
      <c r="AC1537"/>
      <c r="AD1537"/>
      <c r="AE1537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</row>
    <row r="1538" spans="1:63" ht="30" customHeight="1" x14ac:dyDescent="0.25">
      <c r="A1538" s="34">
        <v>45831</v>
      </c>
      <c r="B1538" s="35" t="s">
        <v>2576</v>
      </c>
      <c r="C1538" s="1" t="s">
        <v>2828</v>
      </c>
      <c r="D1538" s="36" t="s">
        <v>4</v>
      </c>
      <c r="E1538" s="8" t="s">
        <v>47</v>
      </c>
      <c r="F1538" s="37">
        <v>1</v>
      </c>
      <c r="G1538" s="38">
        <v>0.1</v>
      </c>
      <c r="H1538" s="8" t="s">
        <v>48</v>
      </c>
      <c r="I1538" s="8" t="s">
        <v>2</v>
      </c>
      <c r="J1538" s="35" t="s">
        <v>40</v>
      </c>
      <c r="K1538" s="8" t="s">
        <v>41</v>
      </c>
      <c r="L1538" s="39" t="s">
        <v>100</v>
      </c>
      <c r="M1538" s="37"/>
      <c r="N1538" s="40"/>
      <c r="O1538" s="41" t="b">
        <v>0</v>
      </c>
      <c r="P1538" s="42"/>
      <c r="Q1538" s="43"/>
      <c r="R1538" s="38" t="s">
        <v>2744</v>
      </c>
      <c r="S1538" s="8"/>
      <c r="T1538" s="48"/>
      <c r="W1538" s="45"/>
      <c r="X1538" s="46"/>
      <c r="Y1538" s="47"/>
      <c r="Z1538"/>
      <c r="AA1538"/>
      <c r="AB1538"/>
      <c r="AC1538"/>
      <c r="AD1538"/>
      <c r="AE1538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</row>
    <row r="1539" spans="1:63" ht="30" customHeight="1" x14ac:dyDescent="0.25">
      <c r="A1539" s="34">
        <v>45832</v>
      </c>
      <c r="B1539" s="35" t="s">
        <v>2576</v>
      </c>
      <c r="C1539" s="1" t="s">
        <v>2829</v>
      </c>
      <c r="D1539" s="36" t="s">
        <v>5</v>
      </c>
      <c r="E1539" s="8" t="s">
        <v>2258</v>
      </c>
      <c r="F1539" s="37">
        <v>1</v>
      </c>
      <c r="G1539" s="38">
        <v>0.1</v>
      </c>
      <c r="H1539" s="8" t="s">
        <v>48</v>
      </c>
      <c r="I1539" s="8" t="s">
        <v>2</v>
      </c>
      <c r="J1539" s="35" t="s">
        <v>40</v>
      </c>
      <c r="K1539" s="8" t="s">
        <v>41</v>
      </c>
      <c r="L1539" s="39" t="s">
        <v>100</v>
      </c>
      <c r="M1539" s="37"/>
      <c r="N1539" s="40"/>
      <c r="O1539" s="41" t="b">
        <v>0</v>
      </c>
      <c r="P1539" s="42"/>
      <c r="Q1539" s="43"/>
      <c r="R1539" s="38" t="s">
        <v>2830</v>
      </c>
      <c r="S1539" s="8"/>
      <c r="T1539" s="48"/>
      <c r="W1539" s="45"/>
      <c r="X1539" s="46"/>
      <c r="Y1539" s="47"/>
      <c r="Z1539"/>
      <c r="AA1539"/>
      <c r="AB1539"/>
      <c r="AC1539"/>
      <c r="AD1539"/>
      <c r="AE1539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</row>
    <row r="1540" spans="1:63" ht="30" customHeight="1" x14ac:dyDescent="0.25">
      <c r="A1540" s="34">
        <v>45833</v>
      </c>
      <c r="B1540" s="35" t="s">
        <v>2576</v>
      </c>
      <c r="C1540" s="1" t="s">
        <v>2831</v>
      </c>
      <c r="D1540" s="36" t="s">
        <v>4</v>
      </c>
      <c r="E1540" s="8" t="s">
        <v>47</v>
      </c>
      <c r="F1540" s="37">
        <v>1</v>
      </c>
      <c r="G1540" s="38">
        <v>0.1</v>
      </c>
      <c r="H1540" s="8" t="s">
        <v>48</v>
      </c>
      <c r="I1540" s="8" t="s">
        <v>2</v>
      </c>
      <c r="J1540" s="35" t="s">
        <v>40</v>
      </c>
      <c r="K1540" s="8" t="s">
        <v>41</v>
      </c>
      <c r="L1540" s="39" t="s">
        <v>50</v>
      </c>
      <c r="M1540" s="37"/>
      <c r="N1540" s="40"/>
      <c r="O1540" s="41" t="b">
        <v>0</v>
      </c>
      <c r="P1540" s="42"/>
      <c r="Q1540" s="43"/>
      <c r="R1540" s="38" t="s">
        <v>2832</v>
      </c>
      <c r="S1540" s="8"/>
      <c r="T1540" s="48"/>
      <c r="W1540" s="45"/>
      <c r="X1540" s="46"/>
      <c r="Y1540" s="47"/>
      <c r="Z1540"/>
      <c r="AA1540"/>
      <c r="AB1540"/>
      <c r="AC1540"/>
      <c r="AD1540"/>
      <c r="AE1540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</row>
    <row r="1541" spans="1:63" ht="30" customHeight="1" x14ac:dyDescent="0.25">
      <c r="A1541" s="34">
        <v>45833</v>
      </c>
      <c r="B1541" s="35" t="s">
        <v>2576</v>
      </c>
      <c r="C1541" s="1" t="s">
        <v>2833</v>
      </c>
      <c r="D1541" s="36" t="s">
        <v>4</v>
      </c>
      <c r="E1541" s="8" t="s">
        <v>47</v>
      </c>
      <c r="F1541" s="37">
        <v>1</v>
      </c>
      <c r="G1541" s="38">
        <v>0.1</v>
      </c>
      <c r="H1541" s="8" t="s">
        <v>48</v>
      </c>
      <c r="I1541" s="8" t="s">
        <v>2</v>
      </c>
      <c r="J1541" s="35" t="s">
        <v>40</v>
      </c>
      <c r="K1541" s="8" t="s">
        <v>41</v>
      </c>
      <c r="L1541" s="39" t="s">
        <v>100</v>
      </c>
      <c r="M1541" s="37"/>
      <c r="N1541" s="40"/>
      <c r="O1541" s="41" t="b">
        <v>0</v>
      </c>
      <c r="P1541" s="42"/>
      <c r="Q1541" s="43"/>
      <c r="R1541" s="38" t="s">
        <v>2834</v>
      </c>
      <c r="S1541" s="8"/>
      <c r="T1541" s="48"/>
      <c r="W1541" s="45"/>
      <c r="X1541" s="46"/>
      <c r="Y1541" s="47"/>
      <c r="Z1541"/>
      <c r="AA1541"/>
      <c r="AB1541"/>
      <c r="AC1541"/>
      <c r="AD1541"/>
      <c r="AE154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</row>
    <row r="1542" spans="1:63" ht="30" customHeight="1" x14ac:dyDescent="0.25">
      <c r="A1542" s="34">
        <v>45834</v>
      </c>
      <c r="B1542" s="35" t="s">
        <v>2576</v>
      </c>
      <c r="C1542" s="1" t="s">
        <v>2835</v>
      </c>
      <c r="D1542" s="36" t="s">
        <v>4</v>
      </c>
      <c r="E1542" s="8" t="s">
        <v>47</v>
      </c>
      <c r="F1542" s="37">
        <v>1</v>
      </c>
      <c r="G1542" s="38">
        <v>0.1</v>
      </c>
      <c r="H1542" s="8" t="s">
        <v>48</v>
      </c>
      <c r="I1542" s="8" t="s">
        <v>2</v>
      </c>
      <c r="J1542" s="35" t="s">
        <v>40</v>
      </c>
      <c r="K1542" s="8" t="s">
        <v>41</v>
      </c>
      <c r="L1542" s="39" t="s">
        <v>50</v>
      </c>
      <c r="M1542" s="37"/>
      <c r="N1542" s="40"/>
      <c r="O1542" s="41" t="b">
        <v>0</v>
      </c>
      <c r="P1542" s="42"/>
      <c r="Q1542" s="43"/>
      <c r="R1542" s="38" t="s">
        <v>2832</v>
      </c>
      <c r="S1542" s="8"/>
      <c r="T1542" s="48"/>
      <c r="W1542" s="45"/>
      <c r="X1542" s="46"/>
      <c r="Y1542" s="47"/>
      <c r="Z1542"/>
      <c r="AA1542"/>
      <c r="AB1542"/>
      <c r="AC1542"/>
      <c r="AD1542"/>
      <c r="AE1542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</row>
    <row r="1543" spans="1:63" ht="30" customHeight="1" x14ac:dyDescent="0.25">
      <c r="A1543" s="34">
        <v>45838</v>
      </c>
      <c r="B1543" s="35" t="s">
        <v>2576</v>
      </c>
      <c r="C1543" s="1" t="s">
        <v>2836</v>
      </c>
      <c r="D1543" s="36" t="s">
        <v>34</v>
      </c>
      <c r="E1543" s="8" t="s">
        <v>54</v>
      </c>
      <c r="F1543" s="37">
        <v>1</v>
      </c>
      <c r="G1543" s="38">
        <v>0.25</v>
      </c>
      <c r="H1543" s="8" t="s">
        <v>158</v>
      </c>
      <c r="I1543" s="8" t="s">
        <v>2</v>
      </c>
      <c r="J1543" s="35" t="s">
        <v>40</v>
      </c>
      <c r="K1543" s="8" t="s">
        <v>41</v>
      </c>
      <c r="L1543" s="39" t="s">
        <v>100</v>
      </c>
      <c r="M1543" s="37"/>
      <c r="N1543" s="40"/>
      <c r="O1543" s="41" t="b">
        <v>0</v>
      </c>
      <c r="P1543" s="42"/>
      <c r="Q1543" s="43"/>
      <c r="R1543" s="38"/>
      <c r="S1543" s="8" t="s">
        <v>2837</v>
      </c>
      <c r="T1543" s="48"/>
      <c r="W1543" s="45"/>
      <c r="X1543" s="46"/>
      <c r="Y1543" s="47"/>
      <c r="Z1543"/>
      <c r="AA1543"/>
      <c r="AB1543"/>
      <c r="AC1543"/>
      <c r="AD1543"/>
      <c r="AE1543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</row>
    <row r="1544" spans="1:63" ht="30" customHeight="1" x14ac:dyDescent="0.25">
      <c r="A1544" s="34">
        <v>45839</v>
      </c>
      <c r="B1544" s="35" t="s">
        <v>2576</v>
      </c>
      <c r="C1544" s="1" t="s">
        <v>2838</v>
      </c>
      <c r="D1544" s="36" t="s">
        <v>5</v>
      </c>
      <c r="E1544" s="8" t="s">
        <v>2822</v>
      </c>
      <c r="F1544" s="37">
        <v>1</v>
      </c>
      <c r="G1544" s="38">
        <v>0.1</v>
      </c>
      <c r="H1544" s="8" t="s">
        <v>198</v>
      </c>
      <c r="I1544" s="8" t="s">
        <v>2</v>
      </c>
      <c r="J1544" s="35" t="s">
        <v>40</v>
      </c>
      <c r="K1544" s="8" t="s">
        <v>41</v>
      </c>
      <c r="L1544" s="39" t="s">
        <v>100</v>
      </c>
      <c r="M1544" s="37"/>
      <c r="N1544" s="40"/>
      <c r="O1544" s="41" t="b">
        <v>0</v>
      </c>
      <c r="P1544" s="42"/>
      <c r="Q1544" s="43"/>
      <c r="R1544" s="38" t="s">
        <v>2839</v>
      </c>
      <c r="S1544" s="8"/>
      <c r="T1544" s="48"/>
      <c r="W1544" s="45"/>
      <c r="X1544" s="46"/>
      <c r="Y1544" s="47"/>
      <c r="Z1544"/>
      <c r="AA1544"/>
      <c r="AB1544"/>
      <c r="AC1544"/>
      <c r="AD1544"/>
      <c r="AE1544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</row>
    <row r="1545" spans="1:63" ht="30" customHeight="1" x14ac:dyDescent="0.25">
      <c r="A1545" s="34">
        <v>45839</v>
      </c>
      <c r="B1545" s="35" t="s">
        <v>2576</v>
      </c>
      <c r="C1545" s="1" t="s">
        <v>2840</v>
      </c>
      <c r="D1545" s="36" t="s">
        <v>74</v>
      </c>
      <c r="E1545" s="8" t="s">
        <v>145</v>
      </c>
      <c r="F1545" s="37">
        <v>1</v>
      </c>
      <c r="G1545" s="38">
        <v>0.1</v>
      </c>
      <c r="H1545" s="8" t="s">
        <v>146</v>
      </c>
      <c r="I1545" s="8" t="s">
        <v>2</v>
      </c>
      <c r="J1545" s="35" t="s">
        <v>40</v>
      </c>
      <c r="K1545" s="8" t="s">
        <v>41</v>
      </c>
      <c r="L1545" s="39" t="s">
        <v>50</v>
      </c>
      <c r="M1545" s="37"/>
      <c r="N1545" s="40"/>
      <c r="O1545" s="41" t="b">
        <v>0</v>
      </c>
      <c r="P1545" s="42"/>
      <c r="Q1545" s="43"/>
      <c r="R1545" s="38" t="s">
        <v>2841</v>
      </c>
      <c r="S1545" s="8"/>
      <c r="T1545" s="48"/>
      <c r="W1545" s="45"/>
      <c r="X1545" s="46"/>
      <c r="Y1545" s="47"/>
      <c r="Z1545"/>
      <c r="AA1545"/>
      <c r="AB1545"/>
      <c r="AC1545"/>
      <c r="AD1545"/>
      <c r="AE1545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</row>
    <row r="1546" spans="1:63" ht="30" customHeight="1" x14ac:dyDescent="0.25">
      <c r="A1546" s="34">
        <v>45840</v>
      </c>
      <c r="B1546" s="35" t="s">
        <v>2576</v>
      </c>
      <c r="C1546" s="1" t="s">
        <v>2842</v>
      </c>
      <c r="D1546" s="36" t="s">
        <v>4</v>
      </c>
      <c r="E1546" s="8" t="s">
        <v>47</v>
      </c>
      <c r="F1546" s="37">
        <v>1</v>
      </c>
      <c r="G1546" s="38">
        <v>0.1</v>
      </c>
      <c r="H1546" s="8" t="s">
        <v>48</v>
      </c>
      <c r="I1546" s="8" t="s">
        <v>2</v>
      </c>
      <c r="J1546" s="35" t="s">
        <v>40</v>
      </c>
      <c r="K1546" s="8" t="s">
        <v>41</v>
      </c>
      <c r="L1546" s="39" t="s">
        <v>274</v>
      </c>
      <c r="M1546" s="37"/>
      <c r="N1546" s="40"/>
      <c r="O1546" s="41" t="b">
        <v>0</v>
      </c>
      <c r="P1546" s="42"/>
      <c r="Q1546" s="43"/>
      <c r="R1546" s="38" t="s">
        <v>2843</v>
      </c>
      <c r="S1546" s="8"/>
      <c r="T1546" s="48"/>
      <c r="W1546" s="45"/>
      <c r="X1546" s="46"/>
      <c r="Y1546" s="47"/>
      <c r="Z1546"/>
      <c r="AA1546"/>
      <c r="AB1546"/>
      <c r="AC1546"/>
      <c r="AD1546"/>
      <c r="AE1546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</row>
    <row r="1547" spans="1:63" ht="30" customHeight="1" x14ac:dyDescent="0.25">
      <c r="A1547" s="34">
        <v>45840</v>
      </c>
      <c r="B1547" s="35" t="s">
        <v>2576</v>
      </c>
      <c r="C1547" s="1" t="s">
        <v>2844</v>
      </c>
      <c r="D1547" s="36" t="s">
        <v>74</v>
      </c>
      <c r="E1547" s="8" t="s">
        <v>54</v>
      </c>
      <c r="F1547" s="37">
        <v>1</v>
      </c>
      <c r="G1547" s="38">
        <v>0.25</v>
      </c>
      <c r="H1547" s="8" t="s">
        <v>158</v>
      </c>
      <c r="I1547" s="8" t="s">
        <v>2</v>
      </c>
      <c r="J1547" s="35" t="s">
        <v>40</v>
      </c>
      <c r="K1547" s="8" t="s">
        <v>41</v>
      </c>
      <c r="L1547" s="39" t="s">
        <v>274</v>
      </c>
      <c r="M1547" s="37"/>
      <c r="N1547" s="40"/>
      <c r="O1547" s="41" t="b">
        <v>0</v>
      </c>
      <c r="P1547" s="42"/>
      <c r="Q1547" s="43"/>
      <c r="R1547" s="38"/>
      <c r="S1547" s="8" t="s">
        <v>2845</v>
      </c>
      <c r="T1547" s="48"/>
      <c r="W1547" s="45"/>
      <c r="X1547" s="46"/>
      <c r="Y1547" s="47"/>
      <c r="Z1547"/>
      <c r="AA1547"/>
      <c r="AB1547"/>
      <c r="AC1547"/>
      <c r="AD1547"/>
      <c r="AE1547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</row>
    <row r="1548" spans="1:63" ht="30" customHeight="1" x14ac:dyDescent="0.25">
      <c r="A1548" s="34">
        <v>45841.759281134262</v>
      </c>
      <c r="B1548" s="35" t="s">
        <v>2576</v>
      </c>
      <c r="C1548" s="1" t="s">
        <v>2846</v>
      </c>
      <c r="D1548" s="36" t="s">
        <v>5</v>
      </c>
      <c r="E1548" s="8" t="s">
        <v>2822</v>
      </c>
      <c r="F1548" s="37">
        <v>1</v>
      </c>
      <c r="G1548" s="38">
        <v>0.1</v>
      </c>
      <c r="H1548" s="8" t="s">
        <v>198</v>
      </c>
      <c r="I1548" s="8" t="s">
        <v>2</v>
      </c>
      <c r="J1548" s="35" t="s">
        <v>40</v>
      </c>
      <c r="K1548" s="8" t="s">
        <v>41</v>
      </c>
      <c r="L1548" s="39" t="s">
        <v>274</v>
      </c>
      <c r="M1548" s="37"/>
      <c r="N1548" s="40"/>
      <c r="O1548" s="41" t="b">
        <v>0</v>
      </c>
      <c r="P1548" s="42"/>
      <c r="Q1548" s="43"/>
      <c r="R1548" s="38" t="s">
        <v>2847</v>
      </c>
      <c r="S1548" s="8"/>
      <c r="T1548" s="48"/>
      <c r="W1548" s="45"/>
      <c r="X1548" s="46"/>
      <c r="Y1548" s="47"/>
      <c r="Z1548"/>
      <c r="AA1548"/>
      <c r="AB1548"/>
      <c r="AC1548"/>
      <c r="AD1548"/>
      <c r="AE1548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</row>
    <row r="1549" spans="1:63" ht="30" customHeight="1" x14ac:dyDescent="0.25">
      <c r="A1549" s="34">
        <v>45842.574293090278</v>
      </c>
      <c r="B1549" s="35" t="s">
        <v>2576</v>
      </c>
      <c r="C1549" s="1" t="s">
        <v>2848</v>
      </c>
      <c r="D1549" s="36" t="s">
        <v>5</v>
      </c>
      <c r="E1549" s="8" t="s">
        <v>2822</v>
      </c>
      <c r="F1549" s="37">
        <v>1</v>
      </c>
      <c r="G1549" s="38">
        <v>0.1</v>
      </c>
      <c r="H1549" s="8" t="s">
        <v>198</v>
      </c>
      <c r="I1549" s="8" t="s">
        <v>2</v>
      </c>
      <c r="J1549" s="35" t="s">
        <v>40</v>
      </c>
      <c r="K1549" s="8" t="s">
        <v>41</v>
      </c>
      <c r="L1549" s="39" t="s">
        <v>100</v>
      </c>
      <c r="M1549" s="37"/>
      <c r="N1549" s="40"/>
      <c r="O1549" s="41" t="b">
        <v>0</v>
      </c>
      <c r="P1549" s="42"/>
      <c r="Q1549" s="43"/>
      <c r="R1549" s="38" t="s">
        <v>2847</v>
      </c>
      <c r="S1549" s="8"/>
      <c r="T1549" s="48"/>
      <c r="W1549" s="45"/>
      <c r="X1549" s="46"/>
      <c r="Y1549" s="47"/>
      <c r="Z1549"/>
      <c r="AA1549"/>
      <c r="AB1549"/>
      <c r="AC1549"/>
      <c r="AD1549"/>
      <c r="AE1549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</row>
    <row r="1550" spans="1:63" ht="30" customHeight="1" x14ac:dyDescent="0.25">
      <c r="A1550" s="34">
        <v>45842.660270868058</v>
      </c>
      <c r="B1550" s="35" t="s">
        <v>2576</v>
      </c>
      <c r="C1550" s="1" t="s">
        <v>2849</v>
      </c>
      <c r="D1550" s="36" t="s">
        <v>3</v>
      </c>
      <c r="E1550" s="8" t="s">
        <v>293</v>
      </c>
      <c r="F1550" s="37">
        <v>12</v>
      </c>
      <c r="G1550" s="38">
        <v>0.25</v>
      </c>
      <c r="H1550" s="8" t="s">
        <v>158</v>
      </c>
      <c r="I1550" s="8" t="s">
        <v>2</v>
      </c>
      <c r="J1550" s="35" t="s">
        <v>147</v>
      </c>
      <c r="K1550" s="8" t="s">
        <v>645</v>
      </c>
      <c r="L1550" s="39" t="s">
        <v>159</v>
      </c>
      <c r="M1550" s="37">
        <v>12</v>
      </c>
      <c r="N1550" s="40">
        <v>12</v>
      </c>
      <c r="O1550" s="41" t="b">
        <v>0</v>
      </c>
      <c r="P1550" s="42"/>
      <c r="Q1550" s="43"/>
      <c r="R1550" s="38"/>
      <c r="S1550" s="8" t="s">
        <v>2850</v>
      </c>
      <c r="T1550" s="48"/>
      <c r="W1550" s="45"/>
      <c r="X1550" s="46"/>
      <c r="Y1550" s="47"/>
      <c r="Z1550"/>
      <c r="AA1550"/>
      <c r="AB1550"/>
      <c r="AC1550"/>
      <c r="AD1550"/>
      <c r="AE1550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</row>
    <row r="1551" spans="1:63" ht="30" customHeight="1" x14ac:dyDescent="0.25">
      <c r="A1551" s="34">
        <v>45843</v>
      </c>
      <c r="B1551" s="35" t="s">
        <v>2576</v>
      </c>
      <c r="C1551" s="1" t="s">
        <v>2851</v>
      </c>
      <c r="D1551" s="36" t="s">
        <v>5</v>
      </c>
      <c r="E1551" s="8" t="s">
        <v>2822</v>
      </c>
      <c r="F1551" s="37">
        <v>1</v>
      </c>
      <c r="G1551" s="38">
        <v>0.1</v>
      </c>
      <c r="H1551" s="8" t="s">
        <v>198</v>
      </c>
      <c r="I1551" s="8" t="s">
        <v>2</v>
      </c>
      <c r="J1551" s="35" t="s">
        <v>40</v>
      </c>
      <c r="K1551" s="8" t="s">
        <v>41</v>
      </c>
      <c r="L1551" s="39" t="s">
        <v>159</v>
      </c>
      <c r="M1551" s="37"/>
      <c r="N1551" s="40"/>
      <c r="O1551" s="41" t="b">
        <v>0</v>
      </c>
      <c r="P1551" s="42"/>
      <c r="Q1551" s="43"/>
      <c r="R1551" s="38" t="s">
        <v>2852</v>
      </c>
      <c r="S1551" s="8"/>
      <c r="T1551" s="48"/>
      <c r="W1551" s="45"/>
      <c r="X1551" s="46"/>
      <c r="Y1551" s="47"/>
      <c r="Z1551"/>
      <c r="AA1551"/>
      <c r="AB1551"/>
      <c r="AC1551"/>
      <c r="AD1551"/>
      <c r="AE155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</row>
    <row r="1552" spans="1:63" ht="30" customHeight="1" x14ac:dyDescent="0.25">
      <c r="A1552" s="34" t="s">
        <v>2853</v>
      </c>
      <c r="B1552" s="35" t="s">
        <v>2576</v>
      </c>
      <c r="C1552" s="1" t="s">
        <v>2854</v>
      </c>
      <c r="D1552" s="36" t="s">
        <v>3</v>
      </c>
      <c r="E1552" s="8" t="s">
        <v>293</v>
      </c>
      <c r="F1552" s="37">
        <v>1</v>
      </c>
      <c r="G1552" s="38">
        <v>0.1</v>
      </c>
      <c r="H1552" s="8" t="s">
        <v>158</v>
      </c>
      <c r="I1552" s="8" t="s">
        <v>2</v>
      </c>
      <c r="J1552" s="35" t="s">
        <v>40</v>
      </c>
      <c r="K1552" s="8" t="s">
        <v>41</v>
      </c>
      <c r="L1552" s="39" t="s">
        <v>159</v>
      </c>
      <c r="M1552" s="37"/>
      <c r="N1552" s="40"/>
      <c r="O1552" s="41" t="b">
        <v>0</v>
      </c>
      <c r="P1552" s="42" t="b">
        <v>0</v>
      </c>
      <c r="Q1552" s="43"/>
      <c r="R1552" s="38" t="s">
        <v>2855</v>
      </c>
      <c r="S1552" s="8"/>
      <c r="T1552" s="48"/>
      <c r="W1552" s="45"/>
      <c r="X1552" s="46"/>
      <c r="Y1552" s="47"/>
      <c r="Z1552"/>
      <c r="AA1552"/>
      <c r="AB1552"/>
      <c r="AC1552"/>
      <c r="AD1552"/>
      <c r="AE1552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</row>
    <row r="1553" spans="1:63" ht="30" customHeight="1" x14ac:dyDescent="0.25">
      <c r="A1553" s="34">
        <v>45761</v>
      </c>
      <c r="B1553" s="35" t="s">
        <v>2856</v>
      </c>
      <c r="C1553" s="1" t="s">
        <v>2857</v>
      </c>
      <c r="D1553" s="36" t="s">
        <v>4</v>
      </c>
      <c r="E1553" s="8" t="s">
        <v>47</v>
      </c>
      <c r="F1553" s="37">
        <v>1</v>
      </c>
      <c r="G1553" s="38">
        <v>0.1</v>
      </c>
      <c r="H1553" s="8" t="s">
        <v>48</v>
      </c>
      <c r="I1553" s="8" t="s">
        <v>2</v>
      </c>
      <c r="J1553" s="35" t="s">
        <v>40</v>
      </c>
      <c r="K1553" s="8" t="s">
        <v>49</v>
      </c>
      <c r="L1553" s="39" t="s">
        <v>426</v>
      </c>
      <c r="M1553" s="37"/>
      <c r="N1553" s="40"/>
      <c r="O1553" s="41" t="b">
        <v>0</v>
      </c>
      <c r="P1553" s="42" t="b">
        <v>0</v>
      </c>
      <c r="Q1553" s="43"/>
      <c r="R1553" s="38"/>
      <c r="S1553" s="8" t="s">
        <v>2858</v>
      </c>
      <c r="T1553" s="48"/>
      <c r="W1553" s="45"/>
      <c r="X1553" s="46"/>
      <c r="Y1553" s="47"/>
      <c r="Z1553"/>
      <c r="AA1553"/>
      <c r="AB1553"/>
      <c r="AC1553"/>
      <c r="AD1553"/>
      <c r="AE1553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</row>
    <row r="1554" spans="1:63" ht="30" customHeight="1" x14ac:dyDescent="0.25">
      <c r="A1554" s="34">
        <v>45761</v>
      </c>
      <c r="B1554" s="35" t="s">
        <v>2856</v>
      </c>
      <c r="C1554" s="1" t="s">
        <v>2859</v>
      </c>
      <c r="D1554" s="36" t="s">
        <v>4</v>
      </c>
      <c r="E1554" s="8" t="s">
        <v>47</v>
      </c>
      <c r="F1554" s="37">
        <v>1</v>
      </c>
      <c r="G1554" s="38">
        <v>0.1</v>
      </c>
      <c r="H1554" s="8" t="s">
        <v>256</v>
      </c>
      <c r="I1554" s="8" t="s">
        <v>2</v>
      </c>
      <c r="J1554" s="35" t="s">
        <v>40</v>
      </c>
      <c r="K1554" s="8" t="s">
        <v>49</v>
      </c>
      <c r="L1554" s="39" t="s">
        <v>426</v>
      </c>
      <c r="M1554" s="37"/>
      <c r="N1554" s="40"/>
      <c r="O1554" s="41" t="b">
        <v>0</v>
      </c>
      <c r="P1554" s="42" t="b">
        <v>0</v>
      </c>
      <c r="Q1554" s="43"/>
      <c r="R1554" s="38"/>
      <c r="S1554" s="8" t="s">
        <v>2858</v>
      </c>
      <c r="T1554" s="48"/>
      <c r="W1554" s="45"/>
      <c r="X1554" s="46"/>
      <c r="Y1554" s="47"/>
      <c r="Z1554"/>
      <c r="AA1554"/>
      <c r="AB1554"/>
      <c r="AC1554"/>
      <c r="AD1554"/>
      <c r="AE1554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</row>
    <row r="1555" spans="1:63" ht="30" customHeight="1" x14ac:dyDescent="0.25">
      <c r="A1555" s="34">
        <v>45761</v>
      </c>
      <c r="B1555" s="35" t="s">
        <v>2856</v>
      </c>
      <c r="C1555" s="1" t="s">
        <v>2860</v>
      </c>
      <c r="D1555" s="36" t="s">
        <v>34</v>
      </c>
      <c r="E1555" s="8" t="s">
        <v>54</v>
      </c>
      <c r="F1555" s="37">
        <v>2</v>
      </c>
      <c r="G1555" s="38">
        <v>0.1</v>
      </c>
      <c r="H1555" s="8" t="s">
        <v>535</v>
      </c>
      <c r="I1555" s="8" t="s">
        <v>2</v>
      </c>
      <c r="J1555" s="35" t="s">
        <v>147</v>
      </c>
      <c r="K1555" s="8" t="s">
        <v>49</v>
      </c>
      <c r="L1555" s="39" t="s">
        <v>426</v>
      </c>
      <c r="M1555" s="37"/>
      <c r="N1555" s="40"/>
      <c r="O1555" s="41" t="b">
        <v>0</v>
      </c>
      <c r="P1555" s="42" t="b">
        <v>0</v>
      </c>
      <c r="Q1555" s="43"/>
      <c r="R1555" s="38"/>
      <c r="S1555" s="8" t="s">
        <v>2858</v>
      </c>
      <c r="T1555" s="48"/>
      <c r="W1555" s="45"/>
      <c r="X1555" s="46"/>
      <c r="Y1555" s="47"/>
      <c r="Z1555"/>
      <c r="AA1555"/>
      <c r="AB1555"/>
      <c r="AC1555"/>
      <c r="AD1555"/>
      <c r="AE1555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</row>
    <row r="1556" spans="1:63" ht="30" customHeight="1" x14ac:dyDescent="0.25">
      <c r="A1556" s="34">
        <v>45761</v>
      </c>
      <c r="B1556" s="35" t="s">
        <v>2856</v>
      </c>
      <c r="C1556" s="1" t="s">
        <v>2861</v>
      </c>
      <c r="D1556" s="36" t="s">
        <v>5</v>
      </c>
      <c r="E1556" s="8" t="s">
        <v>2258</v>
      </c>
      <c r="F1556" s="37">
        <v>1</v>
      </c>
      <c r="G1556" s="38">
        <v>0.1</v>
      </c>
      <c r="H1556" s="8" t="s">
        <v>1919</v>
      </c>
      <c r="I1556" s="8" t="s">
        <v>2</v>
      </c>
      <c r="J1556" s="35" t="s">
        <v>147</v>
      </c>
      <c r="K1556" s="8" t="s">
        <v>49</v>
      </c>
      <c r="L1556" s="39" t="s">
        <v>159</v>
      </c>
      <c r="M1556" s="37"/>
      <c r="N1556" s="40"/>
      <c r="O1556" s="41" t="b">
        <v>0</v>
      </c>
      <c r="P1556" s="42" t="b">
        <v>0</v>
      </c>
      <c r="Q1556" s="43"/>
      <c r="R1556" s="38"/>
      <c r="S1556" s="8" t="s">
        <v>2862</v>
      </c>
      <c r="T1556" s="48"/>
      <c r="W1556" s="45"/>
      <c r="X1556" s="46"/>
      <c r="Y1556" s="47"/>
      <c r="Z1556"/>
      <c r="AA1556"/>
      <c r="AB1556"/>
      <c r="AC1556"/>
      <c r="AD1556"/>
      <c r="AE1556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</row>
    <row r="1557" spans="1:63" ht="30" customHeight="1" x14ac:dyDescent="0.25">
      <c r="A1557" s="34">
        <v>45743</v>
      </c>
      <c r="B1557" s="35" t="s">
        <v>2856</v>
      </c>
      <c r="C1557" s="1" t="s">
        <v>2863</v>
      </c>
      <c r="D1557" s="36" t="s">
        <v>74</v>
      </c>
      <c r="E1557" s="8" t="s">
        <v>145</v>
      </c>
      <c r="F1557" s="37">
        <v>1</v>
      </c>
      <c r="G1557" s="38">
        <v>0.5</v>
      </c>
      <c r="H1557" s="8" t="s">
        <v>146</v>
      </c>
      <c r="I1557" s="8" t="s">
        <v>2</v>
      </c>
      <c r="J1557" s="35" t="s">
        <v>147</v>
      </c>
      <c r="K1557" s="8" t="s">
        <v>49</v>
      </c>
      <c r="L1557" s="39" t="s">
        <v>159</v>
      </c>
      <c r="M1557" s="37">
        <v>1</v>
      </c>
      <c r="N1557" s="40">
        <v>1</v>
      </c>
      <c r="O1557" s="41" t="b">
        <v>0</v>
      </c>
      <c r="P1557" s="42" t="b">
        <v>1</v>
      </c>
      <c r="Q1557" s="43"/>
      <c r="R1557" s="38"/>
      <c r="S1557" s="8" t="s">
        <v>2864</v>
      </c>
      <c r="T1557" s="48"/>
      <c r="W1557" s="45"/>
      <c r="X1557" s="46"/>
      <c r="Y1557" s="47"/>
      <c r="Z1557"/>
      <c r="AA1557"/>
      <c r="AB1557"/>
      <c r="AC1557"/>
      <c r="AD1557"/>
      <c r="AE1557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</row>
    <row r="1558" spans="1:63" ht="30" customHeight="1" x14ac:dyDescent="0.25">
      <c r="A1558" s="34">
        <v>45761</v>
      </c>
      <c r="B1558" s="35" t="s">
        <v>2856</v>
      </c>
      <c r="C1558" s="1" t="s">
        <v>2865</v>
      </c>
      <c r="D1558" s="36" t="s">
        <v>74</v>
      </c>
      <c r="E1558" s="8" t="s">
        <v>145</v>
      </c>
      <c r="F1558" s="37">
        <v>1</v>
      </c>
      <c r="G1558" s="38">
        <v>0.1</v>
      </c>
      <c r="H1558" s="8" t="s">
        <v>146</v>
      </c>
      <c r="I1558" s="8" t="s">
        <v>2</v>
      </c>
      <c r="J1558" s="35" t="s">
        <v>147</v>
      </c>
      <c r="K1558" s="8" t="s">
        <v>49</v>
      </c>
      <c r="L1558" s="39" t="s">
        <v>42</v>
      </c>
      <c r="M1558" s="37"/>
      <c r="N1558" s="40"/>
      <c r="O1558" s="41" t="b">
        <v>0</v>
      </c>
      <c r="P1558" s="42" t="b">
        <v>0</v>
      </c>
      <c r="Q1558" s="43"/>
      <c r="R1558" s="38" t="s">
        <v>2866</v>
      </c>
      <c r="S1558" s="8" t="s">
        <v>2867</v>
      </c>
      <c r="T1558" s="48"/>
      <c r="W1558" s="45"/>
      <c r="X1558" s="46"/>
      <c r="Y1558" s="47"/>
      <c r="Z1558"/>
      <c r="AA1558"/>
      <c r="AB1558"/>
      <c r="AC1558"/>
      <c r="AD1558"/>
      <c r="AE1558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</row>
    <row r="1559" spans="1:63" ht="30" customHeight="1" x14ac:dyDescent="0.25">
      <c r="A1559" s="34">
        <v>45757</v>
      </c>
      <c r="B1559" s="35" t="s">
        <v>2856</v>
      </c>
      <c r="C1559" s="1" t="s">
        <v>2868</v>
      </c>
      <c r="D1559" s="36" t="s">
        <v>34</v>
      </c>
      <c r="E1559" s="8" t="s">
        <v>38</v>
      </c>
      <c r="F1559" s="37">
        <v>1</v>
      </c>
      <c r="G1559" s="38">
        <v>0.1</v>
      </c>
      <c r="H1559" s="8" t="s">
        <v>1919</v>
      </c>
      <c r="I1559" s="8" t="s">
        <v>2</v>
      </c>
      <c r="J1559" s="35" t="s">
        <v>40</v>
      </c>
      <c r="K1559" s="8" t="s">
        <v>49</v>
      </c>
      <c r="L1559" s="39" t="s">
        <v>42</v>
      </c>
      <c r="M1559" s="37"/>
      <c r="N1559" s="40"/>
      <c r="O1559" s="41" t="b">
        <v>0</v>
      </c>
      <c r="P1559" s="42" t="b">
        <v>0</v>
      </c>
      <c r="Q1559" s="43"/>
      <c r="R1559" s="38" t="s">
        <v>2869</v>
      </c>
      <c r="S1559" s="8"/>
      <c r="T1559" s="48"/>
      <c r="W1559" s="45"/>
      <c r="X1559" s="46"/>
      <c r="Y1559" s="47"/>
      <c r="Z1559"/>
      <c r="AA1559"/>
      <c r="AB1559"/>
      <c r="AC1559"/>
      <c r="AD1559"/>
      <c r="AE1559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</row>
    <row r="1560" spans="1:63" ht="30" customHeight="1" x14ac:dyDescent="0.25">
      <c r="A1560" s="34">
        <v>45785</v>
      </c>
      <c r="B1560" s="35" t="s">
        <v>2856</v>
      </c>
      <c r="C1560" s="1" t="s">
        <v>2870</v>
      </c>
      <c r="D1560" s="36" t="s">
        <v>5</v>
      </c>
      <c r="E1560" s="8" t="s">
        <v>197</v>
      </c>
      <c r="F1560" s="37">
        <v>4</v>
      </c>
      <c r="G1560" s="38">
        <v>0.1</v>
      </c>
      <c r="H1560" s="8" t="s">
        <v>198</v>
      </c>
      <c r="I1560" s="8" t="s">
        <v>1</v>
      </c>
      <c r="J1560" s="35" t="s">
        <v>147</v>
      </c>
      <c r="K1560" s="8" t="s">
        <v>49</v>
      </c>
      <c r="L1560" s="39" t="s">
        <v>207</v>
      </c>
      <c r="M1560" s="37"/>
      <c r="N1560" s="40"/>
      <c r="O1560" s="41" t="b">
        <v>0</v>
      </c>
      <c r="P1560" s="42" t="b">
        <v>0</v>
      </c>
      <c r="Q1560" s="43"/>
      <c r="R1560" s="38" t="s">
        <v>2871</v>
      </c>
      <c r="S1560" s="8"/>
      <c r="T1560" s="48"/>
      <c r="W1560" s="45"/>
      <c r="X1560" s="46"/>
      <c r="Y1560" s="47"/>
      <c r="Z1560"/>
      <c r="AA1560"/>
      <c r="AB1560"/>
      <c r="AC1560"/>
      <c r="AD1560"/>
      <c r="AE1560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</row>
    <row r="1561" spans="1:63" ht="30" customHeight="1" x14ac:dyDescent="0.25">
      <c r="A1561" s="34">
        <v>45785</v>
      </c>
      <c r="B1561" s="35" t="s">
        <v>2856</v>
      </c>
      <c r="C1561" s="1" t="s">
        <v>2872</v>
      </c>
      <c r="D1561" s="36" t="s">
        <v>74</v>
      </c>
      <c r="E1561" s="8" t="s">
        <v>145</v>
      </c>
      <c r="F1561" s="37">
        <v>1</v>
      </c>
      <c r="G1561" s="38">
        <v>0.25</v>
      </c>
      <c r="H1561" s="8" t="s">
        <v>146</v>
      </c>
      <c r="I1561" s="8" t="s">
        <v>1</v>
      </c>
      <c r="J1561" s="35" t="s">
        <v>147</v>
      </c>
      <c r="K1561" s="8" t="s">
        <v>49</v>
      </c>
      <c r="L1561" s="39" t="s">
        <v>207</v>
      </c>
      <c r="M1561" s="37"/>
      <c r="N1561" s="40"/>
      <c r="O1561" s="41" t="b">
        <v>0</v>
      </c>
      <c r="P1561" s="42" t="b">
        <v>0</v>
      </c>
      <c r="Q1561" s="43"/>
      <c r="R1561" s="38" t="s">
        <v>2873</v>
      </c>
      <c r="S1561" s="8"/>
      <c r="T1561" s="48"/>
      <c r="W1561" s="45"/>
      <c r="X1561" s="46"/>
      <c r="Y1561" s="47"/>
      <c r="Z1561"/>
      <c r="AA1561"/>
      <c r="AB1561"/>
      <c r="AC1561"/>
      <c r="AD1561"/>
      <c r="AE156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</row>
    <row r="1562" spans="1:63" ht="30" customHeight="1" x14ac:dyDescent="0.25">
      <c r="A1562" s="34">
        <v>45785</v>
      </c>
      <c r="B1562" s="35" t="s">
        <v>2856</v>
      </c>
      <c r="C1562" s="1" t="s">
        <v>2874</v>
      </c>
      <c r="D1562" s="36" t="s">
        <v>5</v>
      </c>
      <c r="E1562" s="8" t="s">
        <v>197</v>
      </c>
      <c r="F1562" s="37">
        <v>4</v>
      </c>
      <c r="G1562" s="38">
        <v>0.1</v>
      </c>
      <c r="H1562" s="8" t="s">
        <v>198</v>
      </c>
      <c r="I1562" s="8" t="s">
        <v>1</v>
      </c>
      <c r="J1562" s="35" t="s">
        <v>147</v>
      </c>
      <c r="K1562" s="8" t="s">
        <v>49</v>
      </c>
      <c r="L1562" s="39" t="s">
        <v>159</v>
      </c>
      <c r="M1562" s="37"/>
      <c r="N1562" s="40"/>
      <c r="O1562" s="41" t="b">
        <v>0</v>
      </c>
      <c r="P1562" s="42" t="b">
        <v>0</v>
      </c>
      <c r="Q1562" s="43"/>
      <c r="R1562" s="38" t="s">
        <v>2875</v>
      </c>
      <c r="S1562" s="8"/>
      <c r="T1562" s="48"/>
      <c r="W1562" s="45"/>
      <c r="X1562" s="46"/>
      <c r="Y1562" s="47"/>
      <c r="Z1562"/>
      <c r="AA1562"/>
      <c r="AB1562"/>
      <c r="AC1562"/>
      <c r="AD1562"/>
      <c r="AE1562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</row>
    <row r="1563" spans="1:63" ht="30" customHeight="1" x14ac:dyDescent="0.25">
      <c r="A1563" s="34">
        <v>45787</v>
      </c>
      <c r="B1563" s="35" t="s">
        <v>2856</v>
      </c>
      <c r="C1563" s="1" t="s">
        <v>37</v>
      </c>
      <c r="D1563" s="36" t="s">
        <v>74</v>
      </c>
      <c r="E1563" s="8" t="s">
        <v>75</v>
      </c>
      <c r="F1563" s="37">
        <v>1</v>
      </c>
      <c r="G1563" s="38">
        <v>0.1</v>
      </c>
      <c r="H1563" s="8" t="s">
        <v>146</v>
      </c>
      <c r="I1563" s="8" t="s">
        <v>2</v>
      </c>
      <c r="J1563" s="35" t="s">
        <v>147</v>
      </c>
      <c r="K1563" s="8" t="s">
        <v>49</v>
      </c>
      <c r="L1563" s="39" t="s">
        <v>207</v>
      </c>
      <c r="M1563" s="37"/>
      <c r="N1563" s="40"/>
      <c r="O1563" s="41" t="b">
        <v>0</v>
      </c>
      <c r="P1563" s="42" t="b">
        <v>0</v>
      </c>
      <c r="Q1563" s="43"/>
      <c r="R1563" s="38" t="s">
        <v>2876</v>
      </c>
      <c r="S1563" s="8"/>
      <c r="T1563" s="48"/>
      <c r="W1563" s="45"/>
      <c r="X1563" s="46"/>
      <c r="Y1563" s="47"/>
      <c r="Z1563"/>
      <c r="AA1563"/>
      <c r="AB1563"/>
      <c r="AC1563"/>
      <c r="AD1563"/>
      <c r="AE1563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</row>
    <row r="1564" spans="1:63" ht="30" customHeight="1" x14ac:dyDescent="0.25">
      <c r="A1564" s="34">
        <v>45781</v>
      </c>
      <c r="B1564" s="35" t="s">
        <v>2856</v>
      </c>
      <c r="C1564" s="1" t="s">
        <v>2877</v>
      </c>
      <c r="D1564" s="36" t="s">
        <v>4</v>
      </c>
      <c r="E1564" s="8" t="s">
        <v>47</v>
      </c>
      <c r="F1564" s="37">
        <v>1</v>
      </c>
      <c r="G1564" s="38">
        <v>0.1</v>
      </c>
      <c r="H1564" s="8" t="s">
        <v>48</v>
      </c>
      <c r="I1564" s="8" t="s">
        <v>2</v>
      </c>
      <c r="J1564" s="35" t="s">
        <v>147</v>
      </c>
      <c r="K1564" s="8" t="s">
        <v>41</v>
      </c>
      <c r="L1564" s="39" t="s">
        <v>50</v>
      </c>
      <c r="M1564" s="37"/>
      <c r="N1564" s="40"/>
      <c r="O1564" s="41" t="b">
        <v>0</v>
      </c>
      <c r="P1564" s="42" t="b">
        <v>0</v>
      </c>
      <c r="Q1564" s="43"/>
      <c r="R1564" s="38" t="s">
        <v>2587</v>
      </c>
      <c r="S1564" s="8"/>
      <c r="T1564" s="48"/>
      <c r="W1564" s="45"/>
      <c r="X1564" s="46"/>
      <c r="Y1564" s="47"/>
      <c r="Z1564"/>
      <c r="AA1564"/>
      <c r="AB1564"/>
      <c r="AC1564"/>
      <c r="AD1564"/>
      <c r="AE1564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</row>
    <row r="1565" spans="1:63" ht="30" customHeight="1" x14ac:dyDescent="0.25">
      <c r="A1565" s="34">
        <v>45790</v>
      </c>
      <c r="B1565" s="35" t="s">
        <v>2856</v>
      </c>
      <c r="C1565" s="1" t="s">
        <v>2878</v>
      </c>
      <c r="D1565" s="36" t="s">
        <v>34</v>
      </c>
      <c r="E1565" s="8" t="s">
        <v>54</v>
      </c>
      <c r="F1565" s="37">
        <v>1</v>
      </c>
      <c r="G1565" s="38">
        <v>0.5</v>
      </c>
      <c r="H1565" s="8" t="s">
        <v>158</v>
      </c>
      <c r="I1565" s="8" t="s">
        <v>2</v>
      </c>
      <c r="J1565" s="35" t="s">
        <v>40</v>
      </c>
      <c r="K1565" s="8" t="s">
        <v>41</v>
      </c>
      <c r="L1565" s="39" t="s">
        <v>100</v>
      </c>
      <c r="M1565" s="37">
        <v>1</v>
      </c>
      <c r="N1565" s="40">
        <v>1</v>
      </c>
      <c r="O1565" s="41" t="b">
        <v>0</v>
      </c>
      <c r="P1565" s="42" t="b">
        <v>0</v>
      </c>
      <c r="Q1565" s="43"/>
      <c r="R1565" s="38" t="s">
        <v>2879</v>
      </c>
      <c r="S1565" s="8" t="s">
        <v>2880</v>
      </c>
      <c r="T1565" s="48"/>
      <c r="W1565" s="45"/>
      <c r="X1565" s="46"/>
      <c r="Y1565" s="47"/>
      <c r="Z1565"/>
      <c r="AA1565"/>
      <c r="AB1565"/>
      <c r="AC1565"/>
      <c r="AD1565"/>
      <c r="AE1565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</row>
    <row r="1566" spans="1:63" ht="30" customHeight="1" x14ac:dyDescent="0.25">
      <c r="A1566" s="34">
        <v>45792</v>
      </c>
      <c r="B1566" s="35" t="s">
        <v>2856</v>
      </c>
      <c r="C1566" s="1" t="s">
        <v>2881</v>
      </c>
      <c r="D1566" s="36" t="s">
        <v>4</v>
      </c>
      <c r="E1566" s="8" t="s">
        <v>47</v>
      </c>
      <c r="F1566" s="37">
        <v>1</v>
      </c>
      <c r="G1566" s="38">
        <v>0.75</v>
      </c>
      <c r="H1566" s="8" t="s">
        <v>48</v>
      </c>
      <c r="I1566" s="8" t="s">
        <v>2</v>
      </c>
      <c r="J1566" s="35" t="s">
        <v>147</v>
      </c>
      <c r="K1566" s="8" t="s">
        <v>500</v>
      </c>
      <c r="L1566" s="39" t="s">
        <v>50</v>
      </c>
      <c r="M1566" s="37">
        <v>1</v>
      </c>
      <c r="N1566" s="40">
        <v>1</v>
      </c>
      <c r="O1566" s="41" t="b">
        <v>1</v>
      </c>
      <c r="P1566" s="42" t="b">
        <v>0</v>
      </c>
      <c r="Q1566" s="43">
        <v>45818</v>
      </c>
      <c r="R1566" s="38" t="s">
        <v>2879</v>
      </c>
      <c r="S1566" s="8" t="s">
        <v>2882</v>
      </c>
      <c r="T1566" s="48"/>
      <c r="W1566" s="45"/>
      <c r="X1566" s="46"/>
      <c r="Y1566" s="47"/>
      <c r="Z1566"/>
      <c r="AA1566"/>
      <c r="AB1566"/>
      <c r="AC1566"/>
      <c r="AD1566"/>
      <c r="AE1566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</row>
    <row r="1567" spans="1:63" ht="30" customHeight="1" x14ac:dyDescent="0.25">
      <c r="A1567" s="34">
        <v>45792</v>
      </c>
      <c r="B1567" s="35" t="s">
        <v>2856</v>
      </c>
      <c r="C1567" s="1" t="s">
        <v>2883</v>
      </c>
      <c r="D1567" s="36" t="s">
        <v>4</v>
      </c>
      <c r="E1567" s="8" t="s">
        <v>47</v>
      </c>
      <c r="F1567" s="37">
        <v>1</v>
      </c>
      <c r="G1567" s="38">
        <v>0.1</v>
      </c>
      <c r="H1567" s="8" t="s">
        <v>256</v>
      </c>
      <c r="I1567" s="8" t="s">
        <v>2</v>
      </c>
      <c r="J1567" s="35" t="s">
        <v>147</v>
      </c>
      <c r="K1567" s="8" t="s">
        <v>41</v>
      </c>
      <c r="L1567" s="39" t="s">
        <v>159</v>
      </c>
      <c r="M1567" s="37"/>
      <c r="N1567" s="40"/>
      <c r="O1567" s="41" t="b">
        <v>0</v>
      </c>
      <c r="P1567" s="42" t="b">
        <v>0</v>
      </c>
      <c r="Q1567" s="43"/>
      <c r="R1567" s="38" t="s">
        <v>2587</v>
      </c>
      <c r="S1567" s="8"/>
      <c r="T1567" s="48"/>
      <c r="W1567" s="45"/>
      <c r="X1567" s="46"/>
      <c r="Y1567" s="47"/>
      <c r="Z1567"/>
      <c r="AA1567"/>
      <c r="AB1567"/>
      <c r="AC1567"/>
      <c r="AD1567"/>
      <c r="AE1567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</row>
    <row r="1568" spans="1:63" ht="30" customHeight="1" x14ac:dyDescent="0.25">
      <c r="A1568" s="34">
        <v>45798</v>
      </c>
      <c r="B1568" s="35" t="s">
        <v>2856</v>
      </c>
      <c r="C1568" s="1" t="s">
        <v>2884</v>
      </c>
      <c r="D1568" s="36" t="s">
        <v>4</v>
      </c>
      <c r="E1568" s="8" t="s">
        <v>47</v>
      </c>
      <c r="F1568" s="37">
        <v>1</v>
      </c>
      <c r="G1568" s="38">
        <v>0.1</v>
      </c>
      <c r="H1568" s="8" t="s">
        <v>48</v>
      </c>
      <c r="I1568" s="8" t="s">
        <v>2</v>
      </c>
      <c r="J1568" s="35" t="s">
        <v>40</v>
      </c>
      <c r="K1568" s="8" t="s">
        <v>49</v>
      </c>
      <c r="L1568" s="39" t="s">
        <v>426</v>
      </c>
      <c r="M1568" s="37"/>
      <c r="N1568" s="40"/>
      <c r="O1568" s="41" t="b">
        <v>0</v>
      </c>
      <c r="P1568" s="42" t="b">
        <v>0</v>
      </c>
      <c r="Q1568" s="43"/>
      <c r="R1568" s="38" t="s">
        <v>2885</v>
      </c>
      <c r="S1568" s="8"/>
      <c r="T1568" s="48"/>
      <c r="W1568" s="45"/>
      <c r="X1568" s="46"/>
      <c r="Y1568" s="47"/>
      <c r="Z1568"/>
      <c r="AA1568"/>
      <c r="AB1568"/>
      <c r="AC1568"/>
      <c r="AD1568"/>
      <c r="AE1568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</row>
    <row r="1569" spans="1:63" ht="30" customHeight="1" x14ac:dyDescent="0.25">
      <c r="A1569" s="34">
        <v>45798</v>
      </c>
      <c r="B1569" s="35" t="s">
        <v>2856</v>
      </c>
      <c r="C1569" s="1" t="s">
        <v>2886</v>
      </c>
      <c r="D1569" s="36" t="s">
        <v>34</v>
      </c>
      <c r="E1569" s="8" t="s">
        <v>71</v>
      </c>
      <c r="F1569" s="37">
        <v>2</v>
      </c>
      <c r="G1569" s="38">
        <v>0.1</v>
      </c>
      <c r="H1569" s="8" t="s">
        <v>111</v>
      </c>
      <c r="I1569" s="8" t="s">
        <v>2</v>
      </c>
      <c r="J1569" s="35" t="s">
        <v>40</v>
      </c>
      <c r="K1569" s="8" t="s">
        <v>41</v>
      </c>
      <c r="L1569" s="39" t="s">
        <v>50</v>
      </c>
      <c r="M1569" s="37"/>
      <c r="N1569" s="40"/>
      <c r="O1569" s="41" t="b">
        <v>0</v>
      </c>
      <c r="P1569" s="42" t="b">
        <v>0</v>
      </c>
      <c r="Q1569" s="43"/>
      <c r="R1569" s="38" t="s">
        <v>2587</v>
      </c>
      <c r="S1569" s="8"/>
      <c r="T1569" s="48"/>
      <c r="W1569" s="45"/>
      <c r="X1569" s="46"/>
      <c r="Y1569" s="47"/>
      <c r="Z1569"/>
      <c r="AA1569"/>
      <c r="AB1569"/>
      <c r="AC1569"/>
      <c r="AD1569"/>
      <c r="AE1569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</row>
    <row r="1570" spans="1:63" ht="30" customHeight="1" x14ac:dyDescent="0.25">
      <c r="A1570" s="34">
        <v>45798</v>
      </c>
      <c r="B1570" s="35" t="s">
        <v>2856</v>
      </c>
      <c r="C1570" s="1" t="s">
        <v>2887</v>
      </c>
      <c r="D1570" s="36" t="s">
        <v>3</v>
      </c>
      <c r="E1570" s="8" t="s">
        <v>85</v>
      </c>
      <c r="F1570" s="37">
        <v>1</v>
      </c>
      <c r="G1570" s="38">
        <v>0.1</v>
      </c>
      <c r="H1570" s="8" t="s">
        <v>158</v>
      </c>
      <c r="I1570" s="8" t="s">
        <v>2</v>
      </c>
      <c r="J1570" s="35" t="s">
        <v>147</v>
      </c>
      <c r="K1570" s="8" t="s">
        <v>645</v>
      </c>
      <c r="L1570" s="39" t="s">
        <v>159</v>
      </c>
      <c r="M1570" s="37"/>
      <c r="N1570" s="40"/>
      <c r="O1570" s="41" t="b">
        <v>0</v>
      </c>
      <c r="P1570" s="42" t="b">
        <v>0</v>
      </c>
      <c r="Q1570" s="43"/>
      <c r="R1570" s="38" t="s">
        <v>2587</v>
      </c>
      <c r="S1570" s="8"/>
      <c r="T1570" s="48"/>
      <c r="W1570" s="45"/>
      <c r="X1570" s="46"/>
      <c r="Y1570" s="47"/>
      <c r="Z1570"/>
      <c r="AA1570"/>
      <c r="AB1570"/>
      <c r="AC1570"/>
      <c r="AD1570"/>
      <c r="AE1570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</row>
    <row r="1571" spans="1:63" ht="30" customHeight="1" x14ac:dyDescent="0.25">
      <c r="A1571" s="34">
        <v>45799</v>
      </c>
      <c r="B1571" s="35" t="s">
        <v>2856</v>
      </c>
      <c r="C1571" s="1" t="s">
        <v>2888</v>
      </c>
      <c r="D1571" s="36" t="s">
        <v>74</v>
      </c>
      <c r="E1571" s="8" t="s">
        <v>145</v>
      </c>
      <c r="F1571" s="37">
        <v>1</v>
      </c>
      <c r="G1571" s="38">
        <v>0.5</v>
      </c>
      <c r="H1571" s="8" t="s">
        <v>146</v>
      </c>
      <c r="I1571" s="8" t="s">
        <v>2</v>
      </c>
      <c r="J1571" s="35" t="s">
        <v>40</v>
      </c>
      <c r="K1571" s="8" t="s">
        <v>500</v>
      </c>
      <c r="L1571" s="39" t="s">
        <v>159</v>
      </c>
      <c r="M1571" s="37">
        <v>1</v>
      </c>
      <c r="N1571" s="40">
        <v>1</v>
      </c>
      <c r="O1571" s="41" t="b">
        <v>0</v>
      </c>
      <c r="P1571" s="42" t="b">
        <v>0</v>
      </c>
      <c r="Q1571" s="43"/>
      <c r="R1571" s="38" t="s">
        <v>2879</v>
      </c>
      <c r="S1571" s="8" t="s">
        <v>2889</v>
      </c>
      <c r="T1571" s="48"/>
      <c r="W1571" s="45"/>
      <c r="X1571" s="46"/>
      <c r="Y1571" s="47"/>
      <c r="Z1571"/>
      <c r="AA1571"/>
      <c r="AB1571"/>
      <c r="AC1571"/>
      <c r="AD1571"/>
      <c r="AE157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</row>
    <row r="1572" spans="1:63" ht="30" customHeight="1" x14ac:dyDescent="0.25">
      <c r="A1572" s="34">
        <v>45800</v>
      </c>
      <c r="B1572" s="35" t="s">
        <v>2856</v>
      </c>
      <c r="C1572" s="1" t="s">
        <v>2890</v>
      </c>
      <c r="D1572" s="36" t="s">
        <v>74</v>
      </c>
      <c r="E1572" s="8" t="s">
        <v>145</v>
      </c>
      <c r="F1572" s="37">
        <v>1</v>
      </c>
      <c r="G1572" s="38">
        <v>0.1</v>
      </c>
      <c r="H1572" s="8" t="s">
        <v>146</v>
      </c>
      <c r="I1572" s="8" t="s">
        <v>2</v>
      </c>
      <c r="J1572" s="35" t="s">
        <v>147</v>
      </c>
      <c r="K1572" s="8" t="s">
        <v>49</v>
      </c>
      <c r="L1572" s="39" t="s">
        <v>159</v>
      </c>
      <c r="M1572" s="37"/>
      <c r="N1572" s="40"/>
      <c r="O1572" s="41" t="b">
        <v>0</v>
      </c>
      <c r="P1572" s="42" t="b">
        <v>0</v>
      </c>
      <c r="Q1572" s="43"/>
      <c r="R1572" s="38" t="s">
        <v>2587</v>
      </c>
      <c r="S1572" s="8"/>
      <c r="T1572" s="48"/>
      <c r="W1572" s="45"/>
      <c r="X1572" s="46"/>
      <c r="Y1572" s="47"/>
      <c r="Z1572"/>
      <c r="AA1572"/>
      <c r="AB1572"/>
      <c r="AC1572"/>
      <c r="AD1572"/>
      <c r="AE1572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</row>
    <row r="1573" spans="1:63" ht="30" customHeight="1" x14ac:dyDescent="0.25">
      <c r="A1573" s="34">
        <v>45800</v>
      </c>
      <c r="B1573" s="35" t="s">
        <v>2856</v>
      </c>
      <c r="C1573" s="1" t="s">
        <v>2891</v>
      </c>
      <c r="D1573" s="36" t="s">
        <v>34</v>
      </c>
      <c r="E1573" s="8" t="s">
        <v>71</v>
      </c>
      <c r="F1573" s="37">
        <v>1</v>
      </c>
      <c r="G1573" s="38">
        <v>0.1</v>
      </c>
      <c r="H1573" s="8" t="s">
        <v>55</v>
      </c>
      <c r="I1573" s="8" t="s">
        <v>2</v>
      </c>
      <c r="J1573" s="35" t="s">
        <v>40</v>
      </c>
      <c r="K1573" s="8" t="s">
        <v>49</v>
      </c>
      <c r="L1573" s="39" t="s">
        <v>426</v>
      </c>
      <c r="M1573" s="37"/>
      <c r="N1573" s="40"/>
      <c r="O1573" s="41" t="b">
        <v>0</v>
      </c>
      <c r="P1573" s="42" t="b">
        <v>0</v>
      </c>
      <c r="Q1573" s="43"/>
      <c r="R1573" s="38" t="s">
        <v>2892</v>
      </c>
      <c r="S1573" s="8"/>
      <c r="T1573" s="48"/>
      <c r="W1573" s="45"/>
      <c r="X1573" s="46"/>
      <c r="Y1573" s="47"/>
      <c r="Z1573"/>
      <c r="AA1573"/>
      <c r="AB1573"/>
      <c r="AC1573"/>
      <c r="AD1573"/>
      <c r="AE1573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</row>
    <row r="1574" spans="1:63" ht="30" customHeight="1" x14ac:dyDescent="0.25">
      <c r="A1574" s="34">
        <v>45803</v>
      </c>
      <c r="B1574" s="35" t="s">
        <v>2856</v>
      </c>
      <c r="C1574" s="1" t="s">
        <v>2893</v>
      </c>
      <c r="D1574" s="36" t="s">
        <v>4</v>
      </c>
      <c r="E1574" s="8" t="s">
        <v>47</v>
      </c>
      <c r="F1574" s="37">
        <v>1</v>
      </c>
      <c r="G1574" s="38">
        <v>0.1</v>
      </c>
      <c r="H1574" s="8" t="s">
        <v>256</v>
      </c>
      <c r="I1574" s="8" t="s">
        <v>2</v>
      </c>
      <c r="J1574" s="35" t="s">
        <v>40</v>
      </c>
      <c r="K1574" s="8" t="s">
        <v>41</v>
      </c>
      <c r="L1574" s="39" t="s">
        <v>50</v>
      </c>
      <c r="M1574" s="37"/>
      <c r="N1574" s="40"/>
      <c r="O1574" s="41" t="b">
        <v>0</v>
      </c>
      <c r="P1574" s="42" t="b">
        <v>0</v>
      </c>
      <c r="Q1574" s="43"/>
      <c r="R1574" s="38" t="s">
        <v>2894</v>
      </c>
      <c r="S1574" s="8"/>
      <c r="T1574" s="48"/>
      <c r="W1574" s="45"/>
      <c r="X1574" s="46"/>
      <c r="Y1574" s="47"/>
      <c r="Z1574"/>
      <c r="AA1574"/>
      <c r="AB1574"/>
      <c r="AC1574"/>
      <c r="AD1574"/>
      <c r="AE1574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</row>
    <row r="1575" spans="1:63" ht="30" customHeight="1" x14ac:dyDescent="0.25">
      <c r="A1575" s="34">
        <v>45803</v>
      </c>
      <c r="B1575" s="35" t="s">
        <v>2856</v>
      </c>
      <c r="C1575" s="1" t="s">
        <v>2895</v>
      </c>
      <c r="D1575" s="36" t="s">
        <v>4</v>
      </c>
      <c r="E1575" s="8" t="s">
        <v>47</v>
      </c>
      <c r="F1575" s="37">
        <v>1</v>
      </c>
      <c r="G1575" s="38">
        <v>0.1</v>
      </c>
      <c r="H1575" s="8" t="s">
        <v>48</v>
      </c>
      <c r="I1575" s="8" t="s">
        <v>2</v>
      </c>
      <c r="J1575" s="35" t="s">
        <v>40</v>
      </c>
      <c r="K1575" s="8" t="s">
        <v>49</v>
      </c>
      <c r="L1575" s="39" t="s">
        <v>56</v>
      </c>
      <c r="M1575" s="37"/>
      <c r="N1575" s="40"/>
      <c r="O1575" s="41" t="b">
        <v>0</v>
      </c>
      <c r="P1575" s="42" t="b">
        <v>0</v>
      </c>
      <c r="Q1575" s="43"/>
      <c r="R1575" s="38" t="s">
        <v>2587</v>
      </c>
      <c r="S1575" s="8"/>
      <c r="T1575" s="48"/>
      <c r="W1575" s="45"/>
      <c r="X1575" s="46"/>
      <c r="Y1575" s="47"/>
      <c r="Z1575"/>
      <c r="AA1575"/>
      <c r="AB1575"/>
      <c r="AC1575"/>
      <c r="AD1575"/>
      <c r="AE1575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</row>
    <row r="1576" spans="1:63" ht="30" customHeight="1" x14ac:dyDescent="0.25">
      <c r="A1576" s="34">
        <v>45810</v>
      </c>
      <c r="B1576" s="35" t="s">
        <v>2856</v>
      </c>
      <c r="C1576" s="1" t="s">
        <v>2896</v>
      </c>
      <c r="D1576" s="36" t="s">
        <v>4</v>
      </c>
      <c r="E1576" s="8" t="s">
        <v>47</v>
      </c>
      <c r="F1576" s="37">
        <v>1</v>
      </c>
      <c r="G1576" s="38">
        <v>0.1</v>
      </c>
      <c r="H1576" s="8" t="s">
        <v>48</v>
      </c>
      <c r="I1576" s="8" t="s">
        <v>2</v>
      </c>
      <c r="J1576" s="35" t="s">
        <v>40</v>
      </c>
      <c r="K1576" s="8" t="s">
        <v>41</v>
      </c>
      <c r="L1576" s="39" t="s">
        <v>56</v>
      </c>
      <c r="M1576" s="37"/>
      <c r="N1576" s="40"/>
      <c r="O1576" s="41" t="b">
        <v>0</v>
      </c>
      <c r="P1576" s="42" t="b">
        <v>0</v>
      </c>
      <c r="Q1576" s="43"/>
      <c r="R1576" s="38" t="s">
        <v>2587</v>
      </c>
      <c r="S1576" s="8"/>
      <c r="T1576" s="48"/>
      <c r="W1576" s="45"/>
      <c r="X1576" s="46"/>
      <c r="Y1576" s="47"/>
      <c r="Z1576"/>
      <c r="AA1576"/>
      <c r="AB1576"/>
      <c r="AC1576"/>
      <c r="AD1576"/>
      <c r="AE1576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</row>
    <row r="1577" spans="1:63" ht="30" customHeight="1" x14ac:dyDescent="0.25">
      <c r="A1577" s="34">
        <v>45811</v>
      </c>
      <c r="B1577" s="35" t="s">
        <v>2856</v>
      </c>
      <c r="C1577" s="1" t="s">
        <v>2897</v>
      </c>
      <c r="D1577" s="36" t="s">
        <v>34</v>
      </c>
      <c r="E1577" s="8" t="s">
        <v>133</v>
      </c>
      <c r="F1577" s="37">
        <v>1</v>
      </c>
      <c r="G1577" s="38">
        <v>0.1</v>
      </c>
      <c r="H1577" s="8" t="s">
        <v>256</v>
      </c>
      <c r="I1577" s="8" t="s">
        <v>2</v>
      </c>
      <c r="J1577" s="35" t="s">
        <v>147</v>
      </c>
      <c r="K1577" s="8" t="s">
        <v>41</v>
      </c>
      <c r="L1577" s="39" t="s">
        <v>50</v>
      </c>
      <c r="M1577" s="37"/>
      <c r="N1577" s="40"/>
      <c r="O1577" s="41" t="b">
        <v>0</v>
      </c>
      <c r="P1577" s="42" t="b">
        <v>0</v>
      </c>
      <c r="Q1577" s="43"/>
      <c r="R1577" s="38" t="s">
        <v>2587</v>
      </c>
      <c r="S1577" s="8"/>
      <c r="T1577" s="48"/>
      <c r="W1577" s="45"/>
      <c r="X1577" s="46"/>
      <c r="Y1577" s="47"/>
      <c r="Z1577"/>
      <c r="AA1577"/>
      <c r="AB1577"/>
      <c r="AC1577"/>
      <c r="AD1577"/>
      <c r="AE1577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</row>
    <row r="1578" spans="1:63" ht="30" customHeight="1" x14ac:dyDescent="0.25">
      <c r="A1578" s="34">
        <v>45812</v>
      </c>
      <c r="B1578" s="35" t="s">
        <v>2856</v>
      </c>
      <c r="C1578" s="1" t="s">
        <v>2898</v>
      </c>
      <c r="D1578" s="36" t="s">
        <v>74</v>
      </c>
      <c r="E1578" s="8" t="s">
        <v>154</v>
      </c>
      <c r="F1578" s="37">
        <v>1</v>
      </c>
      <c r="G1578" s="38">
        <v>0.1</v>
      </c>
      <c r="H1578" s="8" t="s">
        <v>111</v>
      </c>
      <c r="I1578" s="8" t="s">
        <v>2</v>
      </c>
      <c r="J1578" s="35" t="s">
        <v>40</v>
      </c>
      <c r="K1578" s="8" t="s">
        <v>41</v>
      </c>
      <c r="L1578" s="39" t="s">
        <v>56</v>
      </c>
      <c r="M1578" s="37"/>
      <c r="N1578" s="40"/>
      <c r="O1578" s="41" t="b">
        <v>0</v>
      </c>
      <c r="P1578" s="42" t="b">
        <v>0</v>
      </c>
      <c r="Q1578" s="43"/>
      <c r="R1578" s="38" t="s">
        <v>2587</v>
      </c>
      <c r="S1578" s="8"/>
      <c r="T1578" s="48"/>
      <c r="W1578" s="45"/>
      <c r="X1578" s="46"/>
      <c r="Y1578" s="47"/>
      <c r="Z1578"/>
      <c r="AA1578"/>
      <c r="AB1578"/>
      <c r="AC1578"/>
      <c r="AD1578"/>
      <c r="AE1578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</row>
    <row r="1579" spans="1:63" ht="30" customHeight="1" x14ac:dyDescent="0.25">
      <c r="A1579" s="34">
        <v>45813</v>
      </c>
      <c r="B1579" s="35" t="s">
        <v>2856</v>
      </c>
      <c r="C1579" s="1" t="s">
        <v>2899</v>
      </c>
      <c r="D1579" s="36" t="s">
        <v>5</v>
      </c>
      <c r="E1579" s="8" t="s">
        <v>2258</v>
      </c>
      <c r="F1579" s="37">
        <v>1</v>
      </c>
      <c r="G1579" s="38">
        <v>0.1</v>
      </c>
      <c r="H1579" s="8" t="s">
        <v>48</v>
      </c>
      <c r="I1579" s="8" t="s">
        <v>2</v>
      </c>
      <c r="J1579" s="35" t="s">
        <v>40</v>
      </c>
      <c r="K1579" s="8" t="s">
        <v>49</v>
      </c>
      <c r="L1579" s="39" t="s">
        <v>100</v>
      </c>
      <c r="M1579" s="37"/>
      <c r="N1579" s="40"/>
      <c r="O1579" s="41" t="b">
        <v>0</v>
      </c>
      <c r="P1579" s="42" t="b">
        <v>0</v>
      </c>
      <c r="Q1579" s="43"/>
      <c r="R1579" s="38" t="s">
        <v>2587</v>
      </c>
      <c r="S1579" s="8"/>
      <c r="T1579" s="48"/>
      <c r="W1579" s="45"/>
      <c r="X1579" s="46"/>
      <c r="Y1579" s="47"/>
      <c r="Z1579"/>
      <c r="AA1579"/>
      <c r="AB1579"/>
      <c r="AC1579"/>
      <c r="AD1579"/>
      <c r="AE1579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</row>
    <row r="1580" spans="1:63" ht="30" customHeight="1" x14ac:dyDescent="0.25">
      <c r="A1580" s="34">
        <v>45813</v>
      </c>
      <c r="B1580" s="35" t="s">
        <v>2856</v>
      </c>
      <c r="C1580" s="1" t="s">
        <v>2900</v>
      </c>
      <c r="D1580" s="36" t="s">
        <v>34</v>
      </c>
      <c r="E1580" s="8" t="s">
        <v>54</v>
      </c>
      <c r="F1580" s="37">
        <v>1</v>
      </c>
      <c r="G1580" s="38">
        <v>0.1</v>
      </c>
      <c r="H1580" s="8" t="s">
        <v>158</v>
      </c>
      <c r="I1580" s="8" t="s">
        <v>2</v>
      </c>
      <c r="J1580" s="35" t="s">
        <v>40</v>
      </c>
      <c r="K1580" s="8" t="s">
        <v>49</v>
      </c>
      <c r="L1580" s="39" t="s">
        <v>159</v>
      </c>
      <c r="M1580" s="37"/>
      <c r="N1580" s="40"/>
      <c r="O1580" s="41" t="b">
        <v>0</v>
      </c>
      <c r="P1580" s="42" t="b">
        <v>0</v>
      </c>
      <c r="Q1580" s="43"/>
      <c r="R1580" s="38" t="s">
        <v>2587</v>
      </c>
      <c r="S1580" s="8"/>
      <c r="T1580" s="48"/>
      <c r="W1580" s="45"/>
      <c r="X1580" s="46"/>
      <c r="Y1580" s="47"/>
      <c r="Z1580"/>
      <c r="AA1580"/>
      <c r="AB1580"/>
      <c r="AC1580"/>
      <c r="AD1580"/>
      <c r="AE1580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</row>
    <row r="1581" spans="1:63" ht="30" customHeight="1" x14ac:dyDescent="0.25">
      <c r="A1581" s="34">
        <v>45813</v>
      </c>
      <c r="B1581" s="35" t="s">
        <v>2856</v>
      </c>
      <c r="C1581" s="1" t="s">
        <v>2901</v>
      </c>
      <c r="D1581" s="36" t="s">
        <v>34</v>
      </c>
      <c r="E1581" s="8" t="s">
        <v>1563</v>
      </c>
      <c r="F1581" s="37">
        <v>1</v>
      </c>
      <c r="G1581" s="38">
        <v>0.1</v>
      </c>
      <c r="H1581" s="8" t="s">
        <v>158</v>
      </c>
      <c r="I1581" s="8" t="s">
        <v>2</v>
      </c>
      <c r="J1581" s="35" t="s">
        <v>40</v>
      </c>
      <c r="K1581" s="8" t="s">
        <v>49</v>
      </c>
      <c r="L1581" s="39" t="s">
        <v>159</v>
      </c>
      <c r="M1581" s="37"/>
      <c r="N1581" s="40"/>
      <c r="O1581" s="41" t="b">
        <v>0</v>
      </c>
      <c r="P1581" s="42" t="b">
        <v>0</v>
      </c>
      <c r="Q1581" s="43"/>
      <c r="R1581" s="38" t="s">
        <v>2587</v>
      </c>
      <c r="S1581" s="8"/>
      <c r="T1581" s="48"/>
      <c r="W1581" s="45"/>
      <c r="X1581" s="46"/>
      <c r="Y1581" s="47"/>
      <c r="Z1581"/>
      <c r="AA1581"/>
      <c r="AB1581"/>
      <c r="AC1581"/>
      <c r="AD1581"/>
      <c r="AE158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</row>
    <row r="1582" spans="1:63" ht="30" customHeight="1" x14ac:dyDescent="0.25">
      <c r="A1582" s="34">
        <v>45815</v>
      </c>
      <c r="B1582" s="35" t="s">
        <v>2856</v>
      </c>
      <c r="C1582" s="1" t="s">
        <v>2902</v>
      </c>
      <c r="D1582" s="36" t="s">
        <v>4</v>
      </c>
      <c r="E1582" s="8" t="s">
        <v>47</v>
      </c>
      <c r="F1582" s="37">
        <v>1</v>
      </c>
      <c r="G1582" s="38">
        <v>0.1</v>
      </c>
      <c r="H1582" s="8" t="s">
        <v>48</v>
      </c>
      <c r="I1582" s="8" t="s">
        <v>2</v>
      </c>
      <c r="J1582" s="35" t="s">
        <v>40</v>
      </c>
      <c r="K1582" s="8" t="s">
        <v>41</v>
      </c>
      <c r="L1582" s="39" t="s">
        <v>56</v>
      </c>
      <c r="M1582" s="37"/>
      <c r="N1582" s="40"/>
      <c r="O1582" s="41" t="b">
        <v>0</v>
      </c>
      <c r="P1582" s="42" t="b">
        <v>0</v>
      </c>
      <c r="Q1582" s="43"/>
      <c r="R1582" s="38" t="s">
        <v>2587</v>
      </c>
      <c r="S1582" s="8"/>
      <c r="T1582" s="48"/>
      <c r="W1582" s="45"/>
      <c r="X1582" s="46"/>
      <c r="Y1582" s="47"/>
      <c r="Z1582"/>
      <c r="AA1582"/>
      <c r="AB1582"/>
      <c r="AC1582"/>
      <c r="AD1582"/>
      <c r="AE1582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</row>
    <row r="1583" spans="1:63" ht="30" customHeight="1" x14ac:dyDescent="0.25">
      <c r="A1583" s="34">
        <v>45817</v>
      </c>
      <c r="B1583" s="35" t="s">
        <v>2856</v>
      </c>
      <c r="C1583" s="1" t="s">
        <v>2903</v>
      </c>
      <c r="D1583" s="36" t="s">
        <v>4</v>
      </c>
      <c r="E1583" s="8" t="s">
        <v>47</v>
      </c>
      <c r="F1583" s="37">
        <v>1</v>
      </c>
      <c r="G1583" s="38">
        <v>0.1</v>
      </c>
      <c r="H1583" s="8" t="s">
        <v>48</v>
      </c>
      <c r="I1583" s="8" t="s">
        <v>2</v>
      </c>
      <c r="J1583" s="35" t="s">
        <v>40</v>
      </c>
      <c r="K1583" s="8" t="s">
        <v>41</v>
      </c>
      <c r="L1583" s="39" t="s">
        <v>56</v>
      </c>
      <c r="M1583" s="37"/>
      <c r="N1583" s="40"/>
      <c r="O1583" s="41" t="b">
        <v>0</v>
      </c>
      <c r="P1583" s="42" t="b">
        <v>0</v>
      </c>
      <c r="Q1583" s="43"/>
      <c r="R1583" s="38" t="s">
        <v>2587</v>
      </c>
      <c r="S1583" s="8"/>
      <c r="T1583" s="48"/>
      <c r="W1583" s="45"/>
      <c r="X1583" s="46"/>
      <c r="Y1583" s="47"/>
      <c r="Z1583"/>
      <c r="AA1583"/>
      <c r="AB1583"/>
      <c r="AC1583"/>
      <c r="AD1583"/>
      <c r="AE1583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</row>
    <row r="1584" spans="1:63" ht="30" customHeight="1" x14ac:dyDescent="0.25">
      <c r="A1584" s="34">
        <v>45817</v>
      </c>
      <c r="B1584" s="35" t="s">
        <v>2856</v>
      </c>
      <c r="C1584" s="1" t="s">
        <v>2904</v>
      </c>
      <c r="D1584" s="36" t="s">
        <v>4</v>
      </c>
      <c r="E1584" s="8" t="s">
        <v>47</v>
      </c>
      <c r="F1584" s="37">
        <v>1</v>
      </c>
      <c r="G1584" s="38">
        <v>0.1</v>
      </c>
      <c r="H1584" s="8" t="s">
        <v>48</v>
      </c>
      <c r="I1584" s="8" t="s">
        <v>2</v>
      </c>
      <c r="J1584" s="35" t="s">
        <v>40</v>
      </c>
      <c r="K1584" s="8" t="s">
        <v>500</v>
      </c>
      <c r="L1584" s="39" t="s">
        <v>100</v>
      </c>
      <c r="M1584" s="37"/>
      <c r="N1584" s="40"/>
      <c r="O1584" s="41" t="b">
        <v>0</v>
      </c>
      <c r="P1584" s="42" t="b">
        <v>0</v>
      </c>
      <c r="Q1584" s="43"/>
      <c r="R1584" s="38" t="s">
        <v>2587</v>
      </c>
      <c r="S1584" s="8"/>
      <c r="T1584" s="48"/>
      <c r="W1584" s="45"/>
      <c r="X1584" s="46"/>
      <c r="Y1584" s="47"/>
      <c r="Z1584"/>
      <c r="AA1584"/>
      <c r="AB1584"/>
      <c r="AC1584"/>
      <c r="AD1584"/>
      <c r="AE1584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</row>
    <row r="1585" spans="1:63" ht="30" customHeight="1" x14ac:dyDescent="0.25">
      <c r="A1585" s="34">
        <v>45818</v>
      </c>
      <c r="B1585" s="35" t="s">
        <v>2856</v>
      </c>
      <c r="C1585" s="1" t="s">
        <v>2905</v>
      </c>
      <c r="D1585" s="36" t="s">
        <v>4</v>
      </c>
      <c r="E1585" s="8" t="s">
        <v>47</v>
      </c>
      <c r="F1585" s="37">
        <v>1</v>
      </c>
      <c r="G1585" s="38">
        <v>0.1</v>
      </c>
      <c r="H1585" s="8" t="s">
        <v>48</v>
      </c>
      <c r="I1585" s="8" t="s">
        <v>2</v>
      </c>
      <c r="J1585" s="35" t="s">
        <v>40</v>
      </c>
      <c r="K1585" s="8" t="s">
        <v>41</v>
      </c>
      <c r="L1585" s="39" t="s">
        <v>100</v>
      </c>
      <c r="M1585" s="37"/>
      <c r="N1585" s="40"/>
      <c r="O1585" s="41" t="b">
        <v>0</v>
      </c>
      <c r="P1585" s="42" t="b">
        <v>0</v>
      </c>
      <c r="Q1585" s="43"/>
      <c r="R1585" s="38" t="s">
        <v>2587</v>
      </c>
      <c r="S1585" s="8"/>
      <c r="T1585" s="48"/>
      <c r="W1585" s="45"/>
      <c r="X1585" s="46"/>
      <c r="Y1585" s="47"/>
      <c r="Z1585"/>
      <c r="AA1585"/>
      <c r="AB1585"/>
      <c r="AC1585"/>
      <c r="AD1585"/>
      <c r="AE1585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</row>
    <row r="1586" spans="1:63" ht="30" customHeight="1" x14ac:dyDescent="0.25">
      <c r="A1586" s="34">
        <v>45818</v>
      </c>
      <c r="B1586" s="35" t="s">
        <v>2856</v>
      </c>
      <c r="C1586" s="1" t="s">
        <v>2906</v>
      </c>
      <c r="D1586" s="36" t="s">
        <v>4</v>
      </c>
      <c r="E1586" s="8" t="s">
        <v>47</v>
      </c>
      <c r="F1586" s="37">
        <v>1</v>
      </c>
      <c r="G1586" s="38">
        <v>0.1</v>
      </c>
      <c r="H1586" s="8" t="s">
        <v>48</v>
      </c>
      <c r="I1586" s="8" t="s">
        <v>2</v>
      </c>
      <c r="J1586" s="35" t="s">
        <v>40</v>
      </c>
      <c r="K1586" s="8" t="s">
        <v>41</v>
      </c>
      <c r="L1586" s="39" t="s">
        <v>50</v>
      </c>
      <c r="M1586" s="37"/>
      <c r="N1586" s="40"/>
      <c r="O1586" s="41" t="b">
        <v>0</v>
      </c>
      <c r="P1586" s="42" t="b">
        <v>0</v>
      </c>
      <c r="Q1586" s="43"/>
      <c r="R1586" s="38" t="s">
        <v>2587</v>
      </c>
      <c r="S1586" s="8"/>
      <c r="T1586" s="48"/>
      <c r="W1586" s="45"/>
      <c r="X1586" s="46"/>
      <c r="Y1586" s="47"/>
      <c r="Z1586"/>
      <c r="AA1586"/>
      <c r="AB1586"/>
      <c r="AC1586"/>
      <c r="AD1586"/>
      <c r="AE1586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</row>
    <row r="1587" spans="1:63" ht="30" customHeight="1" x14ac:dyDescent="0.25">
      <c r="A1587" s="34">
        <v>45819</v>
      </c>
      <c r="B1587" s="35" t="s">
        <v>2856</v>
      </c>
      <c r="C1587" s="1" t="s">
        <v>2907</v>
      </c>
      <c r="D1587" s="36" t="s">
        <v>34</v>
      </c>
      <c r="E1587" s="8" t="s">
        <v>133</v>
      </c>
      <c r="F1587" s="37">
        <v>1</v>
      </c>
      <c r="G1587" s="38">
        <v>0.1</v>
      </c>
      <c r="H1587" s="8" t="s">
        <v>509</v>
      </c>
      <c r="I1587" s="8" t="s">
        <v>2</v>
      </c>
      <c r="J1587" s="35" t="s">
        <v>40</v>
      </c>
      <c r="K1587" s="8" t="s">
        <v>41</v>
      </c>
      <c r="L1587" s="39" t="s">
        <v>56</v>
      </c>
      <c r="M1587" s="37"/>
      <c r="N1587" s="40"/>
      <c r="O1587" s="41" t="b">
        <v>0</v>
      </c>
      <c r="P1587" s="42" t="b">
        <v>0</v>
      </c>
      <c r="Q1587" s="43"/>
      <c r="R1587" s="38" t="s">
        <v>2587</v>
      </c>
      <c r="S1587" s="8"/>
      <c r="T1587" s="48"/>
      <c r="W1587" s="45"/>
      <c r="X1587" s="46"/>
      <c r="Y1587" s="47"/>
      <c r="Z1587"/>
      <c r="AA1587"/>
      <c r="AB1587"/>
      <c r="AC1587"/>
      <c r="AD1587"/>
      <c r="AE1587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</row>
    <row r="1588" spans="1:63" ht="30" customHeight="1" x14ac:dyDescent="0.25">
      <c r="A1588" s="34">
        <v>45819</v>
      </c>
      <c r="B1588" s="35" t="s">
        <v>2856</v>
      </c>
      <c r="C1588" s="1" t="s">
        <v>2908</v>
      </c>
      <c r="D1588" s="36" t="s">
        <v>34</v>
      </c>
      <c r="E1588" s="8" t="s">
        <v>54</v>
      </c>
      <c r="F1588" s="37">
        <v>1</v>
      </c>
      <c r="G1588" s="38">
        <v>0.1</v>
      </c>
      <c r="H1588" s="8" t="s">
        <v>2330</v>
      </c>
      <c r="I1588" s="8" t="s">
        <v>2</v>
      </c>
      <c r="J1588" s="35" t="s">
        <v>40</v>
      </c>
      <c r="K1588" s="8" t="s">
        <v>49</v>
      </c>
      <c r="L1588" s="39" t="s">
        <v>159</v>
      </c>
      <c r="M1588" s="37"/>
      <c r="N1588" s="40"/>
      <c r="O1588" s="41" t="b">
        <v>0</v>
      </c>
      <c r="P1588" s="42" t="b">
        <v>0</v>
      </c>
      <c r="Q1588" s="43"/>
      <c r="R1588" s="38" t="s">
        <v>2587</v>
      </c>
      <c r="S1588" s="8"/>
      <c r="T1588" s="48"/>
      <c r="W1588" s="45"/>
      <c r="X1588" s="46"/>
      <c r="Y1588" s="47"/>
      <c r="Z1588"/>
      <c r="AA1588"/>
      <c r="AB1588"/>
      <c r="AC1588"/>
      <c r="AD1588"/>
      <c r="AE1588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</row>
    <row r="1589" spans="1:63" ht="30" customHeight="1" x14ac:dyDescent="0.25">
      <c r="A1589" s="34">
        <v>45819</v>
      </c>
      <c r="B1589" s="35" t="s">
        <v>2856</v>
      </c>
      <c r="C1589" s="1" t="s">
        <v>2909</v>
      </c>
      <c r="D1589" s="36" t="s">
        <v>5</v>
      </c>
      <c r="E1589" s="8" t="s">
        <v>2822</v>
      </c>
      <c r="F1589" s="37">
        <v>1</v>
      </c>
      <c r="G1589" s="38">
        <v>0.1</v>
      </c>
      <c r="H1589" s="8" t="s">
        <v>198</v>
      </c>
      <c r="I1589" s="8" t="s">
        <v>2</v>
      </c>
      <c r="J1589" s="35" t="s">
        <v>40</v>
      </c>
      <c r="K1589" s="8" t="s">
        <v>49</v>
      </c>
      <c r="L1589" s="39" t="s">
        <v>207</v>
      </c>
      <c r="M1589" s="37"/>
      <c r="N1589" s="40"/>
      <c r="O1589" s="41" t="b">
        <v>0</v>
      </c>
      <c r="P1589" s="42" t="b">
        <v>0</v>
      </c>
      <c r="Q1589" s="43"/>
      <c r="R1589" s="38" t="s">
        <v>2910</v>
      </c>
      <c r="S1589" s="8"/>
      <c r="T1589" s="48"/>
      <c r="W1589" s="45"/>
      <c r="X1589" s="46"/>
      <c r="Y1589" s="47"/>
      <c r="Z1589"/>
      <c r="AA1589"/>
      <c r="AB1589"/>
      <c r="AC1589"/>
      <c r="AD1589"/>
      <c r="AE1589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</row>
    <row r="1590" spans="1:63" ht="30" customHeight="1" x14ac:dyDescent="0.25">
      <c r="A1590" s="34">
        <v>45819</v>
      </c>
      <c r="B1590" s="35" t="s">
        <v>2856</v>
      </c>
      <c r="C1590" s="1" t="s">
        <v>2911</v>
      </c>
      <c r="D1590" s="36" t="s">
        <v>74</v>
      </c>
      <c r="E1590" s="8" t="s">
        <v>145</v>
      </c>
      <c r="F1590" s="37">
        <v>1</v>
      </c>
      <c r="G1590" s="38">
        <v>0.1</v>
      </c>
      <c r="H1590" s="8" t="s">
        <v>146</v>
      </c>
      <c r="I1590" s="8" t="s">
        <v>2</v>
      </c>
      <c r="J1590" s="35" t="s">
        <v>40</v>
      </c>
      <c r="K1590" s="8" t="s">
        <v>49</v>
      </c>
      <c r="L1590" s="39" t="s">
        <v>207</v>
      </c>
      <c r="M1590" s="37"/>
      <c r="N1590" s="40"/>
      <c r="O1590" s="41" t="b">
        <v>0</v>
      </c>
      <c r="P1590" s="42" t="b">
        <v>0</v>
      </c>
      <c r="Q1590" s="43"/>
      <c r="R1590" s="38" t="s">
        <v>2910</v>
      </c>
      <c r="S1590" s="8"/>
      <c r="T1590" s="48"/>
      <c r="W1590" s="45"/>
      <c r="X1590" s="46"/>
      <c r="Y1590" s="47"/>
      <c r="Z1590"/>
      <c r="AA1590"/>
      <c r="AB1590"/>
      <c r="AC1590"/>
      <c r="AD1590"/>
      <c r="AE1590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</row>
    <row r="1591" spans="1:63" ht="30" customHeight="1" x14ac:dyDescent="0.25">
      <c r="A1591" s="34">
        <v>45821</v>
      </c>
      <c r="B1591" s="35" t="s">
        <v>2856</v>
      </c>
      <c r="C1591" s="1" t="s">
        <v>2912</v>
      </c>
      <c r="D1591" s="36" t="s">
        <v>5</v>
      </c>
      <c r="E1591" s="8" t="s">
        <v>2822</v>
      </c>
      <c r="F1591" s="37">
        <v>1</v>
      </c>
      <c r="G1591" s="38">
        <v>0.5</v>
      </c>
      <c r="H1591" s="8" t="s">
        <v>198</v>
      </c>
      <c r="I1591" s="8" t="s">
        <v>2</v>
      </c>
      <c r="J1591" s="35" t="s">
        <v>40</v>
      </c>
      <c r="K1591" s="8" t="s">
        <v>49</v>
      </c>
      <c r="L1591" s="39" t="s">
        <v>207</v>
      </c>
      <c r="M1591" s="37"/>
      <c r="N1591" s="40">
        <v>1</v>
      </c>
      <c r="O1591" s="41" t="b">
        <v>0</v>
      </c>
      <c r="P1591" s="42" t="b">
        <v>0</v>
      </c>
      <c r="Q1591" s="43"/>
      <c r="R1591" s="38" t="s">
        <v>2910</v>
      </c>
      <c r="S1591" s="8"/>
      <c r="T1591" s="48"/>
      <c r="W1591" s="45"/>
      <c r="X1591" s="46"/>
      <c r="Y1591" s="47"/>
      <c r="Z1591"/>
      <c r="AA1591"/>
      <c r="AB1591"/>
      <c r="AC1591"/>
      <c r="AD1591"/>
      <c r="AE159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</row>
    <row r="1592" spans="1:63" ht="30" customHeight="1" x14ac:dyDescent="0.25">
      <c r="A1592" s="34">
        <v>45824</v>
      </c>
      <c r="B1592" s="35" t="s">
        <v>2856</v>
      </c>
      <c r="C1592" s="1" t="s">
        <v>2913</v>
      </c>
      <c r="D1592" s="36" t="s">
        <v>74</v>
      </c>
      <c r="E1592" s="8" t="s">
        <v>75</v>
      </c>
      <c r="F1592" s="37">
        <v>1</v>
      </c>
      <c r="G1592" s="38">
        <v>0.5</v>
      </c>
      <c r="H1592" s="8" t="s">
        <v>146</v>
      </c>
      <c r="I1592" s="8" t="s">
        <v>2</v>
      </c>
      <c r="J1592" s="35" t="s">
        <v>40</v>
      </c>
      <c r="K1592" s="8" t="s">
        <v>49</v>
      </c>
      <c r="L1592" s="39" t="s">
        <v>207</v>
      </c>
      <c r="M1592" s="37"/>
      <c r="N1592" s="40">
        <v>1</v>
      </c>
      <c r="O1592" s="41" t="b">
        <v>0</v>
      </c>
      <c r="P1592" s="42" t="b">
        <v>0</v>
      </c>
      <c r="Q1592" s="43"/>
      <c r="R1592" s="38" t="s">
        <v>2910</v>
      </c>
      <c r="S1592" s="8"/>
      <c r="T1592" s="48"/>
      <c r="W1592" s="45"/>
      <c r="X1592" s="46"/>
      <c r="Y1592" s="47"/>
      <c r="Z1592"/>
      <c r="AA1592"/>
      <c r="AB1592"/>
      <c r="AC1592"/>
      <c r="AD1592"/>
      <c r="AE1592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</row>
    <row r="1593" spans="1:63" ht="30" customHeight="1" x14ac:dyDescent="0.25">
      <c r="A1593" s="34">
        <v>45825</v>
      </c>
      <c r="B1593" s="35" t="s">
        <v>2856</v>
      </c>
      <c r="C1593" s="1" t="s">
        <v>2914</v>
      </c>
      <c r="D1593" s="36" t="s">
        <v>74</v>
      </c>
      <c r="E1593" s="8" t="s">
        <v>75</v>
      </c>
      <c r="F1593" s="37">
        <v>1</v>
      </c>
      <c r="G1593" s="38">
        <v>0.1</v>
      </c>
      <c r="H1593" s="8" t="s">
        <v>146</v>
      </c>
      <c r="I1593" s="8" t="s">
        <v>2</v>
      </c>
      <c r="J1593" s="35" t="s">
        <v>147</v>
      </c>
      <c r="K1593" s="8" t="s">
        <v>500</v>
      </c>
      <c r="L1593" s="39" t="s">
        <v>159</v>
      </c>
      <c r="M1593" s="37"/>
      <c r="N1593" s="40"/>
      <c r="O1593" s="41" t="b">
        <v>0</v>
      </c>
      <c r="P1593" s="42" t="b">
        <v>0</v>
      </c>
      <c r="Q1593" s="43"/>
      <c r="R1593" s="38" t="s">
        <v>2587</v>
      </c>
      <c r="S1593" s="8"/>
      <c r="T1593" s="48"/>
      <c r="W1593" s="45"/>
      <c r="X1593" s="46"/>
      <c r="Y1593" s="47"/>
      <c r="Z1593"/>
      <c r="AA1593"/>
      <c r="AB1593"/>
      <c r="AC1593"/>
      <c r="AD1593"/>
      <c r="AE1593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</row>
    <row r="1594" spans="1:63" ht="30" customHeight="1" x14ac:dyDescent="0.25">
      <c r="A1594" s="34">
        <v>45826</v>
      </c>
      <c r="B1594" s="35" t="s">
        <v>2856</v>
      </c>
      <c r="C1594" s="1" t="s">
        <v>2915</v>
      </c>
      <c r="D1594" s="36" t="s">
        <v>5</v>
      </c>
      <c r="E1594" s="8" t="s">
        <v>2258</v>
      </c>
      <c r="F1594" s="37">
        <v>1</v>
      </c>
      <c r="G1594" s="38">
        <v>0.1</v>
      </c>
      <c r="H1594" s="8" t="s">
        <v>48</v>
      </c>
      <c r="I1594" s="8" t="s">
        <v>2</v>
      </c>
      <c r="J1594" s="35" t="s">
        <v>40</v>
      </c>
      <c r="K1594" s="8" t="s">
        <v>41</v>
      </c>
      <c r="L1594" s="39" t="s">
        <v>159</v>
      </c>
      <c r="M1594" s="37"/>
      <c r="N1594" s="40"/>
      <c r="O1594" s="41" t="b">
        <v>0</v>
      </c>
      <c r="P1594" s="42" t="b">
        <v>0</v>
      </c>
      <c r="Q1594" s="43"/>
      <c r="R1594" s="38" t="s">
        <v>2587</v>
      </c>
      <c r="S1594" s="8"/>
      <c r="T1594" s="48"/>
      <c r="W1594" s="45"/>
      <c r="X1594" s="46"/>
      <c r="Y1594" s="47"/>
      <c r="Z1594"/>
      <c r="AA1594"/>
      <c r="AB1594"/>
      <c r="AC1594"/>
      <c r="AD1594"/>
      <c r="AE1594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</row>
    <row r="1595" spans="1:63" ht="30" customHeight="1" x14ac:dyDescent="0.25">
      <c r="A1595" s="34">
        <v>45827</v>
      </c>
      <c r="B1595" s="35" t="s">
        <v>2856</v>
      </c>
      <c r="C1595" s="1" t="s">
        <v>2916</v>
      </c>
      <c r="D1595" s="36" t="s">
        <v>4</v>
      </c>
      <c r="E1595" s="8" t="s">
        <v>47</v>
      </c>
      <c r="F1595" s="37">
        <v>1</v>
      </c>
      <c r="G1595" s="38">
        <v>0.1</v>
      </c>
      <c r="H1595" s="8" t="s">
        <v>48</v>
      </c>
      <c r="I1595" s="8" t="s">
        <v>2</v>
      </c>
      <c r="J1595" s="35" t="s">
        <v>147</v>
      </c>
      <c r="K1595" s="8" t="s">
        <v>41</v>
      </c>
      <c r="L1595" s="39" t="s">
        <v>274</v>
      </c>
      <c r="M1595" s="37"/>
      <c r="N1595" s="40"/>
      <c r="O1595" s="41" t="b">
        <v>0</v>
      </c>
      <c r="P1595" s="42" t="b">
        <v>0</v>
      </c>
      <c r="Q1595" s="43"/>
      <c r="R1595" s="38" t="s">
        <v>2587</v>
      </c>
      <c r="S1595" s="8"/>
      <c r="T1595" s="48"/>
      <c r="W1595" s="45"/>
      <c r="X1595" s="46"/>
      <c r="Y1595" s="47"/>
      <c r="Z1595"/>
      <c r="AA1595"/>
      <c r="AB1595"/>
      <c r="AC1595"/>
      <c r="AD1595"/>
      <c r="AE1595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</row>
    <row r="1596" spans="1:63" ht="30" customHeight="1" x14ac:dyDescent="0.25">
      <c r="A1596" s="34">
        <v>45827</v>
      </c>
      <c r="B1596" s="35" t="s">
        <v>2856</v>
      </c>
      <c r="C1596" s="1" t="s">
        <v>2917</v>
      </c>
      <c r="D1596" s="36" t="s">
        <v>34</v>
      </c>
      <c r="E1596" s="8" t="s">
        <v>54</v>
      </c>
      <c r="F1596" s="37">
        <v>1</v>
      </c>
      <c r="G1596" s="38">
        <v>0.1</v>
      </c>
      <c r="H1596" s="8" t="s">
        <v>158</v>
      </c>
      <c r="I1596" s="8" t="s">
        <v>2</v>
      </c>
      <c r="J1596" s="35" t="s">
        <v>40</v>
      </c>
      <c r="K1596" s="8" t="s">
        <v>49</v>
      </c>
      <c r="L1596" s="39" t="s">
        <v>159</v>
      </c>
      <c r="M1596" s="37"/>
      <c r="N1596" s="40"/>
      <c r="O1596" s="41" t="b">
        <v>0</v>
      </c>
      <c r="P1596" s="42" t="b">
        <v>0</v>
      </c>
      <c r="Q1596" s="43"/>
      <c r="R1596" s="38" t="s">
        <v>2587</v>
      </c>
      <c r="S1596" s="8"/>
      <c r="T1596" s="48"/>
      <c r="W1596" s="45"/>
      <c r="X1596" s="46"/>
      <c r="Y1596" s="47"/>
      <c r="Z1596"/>
      <c r="AA1596"/>
      <c r="AB1596"/>
      <c r="AC1596"/>
      <c r="AD1596"/>
      <c r="AE1596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</row>
    <row r="1597" spans="1:63" ht="30" customHeight="1" x14ac:dyDescent="0.25">
      <c r="A1597" s="34">
        <v>45827</v>
      </c>
      <c r="B1597" s="35" t="s">
        <v>2856</v>
      </c>
      <c r="C1597" s="1" t="s">
        <v>2918</v>
      </c>
      <c r="D1597" s="36" t="s">
        <v>5</v>
      </c>
      <c r="E1597" s="8" t="s">
        <v>2822</v>
      </c>
      <c r="F1597" s="37">
        <v>1</v>
      </c>
      <c r="G1597" s="38">
        <v>0.1</v>
      </c>
      <c r="H1597" s="8" t="s">
        <v>198</v>
      </c>
      <c r="I1597" s="8" t="s">
        <v>2</v>
      </c>
      <c r="J1597" s="35" t="s">
        <v>40</v>
      </c>
      <c r="K1597" s="8" t="s">
        <v>49</v>
      </c>
      <c r="L1597" s="39" t="s">
        <v>426</v>
      </c>
      <c r="M1597" s="37"/>
      <c r="N1597" s="40"/>
      <c r="O1597" s="41" t="b">
        <v>0</v>
      </c>
      <c r="P1597" s="42" t="b">
        <v>0</v>
      </c>
      <c r="Q1597" s="43"/>
      <c r="R1597" s="38" t="s">
        <v>2587</v>
      </c>
      <c r="S1597" s="8"/>
      <c r="T1597" s="48"/>
      <c r="W1597" s="45"/>
      <c r="X1597" s="46"/>
      <c r="Y1597" s="47"/>
      <c r="Z1597"/>
      <c r="AA1597"/>
      <c r="AB1597"/>
      <c r="AC1597"/>
      <c r="AD1597"/>
      <c r="AE1597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</row>
    <row r="1598" spans="1:63" ht="30" customHeight="1" x14ac:dyDescent="0.25">
      <c r="A1598" s="34">
        <v>45828</v>
      </c>
      <c r="B1598" s="35" t="s">
        <v>2856</v>
      </c>
      <c r="C1598" s="1" t="s">
        <v>2919</v>
      </c>
      <c r="D1598" s="36" t="s">
        <v>4</v>
      </c>
      <c r="E1598" s="8" t="s">
        <v>47</v>
      </c>
      <c r="F1598" s="37">
        <v>1</v>
      </c>
      <c r="G1598" s="38">
        <v>0.1</v>
      </c>
      <c r="H1598" s="8" t="s">
        <v>48</v>
      </c>
      <c r="I1598" s="8" t="s">
        <v>2</v>
      </c>
      <c r="J1598" s="35" t="s">
        <v>40</v>
      </c>
      <c r="K1598" s="8" t="s">
        <v>500</v>
      </c>
      <c r="L1598" s="39" t="s">
        <v>100</v>
      </c>
      <c r="M1598" s="37"/>
      <c r="N1598" s="40"/>
      <c r="O1598" s="41" t="b">
        <v>0</v>
      </c>
      <c r="P1598" s="42" t="b">
        <v>0</v>
      </c>
      <c r="Q1598" s="43"/>
      <c r="R1598" s="38" t="s">
        <v>2587</v>
      </c>
      <c r="S1598" s="8"/>
      <c r="T1598" s="48"/>
      <c r="W1598" s="45"/>
      <c r="X1598" s="46"/>
      <c r="Y1598" s="47"/>
      <c r="Z1598"/>
      <c r="AA1598"/>
      <c r="AB1598"/>
      <c r="AC1598"/>
      <c r="AD1598"/>
      <c r="AE1598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</row>
    <row r="1599" spans="1:63" ht="30" customHeight="1" x14ac:dyDescent="0.25">
      <c r="A1599" s="34">
        <v>45831</v>
      </c>
      <c r="B1599" s="35" t="s">
        <v>2856</v>
      </c>
      <c r="C1599" s="1" t="s">
        <v>2920</v>
      </c>
      <c r="D1599" s="36" t="s">
        <v>4</v>
      </c>
      <c r="E1599" s="8" t="s">
        <v>47</v>
      </c>
      <c r="F1599" s="37">
        <v>1</v>
      </c>
      <c r="G1599" s="38">
        <v>0.1</v>
      </c>
      <c r="H1599" s="8" t="s">
        <v>48</v>
      </c>
      <c r="I1599" s="8" t="s">
        <v>2</v>
      </c>
      <c r="J1599" s="35" t="s">
        <v>40</v>
      </c>
      <c r="K1599" s="8" t="s">
        <v>500</v>
      </c>
      <c r="L1599" s="39" t="s">
        <v>56</v>
      </c>
      <c r="M1599" s="37"/>
      <c r="N1599" s="40"/>
      <c r="O1599" s="41" t="b">
        <v>0</v>
      </c>
      <c r="P1599" s="42" t="b">
        <v>0</v>
      </c>
      <c r="Q1599" s="43"/>
      <c r="R1599" s="38" t="s">
        <v>2587</v>
      </c>
      <c r="S1599" s="8"/>
      <c r="T1599" s="48"/>
      <c r="W1599" s="45"/>
      <c r="X1599" s="46"/>
      <c r="Y1599" s="47"/>
      <c r="Z1599"/>
      <c r="AA1599"/>
      <c r="AB1599"/>
      <c r="AC1599"/>
      <c r="AD1599"/>
      <c r="AE1599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</row>
    <row r="1600" spans="1:63" ht="30" customHeight="1" x14ac:dyDescent="0.25">
      <c r="A1600" s="34">
        <v>45832</v>
      </c>
      <c r="B1600" s="35" t="s">
        <v>2856</v>
      </c>
      <c r="C1600" s="1" t="s">
        <v>2921</v>
      </c>
      <c r="D1600" s="36" t="s">
        <v>4</v>
      </c>
      <c r="E1600" s="8" t="s">
        <v>47</v>
      </c>
      <c r="F1600" s="37">
        <v>1</v>
      </c>
      <c r="G1600" s="38">
        <v>0.1</v>
      </c>
      <c r="H1600" s="8" t="s">
        <v>48</v>
      </c>
      <c r="I1600" s="8" t="s">
        <v>2</v>
      </c>
      <c r="J1600" s="35" t="s">
        <v>40</v>
      </c>
      <c r="K1600" s="8" t="s">
        <v>41</v>
      </c>
      <c r="L1600" s="39" t="s">
        <v>100</v>
      </c>
      <c r="M1600" s="37"/>
      <c r="N1600" s="40"/>
      <c r="O1600" s="41" t="b">
        <v>0</v>
      </c>
      <c r="P1600" s="42" t="b">
        <v>0</v>
      </c>
      <c r="Q1600" s="43"/>
      <c r="R1600" s="38" t="s">
        <v>2587</v>
      </c>
      <c r="S1600" s="8"/>
      <c r="T1600" s="48"/>
      <c r="W1600" s="45"/>
      <c r="X1600" s="46"/>
      <c r="Y1600" s="47"/>
      <c r="Z1600"/>
      <c r="AA1600"/>
      <c r="AB1600"/>
      <c r="AC1600"/>
      <c r="AD1600"/>
      <c r="AE1600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</row>
    <row r="1601" spans="1:63" ht="30" customHeight="1" x14ac:dyDescent="0.25">
      <c r="A1601" s="34">
        <v>45789</v>
      </c>
      <c r="B1601" s="35" t="s">
        <v>2922</v>
      </c>
      <c r="C1601" s="1" t="s">
        <v>2923</v>
      </c>
      <c r="D1601" s="36" t="s">
        <v>5</v>
      </c>
      <c r="E1601" s="8" t="s">
        <v>2822</v>
      </c>
      <c r="F1601" s="37">
        <v>1</v>
      </c>
      <c r="G1601" s="38" t="s">
        <v>7</v>
      </c>
      <c r="H1601" s="8" t="s">
        <v>198</v>
      </c>
      <c r="I1601" s="8" t="s">
        <v>2</v>
      </c>
      <c r="J1601" s="35" t="s">
        <v>2924</v>
      </c>
      <c r="K1601" s="8" t="s">
        <v>41</v>
      </c>
      <c r="L1601" s="39" t="s">
        <v>2925</v>
      </c>
      <c r="M1601" s="37">
        <v>1</v>
      </c>
      <c r="N1601" s="40">
        <v>1</v>
      </c>
      <c r="O1601" s="41" t="b">
        <v>0</v>
      </c>
      <c r="P1601" s="42" t="b">
        <v>0</v>
      </c>
      <c r="Q1601" s="43"/>
      <c r="R1601" s="38"/>
      <c r="S1601" s="8"/>
      <c r="T1601" s="48"/>
      <c r="V1601" s="45">
        <v>1</v>
      </c>
      <c r="W1601" s="45">
        <v>1</v>
      </c>
      <c r="X1601" s="46"/>
      <c r="Y1601" s="47" t="s">
        <v>2051</v>
      </c>
      <c r="Z1601"/>
      <c r="AA1601"/>
      <c r="AB1601"/>
      <c r="AC1601"/>
      <c r="AD1601"/>
      <c r="AE160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</row>
    <row r="1602" spans="1:63" ht="30" customHeight="1" x14ac:dyDescent="0.25">
      <c r="A1602" s="34">
        <v>45789</v>
      </c>
      <c r="B1602" s="35" t="s">
        <v>2922</v>
      </c>
      <c r="C1602" s="1" t="s">
        <v>2926</v>
      </c>
      <c r="D1602" s="36" t="s">
        <v>3</v>
      </c>
      <c r="E1602" s="8" t="s">
        <v>2927</v>
      </c>
      <c r="F1602" s="37">
        <v>1</v>
      </c>
      <c r="G1602" s="38">
        <v>0.75</v>
      </c>
      <c r="H1602" s="8" t="s">
        <v>155</v>
      </c>
      <c r="I1602" s="8" t="s">
        <v>2</v>
      </c>
      <c r="J1602" s="35" t="s">
        <v>2924</v>
      </c>
      <c r="K1602" s="8" t="s">
        <v>41</v>
      </c>
      <c r="L1602" s="39" t="s">
        <v>2928</v>
      </c>
      <c r="M1602" s="37"/>
      <c r="N1602" s="40">
        <v>1</v>
      </c>
      <c r="O1602" s="41" t="b">
        <v>1</v>
      </c>
      <c r="P1602" s="42" t="b">
        <v>0</v>
      </c>
      <c r="Q1602" s="43"/>
      <c r="R1602" s="38"/>
      <c r="S1602" s="8"/>
      <c r="T1602" s="48"/>
      <c r="W1602" s="45"/>
      <c r="X1602" s="46"/>
      <c r="Y1602" s="47"/>
      <c r="Z1602"/>
      <c r="AA1602"/>
      <c r="AB1602"/>
      <c r="AC1602"/>
      <c r="AD1602"/>
      <c r="AE1602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</row>
    <row r="1603" spans="1:63" ht="30" customHeight="1" x14ac:dyDescent="0.25">
      <c r="A1603" s="34">
        <v>45789</v>
      </c>
      <c r="B1603" s="35" t="s">
        <v>2922</v>
      </c>
      <c r="C1603" s="1" t="s">
        <v>534</v>
      </c>
      <c r="D1603" s="36" t="s">
        <v>4</v>
      </c>
      <c r="E1603" s="8" t="s">
        <v>47</v>
      </c>
      <c r="F1603" s="37">
        <v>1</v>
      </c>
      <c r="G1603" s="38">
        <v>0.25</v>
      </c>
      <c r="H1603" s="8" t="s">
        <v>111</v>
      </c>
      <c r="I1603" s="8" t="s">
        <v>2</v>
      </c>
      <c r="J1603" s="35" t="s">
        <v>2924</v>
      </c>
      <c r="K1603" s="8" t="s">
        <v>41</v>
      </c>
      <c r="L1603" s="39" t="s">
        <v>2325</v>
      </c>
      <c r="M1603" s="37"/>
      <c r="N1603" s="40">
        <v>1</v>
      </c>
      <c r="O1603" s="41" t="b">
        <v>0</v>
      </c>
      <c r="P1603" s="42" t="b">
        <v>0</v>
      </c>
      <c r="Q1603" s="43"/>
      <c r="R1603" s="38"/>
      <c r="S1603" s="8"/>
      <c r="T1603" s="48"/>
      <c r="W1603" s="45"/>
      <c r="X1603" s="46"/>
      <c r="Y1603" s="47"/>
      <c r="Z1603"/>
      <c r="AA1603"/>
      <c r="AB1603"/>
      <c r="AC1603"/>
      <c r="AD1603"/>
      <c r="AE1603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</row>
    <row r="1604" spans="1:63" ht="30" customHeight="1" x14ac:dyDescent="0.25">
      <c r="A1604" s="34">
        <v>45789</v>
      </c>
      <c r="B1604" s="35" t="s">
        <v>2922</v>
      </c>
      <c r="C1604" s="1" t="s">
        <v>2929</v>
      </c>
      <c r="D1604" s="36" t="s">
        <v>5</v>
      </c>
      <c r="E1604" s="8" t="s">
        <v>2258</v>
      </c>
      <c r="F1604" s="37">
        <v>5</v>
      </c>
      <c r="G1604" s="38">
        <v>0.1</v>
      </c>
      <c r="H1604" s="8" t="s">
        <v>48</v>
      </c>
      <c r="I1604" s="8" t="s">
        <v>2</v>
      </c>
      <c r="J1604" s="35" t="s">
        <v>2924</v>
      </c>
      <c r="K1604" s="8" t="s">
        <v>2930</v>
      </c>
      <c r="L1604" s="39" t="s">
        <v>2925</v>
      </c>
      <c r="M1604" s="37"/>
      <c r="N1604" s="40"/>
      <c r="O1604" s="41" t="b">
        <v>0</v>
      </c>
      <c r="P1604" s="42" t="b">
        <v>0</v>
      </c>
      <c r="Q1604" s="43"/>
      <c r="R1604" s="38"/>
      <c r="S1604" s="8"/>
      <c r="T1604" s="48"/>
      <c r="W1604" s="45"/>
      <c r="X1604" s="46"/>
      <c r="Y1604" s="47"/>
      <c r="Z1604"/>
      <c r="AA1604"/>
      <c r="AB1604"/>
      <c r="AC1604"/>
      <c r="AD1604"/>
      <c r="AE1604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</row>
    <row r="1605" spans="1:63" ht="30" customHeight="1" x14ac:dyDescent="0.25">
      <c r="A1605" s="34">
        <v>45831</v>
      </c>
      <c r="B1605" s="35" t="s">
        <v>2922</v>
      </c>
      <c r="C1605" s="1" t="s">
        <v>2931</v>
      </c>
      <c r="D1605" s="36" t="s">
        <v>5</v>
      </c>
      <c r="E1605" s="8" t="s">
        <v>2822</v>
      </c>
      <c r="F1605" s="37">
        <v>1</v>
      </c>
      <c r="G1605" s="38">
        <v>0.75</v>
      </c>
      <c r="H1605" s="8" t="s">
        <v>198</v>
      </c>
      <c r="I1605" s="8" t="s">
        <v>1</v>
      </c>
      <c r="J1605" s="35" t="s">
        <v>147</v>
      </c>
      <c r="K1605" s="8" t="s">
        <v>238</v>
      </c>
      <c r="L1605" s="39" t="s">
        <v>207</v>
      </c>
      <c r="M1605" s="37">
        <v>1</v>
      </c>
      <c r="N1605" s="40">
        <v>1</v>
      </c>
      <c r="O1605" s="41" t="b">
        <v>0</v>
      </c>
      <c r="P1605" s="42" t="b">
        <v>1</v>
      </c>
      <c r="Q1605" s="43"/>
      <c r="R1605" s="38"/>
      <c r="S1605" s="8"/>
      <c r="T1605" s="48"/>
      <c r="W1605" s="45"/>
      <c r="X1605" s="46"/>
      <c r="Y1605" s="47"/>
      <c r="Z1605"/>
      <c r="AA1605"/>
      <c r="AB1605"/>
      <c r="AC1605"/>
      <c r="AD1605"/>
      <c r="AE1605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</row>
    <row r="1606" spans="1:63" ht="30" customHeight="1" x14ac:dyDescent="0.25">
      <c r="A1606" s="34">
        <v>45831</v>
      </c>
      <c r="B1606" s="35" t="s">
        <v>2922</v>
      </c>
      <c r="C1606" s="1" t="s">
        <v>2932</v>
      </c>
      <c r="D1606" s="36" t="s">
        <v>34</v>
      </c>
      <c r="E1606" s="8" t="s">
        <v>133</v>
      </c>
      <c r="F1606" s="37">
        <v>1</v>
      </c>
      <c r="G1606" s="38">
        <v>0.75</v>
      </c>
      <c r="H1606" s="8" t="s">
        <v>155</v>
      </c>
      <c r="I1606" s="8" t="s">
        <v>2</v>
      </c>
      <c r="J1606" s="35" t="s">
        <v>40</v>
      </c>
      <c r="K1606" s="8" t="s">
        <v>41</v>
      </c>
      <c r="L1606" s="39" t="s">
        <v>595</v>
      </c>
      <c r="M1606" s="37">
        <v>1</v>
      </c>
      <c r="N1606" s="40">
        <v>1</v>
      </c>
      <c r="O1606" s="41" t="b">
        <v>0</v>
      </c>
      <c r="P1606" s="42" t="b">
        <v>1</v>
      </c>
      <c r="Q1606" s="43"/>
      <c r="R1606" s="38"/>
      <c r="S1606" s="8"/>
      <c r="T1606" s="48"/>
      <c r="W1606" s="45"/>
      <c r="X1606" s="46"/>
      <c r="Y1606" s="47"/>
      <c r="Z1606"/>
      <c r="AA1606"/>
      <c r="AB1606"/>
      <c r="AC1606"/>
      <c r="AD1606"/>
      <c r="AE1606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</row>
    <row r="1607" spans="1:63" ht="30" customHeight="1" x14ac:dyDescent="0.25">
      <c r="A1607" s="34">
        <v>45831</v>
      </c>
      <c r="B1607" s="35" t="s">
        <v>2922</v>
      </c>
      <c r="C1607" s="1" t="s">
        <v>2933</v>
      </c>
      <c r="D1607" s="36" t="s">
        <v>4</v>
      </c>
      <c r="E1607" s="8" t="s">
        <v>47</v>
      </c>
      <c r="F1607" s="37">
        <v>1</v>
      </c>
      <c r="G1607" s="38">
        <v>0.1</v>
      </c>
      <c r="H1607" s="8" t="s">
        <v>48</v>
      </c>
      <c r="I1607" s="8" t="s">
        <v>2</v>
      </c>
      <c r="J1607" s="35" t="s">
        <v>40</v>
      </c>
      <c r="K1607" s="8" t="s">
        <v>500</v>
      </c>
      <c r="L1607" s="39" t="s">
        <v>207</v>
      </c>
      <c r="M1607" s="37">
        <v>1</v>
      </c>
      <c r="N1607" s="40">
        <v>1</v>
      </c>
      <c r="O1607" s="41" t="b">
        <v>0</v>
      </c>
      <c r="P1607" s="42" t="b">
        <v>0</v>
      </c>
      <c r="Q1607" s="43"/>
      <c r="R1607" s="38"/>
      <c r="S1607" s="8"/>
      <c r="T1607" s="48"/>
      <c r="W1607" s="45"/>
      <c r="X1607" s="46"/>
      <c r="Y1607" s="47"/>
      <c r="Z1607"/>
      <c r="AA1607"/>
      <c r="AB1607"/>
      <c r="AC1607"/>
      <c r="AD1607"/>
      <c r="AE1607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</row>
    <row r="1608" spans="1:63" ht="30" customHeight="1" x14ac:dyDescent="0.25">
      <c r="A1608" s="34">
        <v>45831</v>
      </c>
      <c r="B1608" s="35" t="s">
        <v>2922</v>
      </c>
      <c r="C1608" s="1" t="s">
        <v>1167</v>
      </c>
      <c r="D1608" s="36" t="s">
        <v>4</v>
      </c>
      <c r="E1608" s="8" t="s">
        <v>47</v>
      </c>
      <c r="F1608" s="37">
        <v>1</v>
      </c>
      <c r="G1608" s="38">
        <v>0.1</v>
      </c>
      <c r="H1608" s="8" t="s">
        <v>48</v>
      </c>
      <c r="I1608" s="8" t="s">
        <v>2</v>
      </c>
      <c r="J1608" s="35" t="s">
        <v>40</v>
      </c>
      <c r="K1608" s="8" t="s">
        <v>49</v>
      </c>
      <c r="L1608" s="39" t="s">
        <v>50</v>
      </c>
      <c r="M1608" s="37">
        <v>1</v>
      </c>
      <c r="N1608" s="40">
        <v>1</v>
      </c>
      <c r="O1608" s="41" t="b">
        <v>0</v>
      </c>
      <c r="P1608" s="42" t="b">
        <v>0</v>
      </c>
      <c r="Q1608" s="43"/>
      <c r="R1608" s="38"/>
      <c r="S1608" s="8"/>
      <c r="T1608" s="48"/>
      <c r="W1608" s="45"/>
      <c r="X1608" s="46"/>
      <c r="Y1608" s="47"/>
      <c r="Z1608"/>
      <c r="AA1608"/>
      <c r="AB1608"/>
      <c r="AC1608"/>
      <c r="AD1608"/>
      <c r="AE1608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</row>
    <row r="1609" spans="1:63" ht="30" customHeight="1" x14ac:dyDescent="0.25">
      <c r="A1609" s="34">
        <v>45831</v>
      </c>
      <c r="B1609" s="35" t="s">
        <v>2922</v>
      </c>
      <c r="C1609" s="1" t="s">
        <v>2934</v>
      </c>
      <c r="D1609" s="36" t="s">
        <v>3</v>
      </c>
      <c r="E1609" s="8" t="s">
        <v>591</v>
      </c>
      <c r="F1609" s="37">
        <v>1</v>
      </c>
      <c r="G1609" s="38">
        <v>0.1</v>
      </c>
      <c r="H1609" s="8" t="s">
        <v>155</v>
      </c>
      <c r="I1609" s="8" t="s">
        <v>2</v>
      </c>
      <c r="J1609" s="35" t="s">
        <v>40</v>
      </c>
      <c r="K1609" s="8" t="s">
        <v>206</v>
      </c>
      <c r="L1609" s="39" t="s">
        <v>50</v>
      </c>
      <c r="M1609" s="37">
        <v>1</v>
      </c>
      <c r="N1609" s="40"/>
      <c r="O1609" s="41" t="b">
        <v>0</v>
      </c>
      <c r="P1609" s="42" t="b">
        <v>0</v>
      </c>
      <c r="Q1609" s="43"/>
      <c r="R1609" s="38"/>
      <c r="S1609" s="8"/>
      <c r="T1609" s="48"/>
      <c r="W1609" s="45"/>
      <c r="X1609" s="46"/>
      <c r="Y1609" s="47"/>
      <c r="Z1609"/>
      <c r="AA1609"/>
      <c r="AB1609"/>
      <c r="AC1609"/>
      <c r="AD1609"/>
      <c r="AE1609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</row>
    <row r="1610" spans="1:63" ht="30" customHeight="1" x14ac:dyDescent="0.25">
      <c r="A1610" s="34">
        <v>45831</v>
      </c>
      <c r="B1610" s="35" t="s">
        <v>2922</v>
      </c>
      <c r="C1610" s="1" t="s">
        <v>2935</v>
      </c>
      <c r="D1610" s="36" t="s">
        <v>4</v>
      </c>
      <c r="E1610" s="8" t="s">
        <v>47</v>
      </c>
      <c r="F1610" s="37">
        <v>1</v>
      </c>
      <c r="G1610" s="38">
        <v>0.1</v>
      </c>
      <c r="H1610" s="8" t="s">
        <v>48</v>
      </c>
      <c r="I1610" s="8" t="s">
        <v>2</v>
      </c>
      <c r="J1610" s="35" t="s">
        <v>40</v>
      </c>
      <c r="K1610" s="8" t="s">
        <v>206</v>
      </c>
      <c r="L1610" s="39" t="s">
        <v>50</v>
      </c>
      <c r="M1610" s="37">
        <v>1</v>
      </c>
      <c r="N1610" s="40"/>
      <c r="O1610" s="41" t="b">
        <v>0</v>
      </c>
      <c r="P1610" s="42" t="b">
        <v>0</v>
      </c>
      <c r="Q1610" s="43"/>
      <c r="R1610" s="38"/>
      <c r="S1610" s="8"/>
      <c r="T1610" s="48"/>
      <c r="W1610" s="45"/>
      <c r="X1610" s="46"/>
      <c r="Y1610" s="47"/>
      <c r="Z1610"/>
      <c r="AA1610"/>
      <c r="AB1610"/>
      <c r="AC1610"/>
      <c r="AD1610"/>
      <c r="AE1610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</row>
    <row r="1611" spans="1:63" ht="30" customHeight="1" x14ac:dyDescent="0.25">
      <c r="A1611" s="34">
        <v>45831</v>
      </c>
      <c r="B1611" s="35" t="s">
        <v>2922</v>
      </c>
      <c r="C1611" s="1" t="s">
        <v>2936</v>
      </c>
      <c r="D1611" s="36" t="s">
        <v>4</v>
      </c>
      <c r="E1611" s="8" t="s">
        <v>47</v>
      </c>
      <c r="F1611" s="37">
        <v>1</v>
      </c>
      <c r="G1611" s="38">
        <v>0.1</v>
      </c>
      <c r="H1611" s="8" t="s">
        <v>48</v>
      </c>
      <c r="I1611" s="8" t="s">
        <v>2</v>
      </c>
      <c r="J1611" s="35" t="s">
        <v>40</v>
      </c>
      <c r="K1611" s="8" t="s">
        <v>41</v>
      </c>
      <c r="L1611" s="39" t="s">
        <v>50</v>
      </c>
      <c r="M1611" s="37">
        <v>1</v>
      </c>
      <c r="N1611" s="40">
        <v>1</v>
      </c>
      <c r="O1611" s="41" t="b">
        <v>0</v>
      </c>
      <c r="P1611" s="42" t="b">
        <v>0</v>
      </c>
      <c r="Q1611" s="43"/>
      <c r="R1611" s="38"/>
      <c r="S1611" s="8"/>
      <c r="T1611" s="48"/>
      <c r="W1611" s="45"/>
      <c r="X1611" s="46"/>
      <c r="Y1611" s="47"/>
      <c r="Z1611"/>
      <c r="AA1611"/>
      <c r="AB1611"/>
      <c r="AC1611"/>
      <c r="AD1611"/>
      <c r="AE161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</row>
    <row r="1612" spans="1:63" ht="30" customHeight="1" x14ac:dyDescent="0.25">
      <c r="A1612" s="34">
        <v>45831</v>
      </c>
      <c r="B1612" s="35" t="s">
        <v>2922</v>
      </c>
      <c r="C1612" s="1" t="s">
        <v>2937</v>
      </c>
      <c r="D1612" s="36" t="s">
        <v>34</v>
      </c>
      <c r="E1612" s="8" t="s">
        <v>54</v>
      </c>
      <c r="F1612" s="37">
        <v>2</v>
      </c>
      <c r="G1612" s="38">
        <v>0.1</v>
      </c>
      <c r="H1612" s="8" t="s">
        <v>155</v>
      </c>
      <c r="I1612" s="8" t="s">
        <v>2</v>
      </c>
      <c r="J1612" s="35" t="s">
        <v>40</v>
      </c>
      <c r="K1612" s="8" t="s">
        <v>49</v>
      </c>
      <c r="L1612" s="39" t="s">
        <v>50</v>
      </c>
      <c r="M1612" s="37"/>
      <c r="N1612" s="40">
        <v>2</v>
      </c>
      <c r="O1612" s="41" t="b">
        <v>0</v>
      </c>
      <c r="P1612" s="42" t="b">
        <v>0</v>
      </c>
      <c r="Q1612" s="43"/>
      <c r="R1612" s="38"/>
      <c r="S1612" s="8"/>
      <c r="T1612" s="48"/>
      <c r="W1612" s="45"/>
      <c r="X1612" s="46"/>
      <c r="Y1612" s="47"/>
      <c r="Z1612"/>
      <c r="AA1612"/>
      <c r="AB1612"/>
      <c r="AC1612"/>
      <c r="AD1612"/>
      <c r="AE1612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</row>
    <row r="1613" spans="1:63" ht="30" customHeight="1" x14ac:dyDescent="0.25">
      <c r="A1613" s="34">
        <v>45831</v>
      </c>
      <c r="B1613" s="35" t="s">
        <v>2922</v>
      </c>
      <c r="C1613" s="1" t="s">
        <v>2938</v>
      </c>
      <c r="D1613" s="36" t="s">
        <v>4</v>
      </c>
      <c r="E1613" s="8" t="s">
        <v>47</v>
      </c>
      <c r="F1613" s="37">
        <v>1</v>
      </c>
      <c r="G1613" s="38">
        <v>0.1</v>
      </c>
      <c r="H1613" s="8" t="s">
        <v>48</v>
      </c>
      <c r="I1613" s="8" t="s">
        <v>2</v>
      </c>
      <c r="J1613" s="35" t="s">
        <v>40</v>
      </c>
      <c r="K1613" s="8" t="s">
        <v>41</v>
      </c>
      <c r="L1613" s="39" t="s">
        <v>50</v>
      </c>
      <c r="M1613" s="37">
        <v>1</v>
      </c>
      <c r="N1613" s="40"/>
      <c r="O1613" s="41" t="b">
        <v>0</v>
      </c>
      <c r="P1613" s="42" t="b">
        <v>0</v>
      </c>
      <c r="Q1613" s="43"/>
      <c r="R1613" s="38"/>
      <c r="S1613" s="8"/>
      <c r="T1613" s="48"/>
      <c r="W1613" s="45"/>
      <c r="X1613" s="46"/>
      <c r="Y1613" s="47"/>
      <c r="Z1613"/>
      <c r="AA1613"/>
      <c r="AB1613"/>
      <c r="AC1613"/>
      <c r="AD1613"/>
      <c r="AE1613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</row>
    <row r="1614" spans="1:63" ht="30" customHeight="1" x14ac:dyDescent="0.25">
      <c r="A1614" s="34">
        <v>45831</v>
      </c>
      <c r="B1614" s="35" t="s">
        <v>2922</v>
      </c>
      <c r="C1614" s="1" t="s">
        <v>2939</v>
      </c>
      <c r="D1614" s="36" t="s">
        <v>4</v>
      </c>
      <c r="E1614" s="8" t="s">
        <v>47</v>
      </c>
      <c r="F1614" s="37">
        <v>1</v>
      </c>
      <c r="G1614" s="38">
        <v>0.1</v>
      </c>
      <c r="H1614" s="8" t="s">
        <v>48</v>
      </c>
      <c r="I1614" s="8" t="s">
        <v>2</v>
      </c>
      <c r="J1614" s="35" t="s">
        <v>40</v>
      </c>
      <c r="K1614" s="8" t="s">
        <v>41</v>
      </c>
      <c r="L1614" s="39" t="s">
        <v>50</v>
      </c>
      <c r="M1614" s="37">
        <v>1</v>
      </c>
      <c r="N1614" s="40"/>
      <c r="O1614" s="41" t="b">
        <v>0</v>
      </c>
      <c r="P1614" s="42" t="b">
        <v>0</v>
      </c>
      <c r="Q1614" s="43"/>
      <c r="R1614" s="38"/>
      <c r="S1614" s="8"/>
      <c r="T1614" s="48"/>
      <c r="W1614" s="45"/>
      <c r="X1614" s="46"/>
      <c r="Y1614" s="47"/>
      <c r="Z1614"/>
      <c r="AA1614"/>
      <c r="AB1614"/>
      <c r="AC1614"/>
      <c r="AD1614"/>
      <c r="AE1614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</row>
    <row r="1615" spans="1:63" ht="30" customHeight="1" x14ac:dyDescent="0.25">
      <c r="A1615" s="34">
        <v>45831</v>
      </c>
      <c r="B1615" s="35" t="s">
        <v>2922</v>
      </c>
      <c r="C1615" s="1" t="s">
        <v>2940</v>
      </c>
      <c r="D1615" s="36" t="s">
        <v>74</v>
      </c>
      <c r="E1615" s="8" t="s">
        <v>154</v>
      </c>
      <c r="F1615" s="37">
        <v>1</v>
      </c>
      <c r="G1615" s="38">
        <v>0.1</v>
      </c>
      <c r="H1615" s="8" t="s">
        <v>111</v>
      </c>
      <c r="I1615" s="8" t="s">
        <v>2</v>
      </c>
      <c r="J1615" s="35" t="s">
        <v>40</v>
      </c>
      <c r="K1615" s="8" t="s">
        <v>500</v>
      </c>
      <c r="L1615" s="39" t="s">
        <v>50</v>
      </c>
      <c r="M1615" s="37">
        <v>1</v>
      </c>
      <c r="N1615" s="40">
        <v>1</v>
      </c>
      <c r="O1615" s="41" t="b">
        <v>0</v>
      </c>
      <c r="P1615" s="42" t="b">
        <v>0</v>
      </c>
      <c r="Q1615" s="43"/>
      <c r="R1615" s="38"/>
      <c r="S1615" s="8"/>
      <c r="T1615" s="48"/>
      <c r="W1615" s="45"/>
      <c r="X1615" s="46"/>
      <c r="Y1615" s="47"/>
      <c r="Z1615"/>
      <c r="AA1615"/>
      <c r="AB1615"/>
      <c r="AC1615"/>
      <c r="AD1615"/>
      <c r="AE1615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</row>
    <row r="1616" spans="1:63" ht="30" customHeight="1" x14ac:dyDescent="0.25">
      <c r="A1616" s="34">
        <v>45831</v>
      </c>
      <c r="B1616" s="35" t="s">
        <v>2922</v>
      </c>
      <c r="C1616" s="1" t="s">
        <v>2941</v>
      </c>
      <c r="D1616" s="36" t="s">
        <v>4</v>
      </c>
      <c r="E1616" s="8" t="s">
        <v>47</v>
      </c>
      <c r="F1616" s="37">
        <v>1</v>
      </c>
      <c r="G1616" s="38">
        <v>0.1</v>
      </c>
      <c r="H1616" s="8" t="s">
        <v>48</v>
      </c>
      <c r="I1616" s="8" t="s">
        <v>2</v>
      </c>
      <c r="J1616" s="35" t="s">
        <v>40</v>
      </c>
      <c r="K1616" s="8" t="s">
        <v>49</v>
      </c>
      <c r="L1616" s="39" t="s">
        <v>50</v>
      </c>
      <c r="M1616" s="37">
        <v>1</v>
      </c>
      <c r="N1616" s="40"/>
      <c r="O1616" s="41" t="b">
        <v>0</v>
      </c>
      <c r="P1616" s="42" t="b">
        <v>0</v>
      </c>
      <c r="Q1616" s="43"/>
      <c r="R1616" s="38"/>
      <c r="S1616" s="8"/>
      <c r="T1616" s="48"/>
      <c r="W1616" s="45"/>
      <c r="X1616" s="46"/>
      <c r="Y1616" s="47"/>
      <c r="Z1616"/>
      <c r="AA1616"/>
      <c r="AB1616"/>
      <c r="AC1616"/>
      <c r="AD1616"/>
      <c r="AE1616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</row>
    <row r="1617" spans="1:63" ht="30" customHeight="1" x14ac:dyDescent="0.25">
      <c r="A1617" s="34">
        <v>45831</v>
      </c>
      <c r="B1617" s="35" t="s">
        <v>2922</v>
      </c>
      <c r="C1617" s="1" t="s">
        <v>2942</v>
      </c>
      <c r="D1617" s="36" t="s">
        <v>74</v>
      </c>
      <c r="E1617" s="8" t="s">
        <v>154</v>
      </c>
      <c r="F1617" s="37">
        <v>1</v>
      </c>
      <c r="G1617" s="38">
        <v>0.1</v>
      </c>
      <c r="H1617" s="8" t="s">
        <v>111</v>
      </c>
      <c r="I1617" s="8" t="s">
        <v>2</v>
      </c>
      <c r="J1617" s="35" t="s">
        <v>40</v>
      </c>
      <c r="K1617" s="8" t="s">
        <v>49</v>
      </c>
      <c r="L1617" s="39" t="s">
        <v>50</v>
      </c>
      <c r="M1617" s="37">
        <v>1</v>
      </c>
      <c r="N1617" s="40"/>
      <c r="O1617" s="41" t="b">
        <v>0</v>
      </c>
      <c r="P1617" s="42" t="b">
        <v>0</v>
      </c>
      <c r="Q1617" s="43"/>
      <c r="R1617" s="38"/>
      <c r="S1617" s="8"/>
      <c r="T1617" s="48"/>
      <c r="W1617" s="45"/>
      <c r="X1617" s="46"/>
      <c r="Y1617" s="47"/>
      <c r="Z1617"/>
      <c r="AA1617"/>
      <c r="AB1617"/>
      <c r="AC1617"/>
      <c r="AD1617"/>
      <c r="AE1617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</row>
    <row r="1618" spans="1:63" ht="30" customHeight="1" x14ac:dyDescent="0.25">
      <c r="A1618" s="34">
        <v>45831</v>
      </c>
      <c r="B1618" s="35" t="s">
        <v>2922</v>
      </c>
      <c r="C1618" s="1" t="s">
        <v>2943</v>
      </c>
      <c r="D1618" s="36" t="s">
        <v>4</v>
      </c>
      <c r="E1618" s="8" t="s">
        <v>47</v>
      </c>
      <c r="F1618" s="37">
        <v>1</v>
      </c>
      <c r="G1618" s="38">
        <v>0.1</v>
      </c>
      <c r="H1618" s="8" t="s">
        <v>48</v>
      </c>
      <c r="I1618" s="8" t="s">
        <v>2</v>
      </c>
      <c r="J1618" s="35" t="s">
        <v>40</v>
      </c>
      <c r="K1618" s="8" t="s">
        <v>41</v>
      </c>
      <c r="L1618" s="39" t="s">
        <v>50</v>
      </c>
      <c r="M1618" s="37">
        <v>1</v>
      </c>
      <c r="N1618" s="40"/>
      <c r="O1618" s="41" t="b">
        <v>0</v>
      </c>
      <c r="P1618" s="42" t="b">
        <v>0</v>
      </c>
      <c r="Q1618" s="43"/>
      <c r="R1618" s="38"/>
      <c r="S1618" s="8"/>
      <c r="T1618" s="48"/>
      <c r="W1618" s="45"/>
      <c r="X1618" s="46"/>
      <c r="Y1618" s="47"/>
      <c r="Z1618"/>
      <c r="AA1618"/>
      <c r="AB1618"/>
      <c r="AC1618"/>
      <c r="AD1618"/>
      <c r="AE1618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</row>
    <row r="1619" spans="1:63" ht="30" customHeight="1" x14ac:dyDescent="0.25">
      <c r="A1619" s="34">
        <v>45831</v>
      </c>
      <c r="B1619" s="35" t="s">
        <v>2922</v>
      </c>
      <c r="C1619" s="1" t="s">
        <v>2944</v>
      </c>
      <c r="D1619" s="36" t="s">
        <v>34</v>
      </c>
      <c r="E1619" s="8" t="s">
        <v>133</v>
      </c>
      <c r="F1619" s="37">
        <v>1</v>
      </c>
      <c r="G1619" s="38">
        <v>0.1</v>
      </c>
      <c r="H1619" s="8" t="s">
        <v>111</v>
      </c>
      <c r="I1619" s="8" t="s">
        <v>2</v>
      </c>
      <c r="J1619" s="35" t="s">
        <v>40</v>
      </c>
      <c r="K1619" s="8" t="s">
        <v>41</v>
      </c>
      <c r="L1619" s="39" t="s">
        <v>50</v>
      </c>
      <c r="M1619" s="37">
        <v>1</v>
      </c>
      <c r="N1619" s="40"/>
      <c r="O1619" s="41" t="b">
        <v>0</v>
      </c>
      <c r="P1619" s="42" t="b">
        <v>0</v>
      </c>
      <c r="Q1619" s="43"/>
      <c r="R1619" s="38"/>
      <c r="S1619" s="8"/>
      <c r="T1619" s="48"/>
      <c r="W1619" s="45"/>
      <c r="X1619" s="46"/>
      <c r="Y1619" s="47"/>
      <c r="Z1619"/>
      <c r="AA1619"/>
      <c r="AB1619"/>
      <c r="AC1619"/>
      <c r="AD1619"/>
      <c r="AE1619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</row>
    <row r="1620" spans="1:63" ht="30" customHeight="1" x14ac:dyDescent="0.25">
      <c r="A1620" s="34">
        <v>45831</v>
      </c>
      <c r="B1620" s="35" t="s">
        <v>2922</v>
      </c>
      <c r="C1620" s="1" t="s">
        <v>2945</v>
      </c>
      <c r="D1620" s="36" t="s">
        <v>34</v>
      </c>
      <c r="E1620" s="8" t="s">
        <v>133</v>
      </c>
      <c r="F1620" s="37">
        <v>1</v>
      </c>
      <c r="G1620" s="38">
        <v>0.1</v>
      </c>
      <c r="H1620" s="8" t="s">
        <v>155</v>
      </c>
      <c r="I1620" s="8" t="s">
        <v>2</v>
      </c>
      <c r="J1620" s="35" t="s">
        <v>40</v>
      </c>
      <c r="K1620" s="8" t="s">
        <v>92</v>
      </c>
      <c r="L1620" s="39" t="s">
        <v>50</v>
      </c>
      <c r="M1620" s="37">
        <v>1</v>
      </c>
      <c r="N1620" s="40"/>
      <c r="O1620" s="41" t="b">
        <v>0</v>
      </c>
      <c r="P1620" s="42" t="b">
        <v>0</v>
      </c>
      <c r="Q1620" s="43"/>
      <c r="R1620" s="38"/>
      <c r="S1620" s="8"/>
      <c r="T1620" s="48"/>
      <c r="W1620" s="45"/>
      <c r="X1620" s="46"/>
      <c r="Y1620" s="47"/>
      <c r="Z1620"/>
      <c r="AA1620"/>
      <c r="AB1620"/>
      <c r="AC1620"/>
      <c r="AD1620"/>
      <c r="AE1620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</row>
    <row r="1621" spans="1:63" ht="30" customHeight="1" x14ac:dyDescent="0.25">
      <c r="A1621" s="34">
        <v>45831</v>
      </c>
      <c r="B1621" s="35" t="s">
        <v>2922</v>
      </c>
      <c r="C1621" s="1" t="s">
        <v>2946</v>
      </c>
      <c r="D1621" s="36" t="s">
        <v>4</v>
      </c>
      <c r="E1621" s="8" t="s">
        <v>47</v>
      </c>
      <c r="F1621" s="37">
        <v>1</v>
      </c>
      <c r="G1621" s="38">
        <v>0.1</v>
      </c>
      <c r="H1621" s="8" t="s">
        <v>48</v>
      </c>
      <c r="I1621" s="8" t="s">
        <v>2</v>
      </c>
      <c r="J1621" s="35" t="s">
        <v>40</v>
      </c>
      <c r="K1621" s="8" t="s">
        <v>49</v>
      </c>
      <c r="L1621" s="39" t="s">
        <v>50</v>
      </c>
      <c r="M1621" s="37">
        <v>1</v>
      </c>
      <c r="N1621" s="40"/>
      <c r="O1621" s="41" t="b">
        <v>0</v>
      </c>
      <c r="P1621" s="42" t="b">
        <v>0</v>
      </c>
      <c r="Q1621" s="43"/>
      <c r="R1621" s="38"/>
      <c r="S1621" s="8"/>
      <c r="T1621" s="48"/>
      <c r="W1621" s="45"/>
      <c r="X1621" s="46"/>
      <c r="Y1621" s="47"/>
      <c r="Z1621"/>
      <c r="AA1621"/>
      <c r="AB1621"/>
      <c r="AC1621"/>
      <c r="AD1621"/>
      <c r="AE162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</row>
    <row r="1622" spans="1:63" ht="30" customHeight="1" x14ac:dyDescent="0.25">
      <c r="A1622" s="34">
        <v>45831</v>
      </c>
      <c r="B1622" s="35" t="s">
        <v>2922</v>
      </c>
      <c r="C1622" s="1" t="s">
        <v>2947</v>
      </c>
      <c r="D1622" s="36" t="s">
        <v>34</v>
      </c>
      <c r="E1622" s="8" t="s">
        <v>133</v>
      </c>
      <c r="F1622" s="37">
        <v>1</v>
      </c>
      <c r="G1622" s="38">
        <v>0.1</v>
      </c>
      <c r="H1622" s="8" t="s">
        <v>155</v>
      </c>
      <c r="I1622" s="8" t="s">
        <v>2</v>
      </c>
      <c r="J1622" s="35" t="s">
        <v>40</v>
      </c>
      <c r="K1622" s="8" t="s">
        <v>41</v>
      </c>
      <c r="L1622" s="39" t="s">
        <v>50</v>
      </c>
      <c r="M1622" s="37">
        <v>1</v>
      </c>
      <c r="N1622" s="40"/>
      <c r="O1622" s="41" t="b">
        <v>0</v>
      </c>
      <c r="P1622" s="42" t="b">
        <v>0</v>
      </c>
      <c r="Q1622" s="43"/>
      <c r="R1622" s="38"/>
      <c r="S1622" s="8"/>
      <c r="T1622" s="48"/>
      <c r="W1622" s="45"/>
      <c r="X1622" s="46"/>
      <c r="Y1622" s="47"/>
      <c r="Z1622"/>
      <c r="AA1622"/>
      <c r="AB1622"/>
      <c r="AC1622"/>
      <c r="AD1622"/>
      <c r="AE1622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</row>
    <row r="1623" spans="1:63" ht="30" customHeight="1" x14ac:dyDescent="0.25">
      <c r="A1623" s="34">
        <v>45831</v>
      </c>
      <c r="B1623" s="35" t="s">
        <v>2922</v>
      </c>
      <c r="C1623" s="1" t="s">
        <v>2948</v>
      </c>
      <c r="D1623" s="36" t="s">
        <v>34</v>
      </c>
      <c r="E1623" s="8" t="s">
        <v>133</v>
      </c>
      <c r="F1623" s="37">
        <v>1</v>
      </c>
      <c r="G1623" s="38">
        <v>0.1</v>
      </c>
      <c r="H1623" s="8" t="s">
        <v>155</v>
      </c>
      <c r="I1623" s="8" t="s">
        <v>2</v>
      </c>
      <c r="J1623" s="35" t="s">
        <v>40</v>
      </c>
      <c r="K1623" s="8" t="s">
        <v>206</v>
      </c>
      <c r="L1623" s="39" t="s">
        <v>50</v>
      </c>
      <c r="M1623" s="37">
        <v>1</v>
      </c>
      <c r="N1623" s="40"/>
      <c r="O1623" s="41" t="b">
        <v>0</v>
      </c>
      <c r="P1623" s="42" t="b">
        <v>0</v>
      </c>
      <c r="Q1623" s="43"/>
      <c r="R1623" s="38"/>
      <c r="S1623" s="8"/>
      <c r="T1623" s="48"/>
      <c r="W1623" s="45"/>
      <c r="X1623" s="46"/>
      <c r="Y1623" s="47"/>
      <c r="Z1623"/>
      <c r="AA1623"/>
      <c r="AB1623"/>
      <c r="AC1623"/>
      <c r="AD1623"/>
      <c r="AE1623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</row>
    <row r="1624" spans="1:63" ht="30" customHeight="1" x14ac:dyDescent="0.25">
      <c r="A1624" s="34">
        <v>45831</v>
      </c>
      <c r="B1624" s="35" t="s">
        <v>2922</v>
      </c>
      <c r="C1624" s="1" t="s">
        <v>2827</v>
      </c>
      <c r="D1624" s="36" t="s">
        <v>34</v>
      </c>
      <c r="E1624" s="8" t="s">
        <v>133</v>
      </c>
      <c r="F1624" s="37">
        <v>1</v>
      </c>
      <c r="G1624" s="38">
        <v>0.1</v>
      </c>
      <c r="H1624" s="8" t="s">
        <v>155</v>
      </c>
      <c r="I1624" s="8" t="s">
        <v>2</v>
      </c>
      <c r="J1624" s="35" t="s">
        <v>40</v>
      </c>
      <c r="K1624" s="8" t="s">
        <v>206</v>
      </c>
      <c r="L1624" s="39" t="s">
        <v>50</v>
      </c>
      <c r="M1624" s="37">
        <v>1</v>
      </c>
      <c r="N1624" s="40"/>
      <c r="O1624" s="41" t="b">
        <v>0</v>
      </c>
      <c r="P1624" s="42" t="b">
        <v>0</v>
      </c>
      <c r="Q1624" s="43"/>
      <c r="R1624" s="38"/>
      <c r="S1624" s="8"/>
      <c r="T1624" s="48"/>
      <c r="W1624" s="45"/>
      <c r="X1624" s="46"/>
      <c r="Y1624" s="47"/>
      <c r="Z1624"/>
      <c r="AA1624"/>
      <c r="AB1624"/>
      <c r="AC1624"/>
      <c r="AD1624"/>
      <c r="AE1624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</row>
    <row r="1625" spans="1:63" ht="30" customHeight="1" x14ac:dyDescent="0.25">
      <c r="A1625" s="34">
        <v>45831</v>
      </c>
      <c r="B1625" s="35" t="s">
        <v>2922</v>
      </c>
      <c r="C1625" s="1" t="s">
        <v>2949</v>
      </c>
      <c r="D1625" s="36" t="s">
        <v>4</v>
      </c>
      <c r="E1625" s="8" t="s">
        <v>47</v>
      </c>
      <c r="F1625" s="37">
        <v>1</v>
      </c>
      <c r="G1625" s="38">
        <v>0.1</v>
      </c>
      <c r="H1625" s="8" t="s">
        <v>48</v>
      </c>
      <c r="I1625" s="8" t="s">
        <v>2</v>
      </c>
      <c r="J1625" s="35" t="s">
        <v>40</v>
      </c>
      <c r="K1625" s="8" t="s">
        <v>206</v>
      </c>
      <c r="L1625" s="39" t="s">
        <v>50</v>
      </c>
      <c r="M1625" s="37">
        <v>1</v>
      </c>
      <c r="N1625" s="40"/>
      <c r="O1625" s="41" t="b">
        <v>0</v>
      </c>
      <c r="P1625" s="42" t="b">
        <v>0</v>
      </c>
      <c r="Q1625" s="43"/>
      <c r="R1625" s="38"/>
      <c r="S1625" s="8"/>
      <c r="T1625" s="48"/>
      <c r="W1625" s="45"/>
      <c r="X1625" s="46"/>
      <c r="Y1625" s="47"/>
      <c r="Z1625"/>
      <c r="AA1625"/>
      <c r="AB1625"/>
      <c r="AC1625"/>
      <c r="AD1625"/>
      <c r="AE1625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</row>
    <row r="1626" spans="1:63" ht="30" customHeight="1" x14ac:dyDescent="0.25">
      <c r="A1626" s="34">
        <v>45831</v>
      </c>
      <c r="B1626" s="35" t="s">
        <v>2922</v>
      </c>
      <c r="C1626" s="1" t="s">
        <v>2950</v>
      </c>
      <c r="D1626" s="36" t="s">
        <v>3</v>
      </c>
      <c r="E1626" s="8" t="s">
        <v>2927</v>
      </c>
      <c r="F1626" s="37">
        <v>1</v>
      </c>
      <c r="G1626" s="38">
        <v>0.1</v>
      </c>
      <c r="H1626" s="8" t="s">
        <v>155</v>
      </c>
      <c r="I1626" s="8" t="s">
        <v>2</v>
      </c>
      <c r="J1626" s="35" t="s">
        <v>40</v>
      </c>
      <c r="K1626" s="8" t="s">
        <v>41</v>
      </c>
      <c r="L1626" s="39" t="s">
        <v>50</v>
      </c>
      <c r="M1626" s="37">
        <v>1</v>
      </c>
      <c r="N1626" s="40"/>
      <c r="O1626" s="41" t="b">
        <v>0</v>
      </c>
      <c r="P1626" s="42" t="b">
        <v>0</v>
      </c>
      <c r="Q1626" s="43"/>
      <c r="R1626" s="38"/>
      <c r="S1626" s="8"/>
      <c r="T1626" s="48"/>
      <c r="W1626" s="45"/>
      <c r="X1626" s="46"/>
      <c r="Y1626" s="47"/>
      <c r="Z1626"/>
      <c r="AA1626"/>
      <c r="AB1626"/>
      <c r="AC1626"/>
      <c r="AD1626"/>
      <c r="AE1626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</row>
    <row r="1627" spans="1:63" ht="30" customHeight="1" x14ac:dyDescent="0.25">
      <c r="A1627" s="34">
        <v>45831</v>
      </c>
      <c r="B1627" s="35" t="s">
        <v>2922</v>
      </c>
      <c r="C1627" s="1" t="s">
        <v>2951</v>
      </c>
      <c r="D1627" s="36" t="s">
        <v>34</v>
      </c>
      <c r="E1627" s="8" t="s">
        <v>133</v>
      </c>
      <c r="F1627" s="37">
        <v>1</v>
      </c>
      <c r="G1627" s="38">
        <v>0.1</v>
      </c>
      <c r="H1627" s="8" t="s">
        <v>155</v>
      </c>
      <c r="I1627" s="8" t="s">
        <v>2</v>
      </c>
      <c r="J1627" s="35" t="s">
        <v>40</v>
      </c>
      <c r="K1627" s="8" t="s">
        <v>41</v>
      </c>
      <c r="L1627" s="39" t="s">
        <v>50</v>
      </c>
      <c r="M1627" s="37">
        <v>1</v>
      </c>
      <c r="N1627" s="40"/>
      <c r="O1627" s="41" t="b">
        <v>0</v>
      </c>
      <c r="P1627" s="42" t="b">
        <v>0</v>
      </c>
      <c r="Q1627" s="43"/>
      <c r="R1627" s="38"/>
      <c r="S1627" s="8"/>
      <c r="T1627" s="48"/>
      <c r="W1627" s="45"/>
      <c r="X1627" s="46"/>
      <c r="Y1627" s="47"/>
      <c r="Z1627"/>
      <c r="AA1627"/>
      <c r="AB1627"/>
      <c r="AC1627"/>
      <c r="AD1627"/>
      <c r="AE1627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</row>
    <row r="1628" spans="1:63" ht="30" customHeight="1" x14ac:dyDescent="0.25">
      <c r="A1628" s="34">
        <v>45831</v>
      </c>
      <c r="B1628" s="35" t="s">
        <v>2922</v>
      </c>
      <c r="C1628" s="1" t="s">
        <v>2952</v>
      </c>
      <c r="D1628" s="36" t="s">
        <v>74</v>
      </c>
      <c r="E1628" s="8" t="s">
        <v>154</v>
      </c>
      <c r="F1628" s="37">
        <v>1</v>
      </c>
      <c r="G1628" s="38">
        <v>0.1</v>
      </c>
      <c r="H1628" s="8" t="s">
        <v>155</v>
      </c>
      <c r="I1628" s="8" t="s">
        <v>2</v>
      </c>
      <c r="J1628" s="35" t="s">
        <v>40</v>
      </c>
      <c r="K1628" s="8" t="s">
        <v>92</v>
      </c>
      <c r="L1628" s="39" t="s">
        <v>50</v>
      </c>
      <c r="M1628" s="37">
        <v>1</v>
      </c>
      <c r="N1628" s="40"/>
      <c r="O1628" s="41" t="b">
        <v>0</v>
      </c>
      <c r="P1628" s="42" t="b">
        <v>0</v>
      </c>
      <c r="Q1628" s="43"/>
      <c r="R1628" s="38"/>
      <c r="S1628" s="8"/>
      <c r="T1628" s="48"/>
      <c r="W1628" s="45"/>
      <c r="X1628" s="46"/>
      <c r="Y1628" s="47"/>
      <c r="Z1628"/>
      <c r="AA1628"/>
      <c r="AB1628"/>
      <c r="AC1628"/>
      <c r="AD1628"/>
      <c r="AE1628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</row>
    <row r="1629" spans="1:63" ht="30" customHeight="1" x14ac:dyDescent="0.25">
      <c r="A1629" s="34">
        <v>45701</v>
      </c>
      <c r="B1629" s="35" t="s">
        <v>2953</v>
      </c>
      <c r="C1629" s="1" t="s">
        <v>2954</v>
      </c>
      <c r="D1629" s="36" t="s">
        <v>3</v>
      </c>
      <c r="E1629" s="8" t="s">
        <v>1572</v>
      </c>
      <c r="F1629" s="37">
        <v>1</v>
      </c>
      <c r="G1629" s="38">
        <v>0.1</v>
      </c>
      <c r="H1629" s="8" t="s">
        <v>237</v>
      </c>
      <c r="I1629" s="8" t="s">
        <v>2</v>
      </c>
      <c r="J1629" s="35" t="s">
        <v>147</v>
      </c>
      <c r="K1629" s="8" t="s">
        <v>500</v>
      </c>
      <c r="L1629" s="39" t="s">
        <v>50</v>
      </c>
      <c r="M1629" s="37">
        <v>1</v>
      </c>
      <c r="N1629" s="40">
        <v>1</v>
      </c>
      <c r="O1629" s="41" t="b">
        <v>0</v>
      </c>
      <c r="P1629" s="42" t="b">
        <v>0</v>
      </c>
      <c r="Q1629" s="43">
        <v>45712</v>
      </c>
      <c r="R1629" s="38" t="s">
        <v>2955</v>
      </c>
      <c r="S1629" s="8"/>
      <c r="T1629" s="48"/>
      <c r="W1629" s="45"/>
      <c r="X1629" s="46"/>
      <c r="Y1629" s="47"/>
      <c r="Z1629"/>
      <c r="AA1629"/>
      <c r="AB1629"/>
      <c r="AC1629"/>
      <c r="AD1629"/>
      <c r="AE1629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</row>
    <row r="1630" spans="1:63" ht="30" customHeight="1" x14ac:dyDescent="0.25">
      <c r="A1630" s="34">
        <v>45702</v>
      </c>
      <c r="B1630" s="35" t="s">
        <v>2953</v>
      </c>
      <c r="C1630" s="1" t="s">
        <v>2956</v>
      </c>
      <c r="D1630" s="36" t="s">
        <v>34</v>
      </c>
      <c r="E1630" s="8" t="s">
        <v>54</v>
      </c>
      <c r="F1630" s="37">
        <v>1</v>
      </c>
      <c r="G1630" s="38">
        <v>0.1</v>
      </c>
      <c r="H1630" s="8" t="s">
        <v>1543</v>
      </c>
      <c r="I1630" s="8" t="s">
        <v>2</v>
      </c>
      <c r="J1630" s="35" t="s">
        <v>147</v>
      </c>
      <c r="K1630" s="8" t="s">
        <v>41</v>
      </c>
      <c r="L1630" s="39" t="s">
        <v>247</v>
      </c>
      <c r="M1630" s="37"/>
      <c r="N1630" s="40"/>
      <c r="O1630" s="41" t="b">
        <v>0</v>
      </c>
      <c r="P1630" s="42" t="b">
        <v>0</v>
      </c>
      <c r="Q1630" s="43"/>
      <c r="R1630" s="38"/>
      <c r="S1630" s="8"/>
      <c r="T1630" s="48"/>
      <c r="W1630" s="45"/>
      <c r="X1630" s="46"/>
      <c r="Y1630" s="47"/>
      <c r="Z1630"/>
      <c r="AA1630"/>
      <c r="AB1630"/>
      <c r="AC1630"/>
      <c r="AD1630"/>
      <c r="AE1630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</row>
    <row r="1631" spans="1:63" ht="30" customHeight="1" x14ac:dyDescent="0.25">
      <c r="A1631" s="34">
        <v>45698</v>
      </c>
      <c r="B1631" s="35" t="s">
        <v>2953</v>
      </c>
      <c r="C1631" s="1" t="s">
        <v>2957</v>
      </c>
      <c r="D1631" s="36" t="s">
        <v>3</v>
      </c>
      <c r="E1631" s="8" t="s">
        <v>591</v>
      </c>
      <c r="F1631" s="37">
        <v>1</v>
      </c>
      <c r="G1631" s="38">
        <v>0.75</v>
      </c>
      <c r="H1631" s="8" t="s">
        <v>111</v>
      </c>
      <c r="I1631" s="8" t="s">
        <v>1</v>
      </c>
      <c r="J1631" s="35" t="s">
        <v>147</v>
      </c>
      <c r="K1631" s="8" t="s">
        <v>41</v>
      </c>
      <c r="L1631" s="39" t="s">
        <v>595</v>
      </c>
      <c r="M1631" s="37">
        <v>1</v>
      </c>
      <c r="N1631" s="40">
        <v>1</v>
      </c>
      <c r="O1631" s="41" t="b">
        <v>0</v>
      </c>
      <c r="P1631" s="42" t="b">
        <v>0</v>
      </c>
      <c r="Q1631" s="43"/>
      <c r="R1631" s="38"/>
      <c r="S1631" s="8" t="s">
        <v>2958</v>
      </c>
      <c r="T1631" s="48"/>
      <c r="W1631" s="45"/>
      <c r="X1631" s="46"/>
      <c r="Y1631" s="47"/>
      <c r="Z1631"/>
      <c r="AA1631"/>
      <c r="AB1631"/>
      <c r="AC1631"/>
      <c r="AD1631"/>
      <c r="AE163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</row>
    <row r="1632" spans="1:63" ht="30" customHeight="1" x14ac:dyDescent="0.25">
      <c r="A1632" s="34">
        <v>45700</v>
      </c>
      <c r="B1632" s="35" t="s">
        <v>2953</v>
      </c>
      <c r="C1632" s="1" t="s">
        <v>2959</v>
      </c>
      <c r="D1632" s="36" t="s">
        <v>4</v>
      </c>
      <c r="E1632" s="8" t="s">
        <v>47</v>
      </c>
      <c r="F1632" s="37">
        <v>1</v>
      </c>
      <c r="G1632" s="38">
        <v>0.1</v>
      </c>
      <c r="H1632" s="8" t="s">
        <v>48</v>
      </c>
      <c r="I1632" s="8" t="s">
        <v>2</v>
      </c>
      <c r="J1632" s="35" t="s">
        <v>147</v>
      </c>
      <c r="K1632" s="8" t="s">
        <v>41</v>
      </c>
      <c r="L1632" s="39" t="s">
        <v>50</v>
      </c>
      <c r="M1632" s="37"/>
      <c r="N1632" s="40"/>
      <c r="O1632" s="41" t="b">
        <v>0</v>
      </c>
      <c r="P1632" s="42" t="b">
        <v>0</v>
      </c>
      <c r="Q1632" s="43"/>
      <c r="R1632" s="38" t="s">
        <v>2960</v>
      </c>
      <c r="S1632" s="8"/>
      <c r="T1632" s="48"/>
      <c r="W1632" s="45"/>
      <c r="X1632" s="46"/>
      <c r="Y1632" s="47"/>
      <c r="Z1632"/>
      <c r="AA1632"/>
      <c r="AB1632"/>
      <c r="AC1632"/>
      <c r="AD1632"/>
      <c r="AE1632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</row>
    <row r="1633" spans="1:63" ht="30" customHeight="1" x14ac:dyDescent="0.25">
      <c r="A1633" s="34">
        <v>45721</v>
      </c>
      <c r="B1633" s="35" t="s">
        <v>2953</v>
      </c>
      <c r="C1633" s="1" t="s">
        <v>2961</v>
      </c>
      <c r="D1633" s="36" t="s">
        <v>4</v>
      </c>
      <c r="E1633" s="8" t="s">
        <v>47</v>
      </c>
      <c r="F1633" s="37">
        <v>1</v>
      </c>
      <c r="G1633" s="38">
        <v>0.1</v>
      </c>
      <c r="H1633" s="8" t="s">
        <v>48</v>
      </c>
      <c r="I1633" s="8" t="s">
        <v>2</v>
      </c>
      <c r="J1633" s="35" t="s">
        <v>147</v>
      </c>
      <c r="K1633" s="8" t="s">
        <v>41</v>
      </c>
      <c r="L1633" s="39" t="s">
        <v>50</v>
      </c>
      <c r="M1633" s="37"/>
      <c r="N1633" s="40"/>
      <c r="O1633" s="41" t="b">
        <v>0</v>
      </c>
      <c r="P1633" s="42" t="b">
        <v>0</v>
      </c>
      <c r="Q1633" s="43"/>
      <c r="R1633" s="38" t="s">
        <v>2962</v>
      </c>
      <c r="S1633" s="8"/>
      <c r="T1633" s="48"/>
      <c r="W1633" s="45"/>
      <c r="X1633" s="46"/>
      <c r="Y1633" s="47"/>
      <c r="Z1633"/>
      <c r="AA1633"/>
      <c r="AB1633"/>
      <c r="AC1633"/>
      <c r="AD1633"/>
      <c r="AE1633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</row>
    <row r="1634" spans="1:63" ht="30" customHeight="1" x14ac:dyDescent="0.25">
      <c r="A1634" s="34">
        <v>45786</v>
      </c>
      <c r="B1634" s="35" t="s">
        <v>2953</v>
      </c>
      <c r="C1634" s="1" t="s">
        <v>2963</v>
      </c>
      <c r="D1634" s="36" t="s">
        <v>3</v>
      </c>
      <c r="E1634" s="8" t="s">
        <v>474</v>
      </c>
      <c r="F1634" s="37">
        <v>3</v>
      </c>
      <c r="G1634" s="38">
        <v>0.1</v>
      </c>
      <c r="H1634" s="8" t="s">
        <v>2964</v>
      </c>
      <c r="I1634" s="8" t="s">
        <v>2</v>
      </c>
      <c r="J1634" s="35" t="s">
        <v>40</v>
      </c>
      <c r="K1634" s="8" t="s">
        <v>49</v>
      </c>
      <c r="L1634" s="39" t="s">
        <v>564</v>
      </c>
      <c r="M1634" s="37">
        <v>3</v>
      </c>
      <c r="N1634" s="40">
        <v>3</v>
      </c>
      <c r="O1634" s="41" t="b">
        <v>0</v>
      </c>
      <c r="P1634" s="42" t="b">
        <v>0</v>
      </c>
      <c r="Q1634" s="43">
        <v>45834</v>
      </c>
      <c r="R1634" s="38" t="s">
        <v>448</v>
      </c>
      <c r="S1634" s="8"/>
      <c r="T1634" s="48"/>
      <c r="W1634" s="45"/>
      <c r="X1634" s="46"/>
      <c r="Y1634" s="47"/>
      <c r="Z1634"/>
      <c r="AA1634"/>
      <c r="AB1634"/>
      <c r="AC1634"/>
      <c r="AD1634"/>
      <c r="AE1634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</row>
    <row r="1635" spans="1:63" ht="30" customHeight="1" x14ac:dyDescent="0.25">
      <c r="A1635" s="34">
        <v>45782</v>
      </c>
      <c r="B1635" s="35" t="s">
        <v>2953</v>
      </c>
      <c r="C1635" s="1" t="s">
        <v>2965</v>
      </c>
      <c r="D1635" s="36" t="s">
        <v>34</v>
      </c>
      <c r="E1635" s="8" t="s">
        <v>54</v>
      </c>
      <c r="F1635" s="37">
        <v>1</v>
      </c>
      <c r="G1635" s="38">
        <v>0.5</v>
      </c>
      <c r="H1635" s="8" t="s">
        <v>111</v>
      </c>
      <c r="I1635" s="8" t="s">
        <v>2</v>
      </c>
      <c r="J1635" s="35" t="s">
        <v>40</v>
      </c>
      <c r="K1635" s="8" t="s">
        <v>41</v>
      </c>
      <c r="L1635" s="39" t="s">
        <v>100</v>
      </c>
      <c r="M1635" s="37">
        <v>1</v>
      </c>
      <c r="N1635" s="40">
        <v>1</v>
      </c>
      <c r="O1635" s="41" t="b">
        <v>0</v>
      </c>
      <c r="P1635" s="42" t="b">
        <v>0</v>
      </c>
      <c r="Q1635" s="43">
        <v>45799</v>
      </c>
      <c r="R1635" s="38"/>
      <c r="S1635" s="8" t="s">
        <v>2955</v>
      </c>
      <c r="T1635" s="48"/>
      <c r="W1635" s="45"/>
      <c r="X1635" s="46"/>
      <c r="Y1635" s="47"/>
      <c r="Z1635"/>
      <c r="AA1635"/>
      <c r="AB1635"/>
      <c r="AC1635"/>
      <c r="AD1635"/>
      <c r="AE1635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</row>
    <row r="1636" spans="1:63" ht="30" customHeight="1" x14ac:dyDescent="0.25">
      <c r="A1636" s="34">
        <v>45785</v>
      </c>
      <c r="B1636" s="35" t="s">
        <v>2953</v>
      </c>
      <c r="C1636" s="1" t="s">
        <v>2966</v>
      </c>
      <c r="D1636" s="36" t="s">
        <v>4</v>
      </c>
      <c r="E1636" s="8" t="s">
        <v>47</v>
      </c>
      <c r="F1636" s="37">
        <v>1</v>
      </c>
      <c r="G1636" s="38">
        <v>0.25</v>
      </c>
      <c r="H1636" s="8" t="s">
        <v>48</v>
      </c>
      <c r="I1636" s="8" t="s">
        <v>2</v>
      </c>
      <c r="J1636" s="35" t="s">
        <v>40</v>
      </c>
      <c r="K1636" s="8" t="s">
        <v>41</v>
      </c>
      <c r="L1636" s="39" t="s">
        <v>50</v>
      </c>
      <c r="M1636" s="37">
        <v>1</v>
      </c>
      <c r="N1636" s="40">
        <v>1</v>
      </c>
      <c r="O1636" s="41" t="b">
        <v>0</v>
      </c>
      <c r="P1636" s="42" t="b">
        <v>0</v>
      </c>
      <c r="Q1636" s="43"/>
      <c r="R1636" s="38"/>
      <c r="S1636" s="8" t="s">
        <v>2967</v>
      </c>
      <c r="T1636" s="48"/>
      <c r="W1636" s="45"/>
      <c r="X1636" s="46"/>
      <c r="Y1636" s="47"/>
      <c r="Z1636"/>
      <c r="AA1636"/>
      <c r="AB1636"/>
      <c r="AC1636"/>
      <c r="AD1636"/>
      <c r="AE1636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</row>
    <row r="1637" spans="1:63" ht="30" customHeight="1" x14ac:dyDescent="0.25">
      <c r="A1637" s="34">
        <v>45789</v>
      </c>
      <c r="B1637" s="35" t="s">
        <v>2953</v>
      </c>
      <c r="C1637" s="1" t="s">
        <v>2968</v>
      </c>
      <c r="D1637" s="36" t="s">
        <v>4</v>
      </c>
      <c r="E1637" s="8" t="s">
        <v>47</v>
      </c>
      <c r="F1637" s="37">
        <v>2</v>
      </c>
      <c r="G1637" s="38">
        <v>0.1</v>
      </c>
      <c r="H1637" s="8" t="s">
        <v>48</v>
      </c>
      <c r="I1637" s="8" t="s">
        <v>2</v>
      </c>
      <c r="J1637" s="35" t="s">
        <v>40</v>
      </c>
      <c r="K1637" s="8" t="s">
        <v>41</v>
      </c>
      <c r="L1637" s="39" t="s">
        <v>50</v>
      </c>
      <c r="M1637" s="37"/>
      <c r="N1637" s="40"/>
      <c r="O1637" s="41" t="b">
        <v>0</v>
      </c>
      <c r="P1637" s="42" t="b">
        <v>0</v>
      </c>
      <c r="Q1637" s="43">
        <v>45806</v>
      </c>
      <c r="R1637" s="38" t="s">
        <v>2969</v>
      </c>
      <c r="S1637" s="8"/>
      <c r="T1637" s="48"/>
      <c r="W1637" s="45"/>
      <c r="X1637" s="46"/>
      <c r="Y1637" s="47"/>
      <c r="Z1637"/>
      <c r="AA1637"/>
      <c r="AB1637"/>
      <c r="AC1637"/>
      <c r="AD1637"/>
      <c r="AE1637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</row>
    <row r="1638" spans="1:63" ht="30" customHeight="1" x14ac:dyDescent="0.25">
      <c r="A1638" s="34">
        <v>45786</v>
      </c>
      <c r="B1638" s="35" t="s">
        <v>2953</v>
      </c>
      <c r="C1638" s="1" t="s">
        <v>2970</v>
      </c>
      <c r="D1638" s="36" t="s">
        <v>4</v>
      </c>
      <c r="E1638" s="8" t="s">
        <v>47</v>
      </c>
      <c r="F1638" s="37">
        <v>1</v>
      </c>
      <c r="G1638" s="38">
        <v>0.5</v>
      </c>
      <c r="H1638" s="8" t="s">
        <v>48</v>
      </c>
      <c r="I1638" s="8" t="s">
        <v>2</v>
      </c>
      <c r="J1638" s="35" t="s">
        <v>40</v>
      </c>
      <c r="K1638" s="8" t="s">
        <v>206</v>
      </c>
      <c r="L1638" s="39" t="s">
        <v>50</v>
      </c>
      <c r="M1638" s="37">
        <v>1</v>
      </c>
      <c r="N1638" s="40">
        <v>1</v>
      </c>
      <c r="O1638" s="41" t="b">
        <v>0</v>
      </c>
      <c r="P1638" s="42" t="b">
        <v>0</v>
      </c>
      <c r="Q1638" s="43"/>
      <c r="R1638" s="38" t="s">
        <v>2971</v>
      </c>
      <c r="S1638" s="8"/>
      <c r="T1638" s="48"/>
      <c r="W1638" s="45"/>
      <c r="X1638" s="46"/>
      <c r="Y1638" s="47"/>
      <c r="Z1638"/>
      <c r="AA1638"/>
      <c r="AB1638"/>
      <c r="AC1638"/>
      <c r="AD1638"/>
      <c r="AE1638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</row>
    <row r="1639" spans="1:63" ht="30" customHeight="1" x14ac:dyDescent="0.25">
      <c r="A1639" s="34">
        <v>45800</v>
      </c>
      <c r="B1639" s="35" t="s">
        <v>2953</v>
      </c>
      <c r="C1639" s="1" t="s">
        <v>1706</v>
      </c>
      <c r="D1639" s="36" t="s">
        <v>4</v>
      </c>
      <c r="E1639" s="8" t="s">
        <v>47</v>
      </c>
      <c r="F1639" s="37">
        <v>1</v>
      </c>
      <c r="G1639" s="38">
        <v>0.1</v>
      </c>
      <c r="H1639" s="8" t="s">
        <v>48</v>
      </c>
      <c r="I1639" s="8" t="s">
        <v>2</v>
      </c>
      <c r="J1639" s="35" t="s">
        <v>147</v>
      </c>
      <c r="K1639" s="8" t="s">
        <v>41</v>
      </c>
      <c r="L1639" s="39" t="s">
        <v>247</v>
      </c>
      <c r="M1639" s="37">
        <v>1</v>
      </c>
      <c r="N1639" s="40"/>
      <c r="O1639" s="41" t="b">
        <v>0</v>
      </c>
      <c r="P1639" s="42" t="b">
        <v>0</v>
      </c>
      <c r="Q1639" s="43"/>
      <c r="R1639" s="38" t="s">
        <v>2972</v>
      </c>
      <c r="S1639" s="8"/>
      <c r="T1639" s="48"/>
      <c r="W1639" s="45"/>
      <c r="X1639" s="46"/>
      <c r="Y1639" s="47"/>
      <c r="Z1639"/>
      <c r="AA1639"/>
      <c r="AB1639"/>
      <c r="AC1639"/>
      <c r="AD1639"/>
      <c r="AE1639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</row>
    <row r="1640" spans="1:63" ht="30" customHeight="1" x14ac:dyDescent="0.25">
      <c r="A1640" s="34">
        <v>45797</v>
      </c>
      <c r="B1640" s="35" t="s">
        <v>2953</v>
      </c>
      <c r="C1640" s="1" t="s">
        <v>2973</v>
      </c>
      <c r="D1640" s="36" t="s">
        <v>3</v>
      </c>
      <c r="E1640" s="8" t="s">
        <v>1572</v>
      </c>
      <c r="F1640" s="37">
        <v>1</v>
      </c>
      <c r="G1640" s="38">
        <v>0.5</v>
      </c>
      <c r="H1640" s="8" t="s">
        <v>237</v>
      </c>
      <c r="I1640" s="8" t="s">
        <v>1</v>
      </c>
      <c r="J1640" s="35" t="s">
        <v>147</v>
      </c>
      <c r="K1640" s="8" t="s">
        <v>206</v>
      </c>
      <c r="L1640" s="39" t="s">
        <v>50</v>
      </c>
      <c r="M1640" s="37">
        <v>1</v>
      </c>
      <c r="N1640" s="40">
        <v>1</v>
      </c>
      <c r="O1640" s="41" t="b">
        <v>0</v>
      </c>
      <c r="P1640" s="42" t="b">
        <v>0</v>
      </c>
      <c r="Q1640" s="43"/>
      <c r="R1640" s="38"/>
      <c r="S1640" s="8" t="s">
        <v>2974</v>
      </c>
      <c r="T1640" s="48"/>
      <c r="W1640" s="45"/>
      <c r="X1640" s="46"/>
      <c r="Y1640" s="47"/>
      <c r="Z1640"/>
      <c r="AA1640"/>
      <c r="AB1640"/>
      <c r="AC1640"/>
      <c r="AD1640"/>
      <c r="AE1640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</row>
    <row r="1641" spans="1:63" ht="30" customHeight="1" x14ac:dyDescent="0.25">
      <c r="A1641" s="34">
        <v>45817</v>
      </c>
      <c r="B1641" s="35" t="s">
        <v>2953</v>
      </c>
      <c r="C1641" s="1" t="s">
        <v>2975</v>
      </c>
      <c r="D1641" s="36" t="s">
        <v>34</v>
      </c>
      <c r="E1641" s="8" t="s">
        <v>54</v>
      </c>
      <c r="F1641" s="37">
        <v>1</v>
      </c>
      <c r="G1641" s="38">
        <v>0.25</v>
      </c>
      <c r="H1641" s="8" t="s">
        <v>158</v>
      </c>
      <c r="I1641" s="8" t="s">
        <v>2</v>
      </c>
      <c r="J1641" s="35" t="s">
        <v>147</v>
      </c>
      <c r="K1641" s="8" t="s">
        <v>41</v>
      </c>
      <c r="L1641" s="39" t="s">
        <v>50</v>
      </c>
      <c r="M1641" s="37">
        <v>1</v>
      </c>
      <c r="N1641" s="40">
        <v>1</v>
      </c>
      <c r="O1641" s="41" t="b">
        <v>0</v>
      </c>
      <c r="P1641" s="42" t="b">
        <v>0</v>
      </c>
      <c r="Q1641" s="43"/>
      <c r="R1641" s="38"/>
      <c r="S1641" s="8" t="s">
        <v>2955</v>
      </c>
      <c r="T1641" s="48"/>
      <c r="W1641" s="45"/>
      <c r="X1641" s="46"/>
      <c r="Y1641" s="47"/>
      <c r="Z1641"/>
      <c r="AA1641"/>
      <c r="AB1641"/>
      <c r="AC1641"/>
      <c r="AD1641"/>
      <c r="AE164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</row>
    <row r="1642" spans="1:63" ht="30" customHeight="1" x14ac:dyDescent="0.25">
      <c r="A1642" s="34">
        <v>45822</v>
      </c>
      <c r="B1642" s="35" t="s">
        <v>2953</v>
      </c>
      <c r="C1642" s="1" t="s">
        <v>2976</v>
      </c>
      <c r="D1642" s="36" t="s">
        <v>4</v>
      </c>
      <c r="E1642" s="8" t="s">
        <v>47</v>
      </c>
      <c r="F1642" s="37">
        <v>1</v>
      </c>
      <c r="G1642" s="38">
        <v>0.1</v>
      </c>
      <c r="H1642" s="8" t="s">
        <v>48</v>
      </c>
      <c r="I1642" s="8" t="s">
        <v>2</v>
      </c>
      <c r="J1642" s="35" t="s">
        <v>147</v>
      </c>
      <c r="K1642" s="8" t="s">
        <v>41</v>
      </c>
      <c r="L1642" s="39" t="s">
        <v>50</v>
      </c>
      <c r="M1642" s="37"/>
      <c r="N1642" s="40"/>
      <c r="O1642" s="41" t="b">
        <v>0</v>
      </c>
      <c r="P1642" s="42" t="b">
        <v>0</v>
      </c>
      <c r="Q1642" s="43">
        <v>45833</v>
      </c>
      <c r="R1642" s="38" t="s">
        <v>448</v>
      </c>
      <c r="S1642" s="8"/>
      <c r="T1642" s="48"/>
      <c r="W1642" s="45"/>
      <c r="X1642" s="46"/>
      <c r="Y1642" s="47"/>
      <c r="Z1642"/>
      <c r="AA1642"/>
      <c r="AB1642"/>
      <c r="AC1642"/>
      <c r="AD1642"/>
      <c r="AE1642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</row>
    <row r="1643" spans="1:63" ht="30" customHeight="1" x14ac:dyDescent="0.25">
      <c r="A1643" s="34">
        <v>45822</v>
      </c>
      <c r="B1643" s="35" t="s">
        <v>2953</v>
      </c>
      <c r="C1643" s="1" t="s">
        <v>2977</v>
      </c>
      <c r="D1643" s="36" t="s">
        <v>5</v>
      </c>
      <c r="E1643" s="8" t="s">
        <v>197</v>
      </c>
      <c r="F1643" s="37">
        <v>1</v>
      </c>
      <c r="G1643" s="38">
        <v>0.1</v>
      </c>
      <c r="H1643" s="8" t="s">
        <v>198</v>
      </c>
      <c r="I1643" s="8" t="s">
        <v>2</v>
      </c>
      <c r="J1643" s="35" t="s">
        <v>40</v>
      </c>
      <c r="K1643" s="8" t="s">
        <v>41</v>
      </c>
      <c r="L1643" s="39" t="s">
        <v>56</v>
      </c>
      <c r="M1643" s="37"/>
      <c r="N1643" s="40">
        <v>1</v>
      </c>
      <c r="O1643" s="41" t="b">
        <v>0</v>
      </c>
      <c r="P1643" s="42" t="b">
        <v>0</v>
      </c>
      <c r="Q1643" s="43">
        <v>45834</v>
      </c>
      <c r="R1643" s="38" t="s">
        <v>2978</v>
      </c>
      <c r="S1643" s="8"/>
      <c r="T1643" s="48"/>
      <c r="W1643" s="45"/>
      <c r="X1643" s="46"/>
      <c r="Y1643" s="47"/>
      <c r="Z1643"/>
      <c r="AA1643"/>
      <c r="AB1643"/>
      <c r="AC1643"/>
      <c r="AD1643"/>
      <c r="AE1643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</row>
    <row r="1644" spans="1:63" ht="30" customHeight="1" x14ac:dyDescent="0.25">
      <c r="A1644" s="34">
        <v>45813</v>
      </c>
      <c r="B1644" s="35" t="s">
        <v>2953</v>
      </c>
      <c r="C1644" s="1" t="s">
        <v>2979</v>
      </c>
      <c r="D1644" s="36" t="s">
        <v>74</v>
      </c>
      <c r="E1644" s="8" t="s">
        <v>154</v>
      </c>
      <c r="F1644" s="37">
        <v>2</v>
      </c>
      <c r="G1644" s="38">
        <v>0.1</v>
      </c>
      <c r="H1644" s="8" t="s">
        <v>1663</v>
      </c>
      <c r="I1644" s="8" t="s">
        <v>1</v>
      </c>
      <c r="J1644" s="35" t="s">
        <v>147</v>
      </c>
      <c r="K1644" s="8" t="s">
        <v>238</v>
      </c>
      <c r="L1644" s="39" t="s">
        <v>50</v>
      </c>
      <c r="M1644" s="37"/>
      <c r="N1644" s="40"/>
      <c r="O1644" s="41" t="b">
        <v>0</v>
      </c>
      <c r="P1644" s="42" t="b">
        <v>0</v>
      </c>
      <c r="Q1644" s="43"/>
      <c r="R1644" s="38" t="s">
        <v>2980</v>
      </c>
      <c r="S1644" s="8"/>
      <c r="T1644" s="48"/>
      <c r="W1644" s="45"/>
      <c r="X1644" s="46"/>
      <c r="Y1644" s="47"/>
      <c r="Z1644"/>
      <c r="AA1644"/>
      <c r="AB1644"/>
      <c r="AC1644"/>
      <c r="AD1644"/>
      <c r="AE1644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</row>
    <row r="1645" spans="1:63" ht="30" customHeight="1" x14ac:dyDescent="0.25">
      <c r="A1645" s="34">
        <v>45816</v>
      </c>
      <c r="B1645" s="35" t="s">
        <v>2953</v>
      </c>
      <c r="C1645" s="1" t="s">
        <v>2981</v>
      </c>
      <c r="D1645" s="36" t="s">
        <v>4</v>
      </c>
      <c r="E1645" s="8" t="s">
        <v>47</v>
      </c>
      <c r="F1645" s="37">
        <v>1</v>
      </c>
      <c r="G1645" s="38">
        <v>0.1</v>
      </c>
      <c r="H1645" s="8" t="s">
        <v>48</v>
      </c>
      <c r="I1645" s="8" t="s">
        <v>2</v>
      </c>
      <c r="J1645" s="35" t="s">
        <v>40</v>
      </c>
      <c r="K1645" s="8" t="s">
        <v>41</v>
      </c>
      <c r="L1645" s="39" t="s">
        <v>50</v>
      </c>
      <c r="M1645" s="37"/>
      <c r="N1645" s="40"/>
      <c r="O1645" s="41" t="b">
        <v>0</v>
      </c>
      <c r="P1645" s="42" t="b">
        <v>0</v>
      </c>
      <c r="Q1645" s="43"/>
      <c r="R1645" s="38" t="s">
        <v>2982</v>
      </c>
      <c r="S1645" s="8"/>
      <c r="T1645" s="48"/>
      <c r="W1645" s="45"/>
      <c r="X1645" s="46"/>
      <c r="Y1645" s="47"/>
      <c r="Z1645"/>
      <c r="AA1645"/>
      <c r="AB1645"/>
      <c r="AC1645"/>
      <c r="AD1645"/>
      <c r="AE1645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</row>
    <row r="1646" spans="1:63" ht="30" customHeight="1" x14ac:dyDescent="0.25">
      <c r="A1646" s="34">
        <v>45816</v>
      </c>
      <c r="B1646" s="35" t="s">
        <v>2953</v>
      </c>
      <c r="C1646" s="1" t="s">
        <v>2983</v>
      </c>
      <c r="D1646" s="36" t="s">
        <v>4</v>
      </c>
      <c r="E1646" s="8" t="s">
        <v>47</v>
      </c>
      <c r="F1646" s="37">
        <v>1</v>
      </c>
      <c r="G1646" s="38">
        <v>0.1</v>
      </c>
      <c r="H1646" s="8" t="s">
        <v>48</v>
      </c>
      <c r="I1646" s="8" t="s">
        <v>2</v>
      </c>
      <c r="J1646" s="35" t="s">
        <v>40</v>
      </c>
      <c r="K1646" s="8" t="s">
        <v>49</v>
      </c>
      <c r="L1646" s="39" t="s">
        <v>50</v>
      </c>
      <c r="M1646" s="37"/>
      <c r="N1646" s="40"/>
      <c r="O1646" s="41" t="b">
        <v>0</v>
      </c>
      <c r="P1646" s="42" t="b">
        <v>0</v>
      </c>
      <c r="Q1646" s="43"/>
      <c r="R1646" s="38" t="s">
        <v>2980</v>
      </c>
      <c r="S1646" s="8"/>
      <c r="T1646" s="48"/>
      <c r="W1646" s="45"/>
      <c r="X1646" s="46"/>
      <c r="Y1646" s="47"/>
      <c r="Z1646"/>
      <c r="AA1646"/>
      <c r="AB1646"/>
      <c r="AC1646"/>
      <c r="AD1646"/>
      <c r="AE1646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</row>
    <row r="1647" spans="1:63" ht="30" customHeight="1" x14ac:dyDescent="0.25">
      <c r="A1647" s="34">
        <v>45817</v>
      </c>
      <c r="B1647" s="35" t="s">
        <v>2953</v>
      </c>
      <c r="C1647" s="1" t="s">
        <v>2984</v>
      </c>
      <c r="D1647" s="36" t="s">
        <v>34</v>
      </c>
      <c r="E1647" s="8" t="s">
        <v>54</v>
      </c>
      <c r="F1647" s="37">
        <v>1</v>
      </c>
      <c r="G1647" s="38">
        <v>0.1</v>
      </c>
      <c r="H1647" s="8" t="s">
        <v>1663</v>
      </c>
      <c r="I1647" s="8" t="s">
        <v>2</v>
      </c>
      <c r="J1647" s="35" t="s">
        <v>40</v>
      </c>
      <c r="K1647" s="8" t="s">
        <v>41</v>
      </c>
      <c r="L1647" s="39" t="s">
        <v>50</v>
      </c>
      <c r="M1647" s="37"/>
      <c r="N1647" s="40"/>
      <c r="O1647" s="41" t="b">
        <v>0</v>
      </c>
      <c r="P1647" s="42" t="b">
        <v>0</v>
      </c>
      <c r="Q1647" s="43"/>
      <c r="R1647" s="38" t="s">
        <v>2982</v>
      </c>
      <c r="S1647" s="8"/>
      <c r="T1647" s="48"/>
      <c r="W1647" s="45"/>
      <c r="X1647" s="46"/>
      <c r="Y1647" s="47"/>
      <c r="Z1647"/>
      <c r="AA1647"/>
      <c r="AB1647"/>
      <c r="AC1647"/>
      <c r="AD1647"/>
      <c r="AE1647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</row>
    <row r="1648" spans="1:63" ht="30" customHeight="1" x14ac:dyDescent="0.25">
      <c r="A1648" s="34">
        <v>45819</v>
      </c>
      <c r="B1648" s="35" t="s">
        <v>2953</v>
      </c>
      <c r="C1648" s="1" t="s">
        <v>2985</v>
      </c>
      <c r="D1648" s="36" t="s">
        <v>34</v>
      </c>
      <c r="E1648" s="8" t="s">
        <v>54</v>
      </c>
      <c r="F1648" s="37">
        <v>1</v>
      </c>
      <c r="G1648" s="38">
        <v>0.1</v>
      </c>
      <c r="H1648" s="8" t="s">
        <v>111</v>
      </c>
      <c r="I1648" s="8" t="s">
        <v>2</v>
      </c>
      <c r="J1648" s="35" t="s">
        <v>40</v>
      </c>
      <c r="K1648" s="8" t="s">
        <v>206</v>
      </c>
      <c r="L1648" s="39" t="s">
        <v>100</v>
      </c>
      <c r="M1648" s="37"/>
      <c r="N1648" s="40"/>
      <c r="O1648" s="41" t="b">
        <v>0</v>
      </c>
      <c r="P1648" s="42" t="b">
        <v>0</v>
      </c>
      <c r="Q1648" s="43"/>
      <c r="R1648" s="38" t="s">
        <v>2986</v>
      </c>
      <c r="S1648" s="8"/>
      <c r="T1648" s="48"/>
      <c r="W1648" s="45"/>
      <c r="X1648" s="46"/>
      <c r="Y1648" s="47"/>
      <c r="Z1648"/>
      <c r="AA1648"/>
      <c r="AB1648"/>
      <c r="AC1648"/>
      <c r="AD1648"/>
      <c r="AE1648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</row>
    <row r="1649" spans="1:63" ht="30" customHeight="1" x14ac:dyDescent="0.25">
      <c r="A1649" s="34">
        <v>45819</v>
      </c>
      <c r="B1649" s="35" t="s">
        <v>2953</v>
      </c>
      <c r="C1649" s="1" t="s">
        <v>2987</v>
      </c>
      <c r="D1649" s="36" t="s">
        <v>34</v>
      </c>
      <c r="E1649" s="8" t="s">
        <v>54</v>
      </c>
      <c r="F1649" s="37">
        <v>1</v>
      </c>
      <c r="G1649" s="38">
        <v>0.1</v>
      </c>
      <c r="H1649" s="8" t="s">
        <v>158</v>
      </c>
      <c r="I1649" s="8" t="s">
        <v>2</v>
      </c>
      <c r="J1649" s="35" t="s">
        <v>40</v>
      </c>
      <c r="K1649" s="8" t="s">
        <v>41</v>
      </c>
      <c r="L1649" s="39" t="s">
        <v>56</v>
      </c>
      <c r="M1649" s="37"/>
      <c r="N1649" s="40"/>
      <c r="O1649" s="41" t="b">
        <v>0</v>
      </c>
      <c r="P1649" s="42" t="b">
        <v>0</v>
      </c>
      <c r="Q1649" s="43"/>
      <c r="R1649" s="38" t="s">
        <v>2986</v>
      </c>
      <c r="S1649" s="8"/>
      <c r="T1649" s="48"/>
      <c r="W1649" s="45"/>
      <c r="X1649" s="46"/>
      <c r="Y1649" s="47"/>
      <c r="Z1649"/>
      <c r="AA1649"/>
      <c r="AB1649"/>
      <c r="AC1649"/>
      <c r="AD1649"/>
      <c r="AE1649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</row>
    <row r="1650" spans="1:63" ht="30" customHeight="1" x14ac:dyDescent="0.25">
      <c r="A1650" s="34">
        <v>45819</v>
      </c>
      <c r="B1650" s="35" t="s">
        <v>2953</v>
      </c>
      <c r="C1650" s="1" t="s">
        <v>2988</v>
      </c>
      <c r="D1650" s="36" t="s">
        <v>34</v>
      </c>
      <c r="E1650" s="8" t="s">
        <v>133</v>
      </c>
      <c r="F1650" s="37">
        <v>1</v>
      </c>
      <c r="G1650" s="38">
        <v>0.1</v>
      </c>
      <c r="H1650" s="8" t="s">
        <v>111</v>
      </c>
      <c r="I1650" s="8" t="s">
        <v>2</v>
      </c>
      <c r="J1650" s="35" t="s">
        <v>147</v>
      </c>
      <c r="K1650" s="8" t="s">
        <v>206</v>
      </c>
      <c r="L1650" s="39" t="s">
        <v>56</v>
      </c>
      <c r="M1650" s="37"/>
      <c r="N1650" s="40"/>
      <c r="O1650" s="41" t="b">
        <v>0</v>
      </c>
      <c r="P1650" s="42" t="b">
        <v>0</v>
      </c>
      <c r="Q1650" s="43"/>
      <c r="R1650" s="38" t="s">
        <v>2986</v>
      </c>
      <c r="S1650" s="8"/>
      <c r="T1650" s="48"/>
      <c r="W1650" s="45"/>
      <c r="X1650" s="46"/>
      <c r="Y1650" s="47"/>
      <c r="Z1650"/>
      <c r="AA1650"/>
      <c r="AB1650"/>
      <c r="AC1650"/>
      <c r="AD1650"/>
      <c r="AE1650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</row>
    <row r="1651" spans="1:63" ht="30" customHeight="1" x14ac:dyDescent="0.25">
      <c r="A1651" s="34">
        <v>45826</v>
      </c>
      <c r="B1651" s="35" t="s">
        <v>2953</v>
      </c>
      <c r="C1651" s="1" t="s">
        <v>2989</v>
      </c>
      <c r="D1651" s="36" t="s">
        <v>4</v>
      </c>
      <c r="E1651" s="8" t="s">
        <v>47</v>
      </c>
      <c r="F1651" s="37">
        <v>1</v>
      </c>
      <c r="G1651" s="38">
        <v>0.1</v>
      </c>
      <c r="H1651" s="8" t="s">
        <v>48</v>
      </c>
      <c r="I1651" s="8" t="s">
        <v>2</v>
      </c>
      <c r="J1651" s="35" t="s">
        <v>40</v>
      </c>
      <c r="K1651" s="8" t="s">
        <v>368</v>
      </c>
      <c r="L1651" s="39" t="s">
        <v>100</v>
      </c>
      <c r="M1651" s="37"/>
      <c r="N1651" s="40"/>
      <c r="O1651" s="41" t="b">
        <v>0</v>
      </c>
      <c r="P1651" s="42" t="b">
        <v>0</v>
      </c>
      <c r="Q1651" s="43">
        <v>45838</v>
      </c>
      <c r="R1651" s="38" t="s">
        <v>2990</v>
      </c>
      <c r="S1651" s="8"/>
      <c r="T1651" s="48"/>
      <c r="W1651" s="45"/>
      <c r="X1651" s="46"/>
      <c r="Y1651" s="47"/>
      <c r="Z1651"/>
      <c r="AA1651"/>
      <c r="AB1651"/>
      <c r="AC1651"/>
      <c r="AD1651"/>
      <c r="AE165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</row>
    <row r="1652" spans="1:63" ht="30" customHeight="1" x14ac:dyDescent="0.25">
      <c r="A1652" s="34">
        <v>45826</v>
      </c>
      <c r="B1652" s="35" t="s">
        <v>2953</v>
      </c>
      <c r="C1652" s="1" t="s">
        <v>2991</v>
      </c>
      <c r="D1652" s="36" t="s">
        <v>34</v>
      </c>
      <c r="E1652" s="8" t="s">
        <v>54</v>
      </c>
      <c r="F1652" s="37">
        <v>1</v>
      </c>
      <c r="G1652" s="38">
        <v>0.1</v>
      </c>
      <c r="H1652" s="8" t="s">
        <v>158</v>
      </c>
      <c r="I1652" s="8" t="s">
        <v>2</v>
      </c>
      <c r="J1652" s="35" t="s">
        <v>147</v>
      </c>
      <c r="K1652" s="8" t="s">
        <v>41</v>
      </c>
      <c r="L1652" s="39" t="s">
        <v>56</v>
      </c>
      <c r="M1652" s="37"/>
      <c r="N1652" s="40"/>
      <c r="O1652" s="41" t="b">
        <v>0</v>
      </c>
      <c r="P1652" s="42" t="b">
        <v>0</v>
      </c>
      <c r="Q1652" s="43"/>
      <c r="R1652" s="38" t="s">
        <v>2982</v>
      </c>
      <c r="S1652" s="8"/>
      <c r="T1652" s="48"/>
      <c r="W1652" s="45"/>
      <c r="X1652" s="46"/>
      <c r="Y1652" s="47"/>
      <c r="Z1652"/>
      <c r="AA1652"/>
      <c r="AB1652"/>
      <c r="AC1652"/>
      <c r="AD1652"/>
      <c r="AE1652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</row>
    <row r="1653" spans="1:63" ht="30" customHeight="1" x14ac:dyDescent="0.25">
      <c r="A1653" s="34">
        <v>45827</v>
      </c>
      <c r="B1653" s="35" t="s">
        <v>2953</v>
      </c>
      <c r="C1653" s="1" t="s">
        <v>2992</v>
      </c>
      <c r="D1653" s="36" t="s">
        <v>34</v>
      </c>
      <c r="E1653" s="8" t="s">
        <v>54</v>
      </c>
      <c r="F1653" s="37">
        <v>1</v>
      </c>
      <c r="G1653" s="38">
        <v>0.1</v>
      </c>
      <c r="H1653" s="8" t="s">
        <v>111</v>
      </c>
      <c r="I1653" s="8" t="s">
        <v>2</v>
      </c>
      <c r="J1653" s="35" t="s">
        <v>40</v>
      </c>
      <c r="K1653" s="8" t="s">
        <v>41</v>
      </c>
      <c r="L1653" s="39" t="s">
        <v>56</v>
      </c>
      <c r="M1653" s="37"/>
      <c r="N1653" s="40"/>
      <c r="O1653" s="41" t="b">
        <v>0</v>
      </c>
      <c r="P1653" s="42" t="b">
        <v>0</v>
      </c>
      <c r="Q1653" s="43">
        <v>45838</v>
      </c>
      <c r="R1653" s="38" t="s">
        <v>2960</v>
      </c>
      <c r="S1653" s="8"/>
      <c r="T1653" s="48"/>
      <c r="W1653" s="45"/>
      <c r="X1653" s="46"/>
      <c r="Y1653" s="47"/>
      <c r="Z1653"/>
      <c r="AA1653"/>
      <c r="AB1653"/>
      <c r="AC1653"/>
      <c r="AD1653"/>
      <c r="AE1653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</row>
    <row r="1654" spans="1:63" ht="30" customHeight="1" x14ac:dyDescent="0.25">
      <c r="A1654" s="34">
        <v>45828</v>
      </c>
      <c r="B1654" s="35" t="s">
        <v>2953</v>
      </c>
      <c r="C1654" s="1" t="s">
        <v>2993</v>
      </c>
      <c r="D1654" s="36" t="s">
        <v>74</v>
      </c>
      <c r="E1654" s="8" t="s">
        <v>54</v>
      </c>
      <c r="F1654" s="37">
        <v>1</v>
      </c>
      <c r="G1654" s="38">
        <v>0.1</v>
      </c>
      <c r="H1654" s="8" t="s">
        <v>158</v>
      </c>
      <c r="I1654" s="8" t="s">
        <v>2</v>
      </c>
      <c r="J1654" s="35" t="s">
        <v>147</v>
      </c>
      <c r="K1654" s="8" t="s">
        <v>41</v>
      </c>
      <c r="L1654" s="39" t="s">
        <v>100</v>
      </c>
      <c r="M1654" s="37"/>
      <c r="N1654" s="40"/>
      <c r="O1654" s="41" t="b">
        <v>0</v>
      </c>
      <c r="P1654" s="42" t="b">
        <v>0</v>
      </c>
      <c r="Q1654" s="43">
        <v>45838</v>
      </c>
      <c r="R1654" s="38" t="s">
        <v>448</v>
      </c>
      <c r="S1654" s="8"/>
      <c r="T1654" s="48"/>
      <c r="W1654" s="45"/>
      <c r="X1654" s="46"/>
      <c r="Y1654" s="47"/>
      <c r="Z1654"/>
      <c r="AA1654"/>
      <c r="AB1654"/>
      <c r="AC1654"/>
      <c r="AD1654"/>
      <c r="AE1654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</row>
    <row r="1655" spans="1:63" ht="30" customHeight="1" x14ac:dyDescent="0.25">
      <c r="A1655" s="34">
        <v>45814</v>
      </c>
      <c r="B1655" s="35" t="s">
        <v>2953</v>
      </c>
      <c r="C1655" s="1" t="s">
        <v>2994</v>
      </c>
      <c r="D1655" s="36" t="s">
        <v>34</v>
      </c>
      <c r="E1655" s="8" t="s">
        <v>54</v>
      </c>
      <c r="F1655" s="37">
        <v>1</v>
      </c>
      <c r="G1655" s="38">
        <v>0.1</v>
      </c>
      <c r="H1655" s="8" t="s">
        <v>256</v>
      </c>
      <c r="I1655" s="8" t="s">
        <v>2</v>
      </c>
      <c r="J1655" s="35" t="s">
        <v>40</v>
      </c>
      <c r="K1655" s="8" t="s">
        <v>41</v>
      </c>
      <c r="L1655" s="39" t="s">
        <v>50</v>
      </c>
      <c r="M1655" s="37"/>
      <c r="N1655" s="40"/>
      <c r="O1655" s="41" t="b">
        <v>0</v>
      </c>
      <c r="P1655" s="42" t="b">
        <v>0</v>
      </c>
      <c r="Q1655" s="43"/>
      <c r="R1655" s="38" t="s">
        <v>2995</v>
      </c>
      <c r="S1655" s="8"/>
      <c r="T1655" s="48"/>
      <c r="W1655" s="45"/>
      <c r="X1655" s="46"/>
      <c r="Y1655" s="47"/>
      <c r="Z1655"/>
      <c r="AA1655"/>
      <c r="AB1655"/>
      <c r="AC1655"/>
      <c r="AD1655"/>
      <c r="AE1655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</row>
    <row r="1656" spans="1:63" ht="30" customHeight="1" x14ac:dyDescent="0.25">
      <c r="A1656" s="34">
        <v>45832</v>
      </c>
      <c r="B1656" s="35" t="s">
        <v>2953</v>
      </c>
      <c r="C1656" s="1" t="s">
        <v>2996</v>
      </c>
      <c r="D1656" s="36" t="s">
        <v>3</v>
      </c>
      <c r="E1656" s="8" t="s">
        <v>1352</v>
      </c>
      <c r="F1656" s="37">
        <v>1</v>
      </c>
      <c r="G1656" s="38">
        <v>0.1</v>
      </c>
      <c r="H1656" s="8" t="s">
        <v>158</v>
      </c>
      <c r="I1656" s="8" t="s">
        <v>1</v>
      </c>
      <c r="J1656" s="35" t="s">
        <v>40</v>
      </c>
      <c r="K1656" s="8" t="s">
        <v>41</v>
      </c>
      <c r="L1656" s="39" t="s">
        <v>274</v>
      </c>
      <c r="M1656" s="37"/>
      <c r="N1656" s="40"/>
      <c r="O1656" s="41" t="b">
        <v>0</v>
      </c>
      <c r="P1656" s="42" t="b">
        <v>0</v>
      </c>
      <c r="Q1656" s="43"/>
      <c r="R1656" s="38" t="s">
        <v>2997</v>
      </c>
      <c r="S1656" s="8"/>
      <c r="T1656" s="48"/>
      <c r="W1656" s="45"/>
      <c r="X1656" s="46"/>
      <c r="Y1656" s="47"/>
      <c r="Z1656"/>
      <c r="AA1656"/>
      <c r="AB1656"/>
      <c r="AC1656"/>
      <c r="AD1656"/>
      <c r="AE1656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</row>
    <row r="1657" spans="1:63" ht="30" customHeight="1" x14ac:dyDescent="0.25">
      <c r="A1657" s="34">
        <v>45811</v>
      </c>
      <c r="B1657" s="35" t="s">
        <v>2953</v>
      </c>
      <c r="C1657" s="1" t="s">
        <v>2998</v>
      </c>
      <c r="D1657" s="36" t="s">
        <v>34</v>
      </c>
      <c r="E1657" s="8" t="s">
        <v>54</v>
      </c>
      <c r="F1657" s="37">
        <v>1</v>
      </c>
      <c r="G1657" s="38">
        <v>0.1</v>
      </c>
      <c r="H1657" s="8" t="s">
        <v>158</v>
      </c>
      <c r="I1657" s="8" t="s">
        <v>2</v>
      </c>
      <c r="J1657" s="35" t="s">
        <v>40</v>
      </c>
      <c r="K1657" s="8" t="s">
        <v>41</v>
      </c>
      <c r="L1657" s="51" t="s">
        <v>56</v>
      </c>
      <c r="M1657" s="37"/>
      <c r="N1657" s="40"/>
      <c r="O1657" s="41" t="b">
        <v>0</v>
      </c>
      <c r="P1657" s="52" t="b">
        <v>0</v>
      </c>
      <c r="Q1657" s="43"/>
      <c r="R1657" s="53"/>
      <c r="S1657" s="54"/>
      <c r="T1657" s="48"/>
      <c r="W1657" s="45"/>
      <c r="X1657" s="46"/>
      <c r="Y1657" s="47"/>
      <c r="Z1657"/>
      <c r="AA1657"/>
      <c r="AB1657"/>
      <c r="AC1657"/>
      <c r="AD1657"/>
      <c r="AE1657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</row>
    <row r="1658" spans="1:63" ht="30" customHeight="1" x14ac:dyDescent="0.25">
      <c r="A1658" s="34">
        <v>45810</v>
      </c>
      <c r="B1658" s="35" t="s">
        <v>2953</v>
      </c>
      <c r="C1658" s="1" t="s">
        <v>2999</v>
      </c>
      <c r="D1658" s="36" t="s">
        <v>34</v>
      </c>
      <c r="E1658" s="8" t="s">
        <v>54</v>
      </c>
      <c r="F1658" s="37">
        <v>1</v>
      </c>
      <c r="G1658" s="38">
        <v>0.1</v>
      </c>
      <c r="H1658" s="8" t="s">
        <v>111</v>
      </c>
      <c r="I1658" s="8" t="s">
        <v>2</v>
      </c>
      <c r="J1658" s="35" t="s">
        <v>147</v>
      </c>
      <c r="K1658" s="8" t="s">
        <v>41</v>
      </c>
      <c r="L1658" s="39" t="s">
        <v>50</v>
      </c>
      <c r="M1658" s="37"/>
      <c r="N1658" s="40"/>
      <c r="O1658" s="41" t="b">
        <v>0</v>
      </c>
      <c r="P1658" s="42" t="b">
        <v>0</v>
      </c>
      <c r="Q1658" s="43"/>
      <c r="R1658" s="38"/>
      <c r="S1658" s="8"/>
      <c r="T1658" s="48"/>
      <c r="W1658" s="45"/>
      <c r="X1658" s="46"/>
      <c r="Y1658" s="47"/>
      <c r="Z1658"/>
      <c r="AA1658"/>
      <c r="AB1658"/>
      <c r="AC1658"/>
      <c r="AD1658"/>
      <c r="AE1658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</row>
    <row r="1659" spans="1:63" ht="30" customHeight="1" x14ac:dyDescent="0.25">
      <c r="A1659" s="34">
        <v>45864</v>
      </c>
      <c r="B1659" s="35" t="s">
        <v>2953</v>
      </c>
      <c r="C1659" s="1" t="s">
        <v>3000</v>
      </c>
      <c r="D1659" s="36" t="s">
        <v>34</v>
      </c>
      <c r="E1659" s="8" t="s">
        <v>54</v>
      </c>
      <c r="F1659" s="37">
        <v>4</v>
      </c>
      <c r="G1659" s="38">
        <v>0.1</v>
      </c>
      <c r="H1659" s="8" t="s">
        <v>158</v>
      </c>
      <c r="I1659" s="8" t="s">
        <v>1</v>
      </c>
      <c r="J1659" s="35" t="s">
        <v>40</v>
      </c>
      <c r="K1659" s="8" t="s">
        <v>49</v>
      </c>
      <c r="L1659" s="39" t="s">
        <v>159</v>
      </c>
      <c r="M1659" s="37"/>
      <c r="N1659" s="40"/>
      <c r="O1659" s="41" t="b">
        <v>0</v>
      </c>
      <c r="P1659" s="42" t="b">
        <v>0</v>
      </c>
      <c r="Q1659" s="43"/>
      <c r="R1659" s="38" t="s">
        <v>3001</v>
      </c>
      <c r="S1659" s="8"/>
      <c r="T1659" s="48"/>
      <c r="W1659" s="45"/>
      <c r="X1659" s="46"/>
      <c r="Y1659" s="47"/>
      <c r="Z1659"/>
      <c r="AA1659"/>
      <c r="AB1659"/>
      <c r="AC1659"/>
      <c r="AD1659"/>
      <c r="AE1659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</row>
    <row r="1660" spans="1:63" ht="30" customHeight="1" x14ac:dyDescent="0.25">
      <c r="A1660" s="34">
        <v>45775</v>
      </c>
      <c r="B1660" s="35" t="s">
        <v>3002</v>
      </c>
      <c r="C1660" s="1" t="s">
        <v>3003</v>
      </c>
      <c r="D1660" s="36" t="s">
        <v>5</v>
      </c>
      <c r="E1660" s="8" t="s">
        <v>2822</v>
      </c>
      <c r="F1660" s="37">
        <v>1</v>
      </c>
      <c r="G1660" s="38">
        <v>0.1</v>
      </c>
      <c r="H1660" s="8" t="s">
        <v>198</v>
      </c>
      <c r="I1660" s="8" t="s">
        <v>2</v>
      </c>
      <c r="J1660" s="35" t="s">
        <v>40</v>
      </c>
      <c r="K1660" s="8" t="s">
        <v>206</v>
      </c>
      <c r="L1660" s="39" t="s">
        <v>274</v>
      </c>
      <c r="M1660" s="37"/>
      <c r="N1660" s="40"/>
      <c r="O1660" s="41" t="b">
        <v>0</v>
      </c>
      <c r="P1660" s="42" t="b">
        <v>0</v>
      </c>
      <c r="Q1660" s="43"/>
      <c r="R1660" s="38" t="s">
        <v>1817</v>
      </c>
      <c r="S1660" s="8"/>
      <c r="T1660" s="48"/>
      <c r="W1660" s="45"/>
      <c r="X1660" s="46"/>
      <c r="Y1660" s="47"/>
      <c r="Z1660"/>
      <c r="AA1660"/>
      <c r="AB1660"/>
      <c r="AC1660"/>
      <c r="AD1660"/>
      <c r="AE1660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</row>
    <row r="1661" spans="1:63" ht="30" customHeight="1" x14ac:dyDescent="0.25">
      <c r="A1661" s="34">
        <v>45786</v>
      </c>
      <c r="B1661" s="35" t="s">
        <v>3002</v>
      </c>
      <c r="C1661" s="1" t="s">
        <v>3004</v>
      </c>
      <c r="D1661" s="36" t="s">
        <v>34</v>
      </c>
      <c r="E1661" s="8" t="s">
        <v>54</v>
      </c>
      <c r="F1661" s="37">
        <v>1</v>
      </c>
      <c r="G1661" s="38">
        <v>0.1</v>
      </c>
      <c r="H1661" s="8" t="s">
        <v>1663</v>
      </c>
      <c r="I1661" s="8" t="s">
        <v>2</v>
      </c>
      <c r="J1661" s="35" t="s">
        <v>147</v>
      </c>
      <c r="K1661" s="8" t="s">
        <v>206</v>
      </c>
      <c r="L1661" s="39" t="s">
        <v>56</v>
      </c>
      <c r="M1661" s="37"/>
      <c r="N1661" s="40"/>
      <c r="O1661" s="41" t="b">
        <v>0</v>
      </c>
      <c r="P1661" s="42" t="b">
        <v>0</v>
      </c>
      <c r="Q1661" s="43"/>
      <c r="R1661" s="38" t="s">
        <v>3005</v>
      </c>
      <c r="S1661" s="8"/>
      <c r="T1661" s="48"/>
      <c r="W1661" s="45"/>
      <c r="X1661" s="46"/>
      <c r="Y1661" s="47"/>
      <c r="Z1661"/>
      <c r="AA1661"/>
      <c r="AB1661"/>
      <c r="AC1661"/>
      <c r="AD1661"/>
      <c r="AE166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</row>
    <row r="1662" spans="1:63" ht="30" customHeight="1" x14ac:dyDescent="0.25">
      <c r="A1662" s="34">
        <v>45780</v>
      </c>
      <c r="B1662" s="35" t="s">
        <v>3002</v>
      </c>
      <c r="C1662" s="1" t="s">
        <v>3006</v>
      </c>
      <c r="D1662" s="36" t="s">
        <v>74</v>
      </c>
      <c r="E1662" s="8" t="s">
        <v>145</v>
      </c>
      <c r="F1662" s="37">
        <v>1</v>
      </c>
      <c r="G1662" s="38">
        <v>0.1</v>
      </c>
      <c r="H1662" s="8" t="s">
        <v>146</v>
      </c>
      <c r="I1662" s="8" t="s">
        <v>2</v>
      </c>
      <c r="J1662" s="35" t="s">
        <v>40</v>
      </c>
      <c r="K1662" s="8" t="s">
        <v>41</v>
      </c>
      <c r="L1662" s="39" t="s">
        <v>207</v>
      </c>
      <c r="M1662" s="37"/>
      <c r="N1662" s="40"/>
      <c r="O1662" s="41" t="b">
        <v>0</v>
      </c>
      <c r="P1662" s="42" t="b">
        <v>0</v>
      </c>
      <c r="Q1662" s="43"/>
      <c r="R1662" s="38" t="s">
        <v>3005</v>
      </c>
      <c r="S1662" s="8"/>
      <c r="T1662" s="48"/>
      <c r="W1662" s="45"/>
      <c r="X1662" s="46"/>
      <c r="Y1662" s="47"/>
      <c r="Z1662"/>
      <c r="AA1662"/>
      <c r="AB1662"/>
      <c r="AC1662"/>
      <c r="AD1662"/>
      <c r="AE1662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</row>
    <row r="1663" spans="1:63" ht="30" customHeight="1" x14ac:dyDescent="0.25">
      <c r="A1663" s="34">
        <v>45784</v>
      </c>
      <c r="B1663" s="35" t="s">
        <v>3002</v>
      </c>
      <c r="C1663" s="1" t="s">
        <v>3007</v>
      </c>
      <c r="D1663" s="36" t="s">
        <v>34</v>
      </c>
      <c r="E1663" s="8" t="s">
        <v>54</v>
      </c>
      <c r="F1663" s="37">
        <v>1</v>
      </c>
      <c r="G1663" s="38">
        <v>0.1</v>
      </c>
      <c r="H1663" s="8" t="s">
        <v>1663</v>
      </c>
      <c r="I1663" s="8" t="s">
        <v>2</v>
      </c>
      <c r="J1663" s="35" t="s">
        <v>40</v>
      </c>
      <c r="K1663" s="8" t="s">
        <v>206</v>
      </c>
      <c r="L1663" s="39" t="s">
        <v>100</v>
      </c>
      <c r="M1663" s="37"/>
      <c r="N1663" s="40"/>
      <c r="O1663" s="41" t="b">
        <v>0</v>
      </c>
      <c r="P1663" s="42" t="b">
        <v>0</v>
      </c>
      <c r="Q1663" s="43"/>
      <c r="R1663" s="38" t="s">
        <v>3008</v>
      </c>
      <c r="S1663" s="8"/>
      <c r="T1663" s="48"/>
      <c r="W1663" s="45"/>
      <c r="X1663" s="46"/>
      <c r="Y1663" s="47"/>
      <c r="Z1663"/>
      <c r="AA1663"/>
      <c r="AB1663"/>
      <c r="AC1663"/>
      <c r="AD1663"/>
      <c r="AE1663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</row>
    <row r="1664" spans="1:63" ht="30" customHeight="1" x14ac:dyDescent="0.25">
      <c r="A1664" s="34">
        <v>45787</v>
      </c>
      <c r="B1664" s="35" t="s">
        <v>3002</v>
      </c>
      <c r="C1664" s="1" t="s">
        <v>3009</v>
      </c>
      <c r="D1664" s="36" t="s">
        <v>4</v>
      </c>
      <c r="E1664" s="8" t="s">
        <v>1873</v>
      </c>
      <c r="F1664" s="37">
        <v>2</v>
      </c>
      <c r="G1664" s="38">
        <v>0.1</v>
      </c>
      <c r="H1664" s="8" t="s">
        <v>256</v>
      </c>
      <c r="I1664" s="8" t="s">
        <v>2</v>
      </c>
      <c r="J1664" s="35" t="s">
        <v>40</v>
      </c>
      <c r="K1664" s="8" t="s">
        <v>41</v>
      </c>
      <c r="L1664" s="39" t="s">
        <v>50</v>
      </c>
      <c r="M1664" s="37"/>
      <c r="N1664" s="40"/>
      <c r="O1664" s="41" t="b">
        <v>0</v>
      </c>
      <c r="P1664" s="42" t="b">
        <v>0</v>
      </c>
      <c r="Q1664" s="43"/>
      <c r="R1664" s="38" t="s">
        <v>3010</v>
      </c>
      <c r="S1664" s="8"/>
      <c r="T1664" s="48"/>
      <c r="W1664" s="45"/>
      <c r="X1664" s="46"/>
      <c r="Y1664" s="47"/>
      <c r="Z1664"/>
      <c r="AA1664"/>
      <c r="AB1664"/>
      <c r="AC1664"/>
      <c r="AD1664"/>
      <c r="AE1664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</row>
    <row r="1665" spans="1:63" ht="30" customHeight="1" x14ac:dyDescent="0.25">
      <c r="A1665" s="34">
        <v>45793</v>
      </c>
      <c r="B1665" s="35" t="s">
        <v>3002</v>
      </c>
      <c r="C1665" s="1" t="s">
        <v>3011</v>
      </c>
      <c r="D1665" s="36" t="s">
        <v>74</v>
      </c>
      <c r="E1665" s="8" t="s">
        <v>145</v>
      </c>
      <c r="F1665" s="37">
        <v>1</v>
      </c>
      <c r="G1665" s="38">
        <v>0.1</v>
      </c>
      <c r="H1665" s="8" t="s">
        <v>146</v>
      </c>
      <c r="I1665" s="8" t="s">
        <v>2</v>
      </c>
      <c r="J1665" s="35" t="s">
        <v>147</v>
      </c>
      <c r="K1665" s="8" t="s">
        <v>41</v>
      </c>
      <c r="L1665" s="39" t="s">
        <v>56</v>
      </c>
      <c r="M1665" s="37"/>
      <c r="N1665" s="40"/>
      <c r="O1665" s="41" t="b">
        <v>0</v>
      </c>
      <c r="P1665" s="42" t="b">
        <v>0</v>
      </c>
      <c r="Q1665" s="43"/>
      <c r="R1665" s="38" t="s">
        <v>3012</v>
      </c>
      <c r="S1665" s="8"/>
      <c r="T1665" s="48"/>
      <c r="W1665" s="45"/>
      <c r="X1665" s="46"/>
      <c r="Y1665" s="47"/>
      <c r="Z1665"/>
      <c r="AA1665"/>
      <c r="AB1665"/>
      <c r="AC1665"/>
      <c r="AD1665"/>
      <c r="AE1665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</row>
    <row r="1666" spans="1:63" ht="30" customHeight="1" x14ac:dyDescent="0.25">
      <c r="A1666" s="34">
        <v>45796</v>
      </c>
      <c r="B1666" s="35" t="s">
        <v>3002</v>
      </c>
      <c r="C1666" s="1" t="s">
        <v>3013</v>
      </c>
      <c r="D1666" s="36" t="s">
        <v>4</v>
      </c>
      <c r="E1666" s="8" t="s">
        <v>47</v>
      </c>
      <c r="F1666" s="37">
        <v>1</v>
      </c>
      <c r="G1666" s="38">
        <v>0.1</v>
      </c>
      <c r="H1666" s="8" t="s">
        <v>48</v>
      </c>
      <c r="I1666" s="8" t="s">
        <v>2</v>
      </c>
      <c r="J1666" s="35" t="s">
        <v>40</v>
      </c>
      <c r="K1666" s="8" t="s">
        <v>41</v>
      </c>
      <c r="L1666" s="39" t="s">
        <v>100</v>
      </c>
      <c r="M1666" s="37"/>
      <c r="N1666" s="40"/>
      <c r="O1666" s="41" t="b">
        <v>0</v>
      </c>
      <c r="P1666" s="42" t="b">
        <v>0</v>
      </c>
      <c r="Q1666" s="43"/>
      <c r="R1666" s="38" t="s">
        <v>3008</v>
      </c>
      <c r="S1666" s="8"/>
      <c r="T1666" s="48"/>
      <c r="W1666" s="45"/>
      <c r="X1666" s="46"/>
      <c r="Y1666" s="47"/>
      <c r="Z1666"/>
      <c r="AA1666"/>
      <c r="AB1666"/>
      <c r="AC1666"/>
      <c r="AD1666"/>
      <c r="AE1666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</row>
    <row r="1667" spans="1:63" ht="30" customHeight="1" x14ac:dyDescent="0.25">
      <c r="A1667" s="34">
        <v>45805</v>
      </c>
      <c r="B1667" s="35" t="s">
        <v>3002</v>
      </c>
      <c r="C1667" s="1" t="s">
        <v>3014</v>
      </c>
      <c r="D1667" s="36" t="s">
        <v>5</v>
      </c>
      <c r="E1667" s="8" t="s">
        <v>2258</v>
      </c>
      <c r="F1667" s="37">
        <v>1</v>
      </c>
      <c r="G1667" s="38">
        <v>0.5</v>
      </c>
      <c r="H1667" s="8" t="s">
        <v>48</v>
      </c>
      <c r="I1667" s="8" t="s">
        <v>2</v>
      </c>
      <c r="J1667" s="35" t="s">
        <v>147</v>
      </c>
      <c r="K1667" s="8" t="s">
        <v>41</v>
      </c>
      <c r="L1667" s="39" t="s">
        <v>274</v>
      </c>
      <c r="M1667" s="37">
        <v>1</v>
      </c>
      <c r="N1667" s="40">
        <v>1</v>
      </c>
      <c r="O1667" s="41" t="b">
        <v>0</v>
      </c>
      <c r="P1667" s="42" t="b">
        <v>0</v>
      </c>
      <c r="Q1667" s="43"/>
      <c r="R1667" s="38"/>
      <c r="S1667" s="8" t="s">
        <v>3015</v>
      </c>
      <c r="T1667" s="48"/>
      <c r="W1667" s="45"/>
      <c r="X1667" s="46"/>
      <c r="Y1667" s="47"/>
      <c r="Z1667"/>
      <c r="AA1667"/>
      <c r="AB1667"/>
      <c r="AC1667"/>
      <c r="AD1667"/>
      <c r="AE1667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</row>
    <row r="1668" spans="1:63" ht="30" customHeight="1" x14ac:dyDescent="0.25">
      <c r="A1668" s="34">
        <v>45808</v>
      </c>
      <c r="B1668" s="35" t="s">
        <v>3002</v>
      </c>
      <c r="C1668" s="1" t="s">
        <v>3016</v>
      </c>
      <c r="D1668" s="36" t="s">
        <v>4</v>
      </c>
      <c r="E1668" s="8" t="s">
        <v>47</v>
      </c>
      <c r="F1668" s="37">
        <v>1</v>
      </c>
      <c r="G1668" s="38">
        <v>0.1</v>
      </c>
      <c r="H1668" s="8" t="s">
        <v>48</v>
      </c>
      <c r="I1668" s="8" t="s">
        <v>2</v>
      </c>
      <c r="J1668" s="35" t="s">
        <v>40</v>
      </c>
      <c r="K1668" s="8" t="s">
        <v>41</v>
      </c>
      <c r="L1668" s="39" t="s">
        <v>100</v>
      </c>
      <c r="M1668" s="37"/>
      <c r="N1668" s="40"/>
      <c r="O1668" s="41" t="b">
        <v>0</v>
      </c>
      <c r="P1668" s="42" t="b">
        <v>0</v>
      </c>
      <c r="Q1668" s="43"/>
      <c r="R1668" s="38" t="s">
        <v>3017</v>
      </c>
      <c r="S1668" s="8"/>
      <c r="T1668" s="48"/>
      <c r="W1668" s="45"/>
      <c r="X1668" s="46"/>
      <c r="Y1668" s="47"/>
      <c r="Z1668"/>
      <c r="AA1668"/>
      <c r="AB1668"/>
      <c r="AC1668"/>
      <c r="AD1668"/>
      <c r="AE1668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</row>
    <row r="1669" spans="1:63" ht="30" customHeight="1" x14ac:dyDescent="0.25">
      <c r="A1669" s="34">
        <v>45808</v>
      </c>
      <c r="B1669" s="35" t="s">
        <v>3002</v>
      </c>
      <c r="C1669" s="1" t="s">
        <v>3018</v>
      </c>
      <c r="D1669" s="36" t="s">
        <v>34</v>
      </c>
      <c r="E1669" s="8" t="s">
        <v>54</v>
      </c>
      <c r="F1669" s="37">
        <v>1</v>
      </c>
      <c r="G1669" s="38">
        <v>0.1</v>
      </c>
      <c r="H1669" s="8" t="s">
        <v>158</v>
      </c>
      <c r="I1669" s="8" t="s">
        <v>2</v>
      </c>
      <c r="J1669" s="35" t="s">
        <v>40</v>
      </c>
      <c r="K1669" s="8" t="s">
        <v>41</v>
      </c>
      <c r="L1669" s="39" t="s">
        <v>159</v>
      </c>
      <c r="M1669" s="37"/>
      <c r="N1669" s="40"/>
      <c r="O1669" s="41" t="b">
        <v>0</v>
      </c>
      <c r="P1669" s="42" t="b">
        <v>0</v>
      </c>
      <c r="Q1669" s="43"/>
      <c r="R1669" s="38" t="s">
        <v>3019</v>
      </c>
      <c r="S1669" s="8"/>
      <c r="T1669" s="48"/>
      <c r="W1669" s="45"/>
      <c r="X1669" s="46"/>
      <c r="Y1669" s="47"/>
      <c r="Z1669"/>
      <c r="AA1669"/>
      <c r="AB1669"/>
      <c r="AC1669"/>
      <c r="AD1669"/>
      <c r="AE1669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</row>
    <row r="1670" spans="1:63" ht="30" customHeight="1" x14ac:dyDescent="0.25">
      <c r="A1670" s="34">
        <v>45810</v>
      </c>
      <c r="B1670" s="35" t="s">
        <v>3002</v>
      </c>
      <c r="C1670" s="1" t="s">
        <v>3020</v>
      </c>
      <c r="D1670" s="36" t="s">
        <v>34</v>
      </c>
      <c r="E1670" s="8" t="s">
        <v>54</v>
      </c>
      <c r="F1670" s="37">
        <v>1</v>
      </c>
      <c r="G1670" s="38">
        <v>0.1</v>
      </c>
      <c r="H1670" s="8" t="s">
        <v>111</v>
      </c>
      <c r="I1670" s="8" t="s">
        <v>2</v>
      </c>
      <c r="J1670" s="35" t="s">
        <v>40</v>
      </c>
      <c r="K1670" s="8" t="s">
        <v>49</v>
      </c>
      <c r="L1670" s="39" t="s">
        <v>426</v>
      </c>
      <c r="M1670" s="37"/>
      <c r="N1670" s="40"/>
      <c r="O1670" s="41" t="b">
        <v>0</v>
      </c>
      <c r="P1670" s="42" t="b">
        <v>0</v>
      </c>
      <c r="Q1670" s="43"/>
      <c r="R1670" s="38" t="s">
        <v>3021</v>
      </c>
      <c r="S1670" s="8"/>
      <c r="T1670" s="48"/>
      <c r="W1670" s="45"/>
      <c r="X1670" s="46"/>
      <c r="Y1670" s="47"/>
      <c r="Z1670"/>
      <c r="AA1670"/>
      <c r="AB1670"/>
      <c r="AC1670"/>
      <c r="AD1670"/>
      <c r="AE1670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</row>
    <row r="1671" spans="1:63" ht="30" customHeight="1" x14ac:dyDescent="0.25">
      <c r="A1671" s="34">
        <v>45811</v>
      </c>
      <c r="B1671" s="35" t="s">
        <v>3002</v>
      </c>
      <c r="C1671" s="1" t="s">
        <v>3022</v>
      </c>
      <c r="D1671" s="36" t="s">
        <v>4</v>
      </c>
      <c r="E1671" s="8" t="s">
        <v>47</v>
      </c>
      <c r="F1671" s="37">
        <v>1</v>
      </c>
      <c r="G1671" s="38">
        <v>0.1</v>
      </c>
      <c r="H1671" s="8" t="s">
        <v>48</v>
      </c>
      <c r="I1671" s="8" t="s">
        <v>2</v>
      </c>
      <c r="J1671" s="35" t="s">
        <v>40</v>
      </c>
      <c r="K1671" s="8" t="s">
        <v>41</v>
      </c>
      <c r="L1671" s="39" t="s">
        <v>56</v>
      </c>
      <c r="M1671" s="37"/>
      <c r="N1671" s="40"/>
      <c r="O1671" s="41" t="b">
        <v>0</v>
      </c>
      <c r="P1671" s="42" t="b">
        <v>0</v>
      </c>
      <c r="Q1671" s="43"/>
      <c r="R1671" s="38" t="s">
        <v>3023</v>
      </c>
      <c r="S1671" s="8"/>
      <c r="T1671" s="48"/>
      <c r="W1671" s="45"/>
      <c r="X1671" s="46"/>
      <c r="Y1671" s="47"/>
      <c r="Z1671"/>
      <c r="AA1671"/>
      <c r="AB1671"/>
      <c r="AC1671"/>
      <c r="AD1671"/>
      <c r="AE167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</row>
    <row r="1672" spans="1:63" ht="30" customHeight="1" x14ac:dyDescent="0.25">
      <c r="A1672" s="34">
        <v>45811</v>
      </c>
      <c r="B1672" s="35" t="s">
        <v>3002</v>
      </c>
      <c r="C1672" s="1" t="s">
        <v>1855</v>
      </c>
      <c r="D1672" s="36" t="s">
        <v>4</v>
      </c>
      <c r="E1672" s="8" t="s">
        <v>47</v>
      </c>
      <c r="F1672" s="37">
        <v>1</v>
      </c>
      <c r="G1672" s="38">
        <v>0.1</v>
      </c>
      <c r="H1672" s="8" t="s">
        <v>48</v>
      </c>
      <c r="I1672" s="8" t="s">
        <v>2</v>
      </c>
      <c r="J1672" s="35" t="s">
        <v>40</v>
      </c>
      <c r="K1672" s="8" t="s">
        <v>41</v>
      </c>
      <c r="L1672" s="39" t="s">
        <v>100</v>
      </c>
      <c r="M1672" s="37"/>
      <c r="N1672" s="40"/>
      <c r="O1672" s="41" t="b">
        <v>0</v>
      </c>
      <c r="P1672" s="42" t="b">
        <v>0</v>
      </c>
      <c r="Q1672" s="43"/>
      <c r="R1672" s="38" t="s">
        <v>3024</v>
      </c>
      <c r="S1672" s="8"/>
      <c r="T1672" s="48"/>
      <c r="W1672" s="45"/>
      <c r="X1672" s="46"/>
      <c r="Y1672" s="47"/>
      <c r="Z1672"/>
      <c r="AA1672"/>
      <c r="AB1672"/>
      <c r="AC1672"/>
      <c r="AD1672"/>
      <c r="AE1672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</row>
    <row r="1673" spans="1:63" ht="30" customHeight="1" x14ac:dyDescent="0.25">
      <c r="A1673" s="34">
        <v>45811</v>
      </c>
      <c r="B1673" s="35" t="s">
        <v>3002</v>
      </c>
      <c r="C1673" s="1" t="s">
        <v>3025</v>
      </c>
      <c r="D1673" s="36" t="s">
        <v>4</v>
      </c>
      <c r="E1673" s="8" t="s">
        <v>47</v>
      </c>
      <c r="F1673" s="37">
        <v>1</v>
      </c>
      <c r="G1673" s="38">
        <v>0.1</v>
      </c>
      <c r="H1673" s="8" t="s">
        <v>48</v>
      </c>
      <c r="I1673" s="8" t="s">
        <v>2</v>
      </c>
      <c r="J1673" s="35" t="s">
        <v>40</v>
      </c>
      <c r="K1673" s="8" t="s">
        <v>41</v>
      </c>
      <c r="L1673" s="39" t="s">
        <v>595</v>
      </c>
      <c r="M1673" s="37"/>
      <c r="N1673" s="40"/>
      <c r="O1673" s="41" t="b">
        <v>0</v>
      </c>
      <c r="P1673" s="42" t="b">
        <v>0</v>
      </c>
      <c r="Q1673" s="43"/>
      <c r="R1673" s="38" t="s">
        <v>3026</v>
      </c>
      <c r="S1673" s="8"/>
      <c r="T1673" s="48"/>
      <c r="W1673" s="45"/>
      <c r="X1673" s="46"/>
      <c r="Y1673" s="47"/>
      <c r="Z1673"/>
      <c r="AA1673"/>
      <c r="AB1673"/>
      <c r="AC1673"/>
      <c r="AD1673"/>
      <c r="AE1673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</row>
    <row r="1674" spans="1:63" ht="30" customHeight="1" x14ac:dyDescent="0.25">
      <c r="A1674" s="34">
        <v>45813</v>
      </c>
      <c r="B1674" s="35" t="s">
        <v>3002</v>
      </c>
      <c r="C1674" s="1" t="s">
        <v>3027</v>
      </c>
      <c r="D1674" s="36" t="s">
        <v>4</v>
      </c>
      <c r="E1674" s="8" t="s">
        <v>47</v>
      </c>
      <c r="F1674" s="37">
        <v>1</v>
      </c>
      <c r="G1674" s="38">
        <v>0.1</v>
      </c>
      <c r="H1674" s="8" t="s">
        <v>48</v>
      </c>
      <c r="I1674" s="8" t="s">
        <v>2</v>
      </c>
      <c r="J1674" s="35" t="s">
        <v>40</v>
      </c>
      <c r="K1674" s="8" t="s">
        <v>49</v>
      </c>
      <c r="L1674" s="39" t="s">
        <v>426</v>
      </c>
      <c r="M1674" s="37"/>
      <c r="N1674" s="40"/>
      <c r="O1674" s="41" t="b">
        <v>0</v>
      </c>
      <c r="P1674" s="42" t="b">
        <v>0</v>
      </c>
      <c r="Q1674" s="43"/>
      <c r="R1674" s="38" t="s">
        <v>3017</v>
      </c>
      <c r="S1674" s="8"/>
      <c r="T1674" s="48"/>
      <c r="W1674" s="45"/>
      <c r="X1674" s="46"/>
      <c r="Y1674" s="47"/>
      <c r="Z1674"/>
      <c r="AA1674"/>
      <c r="AB1674"/>
      <c r="AC1674"/>
      <c r="AD1674"/>
      <c r="AE1674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</row>
    <row r="1675" spans="1:63" ht="30" customHeight="1" x14ac:dyDescent="0.25">
      <c r="A1675" s="34">
        <v>45813</v>
      </c>
      <c r="B1675" s="35" t="s">
        <v>3002</v>
      </c>
      <c r="C1675" s="1" t="s">
        <v>3028</v>
      </c>
      <c r="D1675" s="36" t="s">
        <v>34</v>
      </c>
      <c r="E1675" s="8" t="s">
        <v>133</v>
      </c>
      <c r="F1675" s="37">
        <v>1</v>
      </c>
      <c r="G1675" s="38">
        <v>0.1</v>
      </c>
      <c r="H1675" s="8" t="s">
        <v>111</v>
      </c>
      <c r="I1675" s="8" t="s">
        <v>2</v>
      </c>
      <c r="J1675" s="35" t="s">
        <v>40</v>
      </c>
      <c r="K1675" s="8" t="s">
        <v>41</v>
      </c>
      <c r="L1675" s="39" t="s">
        <v>595</v>
      </c>
      <c r="M1675" s="37"/>
      <c r="N1675" s="40"/>
      <c r="O1675" s="41" t="b">
        <v>0</v>
      </c>
      <c r="P1675" s="42" t="b">
        <v>0</v>
      </c>
      <c r="Q1675" s="43"/>
      <c r="R1675" s="38"/>
      <c r="S1675" s="8"/>
      <c r="T1675" s="48"/>
      <c r="W1675" s="45"/>
      <c r="X1675" s="46"/>
      <c r="Y1675" s="47"/>
      <c r="Z1675"/>
      <c r="AA1675"/>
      <c r="AB1675"/>
      <c r="AC1675"/>
      <c r="AD1675"/>
      <c r="AE1675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</row>
    <row r="1676" spans="1:63" ht="30" customHeight="1" x14ac:dyDescent="0.25">
      <c r="A1676" s="34">
        <v>45815</v>
      </c>
      <c r="B1676" s="35" t="s">
        <v>3002</v>
      </c>
      <c r="C1676" s="1" t="s">
        <v>3029</v>
      </c>
      <c r="D1676" s="36" t="s">
        <v>34</v>
      </c>
      <c r="E1676" s="8" t="s">
        <v>54</v>
      </c>
      <c r="F1676" s="37">
        <v>1</v>
      </c>
      <c r="G1676" s="38">
        <v>0.1</v>
      </c>
      <c r="H1676" s="8" t="s">
        <v>158</v>
      </c>
      <c r="I1676" s="8" t="s">
        <v>2</v>
      </c>
      <c r="J1676" s="35" t="s">
        <v>147</v>
      </c>
      <c r="K1676" s="8" t="s">
        <v>206</v>
      </c>
      <c r="L1676" s="39" t="s">
        <v>56</v>
      </c>
      <c r="M1676" s="37"/>
      <c r="N1676" s="40"/>
      <c r="O1676" s="41" t="b">
        <v>0</v>
      </c>
      <c r="P1676" s="42" t="b">
        <v>0</v>
      </c>
      <c r="Q1676" s="43"/>
      <c r="R1676" s="38" t="s">
        <v>3017</v>
      </c>
      <c r="S1676" s="8"/>
      <c r="T1676" s="48"/>
      <c r="W1676" s="45"/>
      <c r="X1676" s="46"/>
      <c r="Y1676" s="47"/>
      <c r="Z1676"/>
      <c r="AA1676"/>
      <c r="AB1676"/>
      <c r="AC1676"/>
      <c r="AD1676"/>
      <c r="AE1676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</row>
    <row r="1677" spans="1:63" ht="30" customHeight="1" x14ac:dyDescent="0.25">
      <c r="A1677" s="34">
        <v>45817</v>
      </c>
      <c r="B1677" s="35" t="s">
        <v>3002</v>
      </c>
      <c r="C1677" s="1" t="s">
        <v>3030</v>
      </c>
      <c r="D1677" s="36" t="s">
        <v>4</v>
      </c>
      <c r="E1677" s="8" t="s">
        <v>47</v>
      </c>
      <c r="F1677" s="37">
        <v>1</v>
      </c>
      <c r="G1677" s="38">
        <v>0.1</v>
      </c>
      <c r="H1677" s="8" t="s">
        <v>48</v>
      </c>
      <c r="I1677" s="8" t="s">
        <v>2</v>
      </c>
      <c r="J1677" s="35" t="s">
        <v>40</v>
      </c>
      <c r="K1677" s="8" t="s">
        <v>41</v>
      </c>
      <c r="L1677" s="39" t="s">
        <v>56</v>
      </c>
      <c r="M1677" s="37"/>
      <c r="N1677" s="40"/>
      <c r="O1677" s="41" t="b">
        <v>0</v>
      </c>
      <c r="P1677" s="42" t="b">
        <v>0</v>
      </c>
      <c r="Q1677" s="43"/>
      <c r="R1677" s="38" t="s">
        <v>3008</v>
      </c>
      <c r="S1677" s="8"/>
      <c r="T1677" s="48"/>
      <c r="W1677" s="45"/>
      <c r="X1677" s="46"/>
      <c r="Y1677" s="47"/>
      <c r="Z1677"/>
      <c r="AA1677"/>
      <c r="AB1677"/>
      <c r="AC1677"/>
      <c r="AD1677"/>
      <c r="AE1677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</row>
    <row r="1678" spans="1:63" ht="30" customHeight="1" x14ac:dyDescent="0.25">
      <c r="A1678" s="34">
        <v>45818</v>
      </c>
      <c r="B1678" s="35" t="s">
        <v>3002</v>
      </c>
      <c r="C1678" s="1" t="s">
        <v>3031</v>
      </c>
      <c r="D1678" s="36" t="s">
        <v>34</v>
      </c>
      <c r="E1678" s="8" t="s">
        <v>133</v>
      </c>
      <c r="F1678" s="37">
        <v>1</v>
      </c>
      <c r="G1678" s="38">
        <v>0.1</v>
      </c>
      <c r="H1678" s="8" t="s">
        <v>155</v>
      </c>
      <c r="I1678" s="8" t="s">
        <v>2</v>
      </c>
      <c r="J1678" s="35" t="s">
        <v>40</v>
      </c>
      <c r="K1678" s="8" t="s">
        <v>206</v>
      </c>
      <c r="L1678" s="39" t="s">
        <v>595</v>
      </c>
      <c r="M1678" s="37"/>
      <c r="N1678" s="40"/>
      <c r="O1678" s="41" t="b">
        <v>0</v>
      </c>
      <c r="P1678" s="42" t="b">
        <v>0</v>
      </c>
      <c r="Q1678" s="43"/>
      <c r="R1678" s="38" t="s">
        <v>3008</v>
      </c>
      <c r="S1678" s="8"/>
      <c r="T1678" s="48"/>
      <c r="W1678" s="45"/>
      <c r="X1678" s="46"/>
      <c r="Y1678" s="47"/>
      <c r="Z1678"/>
      <c r="AA1678"/>
      <c r="AB1678"/>
      <c r="AC1678"/>
      <c r="AD1678"/>
      <c r="AE1678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</row>
    <row r="1679" spans="1:63" ht="30" customHeight="1" x14ac:dyDescent="0.25">
      <c r="A1679" s="34">
        <v>45819</v>
      </c>
      <c r="B1679" s="35" t="s">
        <v>3002</v>
      </c>
      <c r="C1679" s="1" t="s">
        <v>3032</v>
      </c>
      <c r="D1679" s="36" t="s">
        <v>34</v>
      </c>
      <c r="E1679" s="8" t="s">
        <v>133</v>
      </c>
      <c r="F1679" s="37">
        <v>1</v>
      </c>
      <c r="G1679" s="38">
        <v>0.1</v>
      </c>
      <c r="H1679" s="8" t="s">
        <v>155</v>
      </c>
      <c r="I1679" s="8" t="s">
        <v>2</v>
      </c>
      <c r="J1679" s="35" t="s">
        <v>40</v>
      </c>
      <c r="K1679" s="8" t="s">
        <v>206</v>
      </c>
      <c r="L1679" s="39" t="s">
        <v>100</v>
      </c>
      <c r="M1679" s="37"/>
      <c r="N1679" s="40"/>
      <c r="O1679" s="41" t="b">
        <v>0</v>
      </c>
      <c r="P1679" s="42" t="b">
        <v>0</v>
      </c>
      <c r="Q1679" s="43"/>
      <c r="R1679" s="38" t="s">
        <v>3023</v>
      </c>
      <c r="S1679" s="8"/>
      <c r="T1679" s="48"/>
      <c r="W1679" s="45"/>
      <c r="X1679" s="46"/>
      <c r="Y1679" s="47"/>
      <c r="Z1679"/>
      <c r="AA1679"/>
      <c r="AB1679"/>
      <c r="AC1679"/>
      <c r="AD1679"/>
      <c r="AE1679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</row>
    <row r="1680" spans="1:63" ht="30" customHeight="1" x14ac:dyDescent="0.25">
      <c r="A1680" s="34">
        <v>45820</v>
      </c>
      <c r="B1680" s="35" t="s">
        <v>3002</v>
      </c>
      <c r="C1680" s="1" t="s">
        <v>3033</v>
      </c>
      <c r="D1680" s="36" t="s">
        <v>4</v>
      </c>
      <c r="E1680" s="8" t="s">
        <v>47</v>
      </c>
      <c r="F1680" s="37">
        <v>1</v>
      </c>
      <c r="G1680" s="38">
        <v>0.1</v>
      </c>
      <c r="H1680" s="8" t="s">
        <v>48</v>
      </c>
      <c r="I1680" s="8" t="s">
        <v>2</v>
      </c>
      <c r="J1680" s="35" t="s">
        <v>40</v>
      </c>
      <c r="K1680" s="8" t="s">
        <v>41</v>
      </c>
      <c r="L1680" s="39" t="s">
        <v>100</v>
      </c>
      <c r="M1680" s="37"/>
      <c r="N1680" s="40"/>
      <c r="O1680" s="41" t="b">
        <v>0</v>
      </c>
      <c r="P1680" s="42" t="b">
        <v>0</v>
      </c>
      <c r="Q1680" s="43"/>
      <c r="R1680" s="38" t="s">
        <v>3008</v>
      </c>
      <c r="S1680" s="8"/>
      <c r="T1680" s="48"/>
      <c r="W1680" s="45"/>
      <c r="X1680" s="46"/>
      <c r="Y1680" s="47"/>
      <c r="Z1680"/>
      <c r="AA1680"/>
      <c r="AB1680"/>
      <c r="AC1680"/>
      <c r="AD1680"/>
      <c r="AE1680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</row>
    <row r="1681" spans="1:63" ht="30" customHeight="1" x14ac:dyDescent="0.25">
      <c r="A1681" s="34">
        <v>45820</v>
      </c>
      <c r="B1681" s="35" t="s">
        <v>3002</v>
      </c>
      <c r="C1681" s="1" t="s">
        <v>3034</v>
      </c>
      <c r="D1681" s="36" t="s">
        <v>34</v>
      </c>
      <c r="E1681" s="8" t="s">
        <v>54</v>
      </c>
      <c r="F1681" s="37">
        <v>1</v>
      </c>
      <c r="G1681" s="38">
        <v>0.1</v>
      </c>
      <c r="H1681" s="8" t="s">
        <v>158</v>
      </c>
      <c r="I1681" s="8" t="s">
        <v>2</v>
      </c>
      <c r="J1681" s="35" t="s">
        <v>40</v>
      </c>
      <c r="K1681" s="8" t="s">
        <v>206</v>
      </c>
      <c r="L1681" s="39" t="s">
        <v>56</v>
      </c>
      <c r="M1681" s="37"/>
      <c r="N1681" s="40"/>
      <c r="O1681" s="41" t="b">
        <v>0</v>
      </c>
      <c r="P1681" s="42" t="b">
        <v>0</v>
      </c>
      <c r="Q1681" s="43"/>
      <c r="R1681" s="38" t="s">
        <v>3023</v>
      </c>
      <c r="S1681" s="8"/>
      <c r="T1681" s="48"/>
      <c r="W1681" s="45"/>
      <c r="X1681" s="46"/>
      <c r="Y1681" s="47"/>
      <c r="Z1681"/>
      <c r="AA1681"/>
      <c r="AB1681"/>
      <c r="AC1681"/>
      <c r="AD1681"/>
      <c r="AE168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</row>
    <row r="1682" spans="1:63" ht="30" customHeight="1" x14ac:dyDescent="0.25">
      <c r="A1682" s="34">
        <v>45820</v>
      </c>
      <c r="B1682" s="35" t="s">
        <v>3002</v>
      </c>
      <c r="C1682" s="1" t="s">
        <v>3035</v>
      </c>
      <c r="D1682" s="36" t="s">
        <v>4</v>
      </c>
      <c r="E1682" s="8" t="s">
        <v>47</v>
      </c>
      <c r="F1682" s="37">
        <v>1</v>
      </c>
      <c r="G1682" s="38">
        <v>0.1</v>
      </c>
      <c r="H1682" s="8" t="s">
        <v>48</v>
      </c>
      <c r="I1682" s="8" t="s">
        <v>2</v>
      </c>
      <c r="J1682" s="35" t="s">
        <v>40</v>
      </c>
      <c r="K1682" s="8" t="s">
        <v>41</v>
      </c>
      <c r="L1682" s="39" t="s">
        <v>100</v>
      </c>
      <c r="M1682" s="37"/>
      <c r="N1682" s="40"/>
      <c r="O1682" s="41" t="b">
        <v>0</v>
      </c>
      <c r="P1682" s="42" t="b">
        <v>0</v>
      </c>
      <c r="Q1682" s="43"/>
      <c r="R1682" s="38" t="s">
        <v>3026</v>
      </c>
      <c r="S1682" s="8"/>
      <c r="T1682" s="48"/>
      <c r="W1682" s="45"/>
      <c r="X1682" s="46"/>
      <c r="Y1682" s="47"/>
      <c r="Z1682"/>
      <c r="AA1682"/>
      <c r="AB1682"/>
      <c r="AC1682"/>
      <c r="AD1682"/>
      <c r="AE1682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</row>
    <row r="1683" spans="1:63" ht="30" customHeight="1" x14ac:dyDescent="0.25">
      <c r="A1683" s="34">
        <v>45824</v>
      </c>
      <c r="B1683" s="35" t="s">
        <v>3002</v>
      </c>
      <c r="C1683" s="1" t="s">
        <v>3036</v>
      </c>
      <c r="D1683" s="36" t="s">
        <v>34</v>
      </c>
      <c r="E1683" s="8" t="s">
        <v>54</v>
      </c>
      <c r="F1683" s="37">
        <v>1</v>
      </c>
      <c r="G1683" s="38">
        <v>0.1</v>
      </c>
      <c r="H1683" s="8" t="s">
        <v>158</v>
      </c>
      <c r="I1683" s="8" t="s">
        <v>2</v>
      </c>
      <c r="J1683" s="35" t="s">
        <v>40</v>
      </c>
      <c r="K1683" s="8" t="s">
        <v>92</v>
      </c>
      <c r="L1683" s="39" t="s">
        <v>56</v>
      </c>
      <c r="M1683" s="37"/>
      <c r="N1683" s="40"/>
      <c r="O1683" s="41" t="b">
        <v>0</v>
      </c>
      <c r="P1683" s="42" t="b">
        <v>0</v>
      </c>
      <c r="Q1683" s="43"/>
      <c r="R1683" s="38" t="s">
        <v>3023</v>
      </c>
      <c r="S1683" s="8"/>
      <c r="T1683" s="48"/>
      <c r="W1683" s="45"/>
      <c r="X1683" s="46"/>
      <c r="Y1683" s="47"/>
      <c r="Z1683"/>
      <c r="AA1683"/>
      <c r="AB1683"/>
      <c r="AC1683"/>
      <c r="AD1683"/>
      <c r="AE1683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</row>
    <row r="1684" spans="1:63" ht="30" customHeight="1" x14ac:dyDescent="0.25">
      <c r="A1684" s="34">
        <v>45824</v>
      </c>
      <c r="B1684" s="35" t="s">
        <v>3002</v>
      </c>
      <c r="C1684" s="1" t="s">
        <v>3037</v>
      </c>
      <c r="D1684" s="36" t="s">
        <v>34</v>
      </c>
      <c r="E1684" s="8" t="s">
        <v>54</v>
      </c>
      <c r="F1684" s="37">
        <v>1</v>
      </c>
      <c r="G1684" s="38">
        <v>0.5</v>
      </c>
      <c r="H1684" s="8" t="s">
        <v>111</v>
      </c>
      <c r="I1684" s="8" t="s">
        <v>2</v>
      </c>
      <c r="J1684" s="35" t="s">
        <v>40</v>
      </c>
      <c r="K1684" s="8" t="s">
        <v>206</v>
      </c>
      <c r="L1684" s="39" t="s">
        <v>56</v>
      </c>
      <c r="M1684" s="37">
        <v>1</v>
      </c>
      <c r="N1684" s="40">
        <v>1</v>
      </c>
      <c r="O1684" s="41" t="b">
        <v>0</v>
      </c>
      <c r="P1684" s="42" t="b">
        <v>0</v>
      </c>
      <c r="Q1684" s="43"/>
      <c r="R1684" s="38"/>
      <c r="S1684" s="8" t="s">
        <v>3038</v>
      </c>
      <c r="T1684" s="48"/>
      <c r="W1684" s="45"/>
      <c r="X1684" s="46"/>
      <c r="Y1684" s="47"/>
      <c r="Z1684"/>
      <c r="AA1684"/>
      <c r="AB1684"/>
      <c r="AC1684"/>
      <c r="AD1684"/>
      <c r="AE1684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</row>
    <row r="1685" spans="1:63" ht="30" customHeight="1" x14ac:dyDescent="0.25">
      <c r="A1685" s="34">
        <v>45825</v>
      </c>
      <c r="B1685" s="35" t="s">
        <v>3002</v>
      </c>
      <c r="C1685" s="1" t="s">
        <v>3039</v>
      </c>
      <c r="D1685" s="36" t="s">
        <v>4</v>
      </c>
      <c r="E1685" s="8" t="s">
        <v>47</v>
      </c>
      <c r="F1685" s="37">
        <v>1</v>
      </c>
      <c r="G1685" s="38">
        <v>0.1</v>
      </c>
      <c r="H1685" s="8" t="s">
        <v>48</v>
      </c>
      <c r="I1685" s="8" t="s">
        <v>2</v>
      </c>
      <c r="J1685" s="35" t="s">
        <v>40</v>
      </c>
      <c r="K1685" s="8" t="s">
        <v>206</v>
      </c>
      <c r="L1685" s="39" t="s">
        <v>56</v>
      </c>
      <c r="M1685" s="37"/>
      <c r="N1685" s="40"/>
      <c r="O1685" s="41" t="b">
        <v>0</v>
      </c>
      <c r="P1685" s="42" t="b">
        <v>0</v>
      </c>
      <c r="Q1685" s="43"/>
      <c r="R1685" s="38" t="s">
        <v>3023</v>
      </c>
      <c r="S1685" s="8"/>
      <c r="T1685" s="48"/>
      <c r="W1685" s="45"/>
      <c r="X1685" s="46"/>
      <c r="Y1685" s="47"/>
      <c r="Z1685"/>
      <c r="AA1685"/>
      <c r="AB1685"/>
      <c r="AC1685"/>
      <c r="AD1685"/>
      <c r="AE1685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</row>
    <row r="1686" spans="1:63" ht="30" customHeight="1" x14ac:dyDescent="0.25">
      <c r="A1686" s="34">
        <v>45826</v>
      </c>
      <c r="B1686" s="35" t="s">
        <v>3002</v>
      </c>
      <c r="C1686" s="1" t="s">
        <v>3040</v>
      </c>
      <c r="D1686" s="36" t="s">
        <v>34</v>
      </c>
      <c r="E1686" s="8" t="s">
        <v>54</v>
      </c>
      <c r="F1686" s="37">
        <v>1</v>
      </c>
      <c r="G1686" s="38">
        <v>0.1</v>
      </c>
      <c r="H1686" s="8" t="s">
        <v>111</v>
      </c>
      <c r="I1686" s="8" t="s">
        <v>2</v>
      </c>
      <c r="J1686" s="35" t="s">
        <v>40</v>
      </c>
      <c r="K1686" s="8" t="s">
        <v>206</v>
      </c>
      <c r="L1686" s="39" t="s">
        <v>56</v>
      </c>
      <c r="M1686" s="37"/>
      <c r="N1686" s="40"/>
      <c r="O1686" s="41" t="b">
        <v>0</v>
      </c>
      <c r="P1686" s="42" t="b">
        <v>0</v>
      </c>
      <c r="Q1686" s="43"/>
      <c r="R1686" s="38" t="s">
        <v>3041</v>
      </c>
      <c r="S1686" s="8"/>
      <c r="T1686" s="48"/>
      <c r="W1686" s="45"/>
      <c r="X1686" s="46"/>
      <c r="Y1686" s="47"/>
      <c r="Z1686"/>
      <c r="AA1686"/>
      <c r="AB1686"/>
      <c r="AC1686"/>
      <c r="AD1686"/>
      <c r="AE1686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</row>
    <row r="1687" spans="1:63" ht="30" customHeight="1" x14ac:dyDescent="0.25">
      <c r="A1687" s="34">
        <v>45826</v>
      </c>
      <c r="B1687" s="35" t="s">
        <v>3002</v>
      </c>
      <c r="C1687" s="1" t="s">
        <v>3042</v>
      </c>
      <c r="D1687" s="36" t="s">
        <v>34</v>
      </c>
      <c r="E1687" s="8" t="s">
        <v>133</v>
      </c>
      <c r="F1687" s="37">
        <v>1</v>
      </c>
      <c r="G1687" s="38">
        <v>0.1</v>
      </c>
      <c r="H1687" s="8" t="s">
        <v>111</v>
      </c>
      <c r="I1687" s="8" t="s">
        <v>2</v>
      </c>
      <c r="J1687" s="35" t="s">
        <v>40</v>
      </c>
      <c r="K1687" s="8" t="s">
        <v>206</v>
      </c>
      <c r="L1687" s="39" t="s">
        <v>56</v>
      </c>
      <c r="M1687" s="37"/>
      <c r="N1687" s="40"/>
      <c r="O1687" s="41" t="b">
        <v>0</v>
      </c>
      <c r="P1687" s="42" t="b">
        <v>0</v>
      </c>
      <c r="Q1687" s="43"/>
      <c r="R1687" s="38" t="s">
        <v>3043</v>
      </c>
      <c r="S1687" s="8"/>
      <c r="T1687" s="48"/>
      <c r="W1687" s="45"/>
      <c r="X1687" s="46"/>
      <c r="Y1687" s="47"/>
      <c r="Z1687"/>
      <c r="AA1687"/>
      <c r="AB1687"/>
      <c r="AC1687"/>
      <c r="AD1687"/>
      <c r="AE1687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</row>
    <row r="1688" spans="1:63" ht="30" customHeight="1" x14ac:dyDescent="0.25">
      <c r="A1688" s="34">
        <v>45826</v>
      </c>
      <c r="B1688" s="35" t="s">
        <v>3002</v>
      </c>
      <c r="C1688" s="1" t="s">
        <v>3044</v>
      </c>
      <c r="D1688" s="36" t="s">
        <v>4</v>
      </c>
      <c r="E1688" s="8" t="s">
        <v>47</v>
      </c>
      <c r="F1688" s="37">
        <v>1</v>
      </c>
      <c r="G1688" s="38">
        <v>0.1</v>
      </c>
      <c r="H1688" s="8" t="s">
        <v>48</v>
      </c>
      <c r="I1688" s="8" t="s">
        <v>2</v>
      </c>
      <c r="J1688" s="35" t="s">
        <v>40</v>
      </c>
      <c r="K1688" s="8" t="s">
        <v>41</v>
      </c>
      <c r="L1688" s="39" t="s">
        <v>56</v>
      </c>
      <c r="M1688" s="37"/>
      <c r="N1688" s="40"/>
      <c r="O1688" s="41" t="b">
        <v>0</v>
      </c>
      <c r="P1688" s="42" t="b">
        <v>0</v>
      </c>
      <c r="Q1688" s="43"/>
      <c r="R1688" s="38"/>
      <c r="S1688" s="8"/>
      <c r="T1688" s="48"/>
      <c r="W1688" s="45"/>
      <c r="X1688" s="46"/>
      <c r="Y1688" s="47"/>
      <c r="Z1688"/>
      <c r="AA1688"/>
      <c r="AB1688"/>
      <c r="AC1688"/>
      <c r="AD1688"/>
      <c r="AE1688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</row>
    <row r="1689" spans="1:63" ht="30" customHeight="1" x14ac:dyDescent="0.25">
      <c r="A1689" s="34">
        <v>45827</v>
      </c>
      <c r="B1689" s="35" t="s">
        <v>3002</v>
      </c>
      <c r="C1689" s="1" t="s">
        <v>3045</v>
      </c>
      <c r="D1689" s="36" t="s">
        <v>4</v>
      </c>
      <c r="E1689" s="8" t="s">
        <v>47</v>
      </c>
      <c r="F1689" s="37">
        <v>1</v>
      </c>
      <c r="G1689" s="38">
        <v>0.1</v>
      </c>
      <c r="H1689" s="8" t="s">
        <v>48</v>
      </c>
      <c r="I1689" s="8" t="s">
        <v>2</v>
      </c>
      <c r="J1689" s="35" t="s">
        <v>40</v>
      </c>
      <c r="K1689" s="8" t="s">
        <v>92</v>
      </c>
      <c r="L1689" s="39" t="s">
        <v>100</v>
      </c>
      <c r="M1689" s="37"/>
      <c r="N1689" s="40"/>
      <c r="O1689" s="41" t="b">
        <v>0</v>
      </c>
      <c r="P1689" s="42" t="b">
        <v>0</v>
      </c>
      <c r="Q1689" s="43"/>
      <c r="R1689" s="38" t="s">
        <v>3041</v>
      </c>
      <c r="S1689" s="8"/>
      <c r="T1689" s="48"/>
      <c r="W1689" s="45"/>
      <c r="X1689" s="46"/>
      <c r="Y1689" s="47"/>
      <c r="Z1689"/>
      <c r="AA1689"/>
      <c r="AB1689"/>
      <c r="AC1689"/>
      <c r="AD1689"/>
      <c r="AE1689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</row>
    <row r="1690" spans="1:63" ht="30" customHeight="1" x14ac:dyDescent="0.25">
      <c r="A1690" s="34">
        <v>45827</v>
      </c>
      <c r="B1690" s="35" t="s">
        <v>3002</v>
      </c>
      <c r="C1690" s="1" t="s">
        <v>3046</v>
      </c>
      <c r="D1690" s="36" t="s">
        <v>34</v>
      </c>
      <c r="E1690" s="8" t="s">
        <v>133</v>
      </c>
      <c r="F1690" s="37">
        <v>1</v>
      </c>
      <c r="G1690" s="38">
        <v>0.1</v>
      </c>
      <c r="H1690" s="8" t="s">
        <v>111</v>
      </c>
      <c r="I1690" s="8" t="s">
        <v>2</v>
      </c>
      <c r="J1690" s="35" t="s">
        <v>40</v>
      </c>
      <c r="K1690" s="8" t="s">
        <v>206</v>
      </c>
      <c r="L1690" s="39" t="s">
        <v>56</v>
      </c>
      <c r="M1690" s="37"/>
      <c r="N1690" s="40"/>
      <c r="O1690" s="41" t="b">
        <v>0</v>
      </c>
      <c r="P1690" s="42" t="b">
        <v>0</v>
      </c>
      <c r="Q1690" s="43"/>
      <c r="R1690" s="38" t="s">
        <v>3023</v>
      </c>
      <c r="S1690" s="8"/>
      <c r="T1690" s="48"/>
      <c r="W1690" s="45"/>
      <c r="X1690" s="46"/>
      <c r="Y1690" s="47"/>
      <c r="Z1690"/>
      <c r="AA1690"/>
      <c r="AB1690"/>
      <c r="AC1690"/>
      <c r="AD1690"/>
      <c r="AE1690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</row>
    <row r="1691" spans="1:63" ht="30" customHeight="1" x14ac:dyDescent="0.25">
      <c r="A1691" s="34">
        <v>45828</v>
      </c>
      <c r="B1691" s="35" t="s">
        <v>3002</v>
      </c>
      <c r="C1691" s="1" t="s">
        <v>3047</v>
      </c>
      <c r="D1691" s="36" t="s">
        <v>4</v>
      </c>
      <c r="E1691" s="8" t="s">
        <v>47</v>
      </c>
      <c r="F1691" s="37">
        <v>1</v>
      </c>
      <c r="G1691" s="38">
        <v>0.1</v>
      </c>
      <c r="H1691" s="8" t="s">
        <v>48</v>
      </c>
      <c r="I1691" s="8" t="s">
        <v>2</v>
      </c>
      <c r="J1691" s="35" t="s">
        <v>40</v>
      </c>
      <c r="K1691" s="8" t="s">
        <v>92</v>
      </c>
      <c r="L1691" s="39" t="s">
        <v>100</v>
      </c>
      <c r="M1691" s="37"/>
      <c r="N1691" s="40"/>
      <c r="O1691" s="41" t="b">
        <v>0</v>
      </c>
      <c r="P1691" s="42" t="b">
        <v>0</v>
      </c>
      <c r="Q1691" s="43"/>
      <c r="R1691" s="38" t="s">
        <v>3008</v>
      </c>
      <c r="S1691" s="8"/>
      <c r="T1691" s="48"/>
      <c r="W1691" s="45"/>
      <c r="X1691" s="46"/>
      <c r="Y1691" s="47"/>
      <c r="Z1691"/>
      <c r="AA1691"/>
      <c r="AB1691"/>
      <c r="AC1691"/>
      <c r="AD1691"/>
      <c r="AE169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</row>
    <row r="1692" spans="1:63" ht="30" customHeight="1" x14ac:dyDescent="0.25">
      <c r="A1692" s="34">
        <v>45828</v>
      </c>
      <c r="B1692" s="35" t="s">
        <v>3002</v>
      </c>
      <c r="C1692" s="1" t="s">
        <v>3048</v>
      </c>
      <c r="D1692" s="36" t="s">
        <v>34</v>
      </c>
      <c r="E1692" s="8" t="s">
        <v>133</v>
      </c>
      <c r="F1692" s="37">
        <v>1</v>
      </c>
      <c r="G1692" s="38">
        <v>0.1</v>
      </c>
      <c r="H1692" s="8" t="s">
        <v>111</v>
      </c>
      <c r="I1692" s="8" t="s">
        <v>2</v>
      </c>
      <c r="J1692" s="35" t="s">
        <v>40</v>
      </c>
      <c r="K1692" s="8" t="s">
        <v>206</v>
      </c>
      <c r="L1692" s="39" t="s">
        <v>56</v>
      </c>
      <c r="M1692" s="37"/>
      <c r="N1692" s="40"/>
      <c r="O1692" s="41" t="b">
        <v>0</v>
      </c>
      <c r="P1692" s="42" t="b">
        <v>0</v>
      </c>
      <c r="Q1692" s="43"/>
      <c r="R1692" s="38" t="s">
        <v>3023</v>
      </c>
      <c r="S1692" s="8"/>
      <c r="T1692" s="48"/>
      <c r="W1692" s="45"/>
      <c r="X1692" s="46"/>
      <c r="Y1692" s="47"/>
      <c r="Z1692"/>
      <c r="AA1692"/>
      <c r="AB1692"/>
      <c r="AC1692"/>
      <c r="AD1692"/>
      <c r="AE1692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</row>
    <row r="1693" spans="1:63" ht="30" customHeight="1" x14ac:dyDescent="0.25">
      <c r="A1693" s="34">
        <v>45831</v>
      </c>
      <c r="B1693" s="35" t="s">
        <v>3002</v>
      </c>
      <c r="C1693" s="1" t="s">
        <v>3049</v>
      </c>
      <c r="D1693" s="36" t="s">
        <v>34</v>
      </c>
      <c r="E1693" s="8" t="s">
        <v>133</v>
      </c>
      <c r="F1693" s="37">
        <v>1</v>
      </c>
      <c r="G1693" s="38">
        <v>0.1</v>
      </c>
      <c r="H1693" s="8" t="s">
        <v>155</v>
      </c>
      <c r="I1693" s="8" t="s">
        <v>2</v>
      </c>
      <c r="J1693" s="35" t="s">
        <v>40</v>
      </c>
      <c r="K1693" s="8" t="s">
        <v>92</v>
      </c>
      <c r="L1693" s="39" t="s">
        <v>56</v>
      </c>
      <c r="M1693" s="37">
        <v>1</v>
      </c>
      <c r="N1693" s="40"/>
      <c r="O1693" s="41" t="b">
        <v>0</v>
      </c>
      <c r="P1693" s="42" t="b">
        <v>0</v>
      </c>
      <c r="Q1693" s="43"/>
      <c r="R1693" s="38" t="s">
        <v>3050</v>
      </c>
      <c r="S1693" s="8"/>
      <c r="T1693" s="48"/>
      <c r="W1693" s="45"/>
      <c r="X1693" s="46"/>
      <c r="Y1693" s="47"/>
      <c r="Z1693"/>
      <c r="AA1693"/>
      <c r="AB1693"/>
      <c r="AC1693"/>
      <c r="AD1693"/>
      <c r="AE1693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</row>
    <row r="1694" spans="1:63" ht="30" customHeight="1" x14ac:dyDescent="0.25">
      <c r="A1694" s="34">
        <v>45831</v>
      </c>
      <c r="B1694" s="35" t="s">
        <v>3002</v>
      </c>
      <c r="C1694" s="1" t="s">
        <v>3051</v>
      </c>
      <c r="D1694" s="36" t="s">
        <v>34</v>
      </c>
      <c r="E1694" s="8" t="s">
        <v>54</v>
      </c>
      <c r="F1694" s="37">
        <v>1</v>
      </c>
      <c r="G1694" s="38">
        <v>0.5</v>
      </c>
      <c r="H1694" s="8" t="s">
        <v>111</v>
      </c>
      <c r="I1694" s="8" t="s">
        <v>2</v>
      </c>
      <c r="J1694" s="35" t="s">
        <v>40</v>
      </c>
      <c r="K1694" s="8" t="s">
        <v>41</v>
      </c>
      <c r="L1694" s="39" t="s">
        <v>100</v>
      </c>
      <c r="M1694" s="37">
        <v>1</v>
      </c>
      <c r="N1694" s="40">
        <v>1</v>
      </c>
      <c r="O1694" s="41" t="b">
        <v>0</v>
      </c>
      <c r="P1694" s="42" t="b">
        <v>0</v>
      </c>
      <c r="Q1694" s="43"/>
      <c r="R1694" s="38"/>
      <c r="S1694" s="8" t="s">
        <v>3015</v>
      </c>
      <c r="T1694" s="48"/>
      <c r="W1694" s="45"/>
      <c r="X1694" s="46"/>
      <c r="Y1694" s="47"/>
      <c r="Z1694"/>
      <c r="AA1694"/>
      <c r="AB1694"/>
      <c r="AC1694"/>
      <c r="AD1694"/>
      <c r="AE1694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</row>
    <row r="1695" spans="1:63" ht="30" customHeight="1" x14ac:dyDescent="0.25">
      <c r="A1695" s="34">
        <v>45831</v>
      </c>
      <c r="B1695" s="35" t="s">
        <v>3002</v>
      </c>
      <c r="C1695" s="1" t="s">
        <v>3052</v>
      </c>
      <c r="D1695" s="36" t="s">
        <v>34</v>
      </c>
      <c r="E1695" s="8" t="s">
        <v>54</v>
      </c>
      <c r="F1695" s="37">
        <v>1</v>
      </c>
      <c r="G1695" s="38">
        <v>0.1</v>
      </c>
      <c r="H1695" s="8" t="s">
        <v>158</v>
      </c>
      <c r="I1695" s="8" t="s">
        <v>2</v>
      </c>
      <c r="J1695" s="35" t="s">
        <v>147</v>
      </c>
      <c r="K1695" s="8" t="s">
        <v>206</v>
      </c>
      <c r="L1695" s="39" t="s">
        <v>56</v>
      </c>
      <c r="M1695" s="37"/>
      <c r="N1695" s="40"/>
      <c r="O1695" s="41" t="b">
        <v>0</v>
      </c>
      <c r="P1695" s="42" t="b">
        <v>0</v>
      </c>
      <c r="Q1695" s="43"/>
      <c r="R1695" s="38" t="s">
        <v>3008</v>
      </c>
      <c r="S1695" s="8"/>
      <c r="T1695" s="48"/>
      <c r="W1695" s="45"/>
      <c r="X1695" s="46"/>
      <c r="Y1695" s="47"/>
      <c r="Z1695"/>
      <c r="AA1695"/>
      <c r="AB1695"/>
      <c r="AC1695"/>
      <c r="AD1695"/>
      <c r="AE1695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</row>
    <row r="1696" spans="1:63" ht="30" customHeight="1" x14ac:dyDescent="0.25">
      <c r="A1696" s="34">
        <v>45832</v>
      </c>
      <c r="B1696" s="35" t="s">
        <v>3002</v>
      </c>
      <c r="C1696" s="1" t="s">
        <v>3053</v>
      </c>
      <c r="D1696" s="36" t="s">
        <v>4</v>
      </c>
      <c r="E1696" s="8" t="s">
        <v>47</v>
      </c>
      <c r="F1696" s="37">
        <v>1</v>
      </c>
      <c r="G1696" s="38">
        <v>0.1</v>
      </c>
      <c r="H1696" s="8" t="s">
        <v>48</v>
      </c>
      <c r="I1696" s="8" t="s">
        <v>2</v>
      </c>
      <c r="J1696" s="35" t="s">
        <v>40</v>
      </c>
      <c r="K1696" s="8" t="s">
        <v>41</v>
      </c>
      <c r="L1696" s="39" t="s">
        <v>100</v>
      </c>
      <c r="M1696" s="37"/>
      <c r="N1696" s="40"/>
      <c r="O1696" s="41" t="b">
        <v>0</v>
      </c>
      <c r="P1696" s="42" t="b">
        <v>0</v>
      </c>
      <c r="Q1696" s="43"/>
      <c r="R1696" s="38" t="s">
        <v>3023</v>
      </c>
      <c r="S1696" s="8"/>
      <c r="T1696" s="48"/>
      <c r="W1696" s="45"/>
      <c r="X1696" s="46"/>
      <c r="Y1696" s="47"/>
      <c r="Z1696"/>
      <c r="AA1696"/>
      <c r="AB1696"/>
      <c r="AC1696"/>
      <c r="AD1696"/>
      <c r="AE1696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</row>
    <row r="1697" spans="1:63" ht="30" customHeight="1" x14ac:dyDescent="0.25">
      <c r="A1697" s="34">
        <v>45832</v>
      </c>
      <c r="B1697" s="35" t="s">
        <v>3002</v>
      </c>
      <c r="C1697" s="1" t="s">
        <v>3054</v>
      </c>
      <c r="D1697" s="36" t="s">
        <v>4</v>
      </c>
      <c r="E1697" s="8" t="s">
        <v>47</v>
      </c>
      <c r="F1697" s="37">
        <v>1</v>
      </c>
      <c r="G1697" s="38">
        <v>0.1</v>
      </c>
      <c r="H1697" s="8" t="s">
        <v>48</v>
      </c>
      <c r="I1697" s="8" t="s">
        <v>2</v>
      </c>
      <c r="J1697" s="35" t="s">
        <v>40</v>
      </c>
      <c r="K1697" s="8" t="s">
        <v>41</v>
      </c>
      <c r="L1697" s="39" t="s">
        <v>56</v>
      </c>
      <c r="M1697" s="37"/>
      <c r="N1697" s="40"/>
      <c r="O1697" s="41" t="b">
        <v>0</v>
      </c>
      <c r="P1697" s="42" t="b">
        <v>0</v>
      </c>
      <c r="Q1697" s="43"/>
      <c r="R1697" s="38" t="s">
        <v>3008</v>
      </c>
      <c r="S1697" s="8"/>
      <c r="T1697" s="48"/>
      <c r="W1697" s="45"/>
      <c r="X1697" s="46"/>
      <c r="Y1697" s="47"/>
      <c r="Z1697"/>
      <c r="AA1697"/>
      <c r="AB1697"/>
      <c r="AC1697"/>
      <c r="AD1697"/>
      <c r="AE1697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</row>
    <row r="1698" spans="1:63" ht="30" customHeight="1" x14ac:dyDescent="0.25">
      <c r="A1698" s="34">
        <v>45833</v>
      </c>
      <c r="B1698" s="35" t="s">
        <v>3002</v>
      </c>
      <c r="C1698" s="1" t="s">
        <v>3055</v>
      </c>
      <c r="D1698" s="36" t="s">
        <v>4</v>
      </c>
      <c r="E1698" s="8" t="s">
        <v>47</v>
      </c>
      <c r="F1698" s="37">
        <v>1</v>
      </c>
      <c r="G1698" s="38">
        <v>0.1</v>
      </c>
      <c r="H1698" s="8" t="s">
        <v>48</v>
      </c>
      <c r="I1698" s="8" t="s">
        <v>2</v>
      </c>
      <c r="J1698" s="35" t="s">
        <v>40</v>
      </c>
      <c r="K1698" s="8" t="s">
        <v>41</v>
      </c>
      <c r="L1698" s="39" t="s">
        <v>56</v>
      </c>
      <c r="M1698" s="37"/>
      <c r="N1698" s="40"/>
      <c r="O1698" s="41" t="b">
        <v>0</v>
      </c>
      <c r="P1698" s="42" t="b">
        <v>0</v>
      </c>
      <c r="Q1698" s="43"/>
      <c r="R1698" s="38" t="s">
        <v>3023</v>
      </c>
      <c r="S1698" s="8"/>
      <c r="T1698" s="48"/>
      <c r="W1698" s="45"/>
      <c r="X1698" s="46"/>
      <c r="Y1698" s="47"/>
      <c r="Z1698"/>
      <c r="AA1698"/>
      <c r="AB1698"/>
      <c r="AC1698"/>
      <c r="AD1698"/>
      <c r="AE1698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</row>
    <row r="1699" spans="1:63" ht="30" customHeight="1" x14ac:dyDescent="0.25">
      <c r="A1699" s="34">
        <v>45833</v>
      </c>
      <c r="B1699" s="35" t="s">
        <v>3002</v>
      </c>
      <c r="C1699" s="1" t="s">
        <v>3056</v>
      </c>
      <c r="D1699" s="36" t="s">
        <v>5</v>
      </c>
      <c r="E1699" s="8" t="s">
        <v>2258</v>
      </c>
      <c r="F1699" s="37">
        <v>1</v>
      </c>
      <c r="G1699" s="38">
        <v>0.5</v>
      </c>
      <c r="H1699" s="8" t="s">
        <v>48</v>
      </c>
      <c r="I1699" s="8" t="s">
        <v>2</v>
      </c>
      <c r="J1699" s="35" t="s">
        <v>147</v>
      </c>
      <c r="K1699" s="8" t="s">
        <v>41</v>
      </c>
      <c r="L1699" s="39" t="s">
        <v>274</v>
      </c>
      <c r="M1699" s="37">
        <v>1</v>
      </c>
      <c r="N1699" s="40">
        <v>1</v>
      </c>
      <c r="O1699" s="41" t="b">
        <v>0</v>
      </c>
      <c r="P1699" s="42" t="b">
        <v>1</v>
      </c>
      <c r="Q1699" s="43"/>
      <c r="R1699" s="38"/>
      <c r="S1699" s="8" t="s">
        <v>3057</v>
      </c>
      <c r="T1699" s="48"/>
      <c r="W1699" s="45"/>
      <c r="X1699" s="46"/>
      <c r="Y1699" s="47"/>
      <c r="Z1699"/>
      <c r="AA1699"/>
      <c r="AB1699"/>
      <c r="AC1699"/>
      <c r="AD1699"/>
      <c r="AE1699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</row>
    <row r="1700" spans="1:63" ht="30" customHeight="1" x14ac:dyDescent="0.25">
      <c r="A1700" s="34">
        <v>45834</v>
      </c>
      <c r="B1700" s="35" t="s">
        <v>3002</v>
      </c>
      <c r="C1700" s="1" t="s">
        <v>3058</v>
      </c>
      <c r="D1700" s="36" t="s">
        <v>34</v>
      </c>
      <c r="E1700" s="8" t="s">
        <v>375</v>
      </c>
      <c r="F1700" s="37">
        <v>1</v>
      </c>
      <c r="G1700" s="38">
        <v>0.1</v>
      </c>
      <c r="H1700" s="8" t="s">
        <v>158</v>
      </c>
      <c r="I1700" s="8" t="s">
        <v>2</v>
      </c>
      <c r="J1700" s="35" t="s">
        <v>40</v>
      </c>
      <c r="K1700" s="8" t="s">
        <v>206</v>
      </c>
      <c r="L1700" s="39" t="s">
        <v>56</v>
      </c>
      <c r="M1700" s="37">
        <v>1</v>
      </c>
      <c r="N1700" s="40"/>
      <c r="O1700" s="41" t="b">
        <v>0</v>
      </c>
      <c r="P1700" s="42" t="b">
        <v>0</v>
      </c>
      <c r="Q1700" s="43"/>
      <c r="R1700" s="38" t="s">
        <v>3059</v>
      </c>
      <c r="S1700" s="8"/>
      <c r="T1700" s="48"/>
      <c r="W1700" s="45"/>
      <c r="X1700" s="46"/>
      <c r="Y1700" s="47"/>
      <c r="Z1700"/>
      <c r="AA1700"/>
      <c r="AB1700"/>
      <c r="AC1700"/>
      <c r="AD1700"/>
      <c r="AE1700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</row>
    <row r="1701" spans="1:63" ht="30" customHeight="1" x14ac:dyDescent="0.25">
      <c r="A1701" s="34">
        <v>45834</v>
      </c>
      <c r="B1701" s="35" t="s">
        <v>3002</v>
      </c>
      <c r="C1701" s="1" t="s">
        <v>3060</v>
      </c>
      <c r="D1701" s="36" t="s">
        <v>4</v>
      </c>
      <c r="E1701" s="8" t="s">
        <v>47</v>
      </c>
      <c r="F1701" s="37">
        <v>1</v>
      </c>
      <c r="G1701" s="38">
        <v>0.1</v>
      </c>
      <c r="H1701" s="8" t="s">
        <v>48</v>
      </c>
      <c r="I1701" s="8" t="s">
        <v>2</v>
      </c>
      <c r="J1701" s="35" t="s">
        <v>40</v>
      </c>
      <c r="K1701" s="8" t="s">
        <v>41</v>
      </c>
      <c r="L1701" s="39" t="s">
        <v>56</v>
      </c>
      <c r="M1701" s="37"/>
      <c r="N1701" s="40"/>
      <c r="O1701" s="41" t="b">
        <v>0</v>
      </c>
      <c r="P1701" s="42" t="b">
        <v>0</v>
      </c>
      <c r="Q1701" s="43"/>
      <c r="R1701" s="38" t="s">
        <v>3023</v>
      </c>
      <c r="S1701" s="8"/>
      <c r="T1701" s="48"/>
      <c r="W1701" s="45"/>
      <c r="X1701" s="46"/>
      <c r="Y1701" s="47"/>
      <c r="Z1701"/>
      <c r="AA1701"/>
      <c r="AB1701"/>
      <c r="AC1701"/>
      <c r="AD1701"/>
      <c r="AE170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</row>
    <row r="1702" spans="1:63" ht="30" customHeight="1" x14ac:dyDescent="0.25">
      <c r="A1702" s="34">
        <v>45836</v>
      </c>
      <c r="B1702" s="35" t="s">
        <v>3002</v>
      </c>
      <c r="C1702" s="1" t="s">
        <v>3061</v>
      </c>
      <c r="D1702" s="36" t="s">
        <v>4</v>
      </c>
      <c r="E1702" s="8" t="s">
        <v>47</v>
      </c>
      <c r="F1702" s="37">
        <v>1</v>
      </c>
      <c r="G1702" s="38">
        <v>0.25</v>
      </c>
      <c r="H1702" s="8" t="s">
        <v>48</v>
      </c>
      <c r="I1702" s="8" t="s">
        <v>2</v>
      </c>
      <c r="J1702" s="35" t="s">
        <v>147</v>
      </c>
      <c r="K1702" s="8" t="s">
        <v>41</v>
      </c>
      <c r="L1702" s="39" t="s">
        <v>50</v>
      </c>
      <c r="M1702" s="37">
        <v>1</v>
      </c>
      <c r="N1702" s="40">
        <v>1</v>
      </c>
      <c r="O1702" s="41" t="b">
        <v>0</v>
      </c>
      <c r="P1702" s="42" t="b">
        <v>0</v>
      </c>
      <c r="Q1702" s="43"/>
      <c r="R1702" s="38"/>
      <c r="S1702" s="8" t="s">
        <v>3062</v>
      </c>
      <c r="T1702" s="48"/>
      <c r="W1702" s="45"/>
      <c r="X1702" s="46"/>
      <c r="Y1702" s="47"/>
      <c r="Z1702"/>
      <c r="AA1702"/>
      <c r="AB1702"/>
      <c r="AC1702"/>
      <c r="AD1702"/>
      <c r="AE1702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</row>
    <row r="1703" spans="1:63" ht="30" customHeight="1" x14ac:dyDescent="0.25">
      <c r="A1703" s="34">
        <v>45836</v>
      </c>
      <c r="B1703" s="35" t="s">
        <v>3002</v>
      </c>
      <c r="C1703" s="1" t="s">
        <v>3063</v>
      </c>
      <c r="D1703" s="36" t="s">
        <v>4</v>
      </c>
      <c r="E1703" s="8" t="s">
        <v>47</v>
      </c>
      <c r="F1703" s="37">
        <v>1</v>
      </c>
      <c r="G1703" s="38">
        <v>0.1</v>
      </c>
      <c r="H1703" s="8" t="s">
        <v>48</v>
      </c>
      <c r="I1703" s="8" t="s">
        <v>2</v>
      </c>
      <c r="J1703" s="35" t="s">
        <v>147</v>
      </c>
      <c r="K1703" s="8" t="s">
        <v>41</v>
      </c>
      <c r="L1703" s="39" t="s">
        <v>56</v>
      </c>
      <c r="M1703" s="37"/>
      <c r="N1703" s="40"/>
      <c r="O1703" s="41" t="b">
        <v>0</v>
      </c>
      <c r="P1703" s="42" t="b">
        <v>0</v>
      </c>
      <c r="Q1703" s="43"/>
      <c r="R1703" s="38" t="s">
        <v>3023</v>
      </c>
      <c r="S1703" s="8"/>
      <c r="T1703" s="48"/>
      <c r="W1703" s="45"/>
      <c r="X1703" s="46"/>
      <c r="Y1703" s="47"/>
      <c r="Z1703"/>
      <c r="AA1703"/>
      <c r="AB1703"/>
      <c r="AC1703"/>
      <c r="AD1703"/>
      <c r="AE1703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</row>
    <row r="1704" spans="1:63" ht="30" customHeight="1" x14ac:dyDescent="0.25">
      <c r="A1704" s="34">
        <v>45836</v>
      </c>
      <c r="B1704" s="35" t="s">
        <v>3002</v>
      </c>
      <c r="C1704" s="1" t="s">
        <v>3064</v>
      </c>
      <c r="D1704" s="36" t="s">
        <v>34</v>
      </c>
      <c r="E1704" s="8" t="s">
        <v>133</v>
      </c>
      <c r="F1704" s="37">
        <v>1</v>
      </c>
      <c r="G1704" s="38">
        <v>0.1</v>
      </c>
      <c r="H1704" s="8" t="s">
        <v>155</v>
      </c>
      <c r="I1704" s="8" t="s">
        <v>2</v>
      </c>
      <c r="J1704" s="35" t="s">
        <v>40</v>
      </c>
      <c r="K1704" s="8" t="s">
        <v>206</v>
      </c>
      <c r="L1704" s="39" t="s">
        <v>128</v>
      </c>
      <c r="M1704" s="37"/>
      <c r="N1704" s="40"/>
      <c r="O1704" s="41" t="b">
        <v>0</v>
      </c>
      <c r="P1704" s="42" t="b">
        <v>0</v>
      </c>
      <c r="Q1704" s="43"/>
      <c r="R1704" s="38" t="s">
        <v>3008</v>
      </c>
      <c r="S1704" s="8"/>
      <c r="T1704" s="48"/>
      <c r="W1704" s="45"/>
      <c r="X1704" s="46"/>
      <c r="Y1704" s="47"/>
      <c r="Z1704"/>
      <c r="AA1704"/>
      <c r="AB1704"/>
      <c r="AC1704"/>
      <c r="AD1704"/>
      <c r="AE1704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</row>
    <row r="1705" spans="1:63" ht="30" customHeight="1" x14ac:dyDescent="0.25">
      <c r="A1705" s="34">
        <v>45810</v>
      </c>
      <c r="B1705" s="35" t="s">
        <v>3065</v>
      </c>
      <c r="C1705" s="1" t="s">
        <v>3066</v>
      </c>
      <c r="D1705" s="36" t="s">
        <v>34</v>
      </c>
      <c r="E1705" s="8" t="s">
        <v>133</v>
      </c>
      <c r="F1705" s="37">
        <v>1</v>
      </c>
      <c r="G1705" s="38">
        <v>0.1</v>
      </c>
      <c r="H1705" s="8" t="s">
        <v>2245</v>
      </c>
      <c r="I1705" s="8" t="s">
        <v>2</v>
      </c>
      <c r="J1705" s="35" t="s">
        <v>147</v>
      </c>
      <c r="K1705" s="8"/>
      <c r="L1705" s="39" t="s">
        <v>56</v>
      </c>
      <c r="M1705" s="37"/>
      <c r="N1705" s="40"/>
      <c r="O1705" s="41" t="b">
        <v>0</v>
      </c>
      <c r="P1705" s="42" t="b">
        <v>0</v>
      </c>
      <c r="Q1705" s="43"/>
      <c r="R1705" s="38" t="s">
        <v>3067</v>
      </c>
      <c r="S1705" s="8"/>
      <c r="T1705" s="48"/>
      <c r="W1705" s="45"/>
      <c r="X1705" s="46" t="s">
        <v>3068</v>
      </c>
      <c r="Y1705" s="47"/>
      <c r="Z1705"/>
      <c r="AA1705"/>
      <c r="AB1705"/>
      <c r="AC1705"/>
      <c r="AD1705"/>
      <c r="AE1705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</row>
    <row r="1706" spans="1:63" ht="30" customHeight="1" x14ac:dyDescent="0.25">
      <c r="A1706" s="34">
        <v>45810</v>
      </c>
      <c r="B1706" s="35" t="s">
        <v>3065</v>
      </c>
      <c r="C1706" s="1" t="s">
        <v>3069</v>
      </c>
      <c r="D1706" s="36" t="s">
        <v>4</v>
      </c>
      <c r="E1706" s="8" t="s">
        <v>47</v>
      </c>
      <c r="F1706" s="37">
        <v>1</v>
      </c>
      <c r="G1706" s="38">
        <v>0.1</v>
      </c>
      <c r="H1706" s="8" t="s">
        <v>48</v>
      </c>
      <c r="I1706" s="8" t="s">
        <v>2</v>
      </c>
      <c r="J1706" s="35" t="s">
        <v>40</v>
      </c>
      <c r="K1706" s="8"/>
      <c r="L1706" s="39" t="s">
        <v>100</v>
      </c>
      <c r="M1706" s="37"/>
      <c r="N1706" s="40"/>
      <c r="O1706" s="41" t="b">
        <v>0</v>
      </c>
      <c r="P1706" s="42" t="b">
        <v>0</v>
      </c>
      <c r="Q1706" s="43"/>
      <c r="R1706" s="38" t="s">
        <v>3070</v>
      </c>
      <c r="S1706" s="8"/>
      <c r="T1706" s="48"/>
      <c r="W1706" s="45"/>
      <c r="X1706" s="46"/>
      <c r="Y1706" s="47"/>
      <c r="Z1706"/>
      <c r="AA1706"/>
      <c r="AB1706"/>
      <c r="AC1706"/>
      <c r="AD1706"/>
      <c r="AE1706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</row>
    <row r="1707" spans="1:63" ht="30" customHeight="1" x14ac:dyDescent="0.25">
      <c r="A1707" s="34">
        <v>45819</v>
      </c>
      <c r="B1707" s="35" t="s">
        <v>3065</v>
      </c>
      <c r="C1707" s="1" t="s">
        <v>3071</v>
      </c>
      <c r="D1707" s="36" t="s">
        <v>4</v>
      </c>
      <c r="E1707" s="8" t="s">
        <v>47</v>
      </c>
      <c r="F1707" s="37">
        <v>1</v>
      </c>
      <c r="G1707" s="38">
        <v>0.5</v>
      </c>
      <c r="H1707" s="8" t="s">
        <v>48</v>
      </c>
      <c r="I1707" s="8" t="s">
        <v>2</v>
      </c>
      <c r="J1707" s="35" t="s">
        <v>40</v>
      </c>
      <c r="K1707" s="8"/>
      <c r="L1707" s="39" t="s">
        <v>50</v>
      </c>
      <c r="M1707" s="37"/>
      <c r="N1707" s="40">
        <v>1</v>
      </c>
      <c r="O1707" s="41" t="b">
        <v>0</v>
      </c>
      <c r="P1707" s="42" t="b">
        <v>0</v>
      </c>
      <c r="Q1707" s="43"/>
      <c r="R1707" s="38" t="s">
        <v>3072</v>
      </c>
      <c r="S1707" s="8"/>
      <c r="T1707" s="48"/>
      <c r="W1707" s="45"/>
      <c r="X1707" s="46"/>
      <c r="Y1707" s="47"/>
      <c r="Z1707"/>
      <c r="AA1707"/>
      <c r="AB1707"/>
      <c r="AC1707"/>
      <c r="AD1707"/>
      <c r="AE1707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</row>
    <row r="1708" spans="1:63" ht="30" customHeight="1" x14ac:dyDescent="0.25">
      <c r="A1708" s="34">
        <v>45819</v>
      </c>
      <c r="B1708" s="35" t="s">
        <v>3065</v>
      </c>
      <c r="C1708" s="1" t="s">
        <v>3073</v>
      </c>
      <c r="D1708" s="36" t="s">
        <v>34</v>
      </c>
      <c r="E1708" s="8" t="s">
        <v>71</v>
      </c>
      <c r="F1708" s="37">
        <v>1</v>
      </c>
      <c r="G1708" s="38">
        <v>0.1</v>
      </c>
      <c r="H1708" s="8" t="s">
        <v>111</v>
      </c>
      <c r="I1708" s="8" t="s">
        <v>2</v>
      </c>
      <c r="J1708" s="35" t="s">
        <v>40</v>
      </c>
      <c r="K1708" s="8"/>
      <c r="L1708" s="39" t="s">
        <v>50</v>
      </c>
      <c r="M1708" s="37"/>
      <c r="N1708" s="40"/>
      <c r="O1708" s="41" t="b">
        <v>0</v>
      </c>
      <c r="P1708" s="42" t="b">
        <v>0</v>
      </c>
      <c r="Q1708" s="43"/>
      <c r="R1708" s="38"/>
      <c r="S1708" s="8"/>
      <c r="T1708" s="48"/>
      <c r="W1708" s="45"/>
      <c r="X1708" s="46"/>
      <c r="Y1708" s="47"/>
      <c r="Z1708"/>
      <c r="AA1708"/>
      <c r="AB1708"/>
      <c r="AC1708"/>
      <c r="AD1708"/>
      <c r="AE1708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</row>
    <row r="1709" spans="1:63" ht="30" customHeight="1" x14ac:dyDescent="0.25">
      <c r="A1709" s="34">
        <v>45825</v>
      </c>
      <c r="B1709" s="35" t="s">
        <v>3065</v>
      </c>
      <c r="C1709" s="1" t="s">
        <v>3074</v>
      </c>
      <c r="D1709" s="36" t="s">
        <v>34</v>
      </c>
      <c r="E1709" s="8" t="s">
        <v>133</v>
      </c>
      <c r="F1709" s="37">
        <v>1</v>
      </c>
      <c r="G1709" s="38">
        <v>0.1</v>
      </c>
      <c r="H1709" s="8" t="s">
        <v>155</v>
      </c>
      <c r="I1709" s="8" t="s">
        <v>2</v>
      </c>
      <c r="J1709" s="35" t="s">
        <v>40</v>
      </c>
      <c r="K1709" s="8"/>
      <c r="L1709" s="39" t="s">
        <v>56</v>
      </c>
      <c r="M1709" s="37"/>
      <c r="N1709" s="40"/>
      <c r="O1709" s="41" t="b">
        <v>0</v>
      </c>
      <c r="P1709" s="42" t="b">
        <v>0</v>
      </c>
      <c r="Q1709" s="43"/>
      <c r="R1709" s="38"/>
      <c r="S1709" s="8"/>
      <c r="T1709" s="48"/>
      <c r="W1709" s="45"/>
      <c r="X1709" s="46"/>
      <c r="Y1709" s="47"/>
      <c r="Z1709"/>
      <c r="AA1709"/>
      <c r="AB1709"/>
      <c r="AC1709"/>
      <c r="AD1709"/>
      <c r="AE1709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</row>
    <row r="1710" spans="1:63" ht="30" customHeight="1" x14ac:dyDescent="0.25">
      <c r="A1710" s="34">
        <v>45831</v>
      </c>
      <c r="B1710" s="35" t="s">
        <v>3065</v>
      </c>
      <c r="C1710" s="1" t="s">
        <v>3075</v>
      </c>
      <c r="D1710" s="36" t="s">
        <v>4</v>
      </c>
      <c r="E1710" s="8" t="s">
        <v>47</v>
      </c>
      <c r="F1710" s="37">
        <v>1</v>
      </c>
      <c r="G1710" s="38">
        <v>0.1</v>
      </c>
      <c r="H1710" s="8" t="s">
        <v>48</v>
      </c>
      <c r="I1710" s="8" t="s">
        <v>2</v>
      </c>
      <c r="J1710" s="35" t="s">
        <v>40</v>
      </c>
      <c r="K1710" s="8"/>
      <c r="L1710" s="39" t="s">
        <v>50</v>
      </c>
      <c r="M1710" s="37"/>
      <c r="N1710" s="40"/>
      <c r="O1710" s="41" t="b">
        <v>0</v>
      </c>
      <c r="P1710" s="42" t="b">
        <v>0</v>
      </c>
      <c r="Q1710" s="43"/>
      <c r="R1710" s="38"/>
      <c r="S1710" s="8"/>
      <c r="T1710" s="48"/>
      <c r="W1710" s="45"/>
      <c r="X1710" s="46"/>
      <c r="Y1710" s="47"/>
      <c r="Z1710"/>
      <c r="AA1710"/>
      <c r="AB1710"/>
      <c r="AC1710"/>
      <c r="AD1710"/>
      <c r="AE1710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</row>
    <row r="1711" spans="1:63" ht="30" customHeight="1" x14ac:dyDescent="0.25">
      <c r="A1711" s="34">
        <v>45820</v>
      </c>
      <c r="B1711" s="35" t="s">
        <v>3065</v>
      </c>
      <c r="C1711" s="1" t="s">
        <v>3076</v>
      </c>
      <c r="D1711" s="36" t="s">
        <v>4</v>
      </c>
      <c r="E1711" s="8" t="s">
        <v>47</v>
      </c>
      <c r="F1711" s="37">
        <v>1</v>
      </c>
      <c r="G1711" s="38">
        <v>0.1</v>
      </c>
      <c r="H1711" s="8" t="s">
        <v>48</v>
      </c>
      <c r="I1711" s="8" t="s">
        <v>2</v>
      </c>
      <c r="J1711" s="35" t="s">
        <v>40</v>
      </c>
      <c r="K1711" s="8"/>
      <c r="L1711" s="39" t="s">
        <v>50</v>
      </c>
      <c r="M1711" s="37"/>
      <c r="N1711" s="40"/>
      <c r="O1711" s="41" t="b">
        <v>0</v>
      </c>
      <c r="P1711" s="42" t="b">
        <v>0</v>
      </c>
      <c r="Q1711" s="43"/>
      <c r="R1711" s="38" t="s">
        <v>3077</v>
      </c>
      <c r="S1711" s="8"/>
      <c r="T1711" s="48"/>
      <c r="W1711" s="45"/>
      <c r="X1711" s="46"/>
      <c r="Y1711" s="47"/>
      <c r="Z1711"/>
      <c r="AA1711"/>
      <c r="AB1711"/>
      <c r="AC1711"/>
      <c r="AD1711"/>
      <c r="AE171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</row>
    <row r="1712" spans="1:63" ht="30" customHeight="1" x14ac:dyDescent="0.25">
      <c r="A1712" s="34">
        <v>45824</v>
      </c>
      <c r="B1712" s="35" t="s">
        <v>3065</v>
      </c>
      <c r="C1712" s="1" t="s">
        <v>3078</v>
      </c>
      <c r="D1712" s="36" t="s">
        <v>4</v>
      </c>
      <c r="E1712" s="8" t="s">
        <v>47</v>
      </c>
      <c r="F1712" s="37">
        <v>1</v>
      </c>
      <c r="G1712" s="38">
        <v>0.1</v>
      </c>
      <c r="H1712" s="8" t="s">
        <v>48</v>
      </c>
      <c r="I1712" s="8" t="s">
        <v>2</v>
      </c>
      <c r="J1712" s="35" t="s">
        <v>40</v>
      </c>
      <c r="K1712" s="8"/>
      <c r="L1712" s="39" t="s">
        <v>50</v>
      </c>
      <c r="M1712" s="37"/>
      <c r="N1712" s="40"/>
      <c r="O1712" s="41" t="b">
        <v>0</v>
      </c>
      <c r="P1712" s="42" t="b">
        <v>0</v>
      </c>
      <c r="Q1712" s="43"/>
      <c r="R1712" s="38"/>
      <c r="S1712" s="8"/>
      <c r="T1712" s="48"/>
      <c r="W1712" s="45"/>
      <c r="X1712" s="46"/>
      <c r="Y1712" s="47"/>
      <c r="Z1712"/>
      <c r="AA1712"/>
      <c r="AB1712"/>
      <c r="AC1712"/>
      <c r="AD1712"/>
      <c r="AE1712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</row>
    <row r="1713" spans="1:63" ht="30" customHeight="1" x14ac:dyDescent="0.25">
      <c r="A1713" s="34">
        <v>45831</v>
      </c>
      <c r="B1713" s="35" t="s">
        <v>3065</v>
      </c>
      <c r="C1713" s="1" t="s">
        <v>3079</v>
      </c>
      <c r="D1713" s="36" t="s">
        <v>4</v>
      </c>
      <c r="E1713" s="8" t="s">
        <v>47</v>
      </c>
      <c r="F1713" s="37">
        <v>1</v>
      </c>
      <c r="G1713" s="38">
        <v>0.1</v>
      </c>
      <c r="H1713" s="8" t="s">
        <v>48</v>
      </c>
      <c r="I1713" s="8" t="s">
        <v>2</v>
      </c>
      <c r="J1713" s="35" t="s">
        <v>40</v>
      </c>
      <c r="K1713" s="8" t="s">
        <v>41</v>
      </c>
      <c r="L1713" s="39" t="s">
        <v>50</v>
      </c>
      <c r="M1713" s="37"/>
      <c r="N1713" s="40"/>
      <c r="O1713" s="41" t="b">
        <v>0</v>
      </c>
      <c r="P1713" s="42" t="b">
        <v>0</v>
      </c>
      <c r="Q1713" s="43"/>
      <c r="R1713" s="38"/>
      <c r="S1713" s="8"/>
      <c r="T1713" s="48"/>
      <c r="W1713" s="45"/>
      <c r="X1713" s="46"/>
      <c r="Y1713" s="47"/>
      <c r="Z1713"/>
      <c r="AA1713"/>
      <c r="AB1713"/>
      <c r="AC1713"/>
      <c r="AD1713"/>
      <c r="AE1713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</row>
    <row r="1714" spans="1:63" ht="30" customHeight="1" x14ac:dyDescent="0.25">
      <c r="A1714" s="34">
        <v>45810</v>
      </c>
      <c r="B1714" s="35" t="s">
        <v>3065</v>
      </c>
      <c r="C1714" s="1" t="s">
        <v>3080</v>
      </c>
      <c r="D1714" s="36" t="s">
        <v>34</v>
      </c>
      <c r="E1714" s="8" t="s">
        <v>71</v>
      </c>
      <c r="F1714" s="37">
        <v>1</v>
      </c>
      <c r="G1714" s="38">
        <v>0.1</v>
      </c>
      <c r="H1714" s="8" t="s">
        <v>111</v>
      </c>
      <c r="I1714" s="8" t="s">
        <v>2</v>
      </c>
      <c r="J1714" s="35" t="s">
        <v>40</v>
      </c>
      <c r="K1714" s="8"/>
      <c r="L1714" s="39" t="s">
        <v>50</v>
      </c>
      <c r="M1714" s="37"/>
      <c r="N1714" s="40"/>
      <c r="O1714" s="41" t="b">
        <v>0</v>
      </c>
      <c r="P1714" s="42" t="b">
        <v>0</v>
      </c>
      <c r="Q1714" s="43"/>
      <c r="R1714" s="38" t="s">
        <v>3081</v>
      </c>
      <c r="S1714" s="8"/>
      <c r="T1714" s="48"/>
      <c r="W1714" s="45"/>
      <c r="X1714" s="46"/>
      <c r="Y1714" s="47"/>
      <c r="Z1714"/>
      <c r="AA1714"/>
      <c r="AB1714"/>
      <c r="AC1714"/>
      <c r="AD1714"/>
      <c r="AE1714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</row>
    <row r="1715" spans="1:63" ht="30" customHeight="1" x14ac:dyDescent="0.25">
      <c r="A1715" s="34">
        <v>45810</v>
      </c>
      <c r="B1715" s="35" t="s">
        <v>3065</v>
      </c>
      <c r="C1715" s="1" t="s">
        <v>3082</v>
      </c>
      <c r="D1715" s="36" t="s">
        <v>34</v>
      </c>
      <c r="E1715" s="8" t="s">
        <v>71</v>
      </c>
      <c r="F1715" s="37">
        <v>1</v>
      </c>
      <c r="G1715" s="38">
        <v>0.1</v>
      </c>
      <c r="H1715" s="8" t="s">
        <v>111</v>
      </c>
      <c r="I1715" s="8" t="s">
        <v>2</v>
      </c>
      <c r="J1715" s="35" t="s">
        <v>40</v>
      </c>
      <c r="K1715" s="8"/>
      <c r="L1715" s="39" t="s">
        <v>50</v>
      </c>
      <c r="M1715" s="37"/>
      <c r="N1715" s="40"/>
      <c r="O1715" s="41" t="b">
        <v>0</v>
      </c>
      <c r="P1715" s="42" t="b">
        <v>0</v>
      </c>
      <c r="Q1715" s="43"/>
      <c r="R1715" s="38" t="s">
        <v>3083</v>
      </c>
      <c r="S1715" s="8"/>
      <c r="T1715" s="48"/>
      <c r="W1715" s="45"/>
      <c r="X1715" s="46"/>
      <c r="Y1715" s="47"/>
      <c r="Z1715"/>
      <c r="AA1715"/>
      <c r="AB1715"/>
      <c r="AC1715"/>
      <c r="AD1715"/>
      <c r="AE1715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</row>
    <row r="1716" spans="1:63" ht="30" customHeight="1" x14ac:dyDescent="0.25">
      <c r="A1716" s="34">
        <v>45820</v>
      </c>
      <c r="B1716" s="35" t="s">
        <v>3065</v>
      </c>
      <c r="C1716" s="1" t="s">
        <v>3084</v>
      </c>
      <c r="D1716" s="36" t="s">
        <v>4</v>
      </c>
      <c r="E1716" s="8" t="s">
        <v>47</v>
      </c>
      <c r="F1716" s="37">
        <v>1</v>
      </c>
      <c r="G1716" s="38">
        <v>0.1</v>
      </c>
      <c r="H1716" s="8" t="s">
        <v>48</v>
      </c>
      <c r="I1716" s="8" t="s">
        <v>2</v>
      </c>
      <c r="J1716" s="35" t="s">
        <v>40</v>
      </c>
      <c r="K1716" s="8"/>
      <c r="L1716" s="39" t="s">
        <v>50</v>
      </c>
      <c r="M1716" s="37"/>
      <c r="N1716" s="40"/>
      <c r="O1716" s="41" t="b">
        <v>0</v>
      </c>
      <c r="P1716" s="42" t="b">
        <v>0</v>
      </c>
      <c r="Q1716" s="43"/>
      <c r="R1716" s="38" t="s">
        <v>3085</v>
      </c>
      <c r="S1716" s="8"/>
      <c r="T1716" s="48"/>
      <c r="W1716" s="45"/>
      <c r="X1716" s="46"/>
      <c r="Y1716" s="47"/>
      <c r="Z1716"/>
      <c r="AA1716"/>
      <c r="AB1716"/>
      <c r="AC1716"/>
      <c r="AD1716"/>
      <c r="AE1716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</row>
    <row r="1717" spans="1:63" ht="30" customHeight="1" x14ac:dyDescent="0.25">
      <c r="A1717" s="34">
        <v>45839</v>
      </c>
      <c r="B1717" s="35" t="s">
        <v>3065</v>
      </c>
      <c r="C1717" s="1" t="s">
        <v>3086</v>
      </c>
      <c r="D1717" s="36" t="s">
        <v>4</v>
      </c>
      <c r="E1717" s="8" t="s">
        <v>47</v>
      </c>
      <c r="F1717" s="37">
        <v>1</v>
      </c>
      <c r="G1717" s="38">
        <v>0.1</v>
      </c>
      <c r="H1717" s="8" t="s">
        <v>48</v>
      </c>
      <c r="I1717" s="8" t="s">
        <v>2</v>
      </c>
      <c r="J1717" s="35" t="s">
        <v>40</v>
      </c>
      <c r="K1717" s="8"/>
      <c r="L1717" s="39" t="s">
        <v>100</v>
      </c>
      <c r="M1717" s="37"/>
      <c r="N1717" s="40"/>
      <c r="O1717" s="41" t="b">
        <v>0</v>
      </c>
      <c r="P1717" s="42" t="b">
        <v>0</v>
      </c>
      <c r="Q1717" s="43"/>
      <c r="R1717" s="38" t="s">
        <v>3087</v>
      </c>
      <c r="S1717" s="8"/>
      <c r="T1717" s="48"/>
      <c r="W1717" s="45"/>
      <c r="X1717" s="46"/>
      <c r="Y1717" s="47"/>
      <c r="Z1717"/>
      <c r="AA1717"/>
      <c r="AB1717"/>
      <c r="AC1717"/>
      <c r="AD1717"/>
      <c r="AE1717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</row>
    <row r="1718" spans="1:63" ht="30" customHeight="1" x14ac:dyDescent="0.25">
      <c r="A1718" s="34">
        <v>45839</v>
      </c>
      <c r="B1718" s="35" t="s">
        <v>3065</v>
      </c>
      <c r="C1718" s="1" t="s">
        <v>3088</v>
      </c>
      <c r="D1718" s="36" t="s">
        <v>34</v>
      </c>
      <c r="E1718" s="8" t="s">
        <v>54</v>
      </c>
      <c r="F1718" s="37">
        <v>10</v>
      </c>
      <c r="G1718" s="38">
        <v>0.1</v>
      </c>
      <c r="H1718" s="8" t="s">
        <v>158</v>
      </c>
      <c r="I1718" s="8" t="s">
        <v>2</v>
      </c>
      <c r="J1718" s="35" t="s">
        <v>40</v>
      </c>
      <c r="K1718" s="8"/>
      <c r="L1718" s="39" t="s">
        <v>274</v>
      </c>
      <c r="M1718" s="37"/>
      <c r="N1718" s="40"/>
      <c r="O1718" s="41" t="b">
        <v>0</v>
      </c>
      <c r="P1718" s="42" t="b">
        <v>0</v>
      </c>
      <c r="Q1718" s="43"/>
      <c r="R1718" s="38" t="s">
        <v>3089</v>
      </c>
      <c r="S1718" s="8"/>
      <c r="T1718" s="48"/>
      <c r="W1718" s="45"/>
      <c r="X1718" s="46"/>
      <c r="Y1718" s="47"/>
      <c r="Z1718"/>
      <c r="AA1718"/>
      <c r="AB1718"/>
      <c r="AC1718"/>
      <c r="AD1718"/>
      <c r="AE1718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</row>
    <row r="1719" spans="1:63" ht="30" customHeight="1" x14ac:dyDescent="0.25">
      <c r="A1719" s="34">
        <v>45839</v>
      </c>
      <c r="B1719" s="35" t="s">
        <v>3065</v>
      </c>
      <c r="C1719" s="1" t="s">
        <v>3090</v>
      </c>
      <c r="D1719" s="36" t="s">
        <v>4</v>
      </c>
      <c r="E1719" s="8" t="s">
        <v>47</v>
      </c>
      <c r="F1719" s="37">
        <v>1</v>
      </c>
      <c r="G1719" s="38">
        <v>0.8</v>
      </c>
      <c r="H1719" s="8" t="s">
        <v>48</v>
      </c>
      <c r="I1719" s="8" t="s">
        <v>2</v>
      </c>
      <c r="J1719" s="35" t="s">
        <v>40</v>
      </c>
      <c r="K1719" s="8"/>
      <c r="L1719" s="39" t="s">
        <v>50</v>
      </c>
      <c r="M1719" s="37"/>
      <c r="N1719" s="40">
        <v>1</v>
      </c>
      <c r="O1719" s="41" t="b">
        <v>0</v>
      </c>
      <c r="P1719" s="42" t="b">
        <v>0</v>
      </c>
      <c r="Q1719" s="43"/>
      <c r="R1719" s="38" t="s">
        <v>3091</v>
      </c>
      <c r="S1719" s="8"/>
      <c r="T1719" s="48"/>
      <c r="W1719" s="45"/>
      <c r="X1719" s="46"/>
      <c r="Y1719" s="47"/>
      <c r="Z1719"/>
      <c r="AA1719"/>
      <c r="AB1719"/>
      <c r="AC1719"/>
      <c r="AD1719"/>
      <c r="AE1719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</row>
    <row r="1720" spans="1:63" ht="30" customHeight="1" x14ac:dyDescent="0.25">
      <c r="A1720" s="34">
        <v>45839</v>
      </c>
      <c r="B1720" s="35" t="s">
        <v>3065</v>
      </c>
      <c r="C1720" s="1" t="s">
        <v>3092</v>
      </c>
      <c r="D1720" s="36" t="s">
        <v>4</v>
      </c>
      <c r="E1720" s="8" t="s">
        <v>47</v>
      </c>
      <c r="F1720" s="37">
        <v>1</v>
      </c>
      <c r="G1720" s="38">
        <v>0.25</v>
      </c>
      <c r="H1720" s="8" t="s">
        <v>256</v>
      </c>
      <c r="I1720" s="8" t="s">
        <v>2</v>
      </c>
      <c r="J1720" s="35" t="s">
        <v>40</v>
      </c>
      <c r="K1720" s="8"/>
      <c r="L1720" s="39" t="s">
        <v>50</v>
      </c>
      <c r="M1720" s="37"/>
      <c r="N1720" s="40">
        <v>2</v>
      </c>
      <c r="O1720" s="41" t="b">
        <v>0</v>
      </c>
      <c r="P1720" s="42" t="b">
        <v>0</v>
      </c>
      <c r="Q1720" s="43"/>
      <c r="R1720" s="38" t="s">
        <v>3093</v>
      </c>
      <c r="S1720" s="8"/>
      <c r="T1720" s="48"/>
      <c r="W1720" s="45"/>
      <c r="X1720" s="46"/>
      <c r="Y1720" s="47"/>
      <c r="Z1720"/>
      <c r="AA1720"/>
      <c r="AB1720"/>
      <c r="AC1720"/>
      <c r="AD1720"/>
      <c r="AE1720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</row>
    <row r="1721" spans="1:63" ht="30" customHeight="1" x14ac:dyDescent="0.25">
      <c r="A1721" s="34">
        <v>45839</v>
      </c>
      <c r="B1721" s="35" t="s">
        <v>3065</v>
      </c>
      <c r="C1721" s="1" t="s">
        <v>3094</v>
      </c>
      <c r="D1721" s="36" t="s">
        <v>34</v>
      </c>
      <c r="E1721" s="8" t="s">
        <v>133</v>
      </c>
      <c r="F1721" s="37">
        <v>1</v>
      </c>
      <c r="G1721" s="38">
        <v>0.1</v>
      </c>
      <c r="H1721" s="8" t="s">
        <v>265</v>
      </c>
      <c r="I1721" s="8" t="s">
        <v>2</v>
      </c>
      <c r="J1721" s="35" t="s">
        <v>40</v>
      </c>
      <c r="K1721" s="8"/>
      <c r="L1721" s="39" t="s">
        <v>50</v>
      </c>
      <c r="M1721" s="37"/>
      <c r="N1721" s="40"/>
      <c r="O1721" s="41" t="b">
        <v>0</v>
      </c>
      <c r="P1721" s="42" t="b">
        <v>0</v>
      </c>
      <c r="Q1721" s="43"/>
      <c r="R1721" s="38" t="s">
        <v>3095</v>
      </c>
      <c r="S1721" s="8"/>
      <c r="T1721" s="48"/>
      <c r="W1721" s="45"/>
      <c r="X1721" s="46"/>
      <c r="Y1721" s="47"/>
      <c r="Z1721"/>
      <c r="AA1721"/>
      <c r="AB1721"/>
      <c r="AC1721"/>
      <c r="AD1721"/>
      <c r="AE172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</row>
    <row r="1722" spans="1:63" ht="30" customHeight="1" x14ac:dyDescent="0.25">
      <c r="A1722" s="34">
        <v>45839</v>
      </c>
      <c r="B1722" s="35" t="s">
        <v>3065</v>
      </c>
      <c r="C1722" s="1" t="s">
        <v>3096</v>
      </c>
      <c r="D1722" s="36" t="s">
        <v>34</v>
      </c>
      <c r="E1722" s="8" t="s">
        <v>54</v>
      </c>
      <c r="F1722" s="37">
        <v>1</v>
      </c>
      <c r="G1722" s="38">
        <v>0.1</v>
      </c>
      <c r="H1722" s="8" t="s">
        <v>158</v>
      </c>
      <c r="I1722" s="8" t="s">
        <v>2</v>
      </c>
      <c r="J1722" s="35" t="s">
        <v>40</v>
      </c>
      <c r="K1722" s="8"/>
      <c r="L1722" s="39" t="s">
        <v>274</v>
      </c>
      <c r="M1722" s="37"/>
      <c r="N1722" s="40"/>
      <c r="O1722" s="41" t="b">
        <v>0</v>
      </c>
      <c r="P1722" s="42" t="b">
        <v>0</v>
      </c>
      <c r="Q1722" s="43"/>
      <c r="R1722" s="38" t="s">
        <v>3097</v>
      </c>
      <c r="S1722" s="8"/>
      <c r="T1722" s="48"/>
      <c r="W1722" s="45"/>
      <c r="X1722" s="46"/>
      <c r="Y1722" s="47" t="s">
        <v>2051</v>
      </c>
      <c r="Z1722"/>
      <c r="AA1722"/>
      <c r="AB1722"/>
      <c r="AC1722"/>
      <c r="AD1722"/>
      <c r="AE1722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</row>
    <row r="1723" spans="1:63" ht="30" customHeight="1" x14ac:dyDescent="0.25">
      <c r="A1723" s="34">
        <v>45839</v>
      </c>
      <c r="B1723" s="35" t="s">
        <v>3065</v>
      </c>
      <c r="C1723" s="1" t="s">
        <v>3098</v>
      </c>
      <c r="D1723" s="36" t="s">
        <v>34</v>
      </c>
      <c r="E1723" s="8" t="s">
        <v>54</v>
      </c>
      <c r="F1723" s="37">
        <v>1</v>
      </c>
      <c r="G1723" s="38">
        <v>0.1</v>
      </c>
      <c r="H1723" s="8" t="s">
        <v>158</v>
      </c>
      <c r="I1723" s="8" t="s">
        <v>2</v>
      </c>
      <c r="J1723" s="35" t="s">
        <v>40</v>
      </c>
      <c r="K1723" s="8"/>
      <c r="L1723" s="39" t="s">
        <v>50</v>
      </c>
      <c r="M1723" s="37"/>
      <c r="N1723" s="40"/>
      <c r="O1723" s="41" t="b">
        <v>0</v>
      </c>
      <c r="P1723" s="42" t="b">
        <v>0</v>
      </c>
      <c r="Q1723" s="43"/>
      <c r="R1723" s="38" t="s">
        <v>3099</v>
      </c>
      <c r="S1723" s="8"/>
      <c r="T1723" s="48"/>
      <c r="W1723" s="45"/>
      <c r="X1723" s="46"/>
      <c r="Y1723" s="47"/>
      <c r="Z1723"/>
      <c r="AA1723"/>
      <c r="AB1723"/>
      <c r="AC1723"/>
      <c r="AD1723"/>
      <c r="AE1723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</row>
    <row r="1724" spans="1:63" ht="30" customHeight="1" x14ac:dyDescent="0.25">
      <c r="A1724" s="34">
        <v>45839</v>
      </c>
      <c r="B1724" s="35" t="s">
        <v>3065</v>
      </c>
      <c r="C1724" s="1" t="s">
        <v>3100</v>
      </c>
      <c r="D1724" s="36" t="s">
        <v>4</v>
      </c>
      <c r="E1724" s="8" t="s">
        <v>47</v>
      </c>
      <c r="F1724" s="37">
        <v>1</v>
      </c>
      <c r="G1724" s="38">
        <v>0.25</v>
      </c>
      <c r="H1724" s="8" t="s">
        <v>48</v>
      </c>
      <c r="I1724" s="8" t="s">
        <v>2</v>
      </c>
      <c r="J1724" s="35" t="s">
        <v>40</v>
      </c>
      <c r="K1724" s="8" t="s">
        <v>238</v>
      </c>
      <c r="L1724" s="39" t="s">
        <v>50</v>
      </c>
      <c r="M1724" s="37"/>
      <c r="N1724" s="40"/>
      <c r="O1724" s="41" t="b">
        <v>0</v>
      </c>
      <c r="P1724" s="42" t="b">
        <v>0</v>
      </c>
      <c r="Q1724" s="43"/>
      <c r="R1724" s="38" t="s">
        <v>3101</v>
      </c>
      <c r="S1724" s="8"/>
      <c r="T1724" s="48"/>
      <c r="W1724" s="45"/>
      <c r="X1724" s="46"/>
      <c r="Y1724" s="47"/>
      <c r="Z1724"/>
      <c r="AA1724"/>
      <c r="AB1724"/>
      <c r="AC1724"/>
      <c r="AD1724"/>
      <c r="AE1724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</row>
    <row r="1725" spans="1:63" ht="30" customHeight="1" x14ac:dyDescent="0.25">
      <c r="A1725" s="34">
        <v>45839</v>
      </c>
      <c r="B1725" s="35" t="s">
        <v>3065</v>
      </c>
      <c r="C1725" s="1" t="s">
        <v>3102</v>
      </c>
      <c r="D1725" s="36" t="s">
        <v>34</v>
      </c>
      <c r="E1725" s="8" t="s">
        <v>133</v>
      </c>
      <c r="F1725" s="37">
        <v>1</v>
      </c>
      <c r="G1725" s="38">
        <v>0.1</v>
      </c>
      <c r="H1725" s="8" t="s">
        <v>155</v>
      </c>
      <c r="I1725" s="8" t="s">
        <v>2</v>
      </c>
      <c r="J1725" s="35" t="s">
        <v>40</v>
      </c>
      <c r="K1725" s="8" t="s">
        <v>41</v>
      </c>
      <c r="L1725" s="39" t="s">
        <v>56</v>
      </c>
      <c r="M1725" s="37"/>
      <c r="N1725" s="40">
        <v>1</v>
      </c>
      <c r="O1725" s="41" t="b">
        <v>0</v>
      </c>
      <c r="P1725" s="42" t="b">
        <v>0</v>
      </c>
      <c r="Q1725" s="43"/>
      <c r="R1725" s="38" t="s">
        <v>3103</v>
      </c>
      <c r="S1725" s="8"/>
      <c r="T1725" s="48"/>
      <c r="W1725" s="45"/>
      <c r="X1725" s="46"/>
      <c r="Y1725" s="47"/>
      <c r="Z1725"/>
      <c r="AA1725"/>
      <c r="AB1725"/>
      <c r="AC1725"/>
      <c r="AD1725"/>
      <c r="AE1725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</row>
    <row r="1726" spans="1:63" ht="30" customHeight="1" x14ac:dyDescent="0.25">
      <c r="A1726" s="34">
        <v>45842</v>
      </c>
      <c r="B1726" s="35" t="s">
        <v>3065</v>
      </c>
      <c r="C1726" s="1" t="s">
        <v>3104</v>
      </c>
      <c r="D1726" s="36" t="s">
        <v>34</v>
      </c>
      <c r="E1726" s="8" t="s">
        <v>54</v>
      </c>
      <c r="F1726" s="37">
        <v>1</v>
      </c>
      <c r="G1726" s="38">
        <v>0.1</v>
      </c>
      <c r="H1726" s="8" t="s">
        <v>158</v>
      </c>
      <c r="I1726" s="8" t="s">
        <v>2</v>
      </c>
      <c r="J1726" s="35" t="s">
        <v>40</v>
      </c>
      <c r="K1726" s="8"/>
      <c r="L1726" s="39" t="s">
        <v>274</v>
      </c>
      <c r="M1726" s="37"/>
      <c r="N1726" s="40"/>
      <c r="O1726" s="41" t="b">
        <v>0</v>
      </c>
      <c r="P1726" s="42" t="b">
        <v>0</v>
      </c>
      <c r="Q1726" s="43"/>
      <c r="R1726" s="38" t="s">
        <v>3105</v>
      </c>
      <c r="S1726" s="8"/>
      <c r="T1726" s="48"/>
      <c r="W1726" s="45"/>
      <c r="X1726" s="46"/>
      <c r="Y1726" s="47"/>
      <c r="Z1726"/>
      <c r="AA1726"/>
      <c r="AB1726"/>
      <c r="AC1726"/>
      <c r="AD1726"/>
      <c r="AE1726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</row>
    <row r="1727" spans="1:63" ht="30" customHeight="1" x14ac:dyDescent="0.25">
      <c r="A1727" s="34">
        <v>45842</v>
      </c>
      <c r="B1727" s="35" t="s">
        <v>3065</v>
      </c>
      <c r="C1727" s="1" t="s">
        <v>3106</v>
      </c>
      <c r="D1727" s="36" t="s">
        <v>4</v>
      </c>
      <c r="E1727" s="8" t="s">
        <v>47</v>
      </c>
      <c r="F1727" s="37">
        <v>1</v>
      </c>
      <c r="G1727" s="38">
        <v>0.1</v>
      </c>
      <c r="H1727" s="8" t="s">
        <v>48</v>
      </c>
      <c r="I1727" s="8" t="s">
        <v>2</v>
      </c>
      <c r="J1727" s="35" t="s">
        <v>40</v>
      </c>
      <c r="K1727" s="8"/>
      <c r="L1727" s="39" t="s">
        <v>50</v>
      </c>
      <c r="M1727" s="37"/>
      <c r="N1727" s="40"/>
      <c r="O1727" s="41" t="b">
        <v>0</v>
      </c>
      <c r="P1727" s="42" t="b">
        <v>0</v>
      </c>
      <c r="Q1727" s="43"/>
      <c r="R1727" s="38" t="s">
        <v>3107</v>
      </c>
      <c r="S1727" s="8"/>
      <c r="T1727" s="48"/>
      <c r="W1727" s="45"/>
      <c r="X1727" s="46"/>
      <c r="Y1727" s="47"/>
      <c r="Z1727"/>
      <c r="AA1727"/>
      <c r="AB1727"/>
      <c r="AC1727"/>
      <c r="AD1727"/>
      <c r="AE1727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</row>
    <row r="1728" spans="1:63" ht="30" customHeight="1" x14ac:dyDescent="0.25">
      <c r="A1728" s="34">
        <v>45842</v>
      </c>
      <c r="B1728" s="35" t="s">
        <v>3065</v>
      </c>
      <c r="C1728" s="1" t="s">
        <v>3108</v>
      </c>
      <c r="D1728" s="36" t="s">
        <v>4</v>
      </c>
      <c r="E1728" s="8" t="s">
        <v>47</v>
      </c>
      <c r="F1728" s="37">
        <v>1</v>
      </c>
      <c r="G1728" s="38">
        <v>0.1</v>
      </c>
      <c r="H1728" s="8" t="s">
        <v>48</v>
      </c>
      <c r="I1728" s="8" t="s">
        <v>2</v>
      </c>
      <c r="J1728" s="35" t="s">
        <v>40</v>
      </c>
      <c r="K1728" s="8"/>
      <c r="L1728" s="39" t="s">
        <v>50</v>
      </c>
      <c r="M1728" s="37"/>
      <c r="N1728" s="40"/>
      <c r="O1728" s="41" t="b">
        <v>0</v>
      </c>
      <c r="P1728" s="42" t="b">
        <v>0</v>
      </c>
      <c r="Q1728" s="43"/>
      <c r="R1728" s="38" t="s">
        <v>3109</v>
      </c>
      <c r="S1728" s="8"/>
      <c r="T1728" s="48"/>
      <c r="W1728" s="45"/>
      <c r="X1728" s="46"/>
      <c r="Y1728" s="47"/>
      <c r="Z1728"/>
      <c r="AA1728"/>
      <c r="AB1728"/>
      <c r="AC1728"/>
      <c r="AD1728"/>
      <c r="AE1728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</row>
    <row r="1729" spans="1:63" ht="30" customHeight="1" x14ac:dyDescent="0.25">
      <c r="A1729" s="34">
        <v>45842</v>
      </c>
      <c r="B1729" s="35" t="s">
        <v>3065</v>
      </c>
      <c r="C1729" s="1" t="s">
        <v>3110</v>
      </c>
      <c r="D1729" s="36" t="s">
        <v>34</v>
      </c>
      <c r="E1729" s="8" t="s">
        <v>133</v>
      </c>
      <c r="F1729" s="37">
        <v>1</v>
      </c>
      <c r="G1729" s="38">
        <v>0.1</v>
      </c>
      <c r="H1729" s="8" t="s">
        <v>48</v>
      </c>
      <c r="I1729" s="8" t="s">
        <v>2</v>
      </c>
      <c r="J1729" s="35" t="s">
        <v>40</v>
      </c>
      <c r="K1729" s="8"/>
      <c r="L1729" s="39" t="s">
        <v>56</v>
      </c>
      <c r="M1729" s="37"/>
      <c r="N1729" s="40"/>
      <c r="O1729" s="41" t="b">
        <v>0</v>
      </c>
      <c r="P1729" s="42" t="b">
        <v>0</v>
      </c>
      <c r="Q1729" s="43"/>
      <c r="R1729" s="38" t="s">
        <v>3111</v>
      </c>
      <c r="S1729" s="8"/>
      <c r="T1729" s="48"/>
      <c r="W1729" s="45"/>
      <c r="X1729" s="46"/>
      <c r="Y1729" s="47"/>
      <c r="Z1729"/>
      <c r="AA1729"/>
      <c r="AB1729"/>
      <c r="AC1729"/>
      <c r="AD1729"/>
      <c r="AE1729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</row>
    <row r="1730" spans="1:63" ht="30" customHeight="1" x14ac:dyDescent="0.25">
      <c r="A1730" s="34">
        <v>45839</v>
      </c>
      <c r="B1730" s="35" t="s">
        <v>3112</v>
      </c>
      <c r="C1730" s="1" t="s">
        <v>3113</v>
      </c>
      <c r="D1730" s="36" t="s">
        <v>4</v>
      </c>
      <c r="E1730" s="8" t="s">
        <v>179</v>
      </c>
      <c r="F1730" s="37">
        <v>20</v>
      </c>
      <c r="G1730" s="38">
        <v>0.75</v>
      </c>
      <c r="H1730" s="8" t="s">
        <v>1919</v>
      </c>
      <c r="I1730" s="8" t="s">
        <v>1</v>
      </c>
      <c r="J1730" s="35" t="s">
        <v>40</v>
      </c>
      <c r="K1730" s="8" t="s">
        <v>41</v>
      </c>
      <c r="L1730" s="39" t="s">
        <v>440</v>
      </c>
      <c r="M1730" s="37">
        <v>20</v>
      </c>
      <c r="N1730" s="40">
        <v>20</v>
      </c>
      <c r="O1730" s="41" t="b">
        <v>0</v>
      </c>
      <c r="P1730" s="42" t="b">
        <v>0</v>
      </c>
      <c r="Q1730" s="43"/>
      <c r="R1730" s="38"/>
      <c r="S1730" s="8" t="s">
        <v>3114</v>
      </c>
      <c r="T1730" s="48"/>
      <c r="W1730" s="45"/>
      <c r="X1730" s="46"/>
      <c r="Y1730" s="47"/>
      <c r="Z1730"/>
      <c r="AA1730"/>
      <c r="AB1730"/>
      <c r="AC1730"/>
      <c r="AD1730"/>
      <c r="AE1730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</row>
    <row r="1731" spans="1:63" ht="30" customHeight="1" x14ac:dyDescent="0.25">
      <c r="A1731" s="34">
        <v>45809</v>
      </c>
      <c r="B1731" s="35" t="s">
        <v>3112</v>
      </c>
      <c r="C1731" s="1" t="s">
        <v>3115</v>
      </c>
      <c r="D1731" s="36" t="s">
        <v>4</v>
      </c>
      <c r="E1731" s="8" t="s">
        <v>179</v>
      </c>
      <c r="F1731" s="37">
        <v>2</v>
      </c>
      <c r="G1731" s="38">
        <v>0.25</v>
      </c>
      <c r="H1731" s="8" t="s">
        <v>1919</v>
      </c>
      <c r="I1731" s="8" t="s">
        <v>2</v>
      </c>
      <c r="J1731" s="35" t="s">
        <v>40</v>
      </c>
      <c r="K1731" s="8" t="s">
        <v>41</v>
      </c>
      <c r="L1731" s="39" t="s">
        <v>440</v>
      </c>
      <c r="M1731" s="37">
        <v>2</v>
      </c>
      <c r="N1731" s="40">
        <v>2</v>
      </c>
      <c r="O1731" s="41" t="b">
        <v>0</v>
      </c>
      <c r="P1731" s="42" t="b">
        <v>0</v>
      </c>
      <c r="Q1731" s="43"/>
      <c r="R1731" s="38"/>
      <c r="S1731" s="8" t="s">
        <v>3114</v>
      </c>
      <c r="T1731" s="48"/>
      <c r="W1731" s="45"/>
      <c r="X1731" s="46"/>
      <c r="Y1731" s="47"/>
      <c r="Z1731"/>
      <c r="AA1731"/>
      <c r="AB1731"/>
      <c r="AC1731"/>
      <c r="AD1731"/>
      <c r="AE173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</row>
    <row r="1732" spans="1:63" ht="30" customHeight="1" x14ac:dyDescent="0.25">
      <c r="A1732" s="34">
        <v>45809</v>
      </c>
      <c r="B1732" s="35" t="s">
        <v>3112</v>
      </c>
      <c r="C1732" s="1" t="s">
        <v>3116</v>
      </c>
      <c r="D1732" s="36" t="s">
        <v>4</v>
      </c>
      <c r="E1732" s="8" t="s">
        <v>179</v>
      </c>
      <c r="F1732" s="37">
        <v>2</v>
      </c>
      <c r="G1732" s="38">
        <v>0.25</v>
      </c>
      <c r="H1732" s="8" t="s">
        <v>1919</v>
      </c>
      <c r="I1732" s="8" t="s">
        <v>2</v>
      </c>
      <c r="J1732" s="35" t="s">
        <v>40</v>
      </c>
      <c r="K1732" s="8" t="s">
        <v>41</v>
      </c>
      <c r="L1732" s="39" t="s">
        <v>440</v>
      </c>
      <c r="M1732" s="37">
        <v>2</v>
      </c>
      <c r="N1732" s="40">
        <v>2</v>
      </c>
      <c r="O1732" s="41" t="b">
        <v>0</v>
      </c>
      <c r="P1732" s="42" t="b">
        <v>0</v>
      </c>
      <c r="Q1732" s="43"/>
      <c r="R1732" s="38"/>
      <c r="S1732" s="8" t="s">
        <v>3114</v>
      </c>
      <c r="T1732" s="48"/>
      <c r="W1732" s="45"/>
      <c r="X1732" s="46"/>
      <c r="Y1732" s="47"/>
      <c r="Z1732"/>
      <c r="AA1732"/>
      <c r="AB1732"/>
      <c r="AC1732"/>
      <c r="AD1732"/>
      <c r="AE1732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</row>
    <row r="1733" spans="1:63" ht="30" customHeight="1" x14ac:dyDescent="0.25">
      <c r="A1733" s="34">
        <v>45809</v>
      </c>
      <c r="B1733" s="35" t="s">
        <v>3112</v>
      </c>
      <c r="C1733" s="1" t="s">
        <v>3117</v>
      </c>
      <c r="D1733" s="36" t="s">
        <v>4</v>
      </c>
      <c r="E1733" s="8" t="s">
        <v>179</v>
      </c>
      <c r="F1733" s="37">
        <v>4</v>
      </c>
      <c r="G1733" s="38">
        <v>0.25</v>
      </c>
      <c r="H1733" s="8" t="s">
        <v>1919</v>
      </c>
      <c r="I1733" s="8" t="s">
        <v>2</v>
      </c>
      <c r="J1733" s="35" t="s">
        <v>40</v>
      </c>
      <c r="K1733" s="8" t="s">
        <v>41</v>
      </c>
      <c r="L1733" s="39" t="s">
        <v>440</v>
      </c>
      <c r="M1733" s="37">
        <v>4</v>
      </c>
      <c r="N1733" s="40">
        <v>4</v>
      </c>
      <c r="O1733" s="41" t="b">
        <v>0</v>
      </c>
      <c r="P1733" s="42" t="b">
        <v>0</v>
      </c>
      <c r="Q1733" s="43"/>
      <c r="R1733" s="38"/>
      <c r="S1733" s="8" t="s">
        <v>3114</v>
      </c>
      <c r="T1733" s="48"/>
      <c r="W1733" s="45"/>
      <c r="X1733" s="46"/>
      <c r="Y1733" s="47"/>
      <c r="Z1733"/>
      <c r="AA1733"/>
      <c r="AB1733"/>
      <c r="AC1733"/>
      <c r="AD1733"/>
      <c r="AE1733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</row>
    <row r="1734" spans="1:63" ht="30" customHeight="1" x14ac:dyDescent="0.25">
      <c r="A1734" s="34">
        <v>45809</v>
      </c>
      <c r="B1734" s="35" t="s">
        <v>3112</v>
      </c>
      <c r="C1734" s="1" t="s">
        <v>3118</v>
      </c>
      <c r="D1734" s="36" t="s">
        <v>4</v>
      </c>
      <c r="E1734" s="8" t="s">
        <v>179</v>
      </c>
      <c r="F1734" s="37">
        <v>2</v>
      </c>
      <c r="G1734" s="38">
        <v>0.25</v>
      </c>
      <c r="H1734" s="8" t="s">
        <v>1919</v>
      </c>
      <c r="I1734" s="8" t="s">
        <v>2</v>
      </c>
      <c r="J1734" s="35" t="s">
        <v>40</v>
      </c>
      <c r="K1734" s="8" t="s">
        <v>41</v>
      </c>
      <c r="L1734" s="39" t="s">
        <v>440</v>
      </c>
      <c r="M1734" s="37">
        <v>2</v>
      </c>
      <c r="N1734" s="40">
        <v>2</v>
      </c>
      <c r="O1734" s="41" t="b">
        <v>0</v>
      </c>
      <c r="P1734" s="42" t="b">
        <v>0</v>
      </c>
      <c r="Q1734" s="43"/>
      <c r="R1734" s="38"/>
      <c r="S1734" s="8" t="s">
        <v>3114</v>
      </c>
      <c r="T1734" s="48"/>
      <c r="W1734" s="45"/>
      <c r="X1734" s="46"/>
      <c r="Y1734" s="47"/>
      <c r="Z1734"/>
      <c r="AA1734"/>
      <c r="AB1734"/>
      <c r="AC1734"/>
      <c r="AD1734"/>
      <c r="AE1734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</row>
    <row r="1735" spans="1:63" ht="30" customHeight="1" x14ac:dyDescent="0.25">
      <c r="A1735" s="34">
        <v>45824</v>
      </c>
      <c r="B1735" s="35" t="s">
        <v>3112</v>
      </c>
      <c r="C1735" s="1" t="s">
        <v>3119</v>
      </c>
      <c r="D1735" s="36" t="s">
        <v>4</v>
      </c>
      <c r="E1735" s="8" t="s">
        <v>47</v>
      </c>
      <c r="F1735" s="37">
        <v>1</v>
      </c>
      <c r="G1735" s="38">
        <v>0.1</v>
      </c>
      <c r="H1735" s="8" t="s">
        <v>48</v>
      </c>
      <c r="I1735" s="8" t="s">
        <v>2</v>
      </c>
      <c r="J1735" s="35" t="s">
        <v>147</v>
      </c>
      <c r="K1735" s="8" t="s">
        <v>206</v>
      </c>
      <c r="L1735" s="39" t="s">
        <v>100</v>
      </c>
      <c r="M1735" s="37"/>
      <c r="N1735" s="40"/>
      <c r="O1735" s="41" t="b">
        <v>0</v>
      </c>
      <c r="P1735" s="42" t="b">
        <v>0</v>
      </c>
      <c r="Q1735" s="43"/>
      <c r="R1735" s="38"/>
      <c r="S1735" s="8"/>
      <c r="T1735" s="48"/>
      <c r="U1735" s="45">
        <v>1</v>
      </c>
      <c r="W1735" s="45"/>
      <c r="X1735" s="46" t="s">
        <v>235</v>
      </c>
      <c r="Y1735" s="47"/>
      <c r="Z1735"/>
      <c r="AA1735"/>
      <c r="AB1735"/>
      <c r="AC1735"/>
      <c r="AD1735"/>
      <c r="AE1735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</row>
    <row r="1736" spans="1:63" ht="30" customHeight="1" x14ac:dyDescent="0.25">
      <c r="A1736" s="34">
        <v>45826</v>
      </c>
      <c r="B1736" s="35" t="s">
        <v>3112</v>
      </c>
      <c r="C1736" s="1" t="s">
        <v>3120</v>
      </c>
      <c r="D1736" s="36" t="s">
        <v>4</v>
      </c>
      <c r="E1736" s="8" t="s">
        <v>47</v>
      </c>
      <c r="F1736" s="37">
        <v>1</v>
      </c>
      <c r="G1736" s="38">
        <v>0.1</v>
      </c>
      <c r="H1736" s="8" t="s">
        <v>48</v>
      </c>
      <c r="I1736" s="8" t="s">
        <v>2</v>
      </c>
      <c r="J1736" s="35" t="s">
        <v>40</v>
      </c>
      <c r="K1736" s="8" t="s">
        <v>41</v>
      </c>
      <c r="L1736" s="39" t="s">
        <v>100</v>
      </c>
      <c r="M1736" s="37"/>
      <c r="N1736" s="40"/>
      <c r="O1736" s="41" t="b">
        <v>0</v>
      </c>
      <c r="P1736" s="42" t="b">
        <v>0</v>
      </c>
      <c r="Q1736" s="43"/>
      <c r="R1736" s="38"/>
      <c r="S1736" s="8"/>
      <c r="T1736" s="48"/>
      <c r="U1736" s="45">
        <v>1</v>
      </c>
      <c r="W1736" s="45"/>
      <c r="X1736" s="46" t="s">
        <v>235</v>
      </c>
      <c r="Y1736" s="47"/>
      <c r="Z1736"/>
      <c r="AA1736"/>
      <c r="AB1736"/>
      <c r="AC1736"/>
      <c r="AD1736"/>
      <c r="AE1736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</row>
    <row r="1737" spans="1:63" ht="30" customHeight="1" x14ac:dyDescent="0.25">
      <c r="A1737" s="34">
        <v>45839</v>
      </c>
      <c r="B1737" s="35" t="s">
        <v>3112</v>
      </c>
      <c r="C1737" s="1" t="s">
        <v>3121</v>
      </c>
      <c r="D1737" s="36" t="s">
        <v>74</v>
      </c>
      <c r="E1737" s="8" t="s">
        <v>145</v>
      </c>
      <c r="F1737" s="37">
        <v>1</v>
      </c>
      <c r="G1737" s="38">
        <v>0.5</v>
      </c>
      <c r="H1737" s="8" t="s">
        <v>146</v>
      </c>
      <c r="I1737" s="8" t="s">
        <v>2</v>
      </c>
      <c r="J1737" s="35" t="s">
        <v>147</v>
      </c>
      <c r="K1737" s="8" t="s">
        <v>41</v>
      </c>
      <c r="L1737" s="39" t="s">
        <v>207</v>
      </c>
      <c r="M1737" s="37">
        <v>1</v>
      </c>
      <c r="N1737" s="40">
        <v>1</v>
      </c>
      <c r="O1737" s="41" t="b">
        <v>1</v>
      </c>
      <c r="P1737" s="42" t="b">
        <v>0</v>
      </c>
      <c r="Q1737" s="43"/>
      <c r="R1737" s="38"/>
      <c r="S1737" s="8"/>
      <c r="T1737" s="48"/>
      <c r="W1737" s="45"/>
      <c r="X1737" s="46"/>
      <c r="Y1737" s="47"/>
      <c r="Z1737"/>
      <c r="AA1737"/>
      <c r="AB1737"/>
      <c r="AC1737"/>
      <c r="AD1737"/>
      <c r="AE1737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</row>
    <row r="1738" spans="1:63" ht="30" customHeight="1" x14ac:dyDescent="0.25">
      <c r="A1738" s="34">
        <v>45839</v>
      </c>
      <c r="B1738" s="35" t="s">
        <v>3112</v>
      </c>
      <c r="C1738" s="1" t="s">
        <v>3122</v>
      </c>
      <c r="D1738" s="36" t="s">
        <v>4</v>
      </c>
      <c r="E1738" s="8" t="s">
        <v>47</v>
      </c>
      <c r="F1738" s="37">
        <v>1</v>
      </c>
      <c r="G1738" s="38">
        <v>0.5</v>
      </c>
      <c r="H1738" s="8" t="s">
        <v>48</v>
      </c>
      <c r="I1738" s="8" t="s">
        <v>2</v>
      </c>
      <c r="J1738" s="35" t="s">
        <v>40</v>
      </c>
      <c r="K1738" s="8" t="s">
        <v>41</v>
      </c>
      <c r="L1738" s="39" t="s">
        <v>50</v>
      </c>
      <c r="M1738" s="37">
        <v>1</v>
      </c>
      <c r="N1738" s="40">
        <v>1</v>
      </c>
      <c r="O1738" s="41" t="b">
        <v>0</v>
      </c>
      <c r="P1738" s="42" t="b">
        <v>0</v>
      </c>
      <c r="Q1738" s="43"/>
      <c r="R1738" s="38"/>
      <c r="S1738" s="8" t="s">
        <v>3123</v>
      </c>
      <c r="T1738" s="48"/>
      <c r="W1738" s="45"/>
      <c r="X1738" s="46"/>
      <c r="Y1738" s="47"/>
      <c r="Z1738"/>
      <c r="AA1738"/>
      <c r="AB1738"/>
      <c r="AC1738"/>
      <c r="AD1738"/>
      <c r="AE1738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</row>
    <row r="1739" spans="1:63" ht="30" customHeight="1" x14ac:dyDescent="0.25">
      <c r="A1739" s="34">
        <v>45839</v>
      </c>
      <c r="B1739" s="35" t="s">
        <v>3112</v>
      </c>
      <c r="C1739" s="1" t="s">
        <v>3124</v>
      </c>
      <c r="D1739" s="36" t="s">
        <v>4</v>
      </c>
      <c r="E1739" s="8" t="s">
        <v>47</v>
      </c>
      <c r="F1739" s="37">
        <v>1</v>
      </c>
      <c r="G1739" s="38">
        <v>0.1</v>
      </c>
      <c r="H1739" s="8" t="s">
        <v>445</v>
      </c>
      <c r="I1739" s="8" t="s">
        <v>2</v>
      </c>
      <c r="J1739" s="35" t="s">
        <v>40</v>
      </c>
      <c r="K1739" s="8" t="s">
        <v>41</v>
      </c>
      <c r="L1739" s="39" t="s">
        <v>100</v>
      </c>
      <c r="M1739" s="37"/>
      <c r="N1739" s="40"/>
      <c r="O1739" s="41" t="b">
        <v>0</v>
      </c>
      <c r="P1739" s="42" t="b">
        <v>0</v>
      </c>
      <c r="Q1739" s="43"/>
      <c r="R1739" s="38"/>
      <c r="S1739" s="8" t="s">
        <v>3125</v>
      </c>
      <c r="T1739" s="48"/>
      <c r="W1739" s="45"/>
      <c r="X1739" s="46"/>
      <c r="Y1739" s="47"/>
      <c r="Z1739"/>
      <c r="AA1739"/>
      <c r="AB1739"/>
      <c r="AC1739"/>
      <c r="AD1739"/>
      <c r="AE1739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</row>
    <row r="1740" spans="1:63" ht="30" customHeight="1" x14ac:dyDescent="0.25">
      <c r="A1740" s="34">
        <v>45839</v>
      </c>
      <c r="B1740" s="35" t="s">
        <v>3112</v>
      </c>
      <c r="C1740" s="1" t="s">
        <v>3126</v>
      </c>
      <c r="D1740" s="36" t="s">
        <v>3</v>
      </c>
      <c r="E1740" s="8" t="s">
        <v>85</v>
      </c>
      <c r="F1740" s="37">
        <v>10</v>
      </c>
      <c r="G1740" s="38">
        <v>0.1</v>
      </c>
      <c r="H1740" s="8" t="s">
        <v>158</v>
      </c>
      <c r="I1740" s="8" t="s">
        <v>1</v>
      </c>
      <c r="J1740" s="35" t="s">
        <v>40</v>
      </c>
      <c r="K1740" s="8" t="s">
        <v>41</v>
      </c>
      <c r="L1740" s="39" t="s">
        <v>100</v>
      </c>
      <c r="M1740" s="37"/>
      <c r="N1740" s="40"/>
      <c r="O1740" s="41" t="b">
        <v>0</v>
      </c>
      <c r="P1740" s="42" t="b">
        <v>0</v>
      </c>
      <c r="Q1740" s="43"/>
      <c r="R1740" s="38"/>
      <c r="S1740" s="8" t="s">
        <v>3127</v>
      </c>
      <c r="T1740" s="48"/>
      <c r="W1740" s="45"/>
      <c r="X1740" s="46"/>
      <c r="Y1740" s="47"/>
      <c r="Z1740"/>
      <c r="AA1740"/>
      <c r="AB1740"/>
      <c r="AC1740"/>
      <c r="AD1740"/>
      <c r="AE1740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</row>
    <row r="1741" spans="1:63" ht="30" customHeight="1" x14ac:dyDescent="0.25">
      <c r="A1741" s="34">
        <v>45839</v>
      </c>
      <c r="B1741" s="35" t="s">
        <v>3112</v>
      </c>
      <c r="C1741" s="1" t="s">
        <v>3128</v>
      </c>
      <c r="D1741" s="36" t="s">
        <v>4</v>
      </c>
      <c r="E1741" s="8" t="s">
        <v>47</v>
      </c>
      <c r="F1741" s="37">
        <v>2</v>
      </c>
      <c r="G1741" s="38">
        <v>0.1</v>
      </c>
      <c r="H1741" s="8" t="s">
        <v>48</v>
      </c>
      <c r="I1741" s="8" t="s">
        <v>2</v>
      </c>
      <c r="J1741" s="35" t="s">
        <v>40</v>
      </c>
      <c r="K1741" s="8" t="s">
        <v>41</v>
      </c>
      <c r="L1741" s="39" t="s">
        <v>207</v>
      </c>
      <c r="M1741" s="37"/>
      <c r="N1741" s="40"/>
      <c r="O1741" s="41" t="b">
        <v>0</v>
      </c>
      <c r="P1741" s="42" t="b">
        <v>0</v>
      </c>
      <c r="Q1741" s="43"/>
      <c r="R1741" s="38"/>
      <c r="S1741" s="8" t="s">
        <v>3129</v>
      </c>
      <c r="T1741" s="48"/>
      <c r="W1741" s="45"/>
      <c r="X1741" s="46"/>
      <c r="Y1741" s="47"/>
      <c r="Z1741"/>
      <c r="AA1741"/>
      <c r="AB1741"/>
      <c r="AC1741"/>
      <c r="AD1741"/>
      <c r="AE174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</row>
    <row r="1742" spans="1:63" ht="30" customHeight="1" x14ac:dyDescent="0.25">
      <c r="A1742" s="34">
        <v>45845</v>
      </c>
      <c r="B1742" s="35" t="s">
        <v>3130</v>
      </c>
      <c r="C1742" s="1" t="s">
        <v>3131</v>
      </c>
      <c r="D1742" s="36" t="s">
        <v>4</v>
      </c>
      <c r="E1742" s="8" t="s">
        <v>47</v>
      </c>
      <c r="F1742" s="37">
        <v>1</v>
      </c>
      <c r="G1742" s="38">
        <v>1</v>
      </c>
      <c r="H1742" s="8" t="s">
        <v>48</v>
      </c>
      <c r="I1742" s="8" t="s">
        <v>2</v>
      </c>
      <c r="J1742" s="35" t="s">
        <v>147</v>
      </c>
      <c r="K1742" s="8" t="s">
        <v>41</v>
      </c>
      <c r="L1742" s="39" t="s">
        <v>50</v>
      </c>
      <c r="M1742" s="37">
        <v>1</v>
      </c>
      <c r="N1742" s="40">
        <v>1</v>
      </c>
      <c r="O1742" s="41" t="s">
        <v>2513</v>
      </c>
      <c r="P1742" s="42" t="s">
        <v>2513</v>
      </c>
      <c r="Q1742" s="43">
        <v>45845</v>
      </c>
      <c r="R1742" s="38"/>
      <c r="S1742" s="8" t="s">
        <v>3132</v>
      </c>
      <c r="T1742" s="44">
        <v>1</v>
      </c>
      <c r="W1742" s="45"/>
      <c r="X1742" s="46"/>
      <c r="Y1742" s="47"/>
      <c r="Z1742"/>
      <c r="AA1742"/>
      <c r="AB1742"/>
      <c r="AC1742"/>
      <c r="AD1742"/>
      <c r="AE1742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</row>
    <row r="1743" spans="1:63" ht="30" customHeight="1" x14ac:dyDescent="0.25">
      <c r="A1743" s="34">
        <v>45845</v>
      </c>
      <c r="B1743" s="35" t="s">
        <v>3130</v>
      </c>
      <c r="C1743" s="1" t="s">
        <v>3133</v>
      </c>
      <c r="D1743" s="36" t="s">
        <v>4</v>
      </c>
      <c r="E1743" s="8" t="s">
        <v>47</v>
      </c>
      <c r="F1743" s="37">
        <v>1</v>
      </c>
      <c r="G1743" s="38">
        <v>0.75</v>
      </c>
      <c r="H1743" s="8" t="s">
        <v>256</v>
      </c>
      <c r="I1743" s="8" t="s">
        <v>2</v>
      </c>
      <c r="J1743" s="35" t="s">
        <v>40</v>
      </c>
      <c r="K1743" s="8" t="s">
        <v>41</v>
      </c>
      <c r="L1743" s="39" t="s">
        <v>50</v>
      </c>
      <c r="M1743" s="37">
        <v>1</v>
      </c>
      <c r="N1743" s="40">
        <v>1</v>
      </c>
      <c r="O1743" s="41" t="s">
        <v>2513</v>
      </c>
      <c r="P1743" s="42" t="b">
        <v>0</v>
      </c>
      <c r="Q1743" s="43">
        <v>45853</v>
      </c>
      <c r="R1743" s="38"/>
      <c r="S1743" s="8" t="s">
        <v>3134</v>
      </c>
      <c r="T1743" s="48"/>
      <c r="W1743" s="45"/>
      <c r="X1743" s="46"/>
      <c r="Y1743" s="47"/>
      <c r="Z1743"/>
      <c r="AA1743"/>
      <c r="AB1743"/>
      <c r="AC1743"/>
      <c r="AD1743"/>
      <c r="AE1743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</row>
    <row r="1744" spans="1:63" ht="30" customHeight="1" x14ac:dyDescent="0.25">
      <c r="A1744" s="34">
        <v>45845</v>
      </c>
      <c r="B1744" s="35" t="s">
        <v>3130</v>
      </c>
      <c r="C1744" s="1" t="s">
        <v>3135</v>
      </c>
      <c r="D1744" s="36" t="s">
        <v>34</v>
      </c>
      <c r="E1744" s="8" t="s">
        <v>71</v>
      </c>
      <c r="F1744" s="37">
        <v>2</v>
      </c>
      <c r="G1744" s="38">
        <v>0.75</v>
      </c>
      <c r="H1744" s="8" t="s">
        <v>155</v>
      </c>
      <c r="I1744" s="8" t="s">
        <v>1</v>
      </c>
      <c r="J1744" s="35" t="s">
        <v>147</v>
      </c>
      <c r="K1744" s="8" t="s">
        <v>41</v>
      </c>
      <c r="L1744" s="39" t="s">
        <v>50</v>
      </c>
      <c r="M1744" s="37">
        <v>2</v>
      </c>
      <c r="N1744" s="40">
        <v>2</v>
      </c>
      <c r="O1744" s="41" t="s">
        <v>2513</v>
      </c>
      <c r="P1744" s="42" t="b">
        <v>0</v>
      </c>
      <c r="Q1744" s="43">
        <v>45849</v>
      </c>
      <c r="R1744" s="38"/>
      <c r="S1744" s="8" t="s">
        <v>3134</v>
      </c>
      <c r="T1744" s="48"/>
      <c r="W1744" s="45"/>
      <c r="X1744" s="46"/>
      <c r="Y1744" s="47"/>
      <c r="Z1744"/>
      <c r="AA1744"/>
      <c r="AB1744"/>
      <c r="AC1744"/>
      <c r="AD1744"/>
      <c r="AE1744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</row>
    <row r="1745" spans="1:63" ht="30" customHeight="1" x14ac:dyDescent="0.25">
      <c r="A1745" s="34">
        <v>45845</v>
      </c>
      <c r="B1745" s="35" t="s">
        <v>3130</v>
      </c>
      <c r="C1745" s="1" t="s">
        <v>3136</v>
      </c>
      <c r="D1745" s="36" t="s">
        <v>3</v>
      </c>
      <c r="E1745" s="8" t="s">
        <v>320</v>
      </c>
      <c r="F1745" s="37">
        <v>7</v>
      </c>
      <c r="G1745" s="38">
        <v>0.5</v>
      </c>
      <c r="H1745" s="8" t="s">
        <v>155</v>
      </c>
      <c r="I1745" s="8" t="s">
        <v>1</v>
      </c>
      <c r="J1745" s="35" t="s">
        <v>147</v>
      </c>
      <c r="K1745" s="8" t="s">
        <v>238</v>
      </c>
      <c r="L1745" s="39" t="s">
        <v>305</v>
      </c>
      <c r="M1745" s="37">
        <v>6</v>
      </c>
      <c r="N1745" s="40"/>
      <c r="O1745" s="41" t="b">
        <v>0</v>
      </c>
      <c r="P1745" s="42" t="b">
        <v>0</v>
      </c>
      <c r="Q1745" s="43">
        <v>45869</v>
      </c>
      <c r="R1745" s="38"/>
      <c r="S1745" s="8" t="s">
        <v>3137</v>
      </c>
      <c r="T1745" s="48"/>
      <c r="W1745" s="45"/>
      <c r="X1745" s="46"/>
      <c r="Y1745" s="47"/>
      <c r="Z1745"/>
      <c r="AA1745"/>
      <c r="AB1745"/>
      <c r="AC1745"/>
      <c r="AD1745"/>
      <c r="AE1745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</row>
    <row r="1746" spans="1:63" ht="30" customHeight="1" x14ac:dyDescent="0.25">
      <c r="A1746" s="34">
        <v>45845</v>
      </c>
      <c r="B1746" s="35" t="s">
        <v>3130</v>
      </c>
      <c r="C1746" s="1" t="s">
        <v>3138</v>
      </c>
      <c r="D1746" s="36" t="s">
        <v>34</v>
      </c>
      <c r="E1746" s="8" t="s">
        <v>133</v>
      </c>
      <c r="F1746" s="37">
        <v>1</v>
      </c>
      <c r="G1746" s="38">
        <v>0.5</v>
      </c>
      <c r="H1746" s="8" t="s">
        <v>155</v>
      </c>
      <c r="I1746" s="8" t="s">
        <v>1</v>
      </c>
      <c r="J1746" s="35" t="s">
        <v>147</v>
      </c>
      <c r="K1746" s="8" t="s">
        <v>238</v>
      </c>
      <c r="L1746" s="39" t="s">
        <v>305</v>
      </c>
      <c r="M1746" s="37">
        <v>3</v>
      </c>
      <c r="N1746" s="40"/>
      <c r="O1746" s="41" t="b">
        <v>0</v>
      </c>
      <c r="P1746" s="42" t="b">
        <v>0</v>
      </c>
      <c r="Q1746" s="43">
        <v>45869</v>
      </c>
      <c r="R1746" s="38"/>
      <c r="S1746" s="8" t="s">
        <v>3137</v>
      </c>
      <c r="T1746" s="48"/>
      <c r="W1746" s="45"/>
      <c r="X1746" s="46"/>
      <c r="Y1746" s="47"/>
      <c r="Z1746"/>
      <c r="AA1746"/>
      <c r="AB1746"/>
      <c r="AC1746"/>
      <c r="AD1746"/>
      <c r="AE1746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</row>
    <row r="1747" spans="1:63" ht="30" customHeight="1" x14ac:dyDescent="0.25">
      <c r="A1747" s="34">
        <v>45845</v>
      </c>
      <c r="B1747" s="35" t="s">
        <v>3130</v>
      </c>
      <c r="C1747" s="1" t="s">
        <v>3139</v>
      </c>
      <c r="D1747" s="36" t="s">
        <v>34</v>
      </c>
      <c r="E1747" s="8" t="s">
        <v>54</v>
      </c>
      <c r="F1747" s="37">
        <v>3</v>
      </c>
      <c r="G1747" s="38">
        <v>0.25</v>
      </c>
      <c r="H1747" s="8" t="s">
        <v>158</v>
      </c>
      <c r="I1747" s="8" t="s">
        <v>1</v>
      </c>
      <c r="J1747" s="35" t="s">
        <v>147</v>
      </c>
      <c r="K1747" s="8" t="s">
        <v>238</v>
      </c>
      <c r="L1747" s="39" t="s">
        <v>56</v>
      </c>
      <c r="M1747" s="37">
        <v>3</v>
      </c>
      <c r="N1747" s="40"/>
      <c r="O1747" s="41" t="b">
        <v>0</v>
      </c>
      <c r="P1747" s="42" t="s">
        <v>2513</v>
      </c>
      <c r="Q1747" s="43">
        <v>45869</v>
      </c>
      <c r="R1747" s="38"/>
      <c r="S1747" s="8" t="s">
        <v>3140</v>
      </c>
      <c r="T1747" s="48"/>
      <c r="W1747" s="45"/>
      <c r="X1747" s="46"/>
      <c r="Y1747" s="47"/>
      <c r="Z1747"/>
      <c r="AA1747"/>
      <c r="AB1747"/>
      <c r="AC1747"/>
      <c r="AD1747"/>
      <c r="AE1747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</row>
    <row r="1748" spans="1:63" ht="30" customHeight="1" x14ac:dyDescent="0.25">
      <c r="A1748" s="34">
        <v>45845</v>
      </c>
      <c r="B1748" s="35" t="s">
        <v>3130</v>
      </c>
      <c r="C1748" s="1" t="s">
        <v>3141</v>
      </c>
      <c r="D1748" s="36" t="s">
        <v>74</v>
      </c>
      <c r="E1748" s="8" t="s">
        <v>145</v>
      </c>
      <c r="F1748" s="37">
        <v>3</v>
      </c>
      <c r="G1748" s="38">
        <v>0.1</v>
      </c>
      <c r="H1748" s="8" t="s">
        <v>146</v>
      </c>
      <c r="I1748" s="8" t="s">
        <v>2</v>
      </c>
      <c r="J1748" s="35" t="s">
        <v>147</v>
      </c>
      <c r="K1748" s="8" t="s">
        <v>49</v>
      </c>
      <c r="L1748" s="39" t="s">
        <v>50</v>
      </c>
      <c r="M1748" s="37">
        <v>3</v>
      </c>
      <c r="N1748" s="40"/>
      <c r="O1748" s="41" t="b">
        <v>0</v>
      </c>
      <c r="P1748" s="42" t="b">
        <v>0</v>
      </c>
      <c r="Q1748" s="43">
        <v>45869</v>
      </c>
      <c r="R1748" s="38"/>
      <c r="S1748" s="8" t="s">
        <v>3142</v>
      </c>
      <c r="T1748" s="48"/>
      <c r="W1748" s="45"/>
      <c r="X1748" s="46"/>
      <c r="Y1748" s="47"/>
      <c r="Z1748"/>
      <c r="AA1748"/>
      <c r="AB1748"/>
      <c r="AC1748"/>
      <c r="AD1748"/>
      <c r="AE1748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</row>
    <row r="1749" spans="1:63" ht="30" customHeight="1" x14ac:dyDescent="0.25">
      <c r="A1749" s="34">
        <v>45845</v>
      </c>
      <c r="B1749" s="35" t="s">
        <v>3130</v>
      </c>
      <c r="C1749" s="1" t="s">
        <v>3143</v>
      </c>
      <c r="D1749" s="36" t="s">
        <v>4</v>
      </c>
      <c r="E1749" s="8" t="s">
        <v>47</v>
      </c>
      <c r="F1749" s="37">
        <v>1</v>
      </c>
      <c r="G1749" s="38">
        <v>0.75</v>
      </c>
      <c r="H1749" s="8" t="s">
        <v>48</v>
      </c>
      <c r="I1749" s="8" t="s">
        <v>2</v>
      </c>
      <c r="J1749" s="35" t="s">
        <v>147</v>
      </c>
      <c r="K1749" s="8" t="s">
        <v>41</v>
      </c>
      <c r="L1749" s="39" t="s">
        <v>426</v>
      </c>
      <c r="M1749" s="37">
        <v>1</v>
      </c>
      <c r="N1749" s="40">
        <v>1</v>
      </c>
      <c r="O1749" s="41" t="s">
        <v>2513</v>
      </c>
      <c r="P1749" s="42" t="b">
        <v>0</v>
      </c>
      <c r="Q1749" s="43">
        <v>45849</v>
      </c>
      <c r="R1749" s="38"/>
      <c r="S1749" s="8" t="s">
        <v>3134</v>
      </c>
      <c r="T1749" s="48"/>
      <c r="W1749" s="45"/>
      <c r="X1749" s="46"/>
      <c r="Y1749" s="47"/>
      <c r="Z1749"/>
      <c r="AA1749"/>
      <c r="AB1749"/>
      <c r="AC1749"/>
      <c r="AD1749"/>
      <c r="AE1749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</row>
    <row r="1750" spans="1:63" ht="30" customHeight="1" x14ac:dyDescent="0.25">
      <c r="A1750" s="34">
        <v>45845</v>
      </c>
      <c r="B1750" s="35" t="s">
        <v>3130</v>
      </c>
      <c r="C1750" s="1" t="s">
        <v>3144</v>
      </c>
      <c r="D1750" s="36" t="s">
        <v>34</v>
      </c>
      <c r="E1750" s="8" t="s">
        <v>54</v>
      </c>
      <c r="F1750" s="37">
        <v>1</v>
      </c>
      <c r="G1750" s="38">
        <v>0.5</v>
      </c>
      <c r="H1750" s="8" t="s">
        <v>111</v>
      </c>
      <c r="I1750" s="8" t="s">
        <v>2</v>
      </c>
      <c r="J1750" s="35" t="s">
        <v>147</v>
      </c>
      <c r="K1750" s="8" t="s">
        <v>41</v>
      </c>
      <c r="L1750" s="39" t="s">
        <v>100</v>
      </c>
      <c r="M1750" s="37">
        <v>1</v>
      </c>
      <c r="N1750" s="40">
        <v>1</v>
      </c>
      <c r="O1750" s="41" t="s">
        <v>2513</v>
      </c>
      <c r="P1750" s="42" t="b">
        <v>0</v>
      </c>
      <c r="Q1750" s="43">
        <v>45856</v>
      </c>
      <c r="R1750" s="38"/>
      <c r="S1750" s="8" t="s">
        <v>3145</v>
      </c>
      <c r="T1750" s="48"/>
      <c r="W1750" s="45"/>
      <c r="X1750" s="46"/>
      <c r="Y1750" s="47"/>
      <c r="Z1750"/>
      <c r="AA1750"/>
      <c r="AB1750"/>
      <c r="AC1750"/>
      <c r="AD1750"/>
      <c r="AE1750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</row>
    <row r="1751" spans="1:63" ht="30" customHeight="1" x14ac:dyDescent="0.25">
      <c r="A1751" s="34">
        <v>45845</v>
      </c>
      <c r="B1751" s="35" t="s">
        <v>3130</v>
      </c>
      <c r="C1751" s="1" t="s">
        <v>3146</v>
      </c>
      <c r="D1751" s="36" t="s">
        <v>4</v>
      </c>
      <c r="E1751" s="8" t="s">
        <v>47</v>
      </c>
      <c r="F1751" s="37">
        <v>1</v>
      </c>
      <c r="G1751" s="38">
        <v>0.75</v>
      </c>
      <c r="H1751" s="8" t="s">
        <v>256</v>
      </c>
      <c r="I1751" s="8" t="s">
        <v>2</v>
      </c>
      <c r="J1751" s="35" t="s">
        <v>147</v>
      </c>
      <c r="K1751" s="8" t="s">
        <v>41</v>
      </c>
      <c r="L1751" s="39" t="s">
        <v>50</v>
      </c>
      <c r="M1751" s="37">
        <v>1</v>
      </c>
      <c r="N1751" s="40">
        <v>1</v>
      </c>
      <c r="O1751" s="41" t="s">
        <v>2513</v>
      </c>
      <c r="P1751" s="42" t="b">
        <v>0</v>
      </c>
      <c r="Q1751" s="43">
        <v>45849</v>
      </c>
      <c r="R1751" s="38"/>
      <c r="S1751" s="8" t="s">
        <v>3134</v>
      </c>
      <c r="T1751" s="48"/>
      <c r="W1751" s="45"/>
      <c r="X1751" s="46"/>
      <c r="Y1751" s="47"/>
      <c r="Z1751"/>
      <c r="AA1751"/>
      <c r="AB1751"/>
      <c r="AC1751"/>
      <c r="AD1751"/>
      <c r="AE175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</row>
    <row r="1752" spans="1:63" ht="30" customHeight="1" x14ac:dyDescent="0.25">
      <c r="A1752" s="34">
        <v>45845</v>
      </c>
      <c r="B1752" s="35" t="s">
        <v>3130</v>
      </c>
      <c r="C1752" s="1" t="s">
        <v>3147</v>
      </c>
      <c r="D1752" s="36" t="s">
        <v>34</v>
      </c>
      <c r="E1752" s="8" t="s">
        <v>54</v>
      </c>
      <c r="F1752" s="37">
        <v>1</v>
      </c>
      <c r="G1752" s="38">
        <v>0.1</v>
      </c>
      <c r="H1752" s="8" t="s">
        <v>158</v>
      </c>
      <c r="I1752" s="8" t="s">
        <v>2</v>
      </c>
      <c r="J1752" s="35" t="s">
        <v>40</v>
      </c>
      <c r="K1752" s="8" t="s">
        <v>41</v>
      </c>
      <c r="L1752" s="39" t="s">
        <v>159</v>
      </c>
      <c r="M1752" s="37">
        <v>1</v>
      </c>
      <c r="N1752" s="40"/>
      <c r="O1752" s="41" t="b">
        <v>0</v>
      </c>
      <c r="P1752" s="42" t="b">
        <v>0</v>
      </c>
      <c r="Q1752" s="43">
        <v>45859</v>
      </c>
      <c r="R1752" s="38"/>
      <c r="S1752" s="8" t="s">
        <v>3145</v>
      </c>
      <c r="T1752" s="48"/>
      <c r="W1752" s="45"/>
      <c r="X1752" s="46"/>
      <c r="Y1752" s="47"/>
      <c r="Z1752"/>
      <c r="AA1752"/>
      <c r="AB1752"/>
      <c r="AC1752"/>
      <c r="AD1752"/>
      <c r="AE1752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</row>
    <row r="1753" spans="1:63" ht="30" customHeight="1" x14ac:dyDescent="0.25">
      <c r="A1753" s="34">
        <v>45845</v>
      </c>
      <c r="B1753" s="35" t="s">
        <v>3130</v>
      </c>
      <c r="C1753" s="1" t="s">
        <v>3148</v>
      </c>
      <c r="D1753" s="36" t="s">
        <v>34</v>
      </c>
      <c r="E1753" s="8" t="s">
        <v>54</v>
      </c>
      <c r="F1753" s="37">
        <v>2</v>
      </c>
      <c r="G1753" s="38">
        <v>0.1</v>
      </c>
      <c r="H1753" s="8" t="s">
        <v>158</v>
      </c>
      <c r="I1753" s="8" t="s">
        <v>2</v>
      </c>
      <c r="J1753" s="35" t="s">
        <v>147</v>
      </c>
      <c r="K1753" s="8" t="s">
        <v>500</v>
      </c>
      <c r="L1753" s="39" t="s">
        <v>159</v>
      </c>
      <c r="M1753" s="37">
        <v>2</v>
      </c>
      <c r="N1753" s="40"/>
      <c r="O1753" s="41" t="b">
        <v>0</v>
      </c>
      <c r="P1753" s="42" t="b">
        <v>0</v>
      </c>
      <c r="Q1753" s="43">
        <v>45869</v>
      </c>
      <c r="R1753" s="38"/>
      <c r="S1753" s="8" t="s">
        <v>3149</v>
      </c>
      <c r="T1753" s="48"/>
      <c r="W1753" s="45"/>
      <c r="X1753" s="46"/>
      <c r="Y1753" s="47"/>
      <c r="Z1753"/>
      <c r="AA1753"/>
      <c r="AB1753"/>
      <c r="AC1753"/>
      <c r="AD1753"/>
      <c r="AE1753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</row>
    <row r="1754" spans="1:63" ht="30" customHeight="1" x14ac:dyDescent="0.25">
      <c r="A1754" s="34">
        <v>45845</v>
      </c>
      <c r="B1754" s="35" t="s">
        <v>3130</v>
      </c>
      <c r="C1754" s="1" t="s">
        <v>3150</v>
      </c>
      <c r="D1754" s="36" t="s">
        <v>34</v>
      </c>
      <c r="E1754" s="8" t="s">
        <v>54</v>
      </c>
      <c r="F1754" s="37">
        <v>1</v>
      </c>
      <c r="G1754" s="38">
        <v>0.1</v>
      </c>
      <c r="H1754" s="8" t="s">
        <v>48</v>
      </c>
      <c r="I1754" s="8" t="s">
        <v>2</v>
      </c>
      <c r="J1754" s="35" t="s">
        <v>147</v>
      </c>
      <c r="K1754" s="8" t="s">
        <v>592</v>
      </c>
      <c r="L1754" s="39" t="s">
        <v>50</v>
      </c>
      <c r="M1754" s="37">
        <v>1</v>
      </c>
      <c r="N1754" s="40">
        <v>1</v>
      </c>
      <c r="O1754" s="41" t="b">
        <v>0</v>
      </c>
      <c r="P1754" s="42" t="b">
        <v>0</v>
      </c>
      <c r="Q1754" s="43">
        <v>45868</v>
      </c>
      <c r="R1754" s="38"/>
      <c r="S1754" s="8" t="s">
        <v>3151</v>
      </c>
      <c r="T1754" s="48"/>
      <c r="W1754" s="45"/>
      <c r="X1754" s="46"/>
      <c r="Y1754" s="47"/>
      <c r="Z1754"/>
      <c r="AA1754"/>
      <c r="AB1754"/>
      <c r="AC1754"/>
      <c r="AD1754"/>
      <c r="AE1754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</row>
    <row r="1755" spans="1:63" ht="30" customHeight="1" x14ac:dyDescent="0.25">
      <c r="A1755" s="34">
        <v>45845</v>
      </c>
      <c r="B1755" s="35" t="s">
        <v>3130</v>
      </c>
      <c r="C1755" s="1" t="s">
        <v>3152</v>
      </c>
      <c r="D1755" s="36" t="s">
        <v>4</v>
      </c>
      <c r="E1755" s="8" t="s">
        <v>47</v>
      </c>
      <c r="F1755" s="37">
        <v>1</v>
      </c>
      <c r="G1755" s="38">
        <v>0.1</v>
      </c>
      <c r="H1755" s="8" t="s">
        <v>48</v>
      </c>
      <c r="I1755" s="8" t="s">
        <v>2</v>
      </c>
      <c r="J1755" s="35" t="s">
        <v>147</v>
      </c>
      <c r="K1755" s="8" t="s">
        <v>41</v>
      </c>
      <c r="L1755" s="39" t="s">
        <v>100</v>
      </c>
      <c r="M1755" s="37">
        <v>1</v>
      </c>
      <c r="N1755" s="40"/>
      <c r="O1755" s="41" t="b">
        <v>0</v>
      </c>
      <c r="P1755" s="42" t="b">
        <v>0</v>
      </c>
      <c r="Q1755" s="43">
        <v>45856</v>
      </c>
      <c r="R1755" s="38"/>
      <c r="S1755" s="8" t="s">
        <v>3145</v>
      </c>
      <c r="T1755" s="48"/>
      <c r="W1755" s="45"/>
      <c r="X1755" s="46"/>
      <c r="Y1755" s="47"/>
      <c r="Z1755"/>
      <c r="AA1755"/>
      <c r="AB1755"/>
      <c r="AC1755"/>
      <c r="AD1755"/>
      <c r="AE1755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</row>
    <row r="1756" spans="1:63" ht="30" customHeight="1" x14ac:dyDescent="0.25">
      <c r="A1756" s="34">
        <v>45845</v>
      </c>
      <c r="B1756" s="35" t="s">
        <v>3130</v>
      </c>
      <c r="C1756" s="1" t="s">
        <v>3153</v>
      </c>
      <c r="D1756" s="36" t="s">
        <v>34</v>
      </c>
      <c r="E1756" s="8" t="s">
        <v>71</v>
      </c>
      <c r="F1756" s="37">
        <v>1</v>
      </c>
      <c r="G1756" s="38">
        <v>0.1</v>
      </c>
      <c r="H1756" s="8" t="s">
        <v>111</v>
      </c>
      <c r="I1756" s="8" t="s">
        <v>2</v>
      </c>
      <c r="J1756" s="35" t="s">
        <v>40</v>
      </c>
      <c r="K1756" s="8" t="s">
        <v>592</v>
      </c>
      <c r="L1756" s="39" t="s">
        <v>50</v>
      </c>
      <c r="M1756" s="37">
        <v>1</v>
      </c>
      <c r="N1756" s="40"/>
      <c r="O1756" s="41" t="b">
        <v>0</v>
      </c>
      <c r="P1756" s="42" t="b">
        <v>0</v>
      </c>
      <c r="Q1756" s="43">
        <v>45866</v>
      </c>
      <c r="R1756" s="38"/>
      <c r="S1756" s="8" t="s">
        <v>3151</v>
      </c>
      <c r="T1756" s="48"/>
      <c r="W1756" s="45"/>
      <c r="X1756" s="46"/>
      <c r="Y1756" s="47"/>
      <c r="Z1756"/>
      <c r="AA1756"/>
      <c r="AB1756"/>
      <c r="AC1756"/>
      <c r="AD1756"/>
      <c r="AE1756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</row>
    <row r="1757" spans="1:63" ht="30" customHeight="1" x14ac:dyDescent="0.25">
      <c r="A1757" s="34">
        <v>45845</v>
      </c>
      <c r="B1757" s="35" t="s">
        <v>3130</v>
      </c>
      <c r="C1757" s="1" t="s">
        <v>3154</v>
      </c>
      <c r="D1757" s="36" t="s">
        <v>4</v>
      </c>
      <c r="E1757" s="8" t="s">
        <v>47</v>
      </c>
      <c r="F1757" s="37">
        <v>1</v>
      </c>
      <c r="G1757" s="38">
        <v>0.1</v>
      </c>
      <c r="H1757" s="8" t="s">
        <v>48</v>
      </c>
      <c r="I1757" s="8" t="s">
        <v>2</v>
      </c>
      <c r="J1757" s="35" t="s">
        <v>40</v>
      </c>
      <c r="K1757" s="8" t="s">
        <v>41</v>
      </c>
      <c r="L1757" s="39" t="s">
        <v>50</v>
      </c>
      <c r="M1757" s="37">
        <v>1</v>
      </c>
      <c r="N1757" s="40"/>
      <c r="O1757" s="41" t="b">
        <v>0</v>
      </c>
      <c r="P1757" s="42" t="b">
        <v>0</v>
      </c>
      <c r="Q1757" s="43">
        <v>45863</v>
      </c>
      <c r="R1757" s="38"/>
      <c r="S1757" s="8" t="s">
        <v>3145</v>
      </c>
      <c r="T1757" s="48"/>
      <c r="W1757" s="45"/>
      <c r="X1757" s="46"/>
      <c r="Y1757" s="47"/>
      <c r="Z1757"/>
      <c r="AA1757"/>
      <c r="AB1757"/>
      <c r="AC1757"/>
      <c r="AD1757"/>
      <c r="AE1757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</row>
    <row r="1758" spans="1:63" ht="30" customHeight="1" x14ac:dyDescent="0.25">
      <c r="A1758" s="34">
        <v>45845</v>
      </c>
      <c r="B1758" s="35" t="s">
        <v>3130</v>
      </c>
      <c r="C1758" s="1" t="s">
        <v>3155</v>
      </c>
      <c r="D1758" s="36" t="s">
        <v>4</v>
      </c>
      <c r="E1758" s="8" t="s">
        <v>47</v>
      </c>
      <c r="F1758" s="37">
        <v>1</v>
      </c>
      <c r="G1758" s="38">
        <v>0.1</v>
      </c>
      <c r="H1758" s="8" t="s">
        <v>48</v>
      </c>
      <c r="I1758" s="8" t="s">
        <v>2</v>
      </c>
      <c r="J1758" s="35" t="s">
        <v>40</v>
      </c>
      <c r="K1758" s="8" t="s">
        <v>41</v>
      </c>
      <c r="L1758" s="39" t="s">
        <v>50</v>
      </c>
      <c r="M1758" s="37">
        <v>1</v>
      </c>
      <c r="N1758" s="40"/>
      <c r="O1758" s="41" t="b">
        <v>0</v>
      </c>
      <c r="P1758" s="42" t="b">
        <v>0</v>
      </c>
      <c r="Q1758" s="43">
        <v>45863</v>
      </c>
      <c r="R1758" s="38"/>
      <c r="S1758" s="8" t="s">
        <v>3145</v>
      </c>
      <c r="T1758" s="48"/>
      <c r="W1758" s="45"/>
      <c r="X1758" s="46"/>
      <c r="Y1758" s="47"/>
      <c r="Z1758"/>
      <c r="AA1758"/>
      <c r="AB1758"/>
      <c r="AC1758"/>
      <c r="AD1758"/>
      <c r="AE1758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</row>
    <row r="1759" spans="1:63" ht="30" customHeight="1" x14ac:dyDescent="0.25">
      <c r="A1759" s="34">
        <v>45845</v>
      </c>
      <c r="B1759" s="35" t="s">
        <v>3130</v>
      </c>
      <c r="C1759" s="1" t="s">
        <v>3156</v>
      </c>
      <c r="D1759" s="36" t="s">
        <v>34</v>
      </c>
      <c r="E1759" s="8" t="s">
        <v>54</v>
      </c>
      <c r="F1759" s="37">
        <v>1</v>
      </c>
      <c r="G1759" s="38">
        <v>0.1</v>
      </c>
      <c r="H1759" s="8" t="s">
        <v>158</v>
      </c>
      <c r="I1759" s="8" t="s">
        <v>2</v>
      </c>
      <c r="J1759" s="35" t="s">
        <v>40</v>
      </c>
      <c r="K1759" s="8" t="s">
        <v>41</v>
      </c>
      <c r="L1759" s="39" t="s">
        <v>50</v>
      </c>
      <c r="M1759" s="37">
        <v>1</v>
      </c>
      <c r="N1759" s="40"/>
      <c r="O1759" s="41" t="b">
        <v>0</v>
      </c>
      <c r="P1759" s="42" t="b">
        <v>0</v>
      </c>
      <c r="Q1759" s="43">
        <v>45867</v>
      </c>
      <c r="R1759" s="38"/>
      <c r="S1759" s="8" t="s">
        <v>3145</v>
      </c>
      <c r="T1759" s="48"/>
      <c r="W1759" s="45"/>
      <c r="X1759" s="46"/>
      <c r="Y1759" s="47"/>
      <c r="Z1759"/>
      <c r="AA1759"/>
      <c r="AB1759"/>
      <c r="AC1759"/>
      <c r="AD1759"/>
      <c r="AE1759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</row>
    <row r="1760" spans="1:63" ht="30" customHeight="1" x14ac:dyDescent="0.25">
      <c r="A1760" s="34">
        <v>45845</v>
      </c>
      <c r="B1760" s="35" t="s">
        <v>3130</v>
      </c>
      <c r="C1760" s="1" t="s">
        <v>3157</v>
      </c>
      <c r="D1760" s="36" t="s">
        <v>4</v>
      </c>
      <c r="E1760" s="8" t="s">
        <v>47</v>
      </c>
      <c r="F1760" s="37">
        <v>5</v>
      </c>
      <c r="G1760" s="38">
        <v>0.1</v>
      </c>
      <c r="H1760" s="8" t="s">
        <v>265</v>
      </c>
      <c r="I1760" s="8" t="s">
        <v>1</v>
      </c>
      <c r="J1760" s="35" t="s">
        <v>147</v>
      </c>
      <c r="K1760" s="8" t="s">
        <v>41</v>
      </c>
      <c r="L1760" s="39" t="s">
        <v>50</v>
      </c>
      <c r="M1760" s="37">
        <v>5</v>
      </c>
      <c r="N1760" s="40"/>
      <c r="O1760" s="41" t="b">
        <v>0</v>
      </c>
      <c r="P1760" s="42" t="b">
        <v>0</v>
      </c>
      <c r="Q1760" s="43">
        <v>45869</v>
      </c>
      <c r="R1760" s="38"/>
      <c r="S1760" s="8" t="s">
        <v>3145</v>
      </c>
      <c r="T1760" s="48"/>
      <c r="W1760" s="45"/>
      <c r="X1760" s="46"/>
      <c r="Y1760" s="47"/>
      <c r="Z1760"/>
      <c r="AA1760"/>
      <c r="AB1760"/>
      <c r="AC1760"/>
      <c r="AD1760"/>
      <c r="AE1760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</row>
    <row r="1761" spans="1:63" ht="30" customHeight="1" x14ac:dyDescent="0.25">
      <c r="A1761" s="34">
        <v>45845</v>
      </c>
      <c r="B1761" s="35" t="s">
        <v>3130</v>
      </c>
      <c r="C1761" s="1" t="s">
        <v>3158</v>
      </c>
      <c r="D1761" s="36" t="s">
        <v>4</v>
      </c>
      <c r="E1761" s="8" t="s">
        <v>47</v>
      </c>
      <c r="F1761" s="37">
        <v>1</v>
      </c>
      <c r="G1761" s="38" t="s">
        <v>7</v>
      </c>
      <c r="H1761" s="8" t="s">
        <v>48</v>
      </c>
      <c r="I1761" s="8" t="s">
        <v>2</v>
      </c>
      <c r="J1761" s="35" t="s">
        <v>40</v>
      </c>
      <c r="K1761" s="8" t="s">
        <v>41</v>
      </c>
      <c r="L1761" s="39" t="s">
        <v>100</v>
      </c>
      <c r="M1761" s="37">
        <v>1</v>
      </c>
      <c r="N1761" s="40">
        <v>1</v>
      </c>
      <c r="O1761" s="41" t="b">
        <v>0</v>
      </c>
      <c r="P1761" s="42" t="b">
        <v>0</v>
      </c>
      <c r="Q1761" s="43"/>
      <c r="R1761" s="38"/>
      <c r="S1761" s="8" t="s">
        <v>3159</v>
      </c>
      <c r="T1761" s="48"/>
      <c r="V1761" s="45">
        <v>1</v>
      </c>
      <c r="W1761" s="45"/>
      <c r="X1761" s="46"/>
      <c r="Y1761" s="47" t="s">
        <v>2051</v>
      </c>
      <c r="Z1761"/>
      <c r="AA1761"/>
      <c r="AB1761"/>
      <c r="AC1761"/>
      <c r="AD1761"/>
      <c r="AE176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</row>
    <row r="1762" spans="1:63" ht="30" customHeight="1" x14ac:dyDescent="0.25">
      <c r="A1762" s="34">
        <v>45845</v>
      </c>
      <c r="B1762" s="35" t="s">
        <v>3130</v>
      </c>
      <c r="C1762" s="1" t="s">
        <v>3160</v>
      </c>
      <c r="D1762" s="36" t="s">
        <v>4</v>
      </c>
      <c r="E1762" s="8" t="s">
        <v>47</v>
      </c>
      <c r="F1762" s="37">
        <v>10</v>
      </c>
      <c r="G1762" s="38">
        <v>0.1</v>
      </c>
      <c r="H1762" s="8" t="s">
        <v>48</v>
      </c>
      <c r="I1762" s="8" t="s">
        <v>1</v>
      </c>
      <c r="J1762" s="35" t="s">
        <v>40</v>
      </c>
      <c r="K1762" s="8" t="s">
        <v>645</v>
      </c>
      <c r="L1762" s="39" t="s">
        <v>100</v>
      </c>
      <c r="M1762" s="37">
        <v>10</v>
      </c>
      <c r="N1762" s="40"/>
      <c r="O1762" s="41" t="b">
        <v>0</v>
      </c>
      <c r="P1762" s="42" t="b">
        <v>0</v>
      </c>
      <c r="Q1762" s="43"/>
      <c r="R1762" s="38"/>
      <c r="S1762" s="8" t="s">
        <v>3161</v>
      </c>
      <c r="T1762" s="48"/>
      <c r="W1762" s="45"/>
      <c r="X1762" s="46"/>
      <c r="Y1762" s="47"/>
      <c r="Z1762"/>
      <c r="AA1762"/>
      <c r="AB1762"/>
      <c r="AC1762"/>
      <c r="AD1762"/>
      <c r="AE1762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</row>
    <row r="1763" spans="1:63" ht="30" customHeight="1" x14ac:dyDescent="0.25">
      <c r="A1763" s="34">
        <v>45845</v>
      </c>
      <c r="B1763" s="35" t="s">
        <v>3130</v>
      </c>
      <c r="C1763" s="1" t="s">
        <v>3162</v>
      </c>
      <c r="D1763" s="36" t="s">
        <v>34</v>
      </c>
      <c r="E1763" s="8" t="s">
        <v>133</v>
      </c>
      <c r="F1763" s="37">
        <v>1</v>
      </c>
      <c r="G1763" s="38">
        <v>0.1</v>
      </c>
      <c r="H1763" s="8" t="s">
        <v>265</v>
      </c>
      <c r="I1763" s="8" t="s">
        <v>2</v>
      </c>
      <c r="J1763" s="35" t="s">
        <v>40</v>
      </c>
      <c r="K1763" s="8" t="s">
        <v>592</v>
      </c>
      <c r="L1763" s="39" t="s">
        <v>50</v>
      </c>
      <c r="M1763" s="37">
        <v>1</v>
      </c>
      <c r="N1763" s="40"/>
      <c r="O1763" s="41" t="b">
        <v>0</v>
      </c>
      <c r="P1763" s="42" t="b">
        <v>0</v>
      </c>
      <c r="Q1763" s="43"/>
      <c r="R1763" s="38"/>
      <c r="S1763" s="8" t="s">
        <v>3151</v>
      </c>
      <c r="T1763" s="48"/>
      <c r="W1763" s="45"/>
      <c r="X1763" s="46"/>
      <c r="Y1763" s="47"/>
      <c r="Z1763"/>
      <c r="AA1763"/>
      <c r="AB1763"/>
      <c r="AC1763"/>
      <c r="AD1763"/>
      <c r="AE1763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</row>
    <row r="1764" spans="1:63" ht="30" customHeight="1" x14ac:dyDescent="0.25">
      <c r="A1764" s="34">
        <v>45845</v>
      </c>
      <c r="B1764" s="35" t="s">
        <v>3130</v>
      </c>
      <c r="C1764" s="1" t="s">
        <v>3163</v>
      </c>
      <c r="D1764" s="36" t="s">
        <v>74</v>
      </c>
      <c r="E1764" s="8" t="s">
        <v>154</v>
      </c>
      <c r="F1764" s="37">
        <v>2</v>
      </c>
      <c r="G1764" s="38">
        <v>0.1</v>
      </c>
      <c r="H1764" s="8" t="s">
        <v>265</v>
      </c>
      <c r="I1764" s="8" t="s">
        <v>2</v>
      </c>
      <c r="J1764" s="35" t="s">
        <v>40</v>
      </c>
      <c r="K1764" s="8" t="s">
        <v>49</v>
      </c>
      <c r="L1764" s="39" t="s">
        <v>100</v>
      </c>
      <c r="M1764" s="37">
        <v>1</v>
      </c>
      <c r="N1764" s="40"/>
      <c r="O1764" s="41" t="b">
        <v>0</v>
      </c>
      <c r="P1764" s="42" t="b">
        <v>0</v>
      </c>
      <c r="Q1764" s="43"/>
      <c r="R1764" s="38"/>
      <c r="S1764" s="8" t="s">
        <v>3164</v>
      </c>
      <c r="T1764" s="48"/>
      <c r="W1764" s="45"/>
      <c r="X1764" s="46"/>
      <c r="Y1764" s="47"/>
      <c r="Z1764"/>
      <c r="AA1764"/>
      <c r="AB1764"/>
      <c r="AC1764"/>
      <c r="AD1764"/>
      <c r="AE1764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</row>
    <row r="1765" spans="1:63" ht="30" customHeight="1" x14ac:dyDescent="0.25">
      <c r="A1765" s="34">
        <v>45845</v>
      </c>
      <c r="B1765" s="35" t="s">
        <v>3130</v>
      </c>
      <c r="C1765" s="1" t="s">
        <v>3165</v>
      </c>
      <c r="D1765" s="36" t="s">
        <v>4</v>
      </c>
      <c r="E1765" s="8" t="s">
        <v>47</v>
      </c>
      <c r="F1765" s="37">
        <v>1</v>
      </c>
      <c r="G1765" s="38">
        <v>0.1</v>
      </c>
      <c r="H1765" s="8" t="s">
        <v>48</v>
      </c>
      <c r="I1765" s="8" t="s">
        <v>2</v>
      </c>
      <c r="J1765" s="35" t="s">
        <v>40</v>
      </c>
      <c r="K1765" s="8" t="s">
        <v>49</v>
      </c>
      <c r="L1765" s="39" t="s">
        <v>50</v>
      </c>
      <c r="M1765" s="37">
        <v>1</v>
      </c>
      <c r="N1765" s="40"/>
      <c r="O1765" s="41" t="b">
        <v>0</v>
      </c>
      <c r="P1765" s="42" t="b">
        <v>0</v>
      </c>
      <c r="Q1765" s="43"/>
      <c r="R1765" s="38"/>
      <c r="S1765" s="8" t="s">
        <v>3166</v>
      </c>
      <c r="T1765" s="48"/>
      <c r="W1765" s="45"/>
      <c r="X1765" s="46"/>
      <c r="Y1765" s="47"/>
      <c r="Z1765"/>
      <c r="AA1765"/>
      <c r="AB1765"/>
      <c r="AC1765"/>
      <c r="AD1765"/>
      <c r="AE1765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</row>
    <row r="1766" spans="1:63" ht="30" customHeight="1" x14ac:dyDescent="0.25">
      <c r="A1766" s="34">
        <v>45845</v>
      </c>
      <c r="B1766" s="35" t="s">
        <v>3130</v>
      </c>
      <c r="C1766" s="1" t="s">
        <v>3167</v>
      </c>
      <c r="D1766" s="36" t="s">
        <v>4</v>
      </c>
      <c r="E1766" s="8" t="s">
        <v>47</v>
      </c>
      <c r="F1766" s="37">
        <v>1</v>
      </c>
      <c r="G1766" s="38">
        <v>0.75</v>
      </c>
      <c r="H1766" s="8" t="s">
        <v>256</v>
      </c>
      <c r="I1766" s="8" t="s">
        <v>2</v>
      </c>
      <c r="J1766" s="35" t="s">
        <v>40</v>
      </c>
      <c r="K1766" s="8" t="s">
        <v>41</v>
      </c>
      <c r="L1766" s="39" t="s">
        <v>50</v>
      </c>
      <c r="M1766" s="37">
        <v>1</v>
      </c>
      <c r="N1766" s="40">
        <v>1</v>
      </c>
      <c r="O1766" s="41" t="b">
        <v>0</v>
      </c>
      <c r="P1766" s="42" t="b">
        <v>0</v>
      </c>
      <c r="Q1766" s="43"/>
      <c r="R1766" s="38"/>
      <c r="S1766" s="8" t="s">
        <v>3168</v>
      </c>
      <c r="T1766" s="48"/>
      <c r="W1766" s="45"/>
      <c r="X1766" s="46"/>
      <c r="Y1766" s="47"/>
      <c r="Z1766"/>
      <c r="AA1766"/>
      <c r="AB1766"/>
      <c r="AC1766"/>
      <c r="AD1766"/>
      <c r="AE1766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</row>
    <row r="1767" spans="1:63" ht="30" customHeight="1" x14ac:dyDescent="0.25">
      <c r="A1767" s="34">
        <v>45845</v>
      </c>
      <c r="B1767" s="35" t="s">
        <v>3130</v>
      </c>
      <c r="C1767" s="1" t="s">
        <v>3169</v>
      </c>
      <c r="D1767" s="36" t="s">
        <v>34</v>
      </c>
      <c r="E1767" s="8" t="s">
        <v>54</v>
      </c>
      <c r="F1767" s="37">
        <v>1</v>
      </c>
      <c r="G1767" s="38" t="s">
        <v>7</v>
      </c>
      <c r="H1767" s="8" t="s">
        <v>111</v>
      </c>
      <c r="I1767" s="8" t="s">
        <v>2</v>
      </c>
      <c r="J1767" s="35" t="s">
        <v>147</v>
      </c>
      <c r="K1767" s="8" t="s">
        <v>41</v>
      </c>
      <c r="L1767" s="39" t="s">
        <v>50</v>
      </c>
      <c r="M1767" s="37">
        <v>1</v>
      </c>
      <c r="N1767" s="40">
        <v>1</v>
      </c>
      <c r="O1767" s="41" t="b">
        <v>0</v>
      </c>
      <c r="P1767" s="42" t="b">
        <v>0</v>
      </c>
      <c r="Q1767" s="43"/>
      <c r="R1767" s="38"/>
      <c r="S1767" s="8" t="s">
        <v>3168</v>
      </c>
      <c r="T1767" s="48"/>
      <c r="V1767" s="45">
        <v>1</v>
      </c>
      <c r="W1767" s="45"/>
      <c r="X1767" s="46"/>
      <c r="Y1767" s="47" t="s">
        <v>3170</v>
      </c>
      <c r="Z1767"/>
      <c r="AA1767"/>
      <c r="AB1767"/>
      <c r="AC1767"/>
      <c r="AD1767"/>
      <c r="AE1767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</row>
    <row r="1768" spans="1:63" ht="30" customHeight="1" x14ac:dyDescent="0.25">
      <c r="A1768" s="34">
        <v>45845</v>
      </c>
      <c r="B1768" s="35" t="s">
        <v>3130</v>
      </c>
      <c r="C1768" s="1" t="s">
        <v>3171</v>
      </c>
      <c r="D1768" s="36" t="s">
        <v>34</v>
      </c>
      <c r="E1768" s="8" t="s">
        <v>54</v>
      </c>
      <c r="F1768" s="37">
        <v>5</v>
      </c>
      <c r="G1768" s="38">
        <v>0.5</v>
      </c>
      <c r="H1768" s="8" t="s">
        <v>111</v>
      </c>
      <c r="I1768" s="8" t="s">
        <v>1</v>
      </c>
      <c r="J1768" s="35" t="s">
        <v>40</v>
      </c>
      <c r="K1768" s="8" t="s">
        <v>500</v>
      </c>
      <c r="L1768" s="39" t="s">
        <v>100</v>
      </c>
      <c r="M1768" s="37">
        <v>3</v>
      </c>
      <c r="N1768" s="40">
        <v>3</v>
      </c>
      <c r="O1768" s="41" t="b">
        <v>0</v>
      </c>
      <c r="P1768" s="42" t="b">
        <v>0</v>
      </c>
      <c r="Q1768" s="43"/>
      <c r="R1768" s="38"/>
      <c r="S1768" s="8" t="s">
        <v>3172</v>
      </c>
      <c r="T1768" s="48"/>
      <c r="W1768" s="45"/>
      <c r="X1768" s="46"/>
      <c r="Y1768" s="47"/>
      <c r="Z1768"/>
      <c r="AA1768"/>
      <c r="AB1768"/>
      <c r="AC1768"/>
      <c r="AD1768"/>
      <c r="AE1768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</row>
    <row r="1769" spans="1:63" ht="30" customHeight="1" x14ac:dyDescent="0.25">
      <c r="A1769" s="34">
        <v>45845</v>
      </c>
      <c r="B1769" s="35" t="s">
        <v>3130</v>
      </c>
      <c r="C1769" s="1" t="s">
        <v>2549</v>
      </c>
      <c r="D1769" s="36" t="s">
        <v>34</v>
      </c>
      <c r="E1769" s="8" t="s">
        <v>54</v>
      </c>
      <c r="F1769" s="37">
        <v>1</v>
      </c>
      <c r="G1769" s="38">
        <v>0.5</v>
      </c>
      <c r="H1769" s="8" t="s">
        <v>158</v>
      </c>
      <c r="I1769" s="8" t="s">
        <v>2</v>
      </c>
      <c r="J1769" s="35" t="s">
        <v>147</v>
      </c>
      <c r="K1769" s="8" t="s">
        <v>41</v>
      </c>
      <c r="L1769" s="39" t="s">
        <v>3173</v>
      </c>
      <c r="M1769" s="37">
        <v>1</v>
      </c>
      <c r="N1769" s="40">
        <v>1</v>
      </c>
      <c r="O1769" s="41" t="b">
        <v>0</v>
      </c>
      <c r="P1769" s="42" t="b">
        <v>0</v>
      </c>
      <c r="Q1769" s="43"/>
      <c r="R1769" s="38"/>
      <c r="S1769" s="8" t="s">
        <v>3174</v>
      </c>
      <c r="T1769" s="48"/>
      <c r="W1769" s="45"/>
      <c r="X1769" s="46"/>
      <c r="Y1769" s="47"/>
      <c r="Z1769"/>
      <c r="AA1769"/>
      <c r="AB1769"/>
      <c r="AC1769"/>
      <c r="AD1769"/>
      <c r="AE1769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</row>
    <row r="1770" spans="1:63" ht="30" customHeight="1" x14ac:dyDescent="0.25">
      <c r="A1770" s="34">
        <v>45845</v>
      </c>
      <c r="B1770" s="35" t="s">
        <v>3130</v>
      </c>
      <c r="C1770" s="1" t="s">
        <v>3175</v>
      </c>
      <c r="D1770" s="36" t="s">
        <v>4</v>
      </c>
      <c r="E1770" s="8" t="s">
        <v>47</v>
      </c>
      <c r="F1770" s="37">
        <v>1</v>
      </c>
      <c r="G1770" s="38">
        <v>0.1</v>
      </c>
      <c r="H1770" s="8" t="s">
        <v>48</v>
      </c>
      <c r="I1770" s="8" t="s">
        <v>2</v>
      </c>
      <c r="J1770" s="35" t="s">
        <v>40</v>
      </c>
      <c r="K1770" s="8" t="s">
        <v>41</v>
      </c>
      <c r="L1770" s="39" t="s">
        <v>100</v>
      </c>
      <c r="M1770" s="37">
        <v>1</v>
      </c>
      <c r="N1770" s="40"/>
      <c r="O1770" s="41" t="b">
        <v>0</v>
      </c>
      <c r="P1770" s="42" t="b">
        <v>0</v>
      </c>
      <c r="Q1770" s="43"/>
      <c r="R1770" s="38"/>
      <c r="S1770" s="8" t="s">
        <v>3176</v>
      </c>
      <c r="T1770" s="48"/>
      <c r="W1770" s="45"/>
      <c r="X1770" s="46"/>
      <c r="Y1770" s="47"/>
      <c r="Z1770"/>
      <c r="AA1770"/>
      <c r="AB1770"/>
      <c r="AC1770"/>
      <c r="AD1770"/>
      <c r="AE1770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</row>
    <row r="1771" spans="1:63" ht="41.1" customHeight="1" x14ac:dyDescent="0.25">
      <c r="A1771" s="34">
        <v>45845</v>
      </c>
      <c r="B1771" s="35" t="s">
        <v>3130</v>
      </c>
      <c r="C1771" s="1" t="s">
        <v>3177</v>
      </c>
      <c r="D1771" s="36" t="s">
        <v>74</v>
      </c>
      <c r="E1771" s="8" t="s">
        <v>154</v>
      </c>
      <c r="F1771" s="37">
        <v>1</v>
      </c>
      <c r="G1771" s="38">
        <v>0.1</v>
      </c>
      <c r="H1771" s="8" t="s">
        <v>155</v>
      </c>
      <c r="I1771" s="8" t="s">
        <v>2</v>
      </c>
      <c r="J1771" s="35" t="s">
        <v>147</v>
      </c>
      <c r="K1771" s="8" t="s">
        <v>41</v>
      </c>
      <c r="L1771" s="39" t="s">
        <v>50</v>
      </c>
      <c r="M1771" s="37">
        <v>1</v>
      </c>
      <c r="N1771" s="40"/>
      <c r="O1771" s="41" t="b">
        <v>0</v>
      </c>
      <c r="P1771" s="42" t="b">
        <v>0</v>
      </c>
      <c r="Q1771" s="43"/>
      <c r="R1771" s="38"/>
      <c r="S1771" s="8" t="s">
        <v>3178</v>
      </c>
      <c r="T1771" s="48"/>
      <c r="W1771" s="45"/>
      <c r="X1771" s="46"/>
      <c r="Y1771" s="47"/>
      <c r="Z1771"/>
      <c r="AA1771"/>
      <c r="AB1771"/>
      <c r="AC1771"/>
      <c r="AD1771"/>
      <c r="AE177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</row>
    <row r="1772" spans="1:63" ht="30" customHeight="1" x14ac:dyDescent="0.25">
      <c r="A1772" s="34">
        <v>45845</v>
      </c>
      <c r="B1772" s="35" t="s">
        <v>3130</v>
      </c>
      <c r="C1772" s="1" t="s">
        <v>3179</v>
      </c>
      <c r="D1772" s="36" t="s">
        <v>4</v>
      </c>
      <c r="E1772" s="8" t="s">
        <v>47</v>
      </c>
      <c r="F1772" s="37">
        <v>1</v>
      </c>
      <c r="G1772" s="38">
        <v>0.1</v>
      </c>
      <c r="H1772" s="8" t="s">
        <v>48</v>
      </c>
      <c r="I1772" s="8" t="s">
        <v>2</v>
      </c>
      <c r="J1772" s="35" t="s">
        <v>40</v>
      </c>
      <c r="K1772" s="8" t="s">
        <v>41</v>
      </c>
      <c r="L1772" s="39" t="s">
        <v>50</v>
      </c>
      <c r="M1772" s="37">
        <v>1</v>
      </c>
      <c r="N1772" s="40"/>
      <c r="O1772" s="41" t="b">
        <v>0</v>
      </c>
      <c r="P1772" s="42" t="b">
        <v>0</v>
      </c>
      <c r="Q1772" s="43"/>
      <c r="R1772" s="38"/>
      <c r="S1772" s="8" t="s">
        <v>3180</v>
      </c>
      <c r="T1772" s="48"/>
      <c r="W1772" s="45"/>
      <c r="X1772" s="46"/>
      <c r="Y1772" s="47"/>
      <c r="Z1772"/>
      <c r="AA1772"/>
      <c r="AB1772"/>
      <c r="AC1772"/>
      <c r="AD1772"/>
      <c r="AE1772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</row>
    <row r="1773" spans="1:63" ht="30" customHeight="1" x14ac:dyDescent="0.25">
      <c r="A1773" s="34">
        <v>45845</v>
      </c>
      <c r="B1773" s="35" t="s">
        <v>3130</v>
      </c>
      <c r="C1773" s="1" t="s">
        <v>3181</v>
      </c>
      <c r="D1773" s="36" t="s">
        <v>4</v>
      </c>
      <c r="E1773" s="8" t="s">
        <v>47</v>
      </c>
      <c r="F1773" s="37">
        <v>1</v>
      </c>
      <c r="G1773" s="38">
        <v>0.1</v>
      </c>
      <c r="H1773" s="8" t="s">
        <v>48</v>
      </c>
      <c r="I1773" s="8" t="s">
        <v>2</v>
      </c>
      <c r="J1773" s="35" t="s">
        <v>40</v>
      </c>
      <c r="K1773" s="8" t="s">
        <v>41</v>
      </c>
      <c r="L1773" s="39" t="s">
        <v>100</v>
      </c>
      <c r="M1773" s="37">
        <v>1</v>
      </c>
      <c r="N1773" s="40"/>
      <c r="O1773" s="41" t="b">
        <v>0</v>
      </c>
      <c r="P1773" s="42" t="b">
        <v>0</v>
      </c>
      <c r="Q1773" s="43"/>
      <c r="R1773" s="38"/>
      <c r="S1773" s="8" t="s">
        <v>3182</v>
      </c>
      <c r="T1773" s="48"/>
      <c r="W1773" s="45"/>
      <c r="X1773" s="46"/>
      <c r="Y1773" s="47"/>
      <c r="Z1773"/>
      <c r="AA1773"/>
      <c r="AB1773"/>
      <c r="AC1773"/>
      <c r="AD1773"/>
      <c r="AE1773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</row>
    <row r="1774" spans="1:63" ht="30" customHeight="1" x14ac:dyDescent="0.25">
      <c r="A1774" s="34">
        <v>45845</v>
      </c>
      <c r="B1774" s="35" t="s">
        <v>3130</v>
      </c>
      <c r="C1774" s="1" t="s">
        <v>796</v>
      </c>
      <c r="D1774" s="36" t="s">
        <v>4</v>
      </c>
      <c r="E1774" s="8" t="s">
        <v>80</v>
      </c>
      <c r="F1774" s="37">
        <v>1</v>
      </c>
      <c r="G1774" s="38">
        <v>0.8</v>
      </c>
      <c r="H1774" s="8" t="s">
        <v>48</v>
      </c>
      <c r="I1774" s="8" t="s">
        <v>2</v>
      </c>
      <c r="J1774" s="35" t="s">
        <v>40</v>
      </c>
      <c r="K1774" s="8" t="s">
        <v>41</v>
      </c>
      <c r="L1774" s="39" t="s">
        <v>100</v>
      </c>
      <c r="M1774" s="37">
        <v>1</v>
      </c>
      <c r="N1774" s="40">
        <v>1</v>
      </c>
      <c r="O1774" s="41" t="b">
        <v>0</v>
      </c>
      <c r="P1774" s="42" t="b">
        <v>0</v>
      </c>
      <c r="Q1774" s="43"/>
      <c r="R1774" s="38"/>
      <c r="S1774" s="8" t="s">
        <v>3183</v>
      </c>
      <c r="T1774" s="48"/>
      <c r="W1774" s="45"/>
      <c r="X1774" s="46"/>
      <c r="Y1774" s="47"/>
      <c r="Z1774"/>
      <c r="AA1774"/>
      <c r="AB1774"/>
      <c r="AC1774"/>
      <c r="AD1774"/>
      <c r="AE1774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</row>
    <row r="1775" spans="1:63" ht="30" customHeight="1" x14ac:dyDescent="0.25">
      <c r="A1775" s="34">
        <v>45845</v>
      </c>
      <c r="B1775" s="35" t="s">
        <v>3130</v>
      </c>
      <c r="C1775" s="1" t="s">
        <v>3184</v>
      </c>
      <c r="D1775" s="36" t="s">
        <v>34</v>
      </c>
      <c r="E1775" s="8" t="s">
        <v>54</v>
      </c>
      <c r="F1775" s="37">
        <v>3</v>
      </c>
      <c r="G1775" s="38">
        <v>0.5</v>
      </c>
      <c r="H1775" s="8" t="s">
        <v>158</v>
      </c>
      <c r="I1775" s="8" t="s">
        <v>2</v>
      </c>
      <c r="J1775" s="35" t="s">
        <v>40</v>
      </c>
      <c r="K1775" s="8" t="s">
        <v>41</v>
      </c>
      <c r="L1775" s="39" t="s">
        <v>100</v>
      </c>
      <c r="M1775" s="37">
        <v>3</v>
      </c>
      <c r="N1775" s="40">
        <v>3</v>
      </c>
      <c r="O1775" s="41" t="b">
        <v>0</v>
      </c>
      <c r="P1775" s="42" t="b">
        <v>0</v>
      </c>
      <c r="Q1775" s="43"/>
      <c r="R1775" s="38"/>
      <c r="S1775" s="8" t="s">
        <v>3185</v>
      </c>
      <c r="T1775" s="48"/>
      <c r="W1775" s="45"/>
      <c r="X1775" s="46"/>
      <c r="Y1775" s="47"/>
      <c r="Z1775"/>
      <c r="AA1775"/>
      <c r="AB1775"/>
      <c r="AC1775"/>
      <c r="AD1775"/>
      <c r="AE1775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</row>
    <row r="1776" spans="1:63" ht="30" customHeight="1" x14ac:dyDescent="0.25">
      <c r="A1776" s="34">
        <v>45845</v>
      </c>
      <c r="B1776" s="35" t="s">
        <v>3130</v>
      </c>
      <c r="C1776" s="1" t="s">
        <v>3186</v>
      </c>
      <c r="D1776" s="36" t="s">
        <v>4</v>
      </c>
      <c r="E1776" s="8" t="s">
        <v>47</v>
      </c>
      <c r="F1776" s="37">
        <v>1</v>
      </c>
      <c r="G1776" s="38" t="s">
        <v>7</v>
      </c>
      <c r="H1776" s="8" t="s">
        <v>48</v>
      </c>
      <c r="I1776" s="8" t="s">
        <v>2</v>
      </c>
      <c r="J1776" s="35" t="s">
        <v>40</v>
      </c>
      <c r="K1776" s="8" t="s">
        <v>41</v>
      </c>
      <c r="L1776" s="39" t="s">
        <v>100</v>
      </c>
      <c r="M1776" s="37">
        <v>1</v>
      </c>
      <c r="N1776" s="40"/>
      <c r="O1776" s="41" t="b">
        <v>0</v>
      </c>
      <c r="P1776" s="42" t="b">
        <v>0</v>
      </c>
      <c r="Q1776" s="43"/>
      <c r="R1776" s="38"/>
      <c r="S1776" s="8" t="s">
        <v>3145</v>
      </c>
      <c r="T1776" s="48"/>
      <c r="U1776" s="45">
        <v>1</v>
      </c>
      <c r="W1776" s="45"/>
      <c r="X1776" s="46" t="s">
        <v>470</v>
      </c>
      <c r="Y1776" s="47"/>
      <c r="Z1776"/>
      <c r="AA1776"/>
      <c r="AB1776"/>
      <c r="AC1776"/>
      <c r="AD1776"/>
      <c r="AE1776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</row>
    <row r="1777" spans="1:63" ht="30" customHeight="1" x14ac:dyDescent="0.25">
      <c r="A1777" s="34">
        <v>45845</v>
      </c>
      <c r="B1777" s="35" t="s">
        <v>3130</v>
      </c>
      <c r="C1777" s="1" t="s">
        <v>3187</v>
      </c>
      <c r="D1777" s="36" t="s">
        <v>4</v>
      </c>
      <c r="E1777" s="8" t="s">
        <v>47</v>
      </c>
      <c r="F1777" s="37">
        <v>1</v>
      </c>
      <c r="G1777" s="38">
        <v>0.5</v>
      </c>
      <c r="H1777" s="8" t="s">
        <v>48</v>
      </c>
      <c r="I1777" s="8" t="s">
        <v>2</v>
      </c>
      <c r="J1777" s="35" t="s">
        <v>40</v>
      </c>
      <c r="K1777" s="8" t="s">
        <v>41</v>
      </c>
      <c r="L1777" s="39" t="s">
        <v>100</v>
      </c>
      <c r="M1777" s="37">
        <v>1</v>
      </c>
      <c r="N1777" s="40">
        <v>1</v>
      </c>
      <c r="O1777" s="41" t="b">
        <v>0</v>
      </c>
      <c r="P1777" s="42" t="b">
        <v>0</v>
      </c>
      <c r="Q1777" s="43"/>
      <c r="R1777" s="38"/>
      <c r="S1777" s="8" t="s">
        <v>3188</v>
      </c>
      <c r="T1777" s="48"/>
      <c r="W1777" s="45"/>
      <c r="X1777" s="46"/>
      <c r="Y1777" s="47"/>
      <c r="Z1777"/>
      <c r="AA1777"/>
      <c r="AB1777"/>
      <c r="AC1777"/>
      <c r="AD1777"/>
      <c r="AE1777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</row>
    <row r="1778" spans="1:63" ht="30" customHeight="1" x14ac:dyDescent="0.25">
      <c r="A1778" s="34">
        <v>45845</v>
      </c>
      <c r="B1778" s="35" t="s">
        <v>3130</v>
      </c>
      <c r="C1778" s="1" t="s">
        <v>3189</v>
      </c>
      <c r="D1778" s="36" t="s">
        <v>4</v>
      </c>
      <c r="E1778" s="8" t="s">
        <v>47</v>
      </c>
      <c r="F1778" s="37">
        <v>1</v>
      </c>
      <c r="G1778" s="38">
        <v>0.5</v>
      </c>
      <c r="H1778" s="8" t="s">
        <v>48</v>
      </c>
      <c r="I1778" s="8" t="s">
        <v>2</v>
      </c>
      <c r="J1778" s="35" t="s">
        <v>40</v>
      </c>
      <c r="K1778" s="8" t="s">
        <v>41</v>
      </c>
      <c r="L1778" s="39" t="s">
        <v>305</v>
      </c>
      <c r="M1778" s="37">
        <v>1</v>
      </c>
      <c r="N1778" s="40">
        <v>1</v>
      </c>
      <c r="O1778" s="41" t="b">
        <v>0</v>
      </c>
      <c r="P1778" s="42" t="b">
        <v>0</v>
      </c>
      <c r="Q1778" s="43"/>
      <c r="R1778" s="38"/>
      <c r="S1778" s="8" t="s">
        <v>3188</v>
      </c>
      <c r="T1778" s="48"/>
      <c r="W1778" s="45"/>
      <c r="X1778" s="46"/>
      <c r="Y1778" s="47"/>
      <c r="Z1778"/>
      <c r="AA1778"/>
      <c r="AB1778"/>
      <c r="AC1778"/>
      <c r="AD1778"/>
      <c r="AE1778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</row>
    <row r="1779" spans="1:63" ht="30" customHeight="1" x14ac:dyDescent="0.25">
      <c r="A1779" s="34">
        <v>45845</v>
      </c>
      <c r="B1779" s="35" t="s">
        <v>3130</v>
      </c>
      <c r="C1779" s="1" t="s">
        <v>3190</v>
      </c>
      <c r="D1779" s="36" t="s">
        <v>4</v>
      </c>
      <c r="E1779" s="8" t="s">
        <v>80</v>
      </c>
      <c r="F1779" s="37">
        <v>1</v>
      </c>
      <c r="G1779" s="38">
        <v>0.5</v>
      </c>
      <c r="H1779" s="8" t="s">
        <v>48</v>
      </c>
      <c r="I1779" s="8" t="s">
        <v>2</v>
      </c>
      <c r="J1779" s="35" t="s">
        <v>40</v>
      </c>
      <c r="K1779" s="8" t="s">
        <v>41</v>
      </c>
      <c r="L1779" s="39" t="s">
        <v>50</v>
      </c>
      <c r="M1779" s="37">
        <v>1</v>
      </c>
      <c r="N1779" s="40">
        <v>1</v>
      </c>
      <c r="O1779" s="41" t="b">
        <v>0</v>
      </c>
      <c r="P1779" s="42" t="b">
        <v>0</v>
      </c>
      <c r="Q1779" s="43"/>
      <c r="R1779" s="38"/>
      <c r="S1779" s="8" t="s">
        <v>3191</v>
      </c>
      <c r="T1779" s="48"/>
      <c r="W1779" s="45"/>
      <c r="X1779" s="46"/>
      <c r="Y1779" s="47"/>
      <c r="Z1779"/>
      <c r="AA1779"/>
      <c r="AB1779"/>
      <c r="AC1779"/>
      <c r="AD1779"/>
      <c r="AE1779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</row>
    <row r="1780" spans="1:63" ht="30" customHeight="1" x14ac:dyDescent="0.25">
      <c r="A1780" s="34">
        <v>45845</v>
      </c>
      <c r="B1780" s="35" t="s">
        <v>3130</v>
      </c>
      <c r="C1780" s="1" t="s">
        <v>3192</v>
      </c>
      <c r="D1780" s="36" t="s">
        <v>34</v>
      </c>
      <c r="E1780" s="8" t="s">
        <v>54</v>
      </c>
      <c r="F1780" s="37">
        <v>1</v>
      </c>
      <c r="G1780" s="38">
        <v>0.25</v>
      </c>
      <c r="H1780" s="8" t="s">
        <v>158</v>
      </c>
      <c r="I1780" s="8" t="s">
        <v>2</v>
      </c>
      <c r="J1780" s="35" t="s">
        <v>40</v>
      </c>
      <c r="K1780" s="8" t="s">
        <v>592</v>
      </c>
      <c r="L1780" s="39" t="s">
        <v>100</v>
      </c>
      <c r="M1780" s="37">
        <v>1</v>
      </c>
      <c r="N1780" s="40">
        <v>1</v>
      </c>
      <c r="O1780" s="41" t="b">
        <v>0</v>
      </c>
      <c r="P1780" s="42" t="b">
        <v>0</v>
      </c>
      <c r="Q1780" s="43"/>
      <c r="R1780" s="38"/>
      <c r="S1780" s="8" t="s">
        <v>3193</v>
      </c>
      <c r="T1780" s="48"/>
      <c r="W1780" s="45"/>
      <c r="X1780" s="46"/>
      <c r="Y1780" s="47"/>
      <c r="Z1780"/>
      <c r="AA1780"/>
      <c r="AB1780"/>
      <c r="AC1780"/>
      <c r="AD1780"/>
      <c r="AE1780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</row>
    <row r="1781" spans="1:63" ht="30" customHeight="1" x14ac:dyDescent="0.25">
      <c r="A1781" s="34">
        <v>45845</v>
      </c>
      <c r="B1781" s="35" t="s">
        <v>3130</v>
      </c>
      <c r="C1781" s="1" t="s">
        <v>3194</v>
      </c>
      <c r="D1781" s="36" t="s">
        <v>4</v>
      </c>
      <c r="E1781" s="8" t="s">
        <v>80</v>
      </c>
      <c r="F1781" s="37">
        <v>1</v>
      </c>
      <c r="G1781" s="38">
        <v>0.8</v>
      </c>
      <c r="H1781" s="8" t="s">
        <v>48</v>
      </c>
      <c r="I1781" s="8" t="s">
        <v>2</v>
      </c>
      <c r="J1781" s="35" t="s">
        <v>40</v>
      </c>
      <c r="K1781" s="8" t="s">
        <v>49</v>
      </c>
      <c r="L1781" s="39" t="s">
        <v>50</v>
      </c>
      <c r="M1781" s="37">
        <v>1</v>
      </c>
      <c r="N1781" s="40">
        <v>1</v>
      </c>
      <c r="O1781" s="41" t="b">
        <v>0</v>
      </c>
      <c r="P1781" s="42" t="b">
        <v>0</v>
      </c>
      <c r="Q1781" s="43"/>
      <c r="R1781" s="38"/>
      <c r="S1781" s="8" t="s">
        <v>3183</v>
      </c>
      <c r="T1781" s="48"/>
      <c r="W1781" s="45"/>
      <c r="X1781" s="46"/>
      <c r="Y1781" s="47"/>
      <c r="Z1781"/>
      <c r="AA1781"/>
      <c r="AB1781"/>
      <c r="AC1781"/>
      <c r="AD1781"/>
      <c r="AE178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</row>
    <row r="1782" spans="1:63" ht="30" customHeight="1" x14ac:dyDescent="0.25">
      <c r="A1782" s="34">
        <v>45845</v>
      </c>
      <c r="B1782" s="35" t="s">
        <v>3130</v>
      </c>
      <c r="C1782" s="1" t="s">
        <v>3195</v>
      </c>
      <c r="D1782" s="36" t="s">
        <v>34</v>
      </c>
      <c r="E1782" s="8" t="s">
        <v>38</v>
      </c>
      <c r="F1782" s="37">
        <v>2</v>
      </c>
      <c r="G1782" s="38">
        <v>0.25</v>
      </c>
      <c r="H1782" s="8" t="s">
        <v>39</v>
      </c>
      <c r="I1782" s="8" t="s">
        <v>2</v>
      </c>
      <c r="J1782" s="35" t="s">
        <v>147</v>
      </c>
      <c r="K1782" s="8" t="s">
        <v>41</v>
      </c>
      <c r="L1782" s="39" t="s">
        <v>207</v>
      </c>
      <c r="M1782" s="37">
        <v>2</v>
      </c>
      <c r="N1782" s="40">
        <v>2</v>
      </c>
      <c r="O1782" s="41" t="b">
        <v>0</v>
      </c>
      <c r="P1782" s="42" t="b">
        <v>0</v>
      </c>
      <c r="Q1782" s="43"/>
      <c r="R1782" s="38"/>
      <c r="S1782" s="8" t="s">
        <v>3196</v>
      </c>
      <c r="T1782" s="48"/>
      <c r="W1782" s="45"/>
      <c r="X1782" s="46"/>
      <c r="Y1782" s="47"/>
      <c r="Z1782"/>
      <c r="AA1782"/>
      <c r="AB1782"/>
      <c r="AC1782"/>
      <c r="AD1782"/>
      <c r="AE1782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</row>
    <row r="1783" spans="1:63" ht="30" customHeight="1" x14ac:dyDescent="0.25">
      <c r="A1783" s="34">
        <v>45846</v>
      </c>
      <c r="B1783" s="35" t="s">
        <v>3130</v>
      </c>
      <c r="C1783" s="1" t="s">
        <v>3197</v>
      </c>
      <c r="D1783" s="36" t="s">
        <v>4</v>
      </c>
      <c r="E1783" s="8" t="s">
        <v>47</v>
      </c>
      <c r="F1783" s="37">
        <v>1</v>
      </c>
      <c r="G1783" s="38">
        <v>0.5</v>
      </c>
      <c r="H1783" s="8" t="s">
        <v>48</v>
      </c>
      <c r="I1783" s="8" t="s">
        <v>2</v>
      </c>
      <c r="J1783" s="35" t="s">
        <v>40</v>
      </c>
      <c r="K1783" s="8" t="s">
        <v>41</v>
      </c>
      <c r="L1783" s="39" t="s">
        <v>100</v>
      </c>
      <c r="M1783" s="37">
        <v>1</v>
      </c>
      <c r="N1783" s="40">
        <v>1</v>
      </c>
      <c r="O1783" s="41" t="b">
        <v>0</v>
      </c>
      <c r="P1783" s="42" t="b">
        <v>0</v>
      </c>
      <c r="Q1783" s="43"/>
      <c r="R1783" s="38"/>
      <c r="S1783" s="8" t="s">
        <v>3198</v>
      </c>
      <c r="T1783" s="48"/>
      <c r="W1783" s="45"/>
      <c r="X1783" s="46"/>
      <c r="Y1783" s="47"/>
      <c r="Z1783"/>
      <c r="AA1783"/>
      <c r="AB1783"/>
      <c r="AC1783"/>
      <c r="AD1783"/>
      <c r="AE1783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</row>
    <row r="1784" spans="1:63" ht="30" customHeight="1" x14ac:dyDescent="0.25">
      <c r="A1784" s="34">
        <v>45846</v>
      </c>
      <c r="B1784" s="35" t="s">
        <v>3130</v>
      </c>
      <c r="C1784" s="1" t="s">
        <v>3199</v>
      </c>
      <c r="D1784" s="36" t="s">
        <v>4</v>
      </c>
      <c r="E1784" s="8" t="s">
        <v>47</v>
      </c>
      <c r="F1784" s="37">
        <v>1</v>
      </c>
      <c r="G1784" s="38">
        <v>0.1</v>
      </c>
      <c r="H1784" s="8" t="s">
        <v>48</v>
      </c>
      <c r="I1784" s="8" t="s">
        <v>2</v>
      </c>
      <c r="J1784" s="35" t="s">
        <v>40</v>
      </c>
      <c r="K1784" s="8" t="s">
        <v>41</v>
      </c>
      <c r="L1784" s="39" t="s">
        <v>100</v>
      </c>
      <c r="M1784" s="37">
        <v>1</v>
      </c>
      <c r="N1784" s="40"/>
      <c r="O1784" s="41" t="b">
        <v>0</v>
      </c>
      <c r="P1784" s="42" t="b">
        <v>0</v>
      </c>
      <c r="Q1784" s="43"/>
      <c r="R1784" s="38"/>
      <c r="S1784" s="8" t="s">
        <v>3200</v>
      </c>
      <c r="T1784" s="48"/>
      <c r="W1784" s="45"/>
      <c r="X1784" s="46"/>
      <c r="Y1784" s="47"/>
      <c r="Z1784"/>
      <c r="AA1784"/>
      <c r="AB1784"/>
      <c r="AC1784"/>
      <c r="AD1784"/>
      <c r="AE1784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</row>
    <row r="1785" spans="1:63" ht="30" customHeight="1" x14ac:dyDescent="0.25">
      <c r="A1785" s="34">
        <v>45810</v>
      </c>
      <c r="B1785" s="35" t="s">
        <v>3201</v>
      </c>
      <c r="C1785" s="1" t="s">
        <v>3202</v>
      </c>
      <c r="D1785" s="36" t="s">
        <v>4</v>
      </c>
      <c r="E1785" s="8" t="s">
        <v>47</v>
      </c>
      <c r="F1785" s="37">
        <v>1</v>
      </c>
      <c r="G1785" s="38">
        <v>0.75</v>
      </c>
      <c r="H1785" s="8" t="s">
        <v>48</v>
      </c>
      <c r="I1785" s="8" t="s">
        <v>2</v>
      </c>
      <c r="J1785" s="35" t="s">
        <v>40</v>
      </c>
      <c r="K1785" s="8" t="s">
        <v>238</v>
      </c>
      <c r="L1785" s="39" t="s">
        <v>50</v>
      </c>
      <c r="M1785" s="37">
        <v>1</v>
      </c>
      <c r="N1785" s="40"/>
      <c r="O1785" s="41" t="b">
        <v>1</v>
      </c>
      <c r="P1785" s="42" t="b">
        <v>0</v>
      </c>
      <c r="Q1785" s="43"/>
      <c r="R1785" s="38" t="s">
        <v>3203</v>
      </c>
      <c r="S1785" s="8" t="s">
        <v>3204</v>
      </c>
      <c r="T1785" s="48"/>
      <c r="W1785" s="45"/>
      <c r="X1785" s="46"/>
      <c r="Y1785" s="47"/>
      <c r="Z1785"/>
      <c r="AA1785"/>
      <c r="AB1785"/>
      <c r="AC1785"/>
      <c r="AD1785"/>
      <c r="AE1785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</row>
    <row r="1786" spans="1:63" ht="30" customHeight="1" x14ac:dyDescent="0.25">
      <c r="A1786" s="34">
        <v>45813</v>
      </c>
      <c r="B1786" s="35" t="s">
        <v>3201</v>
      </c>
      <c r="C1786" s="1" t="s">
        <v>3205</v>
      </c>
      <c r="D1786" s="36" t="s">
        <v>4</v>
      </c>
      <c r="E1786" s="8" t="s">
        <v>47</v>
      </c>
      <c r="F1786" s="37">
        <v>1</v>
      </c>
      <c r="G1786" s="38">
        <v>0.1</v>
      </c>
      <c r="H1786" s="8" t="s">
        <v>48</v>
      </c>
      <c r="I1786" s="8" t="s">
        <v>2</v>
      </c>
      <c r="J1786" s="35" t="s">
        <v>40</v>
      </c>
      <c r="K1786" s="8"/>
      <c r="L1786" s="39" t="s">
        <v>50</v>
      </c>
      <c r="M1786" s="37"/>
      <c r="N1786" s="40"/>
      <c r="O1786" s="41" t="b">
        <v>0</v>
      </c>
      <c r="P1786" s="42" t="b">
        <v>0</v>
      </c>
      <c r="Q1786" s="43"/>
      <c r="R1786" s="38" t="s">
        <v>3206</v>
      </c>
      <c r="S1786" s="8" t="s">
        <v>3207</v>
      </c>
      <c r="T1786" s="48"/>
      <c r="W1786" s="45"/>
      <c r="X1786" s="46"/>
      <c r="Y1786" s="47"/>
      <c r="Z1786"/>
      <c r="AA1786"/>
      <c r="AB1786"/>
      <c r="AC1786"/>
      <c r="AD1786"/>
      <c r="AE1786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</row>
    <row r="1787" spans="1:63" ht="30" customHeight="1" x14ac:dyDescent="0.25">
      <c r="A1787" s="34">
        <v>45817</v>
      </c>
      <c r="B1787" s="35" t="s">
        <v>3201</v>
      </c>
      <c r="C1787" s="1" t="s">
        <v>3208</v>
      </c>
      <c r="D1787" s="36" t="s">
        <v>4</v>
      </c>
      <c r="E1787" s="8" t="s">
        <v>47</v>
      </c>
      <c r="F1787" s="37">
        <v>1</v>
      </c>
      <c r="G1787" s="38">
        <v>0.1</v>
      </c>
      <c r="H1787" s="8" t="s">
        <v>48</v>
      </c>
      <c r="I1787" s="8" t="s">
        <v>2</v>
      </c>
      <c r="J1787" s="35" t="s">
        <v>40</v>
      </c>
      <c r="K1787" s="8"/>
      <c r="L1787" s="39" t="s">
        <v>100</v>
      </c>
      <c r="M1787" s="37"/>
      <c r="N1787" s="40"/>
      <c r="O1787" s="41" t="b">
        <v>0</v>
      </c>
      <c r="P1787" s="42" t="b">
        <v>0</v>
      </c>
      <c r="Q1787" s="43"/>
      <c r="R1787" s="38" t="s">
        <v>3209</v>
      </c>
      <c r="S1787" s="8"/>
      <c r="T1787" s="48"/>
      <c r="W1787" s="45"/>
      <c r="X1787" s="46"/>
      <c r="Y1787" s="47"/>
      <c r="Z1787"/>
      <c r="AA1787"/>
      <c r="AB1787"/>
      <c r="AC1787"/>
      <c r="AD1787"/>
      <c r="AE1787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</row>
    <row r="1788" spans="1:63" ht="30" customHeight="1" x14ac:dyDescent="0.25">
      <c r="A1788" s="34">
        <v>45818</v>
      </c>
      <c r="B1788" s="35" t="s">
        <v>3201</v>
      </c>
      <c r="C1788" s="1" t="s">
        <v>3210</v>
      </c>
      <c r="D1788" s="36" t="s">
        <v>4</v>
      </c>
      <c r="E1788" s="8" t="s">
        <v>47</v>
      </c>
      <c r="F1788" s="37">
        <v>1</v>
      </c>
      <c r="G1788" s="38">
        <v>0.1</v>
      </c>
      <c r="H1788" s="8" t="s">
        <v>48</v>
      </c>
      <c r="I1788" s="8" t="s">
        <v>2</v>
      </c>
      <c r="J1788" s="35" t="s">
        <v>40</v>
      </c>
      <c r="K1788" s="8" t="s">
        <v>206</v>
      </c>
      <c r="L1788" s="39" t="s">
        <v>100</v>
      </c>
      <c r="M1788" s="37">
        <v>1</v>
      </c>
      <c r="N1788" s="40"/>
      <c r="O1788" s="41" t="b">
        <v>1</v>
      </c>
      <c r="P1788" s="42" t="b">
        <v>0</v>
      </c>
      <c r="Q1788" s="43"/>
      <c r="R1788" s="38" t="s">
        <v>3211</v>
      </c>
      <c r="S1788" s="8" t="s">
        <v>3212</v>
      </c>
      <c r="T1788" s="48"/>
      <c r="W1788" s="45"/>
      <c r="X1788" s="46"/>
      <c r="Y1788" s="47"/>
      <c r="Z1788"/>
      <c r="AA1788"/>
      <c r="AB1788"/>
      <c r="AC1788"/>
      <c r="AD1788"/>
      <c r="AE1788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</row>
    <row r="1789" spans="1:63" ht="30" customHeight="1" x14ac:dyDescent="0.25">
      <c r="A1789" s="34">
        <v>45819</v>
      </c>
      <c r="B1789" s="35" t="s">
        <v>3201</v>
      </c>
      <c r="C1789" s="1" t="s">
        <v>3213</v>
      </c>
      <c r="D1789" s="36" t="s">
        <v>74</v>
      </c>
      <c r="E1789" s="8" t="s">
        <v>75</v>
      </c>
      <c r="F1789" s="37">
        <v>1</v>
      </c>
      <c r="G1789" s="38">
        <v>0.1</v>
      </c>
      <c r="H1789" s="8" t="s">
        <v>146</v>
      </c>
      <c r="I1789" s="8" t="s">
        <v>2</v>
      </c>
      <c r="J1789" s="35" t="s">
        <v>40</v>
      </c>
      <c r="K1789" s="8"/>
      <c r="L1789" s="39" t="s">
        <v>100</v>
      </c>
      <c r="M1789" s="37"/>
      <c r="N1789" s="40"/>
      <c r="O1789" s="41" t="b">
        <v>0</v>
      </c>
      <c r="P1789" s="42" t="b">
        <v>0</v>
      </c>
      <c r="Q1789" s="43"/>
      <c r="R1789" s="38" t="s">
        <v>3214</v>
      </c>
      <c r="S1789" s="8" t="s">
        <v>3215</v>
      </c>
      <c r="T1789" s="48"/>
      <c r="W1789" s="45"/>
      <c r="X1789" s="46"/>
      <c r="Y1789" s="47"/>
      <c r="Z1789"/>
      <c r="AA1789"/>
      <c r="AB1789"/>
      <c r="AC1789"/>
      <c r="AD1789"/>
      <c r="AE1789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</row>
    <row r="1790" spans="1:63" ht="30" customHeight="1" x14ac:dyDescent="0.25">
      <c r="A1790" s="34">
        <v>45820</v>
      </c>
      <c r="B1790" s="35" t="s">
        <v>3201</v>
      </c>
      <c r="C1790" s="1" t="s">
        <v>3216</v>
      </c>
      <c r="D1790" s="36" t="s">
        <v>4</v>
      </c>
      <c r="E1790" s="8" t="s">
        <v>47</v>
      </c>
      <c r="F1790" s="37">
        <v>1</v>
      </c>
      <c r="G1790" s="38">
        <v>0.1</v>
      </c>
      <c r="H1790" s="8" t="s">
        <v>48</v>
      </c>
      <c r="I1790" s="8" t="s">
        <v>2</v>
      </c>
      <c r="J1790" s="35" t="s">
        <v>40</v>
      </c>
      <c r="K1790" s="8" t="s">
        <v>41</v>
      </c>
      <c r="L1790" s="39" t="s">
        <v>100</v>
      </c>
      <c r="M1790" s="37">
        <v>1</v>
      </c>
      <c r="N1790" s="40"/>
      <c r="O1790" s="41" t="b">
        <v>1</v>
      </c>
      <c r="P1790" s="42" t="b">
        <v>0</v>
      </c>
      <c r="Q1790" s="43"/>
      <c r="R1790" s="38" t="s">
        <v>3217</v>
      </c>
      <c r="S1790" s="8" t="s">
        <v>3218</v>
      </c>
      <c r="T1790" s="48"/>
      <c r="W1790" s="45"/>
      <c r="X1790" s="46"/>
      <c r="Y1790" s="47"/>
      <c r="Z1790"/>
      <c r="AA1790"/>
      <c r="AB1790"/>
      <c r="AC1790"/>
      <c r="AD1790"/>
      <c r="AE1790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</row>
    <row r="1791" spans="1:63" ht="30" customHeight="1" x14ac:dyDescent="0.25">
      <c r="A1791" s="34">
        <v>45824</v>
      </c>
      <c r="B1791" s="35" t="s">
        <v>3201</v>
      </c>
      <c r="C1791" s="1" t="s">
        <v>3219</v>
      </c>
      <c r="D1791" s="36" t="s">
        <v>4</v>
      </c>
      <c r="E1791" s="8" t="s">
        <v>47</v>
      </c>
      <c r="F1791" s="37">
        <v>1</v>
      </c>
      <c r="G1791" s="38">
        <v>0.1</v>
      </c>
      <c r="H1791" s="8" t="s">
        <v>48</v>
      </c>
      <c r="I1791" s="8" t="s">
        <v>2</v>
      </c>
      <c r="J1791" s="35" t="s">
        <v>3220</v>
      </c>
      <c r="K1791" s="8" t="s">
        <v>206</v>
      </c>
      <c r="L1791" s="39" t="s">
        <v>100</v>
      </c>
      <c r="M1791" s="37">
        <v>1</v>
      </c>
      <c r="N1791" s="40"/>
      <c r="O1791" s="41" t="b">
        <v>1</v>
      </c>
      <c r="P1791" s="42" t="b">
        <v>0</v>
      </c>
      <c r="Q1791" s="43"/>
      <c r="R1791" s="38" t="s">
        <v>3221</v>
      </c>
      <c r="S1791" s="8" t="s">
        <v>3212</v>
      </c>
      <c r="T1791" s="48"/>
      <c r="W1791" s="45"/>
      <c r="X1791" s="46"/>
      <c r="Y1791" s="47"/>
      <c r="Z1791"/>
      <c r="AA1791"/>
      <c r="AB1791"/>
      <c r="AC1791"/>
      <c r="AD1791"/>
      <c r="AE179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</row>
    <row r="1792" spans="1:63" ht="30" customHeight="1" x14ac:dyDescent="0.25">
      <c r="A1792" s="34">
        <v>45825</v>
      </c>
      <c r="B1792" s="35" t="s">
        <v>3201</v>
      </c>
      <c r="C1792" s="1" t="s">
        <v>3222</v>
      </c>
      <c r="D1792" s="36" t="s">
        <v>4</v>
      </c>
      <c r="E1792" s="8" t="s">
        <v>47</v>
      </c>
      <c r="F1792" s="37">
        <v>1</v>
      </c>
      <c r="G1792" s="38">
        <v>0.1</v>
      </c>
      <c r="H1792" s="8" t="s">
        <v>48</v>
      </c>
      <c r="I1792" s="8" t="s">
        <v>2</v>
      </c>
      <c r="J1792" s="35" t="s">
        <v>3220</v>
      </c>
      <c r="K1792" s="8" t="s">
        <v>238</v>
      </c>
      <c r="L1792" s="39" t="s">
        <v>50</v>
      </c>
      <c r="M1792" s="37">
        <v>1</v>
      </c>
      <c r="N1792" s="40"/>
      <c r="O1792" s="41" t="b">
        <v>0</v>
      </c>
      <c r="P1792" s="42" t="b">
        <v>0</v>
      </c>
      <c r="Q1792" s="43"/>
      <c r="R1792" s="38" t="s">
        <v>3223</v>
      </c>
      <c r="S1792" s="8" t="s">
        <v>3224</v>
      </c>
      <c r="T1792" s="48"/>
      <c r="W1792" s="45"/>
      <c r="X1792" s="46"/>
      <c r="Y1792" s="47"/>
      <c r="Z1792"/>
      <c r="AA1792"/>
      <c r="AB1792"/>
      <c r="AC1792"/>
      <c r="AD1792"/>
      <c r="AE1792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</row>
    <row r="1793" spans="1:63" ht="30" customHeight="1" x14ac:dyDescent="0.25">
      <c r="A1793" s="34">
        <v>45831</v>
      </c>
      <c r="B1793" s="35" t="s">
        <v>3201</v>
      </c>
      <c r="C1793" s="1" t="s">
        <v>3225</v>
      </c>
      <c r="D1793" s="36" t="s">
        <v>4</v>
      </c>
      <c r="E1793" s="8" t="s">
        <v>47</v>
      </c>
      <c r="F1793" s="37">
        <v>1</v>
      </c>
      <c r="G1793" s="38">
        <v>0.1</v>
      </c>
      <c r="H1793" s="8" t="s">
        <v>48</v>
      </c>
      <c r="I1793" s="8" t="s">
        <v>2</v>
      </c>
      <c r="J1793" s="35" t="s">
        <v>40</v>
      </c>
      <c r="K1793" s="8"/>
      <c r="L1793" s="39" t="s">
        <v>100</v>
      </c>
      <c r="M1793" s="37"/>
      <c r="N1793" s="40"/>
      <c r="O1793" s="41" t="b">
        <v>0</v>
      </c>
      <c r="P1793" s="42" t="b">
        <v>0</v>
      </c>
      <c r="Q1793" s="43"/>
      <c r="R1793" s="38" t="s">
        <v>3226</v>
      </c>
      <c r="S1793" s="8"/>
      <c r="T1793" s="48"/>
      <c r="W1793" s="45"/>
      <c r="X1793" s="46"/>
      <c r="Y1793" s="47"/>
      <c r="Z1793"/>
      <c r="AA1793"/>
      <c r="AB1793"/>
      <c r="AC1793"/>
      <c r="AD1793"/>
      <c r="AE1793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</row>
    <row r="1794" spans="1:63" ht="30" customHeight="1" x14ac:dyDescent="0.25">
      <c r="A1794" s="34">
        <v>45832</v>
      </c>
      <c r="B1794" s="35" t="s">
        <v>3201</v>
      </c>
      <c r="C1794" s="1" t="s">
        <v>3227</v>
      </c>
      <c r="D1794" s="36" t="s">
        <v>4</v>
      </c>
      <c r="E1794" s="8" t="s">
        <v>47</v>
      </c>
      <c r="F1794" s="37">
        <v>1</v>
      </c>
      <c r="G1794" s="38">
        <v>0.1</v>
      </c>
      <c r="H1794" s="8" t="s">
        <v>48</v>
      </c>
      <c r="I1794" s="8" t="s">
        <v>2</v>
      </c>
      <c r="J1794" s="35" t="s">
        <v>40</v>
      </c>
      <c r="K1794" s="8"/>
      <c r="L1794" s="39" t="s">
        <v>100</v>
      </c>
      <c r="M1794" s="37"/>
      <c r="N1794" s="40"/>
      <c r="O1794" s="41" t="b">
        <v>0</v>
      </c>
      <c r="P1794" s="42" t="b">
        <v>0</v>
      </c>
      <c r="Q1794" s="43"/>
      <c r="R1794" s="38" t="s">
        <v>3228</v>
      </c>
      <c r="S1794" s="8"/>
      <c r="T1794" s="48"/>
      <c r="W1794" s="45"/>
      <c r="X1794" s="46"/>
      <c r="Y1794" s="47"/>
      <c r="Z1794"/>
      <c r="AA1794"/>
      <c r="AB1794"/>
      <c r="AC1794"/>
      <c r="AD1794"/>
      <c r="AE1794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</row>
    <row r="1795" spans="1:63" ht="30" customHeight="1" x14ac:dyDescent="0.25">
      <c r="A1795" s="34">
        <v>45832</v>
      </c>
      <c r="B1795" s="35" t="s">
        <v>3201</v>
      </c>
      <c r="C1795" s="1" t="s">
        <v>3229</v>
      </c>
      <c r="D1795" s="36" t="s">
        <v>4</v>
      </c>
      <c r="E1795" s="8" t="s">
        <v>47</v>
      </c>
      <c r="F1795" s="37">
        <v>1</v>
      </c>
      <c r="G1795" s="38">
        <v>0.1</v>
      </c>
      <c r="H1795" s="8" t="s">
        <v>48</v>
      </c>
      <c r="I1795" s="8" t="s">
        <v>2</v>
      </c>
      <c r="J1795" s="35" t="s">
        <v>40</v>
      </c>
      <c r="K1795" s="8"/>
      <c r="L1795" s="39" t="s">
        <v>100</v>
      </c>
      <c r="M1795" s="37"/>
      <c r="N1795" s="40"/>
      <c r="O1795" s="41" t="b">
        <v>0</v>
      </c>
      <c r="P1795" s="42" t="b">
        <v>0</v>
      </c>
      <c r="Q1795" s="43"/>
      <c r="R1795" s="38" t="s">
        <v>3230</v>
      </c>
      <c r="S1795" s="8"/>
      <c r="T1795" s="48"/>
      <c r="W1795" s="45"/>
      <c r="X1795" s="46"/>
      <c r="Y1795" s="47"/>
      <c r="Z1795"/>
      <c r="AA1795"/>
      <c r="AB1795"/>
      <c r="AC1795"/>
      <c r="AD1795"/>
      <c r="AE1795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</row>
    <row r="1796" spans="1:63" ht="30" customHeight="1" x14ac:dyDescent="0.25">
      <c r="A1796" s="34">
        <v>45832</v>
      </c>
      <c r="B1796" s="35" t="s">
        <v>3201</v>
      </c>
      <c r="C1796" s="1" t="s">
        <v>3231</v>
      </c>
      <c r="D1796" s="36" t="s">
        <v>4</v>
      </c>
      <c r="E1796" s="8" t="s">
        <v>47</v>
      </c>
      <c r="F1796" s="37">
        <v>1</v>
      </c>
      <c r="G1796" s="38">
        <v>0.1</v>
      </c>
      <c r="H1796" s="8" t="s">
        <v>48</v>
      </c>
      <c r="I1796" s="8" t="s">
        <v>2</v>
      </c>
      <c r="J1796" s="35" t="s">
        <v>40</v>
      </c>
      <c r="K1796" s="8"/>
      <c r="L1796" s="39" t="s">
        <v>100</v>
      </c>
      <c r="M1796" s="37"/>
      <c r="N1796" s="40"/>
      <c r="O1796" s="41" t="b">
        <v>0</v>
      </c>
      <c r="P1796" s="42" t="b">
        <v>0</v>
      </c>
      <c r="Q1796" s="43"/>
      <c r="R1796" s="38" t="s">
        <v>3232</v>
      </c>
      <c r="S1796" s="8"/>
      <c r="T1796" s="48"/>
      <c r="W1796" s="45"/>
      <c r="X1796" s="46"/>
      <c r="Y1796" s="47"/>
      <c r="Z1796"/>
      <c r="AA1796"/>
      <c r="AB1796"/>
      <c r="AC1796"/>
      <c r="AD1796"/>
      <c r="AE1796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</row>
    <row r="1797" spans="1:63" ht="30" customHeight="1" x14ac:dyDescent="0.25">
      <c r="A1797" s="34">
        <v>45832</v>
      </c>
      <c r="B1797" s="35" t="s">
        <v>3201</v>
      </c>
      <c r="C1797" s="1" t="s">
        <v>3233</v>
      </c>
      <c r="D1797" s="36" t="s">
        <v>4</v>
      </c>
      <c r="E1797" s="8" t="s">
        <v>47</v>
      </c>
      <c r="F1797" s="37">
        <v>1</v>
      </c>
      <c r="G1797" s="38">
        <v>0.1</v>
      </c>
      <c r="H1797" s="8" t="s">
        <v>48</v>
      </c>
      <c r="I1797" s="8" t="s">
        <v>2</v>
      </c>
      <c r="J1797" s="35" t="s">
        <v>40</v>
      </c>
      <c r="K1797" s="8"/>
      <c r="L1797" s="39" t="s">
        <v>100</v>
      </c>
      <c r="M1797" s="37"/>
      <c r="N1797" s="40"/>
      <c r="O1797" s="41" t="b">
        <v>0</v>
      </c>
      <c r="P1797" s="42" t="b">
        <v>0</v>
      </c>
      <c r="Q1797" s="43"/>
      <c r="R1797" s="38" t="s">
        <v>3234</v>
      </c>
      <c r="S1797" s="8"/>
      <c r="T1797" s="48"/>
      <c r="W1797" s="45"/>
      <c r="X1797" s="46"/>
      <c r="Y1797" s="47"/>
      <c r="Z1797"/>
      <c r="AA1797"/>
      <c r="AB1797"/>
      <c r="AC1797"/>
      <c r="AD1797"/>
      <c r="AE1797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</row>
    <row r="1798" spans="1:63" ht="30" customHeight="1" x14ac:dyDescent="0.25">
      <c r="A1798" s="34">
        <v>45832</v>
      </c>
      <c r="B1798" s="35" t="s">
        <v>3201</v>
      </c>
      <c r="C1798" s="1" t="s">
        <v>3235</v>
      </c>
      <c r="D1798" s="36" t="s">
        <v>74</v>
      </c>
      <c r="E1798" s="8" t="s">
        <v>75</v>
      </c>
      <c r="F1798" s="37">
        <v>1</v>
      </c>
      <c r="G1798" s="38">
        <v>0.1</v>
      </c>
      <c r="H1798" s="8" t="s">
        <v>146</v>
      </c>
      <c r="I1798" s="8" t="s">
        <v>2</v>
      </c>
      <c r="J1798" s="35" t="s">
        <v>40</v>
      </c>
      <c r="K1798" s="8"/>
      <c r="L1798" s="39" t="s">
        <v>247</v>
      </c>
      <c r="M1798" s="37"/>
      <c r="N1798" s="40"/>
      <c r="O1798" s="41" t="b">
        <v>0</v>
      </c>
      <c r="P1798" s="42" t="b">
        <v>0</v>
      </c>
      <c r="Q1798" s="43"/>
      <c r="R1798" s="38" t="s">
        <v>3236</v>
      </c>
      <c r="S1798" s="8" t="s">
        <v>3237</v>
      </c>
      <c r="T1798" s="48"/>
      <c r="W1798" s="45"/>
      <c r="X1798" s="46"/>
      <c r="Y1798" s="47"/>
      <c r="Z1798"/>
      <c r="AA1798"/>
      <c r="AB1798"/>
      <c r="AC1798"/>
      <c r="AD1798"/>
      <c r="AE1798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</row>
    <row r="1799" spans="1:63" ht="30" customHeight="1" x14ac:dyDescent="0.25">
      <c r="A1799" s="34">
        <v>45833</v>
      </c>
      <c r="B1799" s="35" t="s">
        <v>3201</v>
      </c>
      <c r="C1799" s="1" t="s">
        <v>3238</v>
      </c>
      <c r="D1799" s="36" t="s">
        <v>4</v>
      </c>
      <c r="E1799" s="8" t="s">
        <v>47</v>
      </c>
      <c r="F1799" s="37">
        <v>1</v>
      </c>
      <c r="G1799" s="38">
        <v>0.1</v>
      </c>
      <c r="H1799" s="8" t="s">
        <v>48</v>
      </c>
      <c r="I1799" s="8" t="s">
        <v>2</v>
      </c>
      <c r="J1799" s="35" t="s">
        <v>40</v>
      </c>
      <c r="K1799" s="8"/>
      <c r="L1799" s="39" t="s">
        <v>100</v>
      </c>
      <c r="M1799" s="37"/>
      <c r="N1799" s="40"/>
      <c r="O1799" s="41" t="b">
        <v>0</v>
      </c>
      <c r="P1799" s="42" t="b">
        <v>0</v>
      </c>
      <c r="Q1799" s="43"/>
      <c r="R1799" s="38" t="s">
        <v>3239</v>
      </c>
      <c r="S1799" s="8"/>
      <c r="T1799" s="48"/>
      <c r="W1799" s="45"/>
      <c r="X1799" s="46"/>
      <c r="Y1799" s="47"/>
      <c r="Z1799"/>
      <c r="AA1799"/>
      <c r="AB1799"/>
      <c r="AC1799"/>
      <c r="AD1799"/>
      <c r="AE1799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</row>
    <row r="1800" spans="1:63" ht="30" customHeight="1" x14ac:dyDescent="0.25">
      <c r="A1800" s="34">
        <v>45833</v>
      </c>
      <c r="B1800" s="35" t="s">
        <v>3201</v>
      </c>
      <c r="C1800" s="1" t="s">
        <v>3240</v>
      </c>
      <c r="D1800" s="36" t="s">
        <v>4</v>
      </c>
      <c r="E1800" s="8" t="s">
        <v>47</v>
      </c>
      <c r="F1800" s="37">
        <v>1</v>
      </c>
      <c r="G1800" s="38">
        <v>0.1</v>
      </c>
      <c r="H1800" s="8" t="s">
        <v>48</v>
      </c>
      <c r="I1800" s="8" t="s">
        <v>2</v>
      </c>
      <c r="J1800" s="35" t="s">
        <v>40</v>
      </c>
      <c r="K1800" s="8"/>
      <c r="L1800" s="39" t="s">
        <v>100</v>
      </c>
      <c r="M1800" s="37"/>
      <c r="N1800" s="40"/>
      <c r="O1800" s="41" t="b">
        <v>0</v>
      </c>
      <c r="P1800" s="42" t="b">
        <v>0</v>
      </c>
      <c r="Q1800" s="43"/>
      <c r="R1800" s="38" t="s">
        <v>3241</v>
      </c>
      <c r="S1800" s="8"/>
      <c r="T1800" s="48"/>
      <c r="W1800" s="45"/>
      <c r="X1800" s="46"/>
      <c r="Y1800" s="47"/>
      <c r="Z1800"/>
      <c r="AA1800"/>
      <c r="AB1800"/>
      <c r="AC1800"/>
      <c r="AD1800"/>
      <c r="AE1800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</row>
    <row r="1801" spans="1:63" ht="30" customHeight="1" x14ac:dyDescent="0.25">
      <c r="A1801" s="34">
        <v>45833</v>
      </c>
      <c r="B1801" s="35" t="s">
        <v>3201</v>
      </c>
      <c r="C1801" s="1" t="s">
        <v>3242</v>
      </c>
      <c r="D1801" s="36" t="s">
        <v>4</v>
      </c>
      <c r="E1801" s="8" t="s">
        <v>47</v>
      </c>
      <c r="F1801" s="37">
        <v>1</v>
      </c>
      <c r="G1801" s="38">
        <v>0.1</v>
      </c>
      <c r="H1801" s="8" t="s">
        <v>48</v>
      </c>
      <c r="I1801" s="8" t="s">
        <v>2</v>
      </c>
      <c r="J1801" s="35" t="s">
        <v>40</v>
      </c>
      <c r="K1801" s="8"/>
      <c r="L1801" s="39" t="s">
        <v>50</v>
      </c>
      <c r="M1801" s="37"/>
      <c r="N1801" s="40"/>
      <c r="O1801" s="41" t="b">
        <v>0</v>
      </c>
      <c r="P1801" s="42" t="b">
        <v>0</v>
      </c>
      <c r="Q1801" s="43"/>
      <c r="R1801" s="38" t="s">
        <v>3243</v>
      </c>
      <c r="S1801" s="8"/>
      <c r="T1801" s="48"/>
      <c r="W1801" s="45"/>
      <c r="X1801" s="46"/>
      <c r="Y1801" s="47"/>
      <c r="Z1801"/>
      <c r="AA1801"/>
      <c r="AB1801"/>
      <c r="AC1801"/>
      <c r="AD1801"/>
      <c r="AE180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</row>
    <row r="1802" spans="1:63" ht="30" customHeight="1" x14ac:dyDescent="0.25">
      <c r="A1802" s="34">
        <v>45833</v>
      </c>
      <c r="B1802" s="35" t="s">
        <v>3201</v>
      </c>
      <c r="C1802" s="1" t="s">
        <v>2963</v>
      </c>
      <c r="D1802" s="36" t="s">
        <v>4</v>
      </c>
      <c r="E1802" s="8" t="s">
        <v>47</v>
      </c>
      <c r="F1802" s="37">
        <v>1</v>
      </c>
      <c r="G1802" s="38">
        <v>0.1</v>
      </c>
      <c r="H1802" s="8" t="s">
        <v>48</v>
      </c>
      <c r="I1802" s="8" t="s">
        <v>2</v>
      </c>
      <c r="J1802" s="35" t="s">
        <v>40</v>
      </c>
      <c r="K1802" s="8" t="s">
        <v>500</v>
      </c>
      <c r="L1802" s="39" t="s">
        <v>100</v>
      </c>
      <c r="M1802" s="37">
        <v>1</v>
      </c>
      <c r="N1802" s="40">
        <v>1</v>
      </c>
      <c r="O1802" s="41" t="b">
        <v>0</v>
      </c>
      <c r="P1802" s="42" t="b">
        <v>0</v>
      </c>
      <c r="Q1802" s="43"/>
      <c r="R1802" s="38" t="s">
        <v>1967</v>
      </c>
      <c r="S1802" s="8" t="s">
        <v>3244</v>
      </c>
      <c r="T1802" s="48"/>
      <c r="W1802" s="45"/>
      <c r="X1802" s="46"/>
      <c r="Y1802" s="47"/>
      <c r="Z1802"/>
      <c r="AA1802"/>
      <c r="AB1802"/>
      <c r="AC1802"/>
      <c r="AD1802"/>
      <c r="AE1802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</row>
    <row r="1803" spans="1:63" ht="30" customHeight="1" x14ac:dyDescent="0.25">
      <c r="A1803" s="34">
        <v>45834</v>
      </c>
      <c r="B1803" s="35" t="s">
        <v>3201</v>
      </c>
      <c r="C1803" s="1" t="s">
        <v>3245</v>
      </c>
      <c r="D1803" s="36" t="s">
        <v>4</v>
      </c>
      <c r="E1803" s="8" t="s">
        <v>47</v>
      </c>
      <c r="F1803" s="37">
        <v>1</v>
      </c>
      <c r="G1803" s="38">
        <v>0.1</v>
      </c>
      <c r="H1803" s="8" t="s">
        <v>48</v>
      </c>
      <c r="I1803" s="8" t="s">
        <v>2</v>
      </c>
      <c r="J1803" s="35" t="s">
        <v>40</v>
      </c>
      <c r="K1803" s="8"/>
      <c r="L1803" s="39" t="s">
        <v>56</v>
      </c>
      <c r="M1803" s="37"/>
      <c r="N1803" s="40"/>
      <c r="O1803" s="41" t="b">
        <v>0</v>
      </c>
      <c r="P1803" s="42" t="b">
        <v>0</v>
      </c>
      <c r="Q1803" s="43"/>
      <c r="R1803" s="38" t="s">
        <v>3246</v>
      </c>
      <c r="S1803" s="8"/>
      <c r="T1803" s="48"/>
      <c r="W1803" s="45"/>
      <c r="X1803" s="46"/>
      <c r="Y1803" s="47"/>
      <c r="Z1803"/>
      <c r="AA1803"/>
      <c r="AB1803"/>
      <c r="AC1803"/>
      <c r="AD1803"/>
      <c r="AE1803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</row>
    <row r="1804" spans="1:63" ht="30" customHeight="1" x14ac:dyDescent="0.25">
      <c r="A1804" s="34">
        <v>45834</v>
      </c>
      <c r="B1804" s="35" t="s">
        <v>3201</v>
      </c>
      <c r="C1804" s="1" t="s">
        <v>3247</v>
      </c>
      <c r="D1804" s="36" t="s">
        <v>4</v>
      </c>
      <c r="E1804" s="8" t="s">
        <v>47</v>
      </c>
      <c r="F1804" s="37">
        <v>1</v>
      </c>
      <c r="G1804" s="38">
        <v>0.1</v>
      </c>
      <c r="H1804" s="8" t="s">
        <v>48</v>
      </c>
      <c r="I1804" s="8" t="s">
        <v>2</v>
      </c>
      <c r="J1804" s="35" t="s">
        <v>40</v>
      </c>
      <c r="K1804" s="8"/>
      <c r="L1804" s="39" t="s">
        <v>56</v>
      </c>
      <c r="M1804" s="37"/>
      <c r="N1804" s="40"/>
      <c r="O1804" s="41" t="b">
        <v>0</v>
      </c>
      <c r="P1804" s="42" t="b">
        <v>0</v>
      </c>
      <c r="Q1804" s="43"/>
      <c r="R1804" s="38" t="s">
        <v>3248</v>
      </c>
      <c r="S1804" s="8"/>
      <c r="T1804" s="48"/>
      <c r="W1804" s="45"/>
      <c r="X1804" s="46"/>
      <c r="Y1804" s="47"/>
      <c r="Z1804"/>
      <c r="AA1804"/>
      <c r="AB1804"/>
      <c r="AC1804"/>
      <c r="AD1804"/>
      <c r="AE1804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</row>
    <row r="1805" spans="1:63" ht="30" customHeight="1" x14ac:dyDescent="0.25">
      <c r="A1805" s="34">
        <v>45834</v>
      </c>
      <c r="B1805" s="35" t="s">
        <v>3201</v>
      </c>
      <c r="C1805" s="1" t="s">
        <v>3249</v>
      </c>
      <c r="D1805" s="36" t="s">
        <v>4</v>
      </c>
      <c r="E1805" s="8" t="s">
        <v>47</v>
      </c>
      <c r="F1805" s="37">
        <v>1</v>
      </c>
      <c r="G1805" s="38">
        <v>0.1</v>
      </c>
      <c r="H1805" s="8" t="s">
        <v>48</v>
      </c>
      <c r="I1805" s="8" t="s">
        <v>2</v>
      </c>
      <c r="J1805" s="35" t="s">
        <v>40</v>
      </c>
      <c r="K1805" s="8"/>
      <c r="L1805" s="39" t="s">
        <v>56</v>
      </c>
      <c r="M1805" s="37"/>
      <c r="N1805" s="40"/>
      <c r="O1805" s="41" t="b">
        <v>0</v>
      </c>
      <c r="P1805" s="42" t="b">
        <v>0</v>
      </c>
      <c r="Q1805" s="43"/>
      <c r="R1805" s="38" t="s">
        <v>3250</v>
      </c>
      <c r="S1805" s="8"/>
      <c r="T1805" s="48"/>
      <c r="W1805" s="45"/>
      <c r="X1805" s="46"/>
      <c r="Y1805" s="47"/>
      <c r="Z1805"/>
      <c r="AA1805"/>
      <c r="AB1805"/>
      <c r="AC1805"/>
      <c r="AD1805"/>
      <c r="AE1805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</row>
    <row r="1806" spans="1:63" ht="30" customHeight="1" x14ac:dyDescent="0.25">
      <c r="A1806" s="34">
        <v>45836</v>
      </c>
      <c r="B1806" s="35" t="s">
        <v>3201</v>
      </c>
      <c r="C1806" s="1" t="s">
        <v>3251</v>
      </c>
      <c r="D1806" s="36" t="s">
        <v>4</v>
      </c>
      <c r="E1806" s="8" t="s">
        <v>47</v>
      </c>
      <c r="F1806" s="37">
        <v>1</v>
      </c>
      <c r="G1806" s="38">
        <v>0.1</v>
      </c>
      <c r="H1806" s="8" t="s">
        <v>48</v>
      </c>
      <c r="I1806" s="8" t="s">
        <v>2</v>
      </c>
      <c r="J1806" s="35" t="s">
        <v>40</v>
      </c>
      <c r="K1806" s="8"/>
      <c r="L1806" s="39" t="s">
        <v>56</v>
      </c>
      <c r="M1806" s="37"/>
      <c r="N1806" s="40"/>
      <c r="O1806" s="41" t="b">
        <v>0</v>
      </c>
      <c r="P1806" s="42" t="b">
        <v>0</v>
      </c>
      <c r="Q1806" s="43"/>
      <c r="R1806" s="38" t="s">
        <v>3252</v>
      </c>
      <c r="S1806" s="8"/>
      <c r="T1806" s="48"/>
      <c r="W1806" s="45"/>
      <c r="X1806" s="46"/>
      <c r="Y1806" s="47"/>
      <c r="Z1806"/>
      <c r="AA1806"/>
      <c r="AB1806"/>
      <c r="AC1806"/>
      <c r="AD1806"/>
      <c r="AE1806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</row>
    <row r="1807" spans="1:63" ht="30" customHeight="1" x14ac:dyDescent="0.25">
      <c r="A1807" s="34">
        <v>45836</v>
      </c>
      <c r="B1807" s="35" t="s">
        <v>3201</v>
      </c>
      <c r="C1807" s="1" t="s">
        <v>3253</v>
      </c>
      <c r="D1807" s="36" t="s">
        <v>4</v>
      </c>
      <c r="E1807" s="8" t="s">
        <v>47</v>
      </c>
      <c r="F1807" s="37">
        <v>1</v>
      </c>
      <c r="G1807" s="38">
        <v>0.1</v>
      </c>
      <c r="H1807" s="8" t="s">
        <v>48</v>
      </c>
      <c r="I1807" s="8" t="s">
        <v>2</v>
      </c>
      <c r="J1807" s="35" t="s">
        <v>40</v>
      </c>
      <c r="K1807" s="8"/>
      <c r="L1807" s="39" t="s">
        <v>56</v>
      </c>
      <c r="M1807" s="37"/>
      <c r="N1807" s="40"/>
      <c r="O1807" s="41" t="b">
        <v>0</v>
      </c>
      <c r="P1807" s="42" t="b">
        <v>0</v>
      </c>
      <c r="Q1807" s="43"/>
      <c r="R1807" s="38" t="s">
        <v>3254</v>
      </c>
      <c r="S1807" s="8" t="s">
        <v>3255</v>
      </c>
      <c r="T1807" s="48"/>
      <c r="W1807" s="45"/>
      <c r="X1807" s="46"/>
      <c r="Y1807" s="47"/>
      <c r="Z1807"/>
      <c r="AA1807"/>
      <c r="AB1807"/>
      <c r="AC1807"/>
      <c r="AD1807"/>
      <c r="AE1807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</row>
    <row r="1808" spans="1:63" ht="30" customHeight="1" x14ac:dyDescent="0.25">
      <c r="A1808" s="34">
        <v>45836</v>
      </c>
      <c r="B1808" s="35" t="s">
        <v>3201</v>
      </c>
      <c r="C1808" s="1" t="s">
        <v>1841</v>
      </c>
      <c r="D1808" s="36" t="s">
        <v>4</v>
      </c>
      <c r="E1808" s="8" t="s">
        <v>47</v>
      </c>
      <c r="F1808" s="37">
        <v>1</v>
      </c>
      <c r="G1808" s="38">
        <v>0.1</v>
      </c>
      <c r="H1808" s="8" t="s">
        <v>48</v>
      </c>
      <c r="I1808" s="8" t="s">
        <v>2</v>
      </c>
      <c r="J1808" s="35" t="s">
        <v>40</v>
      </c>
      <c r="K1808" s="8"/>
      <c r="L1808" s="39" t="s">
        <v>56</v>
      </c>
      <c r="M1808" s="37"/>
      <c r="N1808" s="40"/>
      <c r="O1808" s="41" t="b">
        <v>0</v>
      </c>
      <c r="P1808" s="42" t="b">
        <v>0</v>
      </c>
      <c r="Q1808" s="43"/>
      <c r="R1808" s="38" t="s">
        <v>3256</v>
      </c>
      <c r="S1808" s="8"/>
      <c r="T1808" s="48"/>
      <c r="W1808" s="45"/>
      <c r="X1808" s="46"/>
      <c r="Y1808" s="47"/>
      <c r="Z1808"/>
      <c r="AA1808"/>
      <c r="AB1808"/>
      <c r="AC1808"/>
      <c r="AD1808"/>
      <c r="AE1808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</row>
    <row r="1809" spans="1:63" ht="30" customHeight="1" x14ac:dyDescent="0.25">
      <c r="A1809" s="34">
        <v>45836</v>
      </c>
      <c r="B1809" s="35" t="s">
        <v>3201</v>
      </c>
      <c r="C1809" s="1" t="s">
        <v>3257</v>
      </c>
      <c r="D1809" s="36" t="s">
        <v>4</v>
      </c>
      <c r="E1809" s="8" t="s">
        <v>47</v>
      </c>
      <c r="F1809" s="37">
        <v>1</v>
      </c>
      <c r="G1809" s="38">
        <v>0.1</v>
      </c>
      <c r="H1809" s="8" t="s">
        <v>48</v>
      </c>
      <c r="I1809" s="8" t="s">
        <v>2</v>
      </c>
      <c r="J1809" s="35" t="s">
        <v>40</v>
      </c>
      <c r="K1809" s="8"/>
      <c r="L1809" s="39" t="s">
        <v>50</v>
      </c>
      <c r="M1809" s="37"/>
      <c r="N1809" s="40"/>
      <c r="O1809" s="41" t="b">
        <v>0</v>
      </c>
      <c r="P1809" s="42" t="b">
        <v>0</v>
      </c>
      <c r="Q1809" s="43"/>
      <c r="R1809" s="38" t="s">
        <v>3258</v>
      </c>
      <c r="S1809" s="8" t="s">
        <v>3259</v>
      </c>
      <c r="T1809" s="48"/>
      <c r="W1809" s="45"/>
      <c r="X1809" s="46"/>
      <c r="Y1809" s="47"/>
      <c r="Z1809"/>
      <c r="AA1809"/>
      <c r="AB1809"/>
      <c r="AC1809"/>
      <c r="AD1809"/>
      <c r="AE1809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</row>
    <row r="1810" spans="1:63" ht="30" customHeight="1" x14ac:dyDescent="0.25">
      <c r="A1810" s="34">
        <v>45836</v>
      </c>
      <c r="B1810" s="35" t="s">
        <v>3201</v>
      </c>
      <c r="C1810" s="1" t="s">
        <v>3260</v>
      </c>
      <c r="D1810" s="36" t="s">
        <v>4</v>
      </c>
      <c r="E1810" s="8" t="s">
        <v>47</v>
      </c>
      <c r="F1810" s="37">
        <v>1</v>
      </c>
      <c r="G1810" s="38">
        <v>0.1</v>
      </c>
      <c r="H1810" s="8" t="s">
        <v>48</v>
      </c>
      <c r="I1810" s="8" t="s">
        <v>2</v>
      </c>
      <c r="J1810" s="35" t="s">
        <v>40</v>
      </c>
      <c r="K1810" s="8"/>
      <c r="L1810" s="39" t="s">
        <v>56</v>
      </c>
      <c r="M1810" s="37"/>
      <c r="N1810" s="40"/>
      <c r="O1810" s="41" t="b">
        <v>0</v>
      </c>
      <c r="P1810" s="42" t="b">
        <v>0</v>
      </c>
      <c r="Q1810" s="43"/>
      <c r="R1810" s="38" t="s">
        <v>3261</v>
      </c>
      <c r="S1810" s="8"/>
      <c r="T1810" s="48"/>
      <c r="W1810" s="45"/>
      <c r="X1810" s="46"/>
      <c r="Y1810" s="47"/>
      <c r="Z1810"/>
      <c r="AA1810"/>
      <c r="AB1810"/>
      <c r="AC1810"/>
      <c r="AD1810"/>
      <c r="AE1810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</row>
    <row r="1811" spans="1:63" ht="30" customHeight="1" x14ac:dyDescent="0.25">
      <c r="A1811" s="34">
        <v>45836</v>
      </c>
      <c r="B1811" s="35" t="s">
        <v>3201</v>
      </c>
      <c r="C1811" s="1" t="s">
        <v>3262</v>
      </c>
      <c r="D1811" s="36" t="s">
        <v>4</v>
      </c>
      <c r="E1811" s="8" t="s">
        <v>47</v>
      </c>
      <c r="F1811" s="37">
        <v>1</v>
      </c>
      <c r="G1811" s="38">
        <v>0.1</v>
      </c>
      <c r="H1811" s="8" t="s">
        <v>48</v>
      </c>
      <c r="I1811" s="8" t="s">
        <v>2</v>
      </c>
      <c r="J1811" s="35" t="s">
        <v>40</v>
      </c>
      <c r="K1811" s="8"/>
      <c r="L1811" s="39" t="s">
        <v>56</v>
      </c>
      <c r="M1811" s="37"/>
      <c r="N1811" s="40"/>
      <c r="O1811" s="41" t="b">
        <v>0</v>
      </c>
      <c r="P1811" s="42" t="b">
        <v>0</v>
      </c>
      <c r="Q1811" s="43"/>
      <c r="R1811" s="38" t="s">
        <v>3263</v>
      </c>
      <c r="S1811" s="8"/>
      <c r="T1811" s="48"/>
      <c r="W1811" s="45"/>
      <c r="X1811" s="46"/>
      <c r="Y1811" s="47"/>
      <c r="Z1811"/>
      <c r="AA1811"/>
      <c r="AB1811"/>
      <c r="AC1811"/>
      <c r="AD1811"/>
      <c r="AE181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</row>
    <row r="1812" spans="1:63" ht="30" customHeight="1" x14ac:dyDescent="0.25">
      <c r="A1812" s="34">
        <v>45836</v>
      </c>
      <c r="B1812" s="35" t="s">
        <v>3201</v>
      </c>
      <c r="C1812" s="1" t="s">
        <v>3264</v>
      </c>
      <c r="D1812" s="36" t="s">
        <v>4</v>
      </c>
      <c r="E1812" s="8" t="s">
        <v>47</v>
      </c>
      <c r="F1812" s="37">
        <v>1</v>
      </c>
      <c r="G1812" s="38">
        <v>0.1</v>
      </c>
      <c r="H1812" s="8" t="s">
        <v>48</v>
      </c>
      <c r="I1812" s="8" t="s">
        <v>2</v>
      </c>
      <c r="J1812" s="35" t="s">
        <v>40</v>
      </c>
      <c r="K1812" s="8"/>
      <c r="L1812" s="39" t="s">
        <v>56</v>
      </c>
      <c r="M1812" s="37"/>
      <c r="N1812" s="40"/>
      <c r="O1812" s="41" t="b">
        <v>0</v>
      </c>
      <c r="P1812" s="42" t="b">
        <v>0</v>
      </c>
      <c r="Q1812" s="43"/>
      <c r="R1812" s="38" t="s">
        <v>3265</v>
      </c>
      <c r="S1812" s="8"/>
      <c r="T1812" s="48"/>
      <c r="W1812" s="45"/>
      <c r="X1812" s="46"/>
      <c r="Y1812" s="47"/>
      <c r="Z1812"/>
      <c r="AA1812"/>
      <c r="AB1812"/>
      <c r="AC1812"/>
      <c r="AD1812"/>
      <c r="AE1812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</row>
    <row r="1813" spans="1:63" ht="30" customHeight="1" x14ac:dyDescent="0.25">
      <c r="A1813" s="34">
        <v>45836</v>
      </c>
      <c r="B1813" s="35" t="s">
        <v>3201</v>
      </c>
      <c r="C1813" s="1" t="s">
        <v>3266</v>
      </c>
      <c r="D1813" s="36" t="s">
        <v>4</v>
      </c>
      <c r="E1813" s="8" t="s">
        <v>47</v>
      </c>
      <c r="F1813" s="37">
        <v>1</v>
      </c>
      <c r="G1813" s="38">
        <v>0.1</v>
      </c>
      <c r="H1813" s="8" t="s">
        <v>48</v>
      </c>
      <c r="I1813" s="8" t="s">
        <v>2</v>
      </c>
      <c r="J1813" s="35" t="s">
        <v>40</v>
      </c>
      <c r="K1813" s="8"/>
      <c r="L1813" s="39" t="s">
        <v>100</v>
      </c>
      <c r="M1813" s="37"/>
      <c r="N1813" s="40"/>
      <c r="O1813" s="41" t="b">
        <v>0</v>
      </c>
      <c r="P1813" s="42" t="b">
        <v>0</v>
      </c>
      <c r="Q1813" s="43"/>
      <c r="R1813" s="38" t="s">
        <v>3267</v>
      </c>
      <c r="S1813" s="8"/>
      <c r="T1813" s="48"/>
      <c r="W1813" s="45"/>
      <c r="X1813" s="46"/>
      <c r="Y1813" s="47"/>
      <c r="Z1813"/>
      <c r="AA1813"/>
      <c r="AB1813"/>
      <c r="AC1813"/>
      <c r="AD1813"/>
      <c r="AE1813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</row>
    <row r="1814" spans="1:63" ht="30" customHeight="1" x14ac:dyDescent="0.25">
      <c r="A1814" s="34">
        <v>45838</v>
      </c>
      <c r="B1814" s="35" t="s">
        <v>3201</v>
      </c>
      <c r="C1814" s="1" t="s">
        <v>3268</v>
      </c>
      <c r="D1814" s="36" t="s">
        <v>4</v>
      </c>
      <c r="E1814" s="8" t="s">
        <v>47</v>
      </c>
      <c r="F1814" s="37">
        <v>1</v>
      </c>
      <c r="G1814" s="38">
        <v>0.1</v>
      </c>
      <c r="H1814" s="8" t="s">
        <v>48</v>
      </c>
      <c r="I1814" s="8" t="s">
        <v>2</v>
      </c>
      <c r="J1814" s="35" t="s">
        <v>40</v>
      </c>
      <c r="K1814" s="8"/>
      <c r="L1814" s="39" t="s">
        <v>100</v>
      </c>
      <c r="M1814" s="37"/>
      <c r="N1814" s="40"/>
      <c r="O1814" s="41" t="b">
        <v>0</v>
      </c>
      <c r="P1814" s="42" t="b">
        <v>0</v>
      </c>
      <c r="Q1814" s="43"/>
      <c r="R1814" s="38" t="s">
        <v>3269</v>
      </c>
      <c r="S1814" s="8"/>
      <c r="T1814" s="48"/>
      <c r="W1814" s="45"/>
      <c r="X1814" s="46"/>
      <c r="Y1814" s="47"/>
      <c r="Z1814"/>
      <c r="AA1814"/>
      <c r="AB1814"/>
      <c r="AC1814"/>
      <c r="AD1814"/>
      <c r="AE1814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</row>
    <row r="1815" spans="1:63" ht="30" customHeight="1" x14ac:dyDescent="0.25">
      <c r="A1815" s="34">
        <v>45838</v>
      </c>
      <c r="B1815" s="35" t="s">
        <v>3201</v>
      </c>
      <c r="C1815" s="1" t="s">
        <v>3270</v>
      </c>
      <c r="D1815" s="36" t="s">
        <v>4</v>
      </c>
      <c r="E1815" s="8" t="s">
        <v>47</v>
      </c>
      <c r="F1815" s="37">
        <v>1</v>
      </c>
      <c r="G1815" s="38">
        <v>0.1</v>
      </c>
      <c r="H1815" s="8" t="s">
        <v>48</v>
      </c>
      <c r="I1815" s="8" t="s">
        <v>2</v>
      </c>
      <c r="J1815" s="35" t="s">
        <v>40</v>
      </c>
      <c r="K1815" s="8"/>
      <c r="L1815" s="39" t="s">
        <v>100</v>
      </c>
      <c r="M1815" s="37"/>
      <c r="N1815" s="40"/>
      <c r="O1815" s="41" t="b">
        <v>0</v>
      </c>
      <c r="P1815" s="42" t="b">
        <v>0</v>
      </c>
      <c r="Q1815" s="43"/>
      <c r="R1815" s="38" t="s">
        <v>3271</v>
      </c>
      <c r="S1815" s="8"/>
      <c r="T1815" s="48"/>
      <c r="W1815" s="45"/>
      <c r="X1815" s="46"/>
      <c r="Y1815" s="47"/>
      <c r="Z1815"/>
      <c r="AA1815"/>
      <c r="AB1815"/>
      <c r="AC1815"/>
      <c r="AD1815"/>
      <c r="AE1815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</row>
    <row r="1816" spans="1:63" ht="30" customHeight="1" x14ac:dyDescent="0.25">
      <c r="A1816" s="34">
        <v>45838</v>
      </c>
      <c r="B1816" s="35" t="s">
        <v>3201</v>
      </c>
      <c r="C1816" s="1" t="s">
        <v>3272</v>
      </c>
      <c r="D1816" s="36" t="s">
        <v>4</v>
      </c>
      <c r="E1816" s="8" t="s">
        <v>47</v>
      </c>
      <c r="F1816" s="37">
        <v>1</v>
      </c>
      <c r="G1816" s="38">
        <v>0.1</v>
      </c>
      <c r="H1816" s="8" t="s">
        <v>48</v>
      </c>
      <c r="I1816" s="8" t="s">
        <v>2</v>
      </c>
      <c r="J1816" s="35" t="s">
        <v>40</v>
      </c>
      <c r="K1816" s="8"/>
      <c r="L1816" s="39" t="s">
        <v>100</v>
      </c>
      <c r="M1816" s="37"/>
      <c r="N1816" s="40"/>
      <c r="O1816" s="41" t="b">
        <v>0</v>
      </c>
      <c r="P1816" s="42" t="b">
        <v>0</v>
      </c>
      <c r="Q1816" s="43"/>
      <c r="R1816" s="38" t="s">
        <v>3273</v>
      </c>
      <c r="S1816" s="8"/>
      <c r="T1816" s="48"/>
      <c r="W1816" s="45"/>
      <c r="X1816" s="46"/>
      <c r="Y1816" s="47"/>
      <c r="Z1816"/>
      <c r="AA1816"/>
      <c r="AB1816"/>
      <c r="AC1816"/>
      <c r="AD1816"/>
      <c r="AE1816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</row>
    <row r="1817" spans="1:63" ht="30" customHeight="1" x14ac:dyDescent="0.25">
      <c r="A1817" s="34">
        <v>45838</v>
      </c>
      <c r="B1817" s="35" t="s">
        <v>3201</v>
      </c>
      <c r="C1817" s="1" t="s">
        <v>3274</v>
      </c>
      <c r="D1817" s="36" t="s">
        <v>4</v>
      </c>
      <c r="E1817" s="8" t="s">
        <v>47</v>
      </c>
      <c r="F1817" s="37">
        <v>1</v>
      </c>
      <c r="G1817" s="38">
        <v>0.1</v>
      </c>
      <c r="H1817" s="8" t="s">
        <v>48</v>
      </c>
      <c r="I1817" s="8" t="s">
        <v>2</v>
      </c>
      <c r="J1817" s="35" t="s">
        <v>40</v>
      </c>
      <c r="K1817" s="8"/>
      <c r="L1817" s="39" t="s">
        <v>56</v>
      </c>
      <c r="M1817" s="37"/>
      <c r="N1817" s="40"/>
      <c r="O1817" s="41" t="b">
        <v>0</v>
      </c>
      <c r="P1817" s="42" t="b">
        <v>0</v>
      </c>
      <c r="Q1817" s="43"/>
      <c r="R1817" s="38" t="s">
        <v>3275</v>
      </c>
      <c r="S1817" s="8"/>
      <c r="T1817" s="48"/>
      <c r="W1817" s="45"/>
      <c r="X1817" s="46"/>
      <c r="Y1817" s="47"/>
      <c r="Z1817"/>
      <c r="AA1817"/>
      <c r="AB1817"/>
      <c r="AC1817"/>
      <c r="AD1817"/>
      <c r="AE1817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</row>
    <row r="1818" spans="1:63" ht="30" customHeight="1" x14ac:dyDescent="0.25">
      <c r="A1818" s="34">
        <v>45839</v>
      </c>
      <c r="B1818" s="35" t="s">
        <v>3201</v>
      </c>
      <c r="C1818" s="1" t="s">
        <v>3276</v>
      </c>
      <c r="D1818" s="36" t="s">
        <v>4</v>
      </c>
      <c r="E1818" s="8" t="s">
        <v>47</v>
      </c>
      <c r="F1818" s="37">
        <v>1</v>
      </c>
      <c r="G1818" s="38">
        <v>0.1</v>
      </c>
      <c r="H1818" s="8" t="s">
        <v>48</v>
      </c>
      <c r="I1818" s="8" t="s">
        <v>2</v>
      </c>
      <c r="J1818" s="35" t="s">
        <v>40</v>
      </c>
      <c r="K1818" s="8"/>
      <c r="L1818" s="39" t="s">
        <v>56</v>
      </c>
      <c r="M1818" s="37"/>
      <c r="N1818" s="40"/>
      <c r="O1818" s="41" t="b">
        <v>0</v>
      </c>
      <c r="P1818" s="42" t="b">
        <v>0</v>
      </c>
      <c r="Q1818" s="43"/>
      <c r="R1818" s="38" t="s">
        <v>3277</v>
      </c>
      <c r="S1818" s="8"/>
      <c r="T1818" s="48"/>
      <c r="W1818" s="45"/>
      <c r="X1818" s="46"/>
      <c r="Y1818" s="47"/>
      <c r="Z1818"/>
      <c r="AA1818"/>
      <c r="AB1818"/>
      <c r="AC1818"/>
      <c r="AD1818"/>
      <c r="AE1818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</row>
    <row r="1819" spans="1:63" ht="30" customHeight="1" x14ac:dyDescent="0.25">
      <c r="A1819" s="34">
        <v>45839</v>
      </c>
      <c r="B1819" s="35" t="s">
        <v>3201</v>
      </c>
      <c r="C1819" s="1" t="s">
        <v>3278</v>
      </c>
      <c r="D1819" s="36" t="s">
        <v>4</v>
      </c>
      <c r="E1819" s="8" t="s">
        <v>47</v>
      </c>
      <c r="F1819" s="37">
        <v>1</v>
      </c>
      <c r="G1819" s="38" t="s">
        <v>7</v>
      </c>
      <c r="H1819" s="8" t="s">
        <v>48</v>
      </c>
      <c r="I1819" s="8" t="s">
        <v>2</v>
      </c>
      <c r="J1819" s="35" t="s">
        <v>40</v>
      </c>
      <c r="K1819" s="8"/>
      <c r="L1819" s="39" t="s">
        <v>56</v>
      </c>
      <c r="M1819" s="37"/>
      <c r="N1819" s="40"/>
      <c r="O1819" s="41" t="b">
        <v>0</v>
      </c>
      <c r="P1819" s="42" t="b">
        <v>0</v>
      </c>
      <c r="Q1819" s="43"/>
      <c r="R1819" s="38" t="s">
        <v>3279</v>
      </c>
      <c r="S1819" s="8"/>
      <c r="T1819" s="48"/>
      <c r="U1819" s="45">
        <v>1</v>
      </c>
      <c r="W1819" s="45"/>
      <c r="X1819" s="46" t="s">
        <v>235</v>
      </c>
      <c r="Y1819" s="47"/>
      <c r="Z1819"/>
      <c r="AA1819"/>
      <c r="AB1819"/>
      <c r="AC1819"/>
      <c r="AD1819"/>
      <c r="AE1819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</row>
    <row r="1820" spans="1:63" ht="30" customHeight="1" x14ac:dyDescent="0.25">
      <c r="A1820" s="34">
        <v>45839</v>
      </c>
      <c r="B1820" s="35" t="s">
        <v>3201</v>
      </c>
      <c r="C1820" s="1" t="s">
        <v>3280</v>
      </c>
      <c r="D1820" s="36" t="s">
        <v>4</v>
      </c>
      <c r="E1820" s="8" t="s">
        <v>47</v>
      </c>
      <c r="F1820" s="37">
        <v>1</v>
      </c>
      <c r="G1820" s="38">
        <v>0.1</v>
      </c>
      <c r="H1820" s="8" t="s">
        <v>48</v>
      </c>
      <c r="I1820" s="8" t="s">
        <v>2</v>
      </c>
      <c r="J1820" s="35" t="s">
        <v>40</v>
      </c>
      <c r="K1820" s="8"/>
      <c r="L1820" s="39" t="s">
        <v>440</v>
      </c>
      <c r="M1820" s="37"/>
      <c r="N1820" s="40"/>
      <c r="O1820" s="41" t="b">
        <v>0</v>
      </c>
      <c r="P1820" s="42" t="b">
        <v>0</v>
      </c>
      <c r="Q1820" s="43"/>
      <c r="R1820" s="38" t="s">
        <v>3281</v>
      </c>
      <c r="S1820" s="8"/>
      <c r="T1820" s="48"/>
      <c r="W1820" s="45"/>
      <c r="X1820" s="46"/>
      <c r="Y1820" s="47"/>
      <c r="Z1820"/>
      <c r="AA1820"/>
      <c r="AB1820"/>
      <c r="AC1820"/>
      <c r="AD1820"/>
      <c r="AE1820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</row>
    <row r="1821" spans="1:63" ht="30" customHeight="1" x14ac:dyDescent="0.25">
      <c r="A1821" s="34">
        <v>45839</v>
      </c>
      <c r="B1821" s="35" t="s">
        <v>3201</v>
      </c>
      <c r="C1821" s="1" t="s">
        <v>3282</v>
      </c>
      <c r="D1821" s="36" t="s">
        <v>4</v>
      </c>
      <c r="E1821" s="8" t="s">
        <v>47</v>
      </c>
      <c r="F1821" s="37">
        <v>1</v>
      </c>
      <c r="G1821" s="38">
        <v>0.1</v>
      </c>
      <c r="H1821" s="8" t="s">
        <v>48</v>
      </c>
      <c r="I1821" s="8" t="s">
        <v>2</v>
      </c>
      <c r="J1821" s="35" t="s">
        <v>40</v>
      </c>
      <c r="K1821" s="8"/>
      <c r="L1821" s="39" t="s">
        <v>56</v>
      </c>
      <c r="M1821" s="37"/>
      <c r="N1821" s="40"/>
      <c r="O1821" s="41" t="b">
        <v>0</v>
      </c>
      <c r="P1821" s="42" t="b">
        <v>0</v>
      </c>
      <c r="Q1821" s="43"/>
      <c r="R1821" s="38" t="s">
        <v>3283</v>
      </c>
      <c r="S1821" s="8" t="s">
        <v>3284</v>
      </c>
      <c r="T1821" s="48"/>
      <c r="W1821" s="45"/>
      <c r="X1821" s="46"/>
      <c r="Y1821" s="47"/>
      <c r="Z1821"/>
      <c r="AA1821"/>
      <c r="AB1821"/>
      <c r="AC1821"/>
      <c r="AD1821"/>
      <c r="AE182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</row>
    <row r="1822" spans="1:63" ht="30" customHeight="1" x14ac:dyDescent="0.25">
      <c r="A1822" s="34">
        <v>45839</v>
      </c>
      <c r="B1822" s="35" t="s">
        <v>3201</v>
      </c>
      <c r="C1822" s="1" t="s">
        <v>3285</v>
      </c>
      <c r="D1822" s="36" t="s">
        <v>4</v>
      </c>
      <c r="E1822" s="8" t="s">
        <v>47</v>
      </c>
      <c r="F1822" s="37">
        <v>1</v>
      </c>
      <c r="G1822" s="38" t="s">
        <v>7</v>
      </c>
      <c r="H1822" s="8" t="s">
        <v>48</v>
      </c>
      <c r="I1822" s="8" t="s">
        <v>2</v>
      </c>
      <c r="J1822" s="35" t="s">
        <v>40</v>
      </c>
      <c r="K1822" s="8"/>
      <c r="L1822" s="39" t="s">
        <v>56</v>
      </c>
      <c r="M1822" s="37"/>
      <c r="N1822" s="40"/>
      <c r="O1822" s="41" t="b">
        <v>0</v>
      </c>
      <c r="P1822" s="42" t="b">
        <v>0</v>
      </c>
      <c r="Q1822" s="43"/>
      <c r="R1822" s="38" t="s">
        <v>3286</v>
      </c>
      <c r="S1822" s="8"/>
      <c r="T1822" s="48"/>
      <c r="U1822" s="45">
        <v>1</v>
      </c>
      <c r="W1822" s="45"/>
      <c r="X1822" s="46" t="s">
        <v>174</v>
      </c>
      <c r="Y1822" s="47"/>
      <c r="Z1822"/>
      <c r="AA1822"/>
      <c r="AB1822"/>
      <c r="AC1822"/>
      <c r="AD1822"/>
      <c r="AE1822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</row>
    <row r="1823" spans="1:63" ht="30" customHeight="1" x14ac:dyDescent="0.25">
      <c r="A1823" s="34">
        <v>45840</v>
      </c>
      <c r="B1823" s="35" t="s">
        <v>3201</v>
      </c>
      <c r="C1823" s="1" t="s">
        <v>3287</v>
      </c>
      <c r="D1823" s="36" t="s">
        <v>4</v>
      </c>
      <c r="E1823" s="8" t="s">
        <v>47</v>
      </c>
      <c r="F1823" s="37">
        <v>1</v>
      </c>
      <c r="G1823" s="38">
        <v>0.1</v>
      </c>
      <c r="H1823" s="8" t="s">
        <v>48</v>
      </c>
      <c r="I1823" s="8" t="s">
        <v>2</v>
      </c>
      <c r="J1823" s="35" t="s">
        <v>40</v>
      </c>
      <c r="K1823" s="8"/>
      <c r="L1823" s="39" t="s">
        <v>50</v>
      </c>
      <c r="M1823" s="37"/>
      <c r="N1823" s="40"/>
      <c r="O1823" s="41" t="b">
        <v>0</v>
      </c>
      <c r="P1823" s="42" t="b">
        <v>0</v>
      </c>
      <c r="Q1823" s="43"/>
      <c r="R1823" s="38" t="s">
        <v>3288</v>
      </c>
      <c r="S1823" s="8"/>
      <c r="T1823" s="48"/>
      <c r="W1823" s="45"/>
      <c r="X1823" s="46"/>
      <c r="Y1823" s="47"/>
      <c r="Z1823"/>
      <c r="AA1823"/>
      <c r="AB1823"/>
      <c r="AC1823"/>
      <c r="AD1823"/>
      <c r="AE1823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</row>
    <row r="1824" spans="1:63" ht="30" customHeight="1" x14ac:dyDescent="0.25">
      <c r="A1824" s="34">
        <v>45840</v>
      </c>
      <c r="B1824" s="35" t="s">
        <v>3201</v>
      </c>
      <c r="C1824" s="1" t="s">
        <v>3289</v>
      </c>
      <c r="D1824" s="36" t="s">
        <v>4</v>
      </c>
      <c r="E1824" s="8" t="s">
        <v>47</v>
      </c>
      <c r="F1824" s="37">
        <v>1</v>
      </c>
      <c r="G1824" s="38">
        <v>0.1</v>
      </c>
      <c r="H1824" s="8" t="s">
        <v>48</v>
      </c>
      <c r="I1824" s="8" t="s">
        <v>2</v>
      </c>
      <c r="J1824" s="35" t="s">
        <v>40</v>
      </c>
      <c r="K1824" s="8"/>
      <c r="L1824" s="49" t="s">
        <v>100</v>
      </c>
      <c r="M1824" s="37"/>
      <c r="N1824" s="40"/>
      <c r="O1824" s="41" t="b">
        <v>0</v>
      </c>
      <c r="P1824" s="42" t="b">
        <v>0</v>
      </c>
      <c r="Q1824" s="43"/>
      <c r="R1824" s="50" t="s">
        <v>3290</v>
      </c>
      <c r="S1824" s="8"/>
      <c r="T1824" s="48"/>
      <c r="W1824" s="45"/>
      <c r="X1824" s="46"/>
      <c r="Y1824" s="47"/>
      <c r="Z1824"/>
      <c r="AA1824"/>
      <c r="AB1824"/>
      <c r="AC1824"/>
      <c r="AD1824"/>
      <c r="AE1824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</row>
    <row r="1825" spans="1:63" ht="30" customHeight="1" x14ac:dyDescent="0.25">
      <c r="A1825" s="34">
        <v>45840</v>
      </c>
      <c r="B1825" s="35" t="s">
        <v>3201</v>
      </c>
      <c r="C1825" s="1" t="s">
        <v>3291</v>
      </c>
      <c r="D1825" s="36" t="s">
        <v>4</v>
      </c>
      <c r="E1825" s="8" t="s">
        <v>47</v>
      </c>
      <c r="F1825" s="37">
        <v>1</v>
      </c>
      <c r="G1825" s="38">
        <v>0.1</v>
      </c>
      <c r="H1825" s="8" t="s">
        <v>48</v>
      </c>
      <c r="I1825" s="8" t="s">
        <v>2</v>
      </c>
      <c r="J1825" s="35" t="s">
        <v>40</v>
      </c>
      <c r="K1825" s="8"/>
      <c r="L1825" s="39" t="s">
        <v>50</v>
      </c>
      <c r="M1825" s="37"/>
      <c r="N1825" s="40"/>
      <c r="O1825" s="41" t="b">
        <v>0</v>
      </c>
      <c r="P1825" s="42" t="b">
        <v>0</v>
      </c>
      <c r="Q1825" s="43"/>
      <c r="R1825" s="38" t="s">
        <v>3292</v>
      </c>
      <c r="S1825" s="8"/>
      <c r="T1825" s="48"/>
      <c r="W1825" s="45"/>
      <c r="X1825" s="46"/>
      <c r="Y1825" s="47"/>
      <c r="Z1825"/>
      <c r="AA1825"/>
      <c r="AB1825"/>
      <c r="AC1825"/>
      <c r="AD1825"/>
      <c r="AE1825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</row>
    <row r="1826" spans="1:63" ht="30" customHeight="1" x14ac:dyDescent="0.25">
      <c r="A1826" s="34">
        <v>45840</v>
      </c>
      <c r="B1826" s="35" t="s">
        <v>3201</v>
      </c>
      <c r="C1826" s="1" t="s">
        <v>3293</v>
      </c>
      <c r="D1826" s="36" t="s">
        <v>4</v>
      </c>
      <c r="E1826" s="8" t="s">
        <v>47</v>
      </c>
      <c r="F1826" s="37">
        <v>1</v>
      </c>
      <c r="G1826" s="38">
        <v>0.1</v>
      </c>
      <c r="H1826" s="8" t="s">
        <v>48</v>
      </c>
      <c r="I1826" s="8" t="s">
        <v>2</v>
      </c>
      <c r="J1826" s="35" t="s">
        <v>40</v>
      </c>
      <c r="K1826" s="8"/>
      <c r="L1826" s="39" t="s">
        <v>100</v>
      </c>
      <c r="M1826" s="37"/>
      <c r="N1826" s="40"/>
      <c r="O1826" s="41" t="b">
        <v>0</v>
      </c>
      <c r="P1826" s="42" t="b">
        <v>0</v>
      </c>
      <c r="Q1826" s="43"/>
      <c r="R1826" s="38" t="s">
        <v>3294</v>
      </c>
      <c r="S1826" s="8"/>
      <c r="T1826" s="48"/>
      <c r="W1826" s="45"/>
      <c r="X1826" s="46"/>
      <c r="Y1826" s="47"/>
      <c r="Z1826"/>
      <c r="AA1826"/>
      <c r="AB1826"/>
      <c r="AC1826"/>
      <c r="AD1826"/>
      <c r="AE1826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</row>
    <row r="1827" spans="1:63" ht="30" customHeight="1" x14ac:dyDescent="0.25">
      <c r="A1827" s="34">
        <v>45840</v>
      </c>
      <c r="B1827" s="35" t="s">
        <v>3201</v>
      </c>
      <c r="C1827" s="1" t="s">
        <v>3295</v>
      </c>
      <c r="D1827" s="36" t="s">
        <v>4</v>
      </c>
      <c r="E1827" s="8" t="s">
        <v>47</v>
      </c>
      <c r="F1827" s="37">
        <v>1</v>
      </c>
      <c r="G1827" s="38">
        <v>0.1</v>
      </c>
      <c r="H1827" s="8" t="s">
        <v>48</v>
      </c>
      <c r="I1827" s="8" t="s">
        <v>2</v>
      </c>
      <c r="J1827" s="35" t="s">
        <v>40</v>
      </c>
      <c r="K1827" s="8"/>
      <c r="L1827" s="39" t="s">
        <v>100</v>
      </c>
      <c r="M1827" s="37"/>
      <c r="N1827" s="40"/>
      <c r="O1827" s="41" t="b">
        <v>0</v>
      </c>
      <c r="P1827" s="42" t="b">
        <v>0</v>
      </c>
      <c r="Q1827" s="43"/>
      <c r="R1827" s="38" t="s">
        <v>3296</v>
      </c>
      <c r="S1827" s="8"/>
      <c r="T1827" s="48"/>
      <c r="W1827" s="45"/>
      <c r="X1827" s="46"/>
      <c r="Y1827" s="47"/>
      <c r="Z1827"/>
      <c r="AA1827"/>
      <c r="AB1827"/>
      <c r="AC1827"/>
      <c r="AD1827"/>
      <c r="AE1827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</row>
    <row r="1828" spans="1:63" ht="30" customHeight="1" x14ac:dyDescent="0.25">
      <c r="A1828" s="34">
        <v>45840</v>
      </c>
      <c r="B1828" s="35" t="s">
        <v>3201</v>
      </c>
      <c r="C1828" s="1" t="s">
        <v>3297</v>
      </c>
      <c r="D1828" s="36" t="s">
        <v>4</v>
      </c>
      <c r="E1828" s="8" t="s">
        <v>47</v>
      </c>
      <c r="F1828" s="37">
        <v>1</v>
      </c>
      <c r="G1828" s="38" t="s">
        <v>7</v>
      </c>
      <c r="H1828" s="8" t="s">
        <v>48</v>
      </c>
      <c r="I1828" s="8" t="s">
        <v>2</v>
      </c>
      <c r="J1828" s="35" t="s">
        <v>40</v>
      </c>
      <c r="K1828" s="8"/>
      <c r="L1828" s="39" t="s">
        <v>56</v>
      </c>
      <c r="M1828" s="37"/>
      <c r="N1828" s="40"/>
      <c r="O1828" s="41" t="b">
        <v>0</v>
      </c>
      <c r="P1828" s="42" t="b">
        <v>0</v>
      </c>
      <c r="Q1828" s="43"/>
      <c r="R1828" s="38" t="s">
        <v>3298</v>
      </c>
      <c r="S1828" s="8"/>
      <c r="T1828" s="48"/>
      <c r="U1828" s="45">
        <v>1</v>
      </c>
      <c r="W1828" s="45"/>
      <c r="X1828" s="46" t="s">
        <v>235</v>
      </c>
      <c r="Y1828" s="47"/>
      <c r="Z1828"/>
      <c r="AA1828"/>
      <c r="AB1828"/>
      <c r="AC1828"/>
      <c r="AD1828"/>
      <c r="AE1828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</row>
    <row r="1829" spans="1:63" ht="30" customHeight="1" x14ac:dyDescent="0.25">
      <c r="A1829" s="34">
        <v>45841</v>
      </c>
      <c r="B1829" s="35" t="s">
        <v>3201</v>
      </c>
      <c r="C1829" s="1" t="s">
        <v>3299</v>
      </c>
      <c r="D1829" s="36" t="s">
        <v>4</v>
      </c>
      <c r="E1829" s="8" t="s">
        <v>47</v>
      </c>
      <c r="F1829" s="37">
        <v>1</v>
      </c>
      <c r="G1829" s="38">
        <v>0.1</v>
      </c>
      <c r="H1829" s="8" t="s">
        <v>48</v>
      </c>
      <c r="I1829" s="8" t="s">
        <v>2</v>
      </c>
      <c r="J1829" s="35" t="s">
        <v>40</v>
      </c>
      <c r="K1829" s="8"/>
      <c r="L1829" s="39" t="s">
        <v>100</v>
      </c>
      <c r="M1829" s="37"/>
      <c r="N1829" s="40"/>
      <c r="O1829" s="41" t="b">
        <v>0</v>
      </c>
      <c r="P1829" s="42" t="b">
        <v>0</v>
      </c>
      <c r="Q1829" s="43"/>
      <c r="R1829" s="38" t="s">
        <v>2075</v>
      </c>
      <c r="S1829" s="8"/>
      <c r="T1829" s="48"/>
      <c r="W1829" s="45"/>
      <c r="X1829" s="46"/>
      <c r="Y1829" s="47"/>
      <c r="Z1829"/>
      <c r="AA1829"/>
      <c r="AB1829"/>
      <c r="AC1829"/>
      <c r="AD1829"/>
      <c r="AE1829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</row>
    <row r="1830" spans="1:63" ht="30" customHeight="1" x14ac:dyDescent="0.25">
      <c r="A1830" s="34">
        <v>45841</v>
      </c>
      <c r="B1830" s="35" t="s">
        <v>3201</v>
      </c>
      <c r="C1830" s="1" t="s">
        <v>3300</v>
      </c>
      <c r="D1830" s="36" t="s">
        <v>4</v>
      </c>
      <c r="E1830" s="8" t="s">
        <v>47</v>
      </c>
      <c r="F1830" s="37">
        <v>1</v>
      </c>
      <c r="G1830" s="38">
        <v>0.1</v>
      </c>
      <c r="H1830" s="8" t="s">
        <v>48</v>
      </c>
      <c r="I1830" s="8" t="s">
        <v>2</v>
      </c>
      <c r="J1830" s="35" t="s">
        <v>40</v>
      </c>
      <c r="K1830" s="8"/>
      <c r="L1830" s="39" t="s">
        <v>50</v>
      </c>
      <c r="M1830" s="37"/>
      <c r="N1830" s="40"/>
      <c r="O1830" s="41" t="b">
        <v>0</v>
      </c>
      <c r="P1830" s="42" t="b">
        <v>0</v>
      </c>
      <c r="Q1830" s="43"/>
      <c r="R1830" s="38" t="s">
        <v>3301</v>
      </c>
      <c r="S1830" s="8"/>
      <c r="T1830" s="48"/>
      <c r="W1830" s="45"/>
      <c r="X1830" s="46"/>
      <c r="Y1830" s="47"/>
      <c r="Z1830"/>
      <c r="AA1830"/>
      <c r="AB1830"/>
      <c r="AC1830"/>
      <c r="AD1830"/>
      <c r="AE1830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</row>
    <row r="1831" spans="1:63" ht="30" customHeight="1" x14ac:dyDescent="0.25">
      <c r="A1831" s="34">
        <v>45841</v>
      </c>
      <c r="B1831" s="35" t="s">
        <v>3201</v>
      </c>
      <c r="C1831" s="1" t="s">
        <v>3302</v>
      </c>
      <c r="D1831" s="36" t="s">
        <v>4</v>
      </c>
      <c r="E1831" s="8" t="s">
        <v>47</v>
      </c>
      <c r="F1831" s="37">
        <v>1</v>
      </c>
      <c r="G1831" s="38">
        <v>0.1</v>
      </c>
      <c r="H1831" s="8" t="s">
        <v>48</v>
      </c>
      <c r="I1831" s="8" t="s">
        <v>2</v>
      </c>
      <c r="J1831" s="35" t="s">
        <v>147</v>
      </c>
      <c r="K1831" s="8"/>
      <c r="L1831" s="39" t="s">
        <v>56</v>
      </c>
      <c r="M1831" s="37"/>
      <c r="N1831" s="40"/>
      <c r="O1831" s="41" t="b">
        <v>0</v>
      </c>
      <c r="P1831" s="42" t="b">
        <v>0</v>
      </c>
      <c r="Q1831" s="43"/>
      <c r="R1831" s="38" t="s">
        <v>3303</v>
      </c>
      <c r="S1831" s="8"/>
      <c r="T1831" s="48"/>
      <c r="W1831" s="45"/>
      <c r="X1831" s="46"/>
      <c r="Y1831" s="47"/>
      <c r="Z1831"/>
      <c r="AA1831"/>
      <c r="AB1831"/>
      <c r="AC1831"/>
      <c r="AD1831"/>
      <c r="AE183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</row>
    <row r="1832" spans="1:63" ht="30" customHeight="1" x14ac:dyDescent="0.25">
      <c r="A1832" s="34">
        <v>45841</v>
      </c>
      <c r="B1832" s="35" t="s">
        <v>3201</v>
      </c>
      <c r="C1832" s="1" t="s">
        <v>3304</v>
      </c>
      <c r="D1832" s="36" t="s">
        <v>4</v>
      </c>
      <c r="E1832" s="8" t="s">
        <v>47</v>
      </c>
      <c r="F1832" s="37">
        <v>1</v>
      </c>
      <c r="G1832" s="38">
        <v>0.1</v>
      </c>
      <c r="H1832" s="8" t="s">
        <v>48</v>
      </c>
      <c r="I1832" s="8" t="s">
        <v>2</v>
      </c>
      <c r="J1832" s="35" t="s">
        <v>40</v>
      </c>
      <c r="K1832" s="8"/>
      <c r="L1832" s="39" t="s">
        <v>100</v>
      </c>
      <c r="M1832" s="37"/>
      <c r="N1832" s="40"/>
      <c r="O1832" s="41" t="b">
        <v>0</v>
      </c>
      <c r="P1832" s="42" t="b">
        <v>0</v>
      </c>
      <c r="Q1832" s="43"/>
      <c r="R1832" s="38" t="s">
        <v>3305</v>
      </c>
      <c r="S1832" s="8"/>
      <c r="T1832" s="48"/>
      <c r="W1832" s="45"/>
      <c r="X1832" s="46"/>
      <c r="Y1832" s="47"/>
      <c r="Z1832"/>
      <c r="AA1832"/>
      <c r="AB1832"/>
      <c r="AC1832"/>
      <c r="AD1832"/>
      <c r="AE1832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</row>
    <row r="1833" spans="1:63" ht="30" customHeight="1" x14ac:dyDescent="0.25">
      <c r="A1833" s="34">
        <v>45841</v>
      </c>
      <c r="B1833" s="35" t="s">
        <v>3201</v>
      </c>
      <c r="C1833" s="1" t="s">
        <v>3306</v>
      </c>
      <c r="D1833" s="36" t="s">
        <v>4</v>
      </c>
      <c r="E1833" s="8" t="s">
        <v>47</v>
      </c>
      <c r="F1833" s="37">
        <v>1</v>
      </c>
      <c r="G1833" s="38">
        <v>0.1</v>
      </c>
      <c r="H1833" s="8" t="s">
        <v>48</v>
      </c>
      <c r="I1833" s="8" t="s">
        <v>2</v>
      </c>
      <c r="J1833" s="35" t="s">
        <v>40</v>
      </c>
      <c r="K1833" s="8"/>
      <c r="L1833" s="39" t="s">
        <v>56</v>
      </c>
      <c r="M1833" s="37"/>
      <c r="N1833" s="40"/>
      <c r="O1833" s="41" t="b">
        <v>0</v>
      </c>
      <c r="P1833" s="42" t="b">
        <v>0</v>
      </c>
      <c r="Q1833" s="43"/>
      <c r="R1833" s="38" t="s">
        <v>3307</v>
      </c>
      <c r="S1833" s="8"/>
      <c r="T1833" s="48"/>
      <c r="W1833" s="45"/>
      <c r="X1833" s="46"/>
      <c r="Y1833" s="47"/>
      <c r="Z1833"/>
      <c r="AA1833"/>
      <c r="AB1833"/>
      <c r="AC1833"/>
      <c r="AD1833"/>
      <c r="AE1833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</row>
    <row r="1834" spans="1:63" ht="30" customHeight="1" x14ac:dyDescent="0.25">
      <c r="A1834" s="34">
        <v>45842</v>
      </c>
      <c r="B1834" s="35" t="s">
        <v>3201</v>
      </c>
      <c r="C1834" s="1" t="s">
        <v>3308</v>
      </c>
      <c r="D1834" s="36" t="s">
        <v>4</v>
      </c>
      <c r="E1834" s="8" t="s">
        <v>47</v>
      </c>
      <c r="F1834" s="37">
        <v>1</v>
      </c>
      <c r="G1834" s="38">
        <v>0.1</v>
      </c>
      <c r="H1834" s="8" t="s">
        <v>48</v>
      </c>
      <c r="I1834" s="8" t="s">
        <v>2</v>
      </c>
      <c r="J1834" s="35" t="s">
        <v>40</v>
      </c>
      <c r="K1834" s="8"/>
      <c r="L1834" s="39" t="s">
        <v>50</v>
      </c>
      <c r="M1834" s="37"/>
      <c r="N1834" s="40"/>
      <c r="O1834" s="41" t="b">
        <v>0</v>
      </c>
      <c r="P1834" s="42" t="b">
        <v>0</v>
      </c>
      <c r="Q1834" s="43"/>
      <c r="R1834" s="38" t="s">
        <v>3309</v>
      </c>
      <c r="S1834" s="8"/>
      <c r="T1834" s="48"/>
      <c r="W1834" s="45"/>
      <c r="X1834" s="46"/>
      <c r="Y1834" s="47"/>
      <c r="Z1834"/>
      <c r="AA1834"/>
      <c r="AB1834"/>
      <c r="AC1834"/>
      <c r="AD1834"/>
      <c r="AE1834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</row>
    <row r="1835" spans="1:63" ht="30" customHeight="1" x14ac:dyDescent="0.25">
      <c r="A1835" s="34">
        <v>45842</v>
      </c>
      <c r="B1835" s="35" t="s">
        <v>3201</v>
      </c>
      <c r="C1835" s="1" t="s">
        <v>3310</v>
      </c>
      <c r="D1835" s="36" t="s">
        <v>4</v>
      </c>
      <c r="E1835" s="8" t="s">
        <v>47</v>
      </c>
      <c r="F1835" s="37">
        <v>1</v>
      </c>
      <c r="G1835" s="38">
        <v>0.1</v>
      </c>
      <c r="H1835" s="8" t="s">
        <v>48</v>
      </c>
      <c r="I1835" s="8" t="s">
        <v>2</v>
      </c>
      <c r="J1835" s="35" t="s">
        <v>40</v>
      </c>
      <c r="K1835" s="8"/>
      <c r="L1835" s="39" t="s">
        <v>50</v>
      </c>
      <c r="M1835" s="37"/>
      <c r="N1835" s="40"/>
      <c r="O1835" s="41" t="b">
        <v>0</v>
      </c>
      <c r="P1835" s="42" t="b">
        <v>0</v>
      </c>
      <c r="Q1835" s="43"/>
      <c r="R1835" s="38" t="s">
        <v>3311</v>
      </c>
      <c r="S1835" s="8"/>
      <c r="T1835" s="48"/>
      <c r="W1835" s="45"/>
      <c r="X1835" s="46"/>
      <c r="Y1835" s="47"/>
      <c r="Z1835"/>
      <c r="AA1835"/>
      <c r="AB1835"/>
      <c r="AC1835"/>
      <c r="AD1835"/>
      <c r="AE1835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</row>
    <row r="1836" spans="1:63" ht="30" customHeight="1" x14ac:dyDescent="0.25">
      <c r="A1836" s="34">
        <v>45842</v>
      </c>
      <c r="B1836" s="35" t="s">
        <v>3201</v>
      </c>
      <c r="C1836" s="1" t="s">
        <v>3312</v>
      </c>
      <c r="D1836" s="36" t="s">
        <v>4</v>
      </c>
      <c r="E1836" s="8" t="s">
        <v>47</v>
      </c>
      <c r="F1836" s="37">
        <v>1</v>
      </c>
      <c r="G1836" s="38">
        <v>0.1</v>
      </c>
      <c r="H1836" s="8" t="s">
        <v>48</v>
      </c>
      <c r="I1836" s="8" t="s">
        <v>2</v>
      </c>
      <c r="J1836" s="35" t="s">
        <v>40</v>
      </c>
      <c r="K1836" s="8"/>
      <c r="L1836" s="39" t="s">
        <v>50</v>
      </c>
      <c r="M1836" s="37">
        <v>1</v>
      </c>
      <c r="N1836" s="40"/>
      <c r="O1836" s="41" t="b">
        <v>0</v>
      </c>
      <c r="P1836" s="42" t="b">
        <v>0</v>
      </c>
      <c r="Q1836" s="43"/>
      <c r="R1836" s="38" t="s">
        <v>3313</v>
      </c>
      <c r="S1836" s="8"/>
      <c r="T1836" s="48"/>
      <c r="W1836" s="45"/>
      <c r="X1836" s="46"/>
      <c r="Y1836" s="47"/>
      <c r="Z1836"/>
      <c r="AA1836"/>
      <c r="AB1836"/>
      <c r="AC1836"/>
      <c r="AD1836"/>
      <c r="AE1836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</row>
    <row r="1837" spans="1:63" ht="30" customHeight="1" x14ac:dyDescent="0.25">
      <c r="A1837" s="34">
        <v>45842</v>
      </c>
      <c r="B1837" s="35" t="s">
        <v>3201</v>
      </c>
      <c r="C1837" s="1" t="s">
        <v>3314</v>
      </c>
      <c r="D1837" s="36" t="s">
        <v>4</v>
      </c>
      <c r="E1837" s="8" t="s">
        <v>47</v>
      </c>
      <c r="F1837" s="37">
        <v>1</v>
      </c>
      <c r="G1837" s="38">
        <v>0.1</v>
      </c>
      <c r="H1837" s="8" t="s">
        <v>48</v>
      </c>
      <c r="I1837" s="8" t="s">
        <v>2</v>
      </c>
      <c r="J1837" s="35" t="s">
        <v>40</v>
      </c>
      <c r="K1837" s="8"/>
      <c r="L1837" s="49" t="s">
        <v>50</v>
      </c>
      <c r="M1837" s="37"/>
      <c r="N1837" s="40"/>
      <c r="O1837" s="41" t="b">
        <v>0</v>
      </c>
      <c r="P1837" s="42" t="b">
        <v>0</v>
      </c>
      <c r="Q1837" s="43"/>
      <c r="R1837" s="50" t="s">
        <v>3315</v>
      </c>
      <c r="S1837" s="8"/>
      <c r="T1837" s="48"/>
      <c r="W1837" s="45"/>
      <c r="X1837" s="46"/>
      <c r="Y1837" s="47"/>
      <c r="Z1837"/>
      <c r="AA1837"/>
      <c r="AB1837"/>
      <c r="AC1837"/>
      <c r="AD1837"/>
      <c r="AE1837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</row>
    <row r="1838" spans="1:63" ht="30" customHeight="1" x14ac:dyDescent="0.25">
      <c r="A1838" s="34">
        <v>45842</v>
      </c>
      <c r="B1838" s="35" t="s">
        <v>3201</v>
      </c>
      <c r="C1838" s="1" t="s">
        <v>3316</v>
      </c>
      <c r="D1838" s="36" t="s">
        <v>34</v>
      </c>
      <c r="E1838" s="8" t="s">
        <v>71</v>
      </c>
      <c r="F1838" s="37">
        <v>1</v>
      </c>
      <c r="G1838" s="38">
        <v>0.1</v>
      </c>
      <c r="H1838" s="8" t="s">
        <v>226</v>
      </c>
      <c r="I1838" s="8" t="s">
        <v>2</v>
      </c>
      <c r="J1838" s="35" t="s">
        <v>40</v>
      </c>
      <c r="K1838" s="8"/>
      <c r="L1838" s="39" t="s">
        <v>50</v>
      </c>
      <c r="M1838" s="37"/>
      <c r="N1838" s="40"/>
      <c r="O1838" s="41" t="b">
        <v>0</v>
      </c>
      <c r="P1838" s="42" t="b">
        <v>0</v>
      </c>
      <c r="Q1838" s="43"/>
      <c r="R1838" s="38" t="s">
        <v>3317</v>
      </c>
      <c r="S1838" s="8"/>
      <c r="T1838" s="48"/>
      <c r="W1838" s="45"/>
      <c r="X1838" s="46"/>
      <c r="Y1838" s="47"/>
      <c r="Z1838"/>
      <c r="AA1838"/>
      <c r="AB1838"/>
      <c r="AC1838"/>
      <c r="AD1838"/>
      <c r="AE1838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</row>
    <row r="1839" spans="1:63" ht="30" customHeight="1" x14ac:dyDescent="0.25">
      <c r="A1839" s="34">
        <v>45843</v>
      </c>
      <c r="B1839" s="35" t="s">
        <v>3201</v>
      </c>
      <c r="C1839" s="1" t="s">
        <v>3318</v>
      </c>
      <c r="D1839" s="36" t="s">
        <v>4</v>
      </c>
      <c r="E1839" s="8" t="s">
        <v>47</v>
      </c>
      <c r="F1839" s="37">
        <v>1</v>
      </c>
      <c r="G1839" s="38">
        <v>0.1</v>
      </c>
      <c r="H1839" s="8" t="s">
        <v>48</v>
      </c>
      <c r="I1839" s="8" t="s">
        <v>2</v>
      </c>
      <c r="J1839" s="35" t="s">
        <v>40</v>
      </c>
      <c r="K1839" s="8"/>
      <c r="L1839" s="39" t="s">
        <v>100</v>
      </c>
      <c r="M1839" s="37"/>
      <c r="N1839" s="40"/>
      <c r="O1839" s="41" t="b">
        <v>0</v>
      </c>
      <c r="P1839" s="42" t="b">
        <v>0</v>
      </c>
      <c r="Q1839" s="43"/>
      <c r="R1839" s="38" t="s">
        <v>2075</v>
      </c>
      <c r="S1839" s="8"/>
      <c r="T1839" s="48"/>
      <c r="W1839" s="45"/>
      <c r="X1839" s="46"/>
      <c r="Y1839" s="47"/>
      <c r="Z1839"/>
      <c r="AA1839"/>
      <c r="AB1839"/>
      <c r="AC1839"/>
      <c r="AD1839"/>
      <c r="AE1839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</row>
    <row r="1840" spans="1:63" ht="30" customHeight="1" x14ac:dyDescent="0.25">
      <c r="A1840" s="34">
        <v>45843</v>
      </c>
      <c r="B1840" s="35" t="s">
        <v>3201</v>
      </c>
      <c r="C1840" s="1" t="s">
        <v>3319</v>
      </c>
      <c r="D1840" s="36" t="s">
        <v>4</v>
      </c>
      <c r="E1840" s="8" t="s">
        <v>47</v>
      </c>
      <c r="F1840" s="37">
        <v>1</v>
      </c>
      <c r="G1840" s="38">
        <v>0.1</v>
      </c>
      <c r="H1840" s="8" t="s">
        <v>265</v>
      </c>
      <c r="I1840" s="8" t="s">
        <v>2</v>
      </c>
      <c r="J1840" s="35" t="s">
        <v>40</v>
      </c>
      <c r="K1840" s="8"/>
      <c r="L1840" s="39" t="s">
        <v>50</v>
      </c>
      <c r="M1840" s="37"/>
      <c r="N1840" s="40"/>
      <c r="O1840" s="41" t="b">
        <v>0</v>
      </c>
      <c r="P1840" s="42" t="b">
        <v>0</v>
      </c>
      <c r="Q1840" s="43"/>
      <c r="R1840" s="38" t="s">
        <v>3320</v>
      </c>
      <c r="S1840" s="8"/>
      <c r="T1840" s="48"/>
      <c r="W1840" s="45"/>
      <c r="X1840" s="46"/>
      <c r="Y1840" s="47"/>
      <c r="Z1840"/>
      <c r="AA1840"/>
      <c r="AB1840"/>
      <c r="AC1840"/>
      <c r="AD1840"/>
      <c r="AE1840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</row>
    <row r="1841" spans="1:63" ht="30" customHeight="1" x14ac:dyDescent="0.25">
      <c r="A1841" s="34">
        <v>45843</v>
      </c>
      <c r="B1841" s="35" t="s">
        <v>3201</v>
      </c>
      <c r="C1841" s="1" t="s">
        <v>3321</v>
      </c>
      <c r="D1841" s="36" t="s">
        <v>4</v>
      </c>
      <c r="E1841" s="8" t="s">
        <v>47</v>
      </c>
      <c r="F1841" s="37">
        <v>1</v>
      </c>
      <c r="G1841" s="38">
        <v>0.1</v>
      </c>
      <c r="H1841" s="8" t="s">
        <v>48</v>
      </c>
      <c r="I1841" s="8" t="s">
        <v>2</v>
      </c>
      <c r="J1841" s="35" t="s">
        <v>40</v>
      </c>
      <c r="K1841" s="8" t="s">
        <v>41</v>
      </c>
      <c r="L1841" s="39" t="s">
        <v>100</v>
      </c>
      <c r="M1841" s="37">
        <v>1</v>
      </c>
      <c r="N1841" s="40"/>
      <c r="O1841" s="41" t="b">
        <v>0</v>
      </c>
      <c r="P1841" s="42" t="b">
        <v>0</v>
      </c>
      <c r="Q1841" s="43"/>
      <c r="R1841" s="38" t="s">
        <v>3322</v>
      </c>
      <c r="S1841" s="8"/>
      <c r="T1841" s="48"/>
      <c r="W1841" s="45"/>
      <c r="X1841" s="46"/>
      <c r="Y1841" s="47"/>
      <c r="Z1841"/>
      <c r="AA1841"/>
      <c r="AB1841"/>
      <c r="AC1841"/>
      <c r="AD1841"/>
      <c r="AE184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</row>
    <row r="1842" spans="1:63" ht="30" customHeight="1" x14ac:dyDescent="0.25">
      <c r="A1842" s="34">
        <v>45843</v>
      </c>
      <c r="B1842" s="35" t="s">
        <v>3201</v>
      </c>
      <c r="C1842" s="1" t="s">
        <v>3323</v>
      </c>
      <c r="D1842" s="36" t="s">
        <v>4</v>
      </c>
      <c r="E1842" s="8" t="s">
        <v>47</v>
      </c>
      <c r="F1842" s="37">
        <v>1</v>
      </c>
      <c r="G1842" s="38">
        <v>0.1</v>
      </c>
      <c r="H1842" s="8" t="s">
        <v>48</v>
      </c>
      <c r="I1842" s="8" t="s">
        <v>2</v>
      </c>
      <c r="J1842" s="35" t="s">
        <v>40</v>
      </c>
      <c r="K1842" s="8"/>
      <c r="L1842" s="39" t="s">
        <v>56</v>
      </c>
      <c r="M1842" s="37"/>
      <c r="N1842" s="40"/>
      <c r="O1842" s="41" t="b">
        <v>0</v>
      </c>
      <c r="P1842" s="42" t="b">
        <v>0</v>
      </c>
      <c r="Q1842" s="43"/>
      <c r="R1842" s="38" t="s">
        <v>3324</v>
      </c>
      <c r="S1842" s="8"/>
      <c r="T1842" s="48"/>
      <c r="W1842" s="45"/>
      <c r="X1842" s="46"/>
      <c r="Y1842" s="47"/>
      <c r="Z1842"/>
      <c r="AA1842"/>
      <c r="AB1842"/>
      <c r="AC1842"/>
      <c r="AD1842"/>
      <c r="AE1842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</row>
    <row r="1843" spans="1:63" ht="30" customHeight="1" x14ac:dyDescent="0.25">
      <c r="A1843" s="34">
        <v>45843</v>
      </c>
      <c r="B1843" s="35" t="s">
        <v>3201</v>
      </c>
      <c r="C1843" s="1" t="s">
        <v>3325</v>
      </c>
      <c r="D1843" s="36" t="s">
        <v>4</v>
      </c>
      <c r="E1843" s="8" t="s">
        <v>47</v>
      </c>
      <c r="F1843" s="37">
        <v>1</v>
      </c>
      <c r="G1843" s="38">
        <v>0.1</v>
      </c>
      <c r="H1843" s="8" t="s">
        <v>48</v>
      </c>
      <c r="I1843" s="8" t="s">
        <v>2</v>
      </c>
      <c r="J1843" s="35" t="s">
        <v>40</v>
      </c>
      <c r="K1843" s="8"/>
      <c r="L1843" s="39" t="s">
        <v>50</v>
      </c>
      <c r="M1843" s="37"/>
      <c r="N1843" s="40"/>
      <c r="O1843" s="41" t="b">
        <v>0</v>
      </c>
      <c r="P1843" s="42" t="b">
        <v>0</v>
      </c>
      <c r="Q1843" s="43"/>
      <c r="R1843" s="38" t="s">
        <v>3326</v>
      </c>
      <c r="S1843" s="8"/>
      <c r="T1843" s="48"/>
      <c r="W1843" s="45"/>
      <c r="X1843" s="46"/>
      <c r="Y1843" s="47"/>
      <c r="Z1843"/>
      <c r="AA1843"/>
      <c r="AB1843"/>
      <c r="AC1843"/>
      <c r="AD1843"/>
      <c r="AE1843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</row>
    <row r="1844" spans="1:63" ht="30" customHeight="1" x14ac:dyDescent="0.25">
      <c r="A1844" s="34">
        <v>45843</v>
      </c>
      <c r="B1844" s="35" t="s">
        <v>3201</v>
      </c>
      <c r="C1844" s="1" t="s">
        <v>3327</v>
      </c>
      <c r="D1844" s="36" t="s">
        <v>4</v>
      </c>
      <c r="E1844" s="8" t="s">
        <v>47</v>
      </c>
      <c r="F1844" s="37">
        <v>1</v>
      </c>
      <c r="G1844" s="38">
        <v>0.8</v>
      </c>
      <c r="H1844" s="8" t="s">
        <v>48</v>
      </c>
      <c r="I1844" s="8" t="s">
        <v>2</v>
      </c>
      <c r="J1844" s="35" t="s">
        <v>40</v>
      </c>
      <c r="K1844" s="8" t="s">
        <v>49</v>
      </c>
      <c r="L1844" s="39" t="s">
        <v>56</v>
      </c>
      <c r="M1844" s="37"/>
      <c r="N1844" s="40"/>
      <c r="O1844" s="41" t="b">
        <v>0</v>
      </c>
      <c r="P1844" s="42" t="b">
        <v>1</v>
      </c>
      <c r="Q1844" s="43"/>
      <c r="R1844" s="38" t="s">
        <v>2149</v>
      </c>
      <c r="S1844" s="8"/>
      <c r="T1844" s="48"/>
      <c r="W1844" s="45"/>
      <c r="X1844" s="46"/>
      <c r="Y1844" s="47"/>
      <c r="Z1844"/>
      <c r="AA1844"/>
      <c r="AB1844"/>
      <c r="AC1844"/>
      <c r="AD1844"/>
      <c r="AE1844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</row>
    <row r="1845" spans="1:63" ht="30" customHeight="1" x14ac:dyDescent="0.25">
      <c r="A1845" s="34">
        <v>45845</v>
      </c>
      <c r="B1845" s="35" t="s">
        <v>3201</v>
      </c>
      <c r="C1845" s="1" t="s">
        <v>3328</v>
      </c>
      <c r="D1845" s="36" t="s">
        <v>4</v>
      </c>
      <c r="E1845" s="8" t="s">
        <v>47</v>
      </c>
      <c r="F1845" s="37">
        <v>1</v>
      </c>
      <c r="G1845" s="38">
        <v>0.1</v>
      </c>
      <c r="H1845" s="8" t="s">
        <v>48</v>
      </c>
      <c r="I1845" s="8" t="s">
        <v>2</v>
      </c>
      <c r="J1845" s="35" t="s">
        <v>40</v>
      </c>
      <c r="K1845" s="8"/>
      <c r="L1845" s="39" t="s">
        <v>100</v>
      </c>
      <c r="M1845" s="37"/>
      <c r="N1845" s="40"/>
      <c r="O1845" s="41" t="b">
        <v>0</v>
      </c>
      <c r="P1845" s="42" t="b">
        <v>0</v>
      </c>
      <c r="Q1845" s="43"/>
      <c r="R1845" s="38" t="s">
        <v>2075</v>
      </c>
      <c r="S1845" s="8"/>
      <c r="T1845" s="48"/>
      <c r="W1845" s="45"/>
      <c r="X1845" s="46"/>
      <c r="Y1845" s="47"/>
      <c r="Z1845"/>
      <c r="AA1845"/>
      <c r="AB1845"/>
      <c r="AC1845"/>
      <c r="AD1845"/>
      <c r="AE1845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</row>
    <row r="1846" spans="1:63" ht="30" customHeight="1" x14ac:dyDescent="0.25">
      <c r="A1846" s="34">
        <v>45845</v>
      </c>
      <c r="B1846" s="35" t="s">
        <v>3201</v>
      </c>
      <c r="C1846" s="1" t="s">
        <v>3329</v>
      </c>
      <c r="D1846" s="36" t="s">
        <v>4</v>
      </c>
      <c r="E1846" s="8" t="s">
        <v>47</v>
      </c>
      <c r="F1846" s="37">
        <v>1</v>
      </c>
      <c r="G1846" s="38">
        <v>0.1</v>
      </c>
      <c r="H1846" s="8" t="s">
        <v>48</v>
      </c>
      <c r="I1846" s="8" t="s">
        <v>2</v>
      </c>
      <c r="J1846" s="35" t="s">
        <v>40</v>
      </c>
      <c r="K1846" s="8"/>
      <c r="L1846" s="39" t="s">
        <v>50</v>
      </c>
      <c r="M1846" s="37"/>
      <c r="N1846" s="40"/>
      <c r="O1846" s="41" t="b">
        <v>0</v>
      </c>
      <c r="P1846" s="42" t="b">
        <v>0</v>
      </c>
      <c r="Q1846" s="43"/>
      <c r="R1846" s="38" t="s">
        <v>3330</v>
      </c>
      <c r="S1846" s="8"/>
      <c r="T1846" s="48"/>
      <c r="W1846" s="45"/>
      <c r="X1846" s="46"/>
      <c r="Y1846" s="47"/>
      <c r="Z1846"/>
      <c r="AA1846"/>
      <c r="AB1846"/>
      <c r="AC1846"/>
      <c r="AD1846"/>
      <c r="AE1846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</row>
    <row r="1847" spans="1:63" ht="30" customHeight="1" x14ac:dyDescent="0.25">
      <c r="A1847" s="34">
        <v>45845</v>
      </c>
      <c r="B1847" s="35" t="s">
        <v>3201</v>
      </c>
      <c r="C1847" s="1" t="s">
        <v>3331</v>
      </c>
      <c r="D1847" s="36" t="s">
        <v>4</v>
      </c>
      <c r="E1847" s="8" t="s">
        <v>47</v>
      </c>
      <c r="F1847" s="37">
        <v>1</v>
      </c>
      <c r="G1847" s="38">
        <v>0.1</v>
      </c>
      <c r="H1847" s="8" t="s">
        <v>48</v>
      </c>
      <c r="I1847" s="8" t="s">
        <v>2</v>
      </c>
      <c r="J1847" s="35" t="s">
        <v>40</v>
      </c>
      <c r="K1847" s="8"/>
      <c r="L1847" s="39" t="s">
        <v>50</v>
      </c>
      <c r="M1847" s="37"/>
      <c r="N1847" s="40"/>
      <c r="O1847" s="41" t="b">
        <v>0</v>
      </c>
      <c r="P1847" s="42" t="b">
        <v>0</v>
      </c>
      <c r="Q1847" s="43"/>
      <c r="R1847" s="38" t="s">
        <v>3317</v>
      </c>
      <c r="S1847" s="8"/>
      <c r="T1847" s="48"/>
      <c r="W1847" s="45"/>
      <c r="X1847" s="46"/>
      <c r="Y1847" s="47"/>
      <c r="Z1847"/>
      <c r="AA1847"/>
      <c r="AB1847"/>
      <c r="AC1847"/>
      <c r="AD1847"/>
      <c r="AE1847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</row>
    <row r="1848" spans="1:63" ht="30" customHeight="1" x14ac:dyDescent="0.25">
      <c r="A1848" s="34">
        <v>45845</v>
      </c>
      <c r="B1848" s="35" t="s">
        <v>3201</v>
      </c>
      <c r="C1848" s="1" t="s">
        <v>3332</v>
      </c>
      <c r="D1848" s="36" t="s">
        <v>4</v>
      </c>
      <c r="E1848" s="8" t="s">
        <v>47</v>
      </c>
      <c r="F1848" s="37">
        <v>1</v>
      </c>
      <c r="G1848" s="38">
        <v>0.1</v>
      </c>
      <c r="H1848" s="8" t="s">
        <v>48</v>
      </c>
      <c r="I1848" s="8" t="s">
        <v>2</v>
      </c>
      <c r="J1848" s="35" t="s">
        <v>40</v>
      </c>
      <c r="K1848" s="8"/>
      <c r="L1848" s="39" t="s">
        <v>50</v>
      </c>
      <c r="M1848" s="37"/>
      <c r="N1848" s="40"/>
      <c r="O1848" s="41" t="b">
        <v>0</v>
      </c>
      <c r="P1848" s="42" t="b">
        <v>0</v>
      </c>
      <c r="Q1848" s="43"/>
      <c r="R1848" s="38" t="s">
        <v>3333</v>
      </c>
      <c r="S1848" s="8"/>
      <c r="T1848" s="48"/>
      <c r="W1848" s="45"/>
      <c r="X1848" s="46"/>
      <c r="Y1848" s="47"/>
      <c r="Z1848"/>
      <c r="AA1848"/>
      <c r="AB1848"/>
      <c r="AC1848"/>
      <c r="AD1848"/>
      <c r="AE1848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</row>
    <row r="1849" spans="1:63" ht="30" customHeight="1" x14ac:dyDescent="0.25">
      <c r="A1849" s="34">
        <v>45845</v>
      </c>
      <c r="B1849" s="35" t="s">
        <v>3201</v>
      </c>
      <c r="C1849" s="1" t="s">
        <v>3334</v>
      </c>
      <c r="D1849" s="36" t="s">
        <v>4</v>
      </c>
      <c r="E1849" s="8" t="s">
        <v>47</v>
      </c>
      <c r="F1849" s="37">
        <v>1</v>
      </c>
      <c r="G1849" s="38">
        <v>0.1</v>
      </c>
      <c r="H1849" s="8" t="s">
        <v>48</v>
      </c>
      <c r="I1849" s="8" t="s">
        <v>2</v>
      </c>
      <c r="J1849" s="35" t="s">
        <v>40</v>
      </c>
      <c r="K1849" s="8"/>
      <c r="L1849" s="39" t="s">
        <v>50</v>
      </c>
      <c r="M1849" s="37"/>
      <c r="N1849" s="40"/>
      <c r="O1849" s="41" t="b">
        <v>0</v>
      </c>
      <c r="P1849" s="42" t="b">
        <v>0</v>
      </c>
      <c r="Q1849" s="43"/>
      <c r="R1849" s="38"/>
      <c r="S1849" s="8"/>
      <c r="T1849" s="48"/>
      <c r="W1849" s="45"/>
      <c r="X1849" s="46"/>
      <c r="Y1849" s="47"/>
      <c r="Z1849"/>
      <c r="AA1849"/>
      <c r="AB1849"/>
      <c r="AC1849"/>
      <c r="AD1849"/>
      <c r="AE1849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</row>
    <row r="1850" spans="1:63" ht="30" customHeight="1" x14ac:dyDescent="0.25">
      <c r="A1850" s="34">
        <v>45845</v>
      </c>
      <c r="B1850" s="35" t="s">
        <v>3201</v>
      </c>
      <c r="C1850" s="1" t="s">
        <v>3335</v>
      </c>
      <c r="D1850" s="36" t="s">
        <v>4</v>
      </c>
      <c r="E1850" s="8" t="s">
        <v>47</v>
      </c>
      <c r="F1850" s="37">
        <v>1</v>
      </c>
      <c r="G1850" s="38">
        <v>0.1</v>
      </c>
      <c r="H1850" s="8" t="s">
        <v>48</v>
      </c>
      <c r="I1850" s="8" t="s">
        <v>2</v>
      </c>
      <c r="J1850" s="35" t="s">
        <v>40</v>
      </c>
      <c r="K1850" s="8"/>
      <c r="L1850" s="39" t="s">
        <v>100</v>
      </c>
      <c r="M1850" s="37"/>
      <c r="N1850" s="40"/>
      <c r="O1850" s="41" t="b">
        <v>0</v>
      </c>
      <c r="P1850" s="42" t="b">
        <v>0</v>
      </c>
      <c r="Q1850" s="43"/>
      <c r="R1850" s="38"/>
      <c r="S1850" s="8"/>
      <c r="T1850" s="48"/>
      <c r="W1850" s="45"/>
      <c r="X1850" s="46"/>
      <c r="Y1850" s="47"/>
      <c r="Z1850"/>
      <c r="AA1850"/>
      <c r="AB1850"/>
      <c r="AC1850"/>
      <c r="AD1850"/>
      <c r="AE1850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</row>
    <row r="1851" spans="1:63" ht="30" customHeight="1" x14ac:dyDescent="0.25">
      <c r="A1851" s="34">
        <v>45846</v>
      </c>
      <c r="B1851" s="35" t="s">
        <v>3201</v>
      </c>
      <c r="C1851" s="1" t="s">
        <v>3336</v>
      </c>
      <c r="D1851" s="36" t="s">
        <v>4</v>
      </c>
      <c r="E1851" s="8" t="s">
        <v>47</v>
      </c>
      <c r="F1851" s="37">
        <v>1</v>
      </c>
      <c r="G1851" s="38">
        <v>0.1</v>
      </c>
      <c r="H1851" s="8" t="s">
        <v>48</v>
      </c>
      <c r="I1851" s="8" t="s">
        <v>2</v>
      </c>
      <c r="J1851" s="35" t="s">
        <v>40</v>
      </c>
      <c r="K1851" s="8"/>
      <c r="L1851" s="39" t="s">
        <v>100</v>
      </c>
      <c r="M1851" s="37"/>
      <c r="N1851" s="40"/>
      <c r="O1851" s="41" t="b">
        <v>0</v>
      </c>
      <c r="P1851" s="42" t="b">
        <v>0</v>
      </c>
      <c r="Q1851" s="43"/>
      <c r="R1851" s="38"/>
      <c r="S1851" s="8"/>
      <c r="T1851" s="48"/>
      <c r="W1851" s="45"/>
      <c r="X1851" s="46"/>
      <c r="Y1851" s="47"/>
      <c r="Z1851"/>
      <c r="AA1851"/>
      <c r="AB1851"/>
      <c r="AC1851"/>
      <c r="AD1851"/>
      <c r="AE185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</row>
    <row r="1852" spans="1:63" ht="30" customHeight="1" x14ac:dyDescent="0.25">
      <c r="A1852" s="34">
        <v>45810</v>
      </c>
      <c r="B1852" s="35" t="s">
        <v>3337</v>
      </c>
      <c r="C1852" s="1" t="s">
        <v>3338</v>
      </c>
      <c r="D1852" s="36" t="s">
        <v>4</v>
      </c>
      <c r="E1852" s="8" t="s">
        <v>47</v>
      </c>
      <c r="F1852" s="37">
        <v>1</v>
      </c>
      <c r="G1852" s="38">
        <v>0.1</v>
      </c>
      <c r="H1852" s="8" t="s">
        <v>2673</v>
      </c>
      <c r="I1852" s="8" t="s">
        <v>2</v>
      </c>
      <c r="J1852" s="35" t="s">
        <v>40</v>
      </c>
      <c r="K1852" s="8" t="s">
        <v>41</v>
      </c>
      <c r="L1852" s="39" t="s">
        <v>50</v>
      </c>
      <c r="M1852" s="37"/>
      <c r="N1852" s="40"/>
      <c r="O1852" s="41" t="b">
        <v>0</v>
      </c>
      <c r="P1852" s="42" t="b">
        <v>0</v>
      </c>
      <c r="Q1852" s="43"/>
      <c r="R1852" s="38"/>
      <c r="S1852" s="8" t="s">
        <v>3339</v>
      </c>
      <c r="T1852" s="48"/>
      <c r="W1852" s="45"/>
      <c r="X1852" s="46"/>
      <c r="Y1852" s="47"/>
      <c r="Z1852"/>
      <c r="AA1852"/>
      <c r="AB1852"/>
      <c r="AC1852"/>
      <c r="AD1852"/>
      <c r="AE1852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</row>
    <row r="1853" spans="1:63" ht="30" customHeight="1" x14ac:dyDescent="0.25">
      <c r="A1853" s="34">
        <v>45810</v>
      </c>
      <c r="B1853" s="35" t="s">
        <v>3337</v>
      </c>
      <c r="C1853" s="1" t="s">
        <v>979</v>
      </c>
      <c r="D1853" s="36" t="s">
        <v>4</v>
      </c>
      <c r="E1853" s="8" t="s">
        <v>47</v>
      </c>
      <c r="F1853" s="37">
        <v>1</v>
      </c>
      <c r="G1853" s="38">
        <v>0.1</v>
      </c>
      <c r="H1853" s="8" t="s">
        <v>2673</v>
      </c>
      <c r="I1853" s="8" t="s">
        <v>2</v>
      </c>
      <c r="J1853" s="35" t="s">
        <v>147</v>
      </c>
      <c r="K1853" s="8" t="s">
        <v>49</v>
      </c>
      <c r="L1853" s="39" t="s">
        <v>247</v>
      </c>
      <c r="M1853" s="37"/>
      <c r="N1853" s="40"/>
      <c r="O1853" s="41" t="b">
        <v>0</v>
      </c>
      <c r="P1853" s="42" t="b">
        <v>0</v>
      </c>
      <c r="Q1853" s="43"/>
      <c r="R1853" s="38"/>
      <c r="S1853" s="8" t="s">
        <v>3340</v>
      </c>
      <c r="T1853" s="48"/>
      <c r="W1853" s="45"/>
      <c r="X1853" s="46"/>
      <c r="Y1853" s="47"/>
      <c r="Z1853"/>
      <c r="AA1853"/>
      <c r="AB1853"/>
      <c r="AC1853"/>
      <c r="AD1853"/>
      <c r="AE1853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</row>
    <row r="1854" spans="1:63" ht="30" customHeight="1" x14ac:dyDescent="0.25">
      <c r="A1854" s="34">
        <v>45810</v>
      </c>
      <c r="B1854" s="35" t="s">
        <v>3337</v>
      </c>
      <c r="C1854" s="1" t="s">
        <v>3341</v>
      </c>
      <c r="D1854" s="36" t="s">
        <v>3</v>
      </c>
      <c r="E1854" s="8" t="s">
        <v>1352</v>
      </c>
      <c r="F1854" s="37">
        <v>1</v>
      </c>
      <c r="G1854" s="38">
        <v>0.25</v>
      </c>
      <c r="H1854" s="8" t="s">
        <v>2330</v>
      </c>
      <c r="I1854" s="8" t="s">
        <v>1</v>
      </c>
      <c r="J1854" s="35" t="s">
        <v>40</v>
      </c>
      <c r="K1854" s="8" t="s">
        <v>41</v>
      </c>
      <c r="L1854" s="39" t="s">
        <v>207</v>
      </c>
      <c r="M1854" s="37"/>
      <c r="N1854" s="40"/>
      <c r="O1854" s="41" t="b">
        <v>0</v>
      </c>
      <c r="P1854" s="42" t="b">
        <v>0</v>
      </c>
      <c r="Q1854" s="43"/>
      <c r="R1854" s="38"/>
      <c r="S1854" s="8" t="s">
        <v>3015</v>
      </c>
      <c r="T1854" s="48"/>
      <c r="W1854" s="45"/>
      <c r="X1854" s="46"/>
      <c r="Y1854" s="47"/>
      <c r="Z1854"/>
      <c r="AA1854"/>
      <c r="AB1854"/>
      <c r="AC1854"/>
      <c r="AD1854"/>
      <c r="AE1854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</row>
    <row r="1855" spans="1:63" ht="30" customHeight="1" x14ac:dyDescent="0.25">
      <c r="A1855" s="34">
        <v>45810</v>
      </c>
      <c r="B1855" s="35" t="s">
        <v>3337</v>
      </c>
      <c r="C1855" s="1" t="s">
        <v>3342</v>
      </c>
      <c r="D1855" s="36" t="s">
        <v>34</v>
      </c>
      <c r="E1855" s="8" t="s">
        <v>54</v>
      </c>
      <c r="F1855" s="37">
        <v>1</v>
      </c>
      <c r="G1855" s="38">
        <v>0.25</v>
      </c>
      <c r="H1855" s="8" t="s">
        <v>158</v>
      </c>
      <c r="I1855" s="8" t="s">
        <v>1</v>
      </c>
      <c r="J1855" s="35" t="s">
        <v>40</v>
      </c>
      <c r="K1855" s="8" t="s">
        <v>41</v>
      </c>
      <c r="L1855" s="39" t="s">
        <v>207</v>
      </c>
      <c r="M1855" s="37"/>
      <c r="N1855" s="40"/>
      <c r="O1855" s="41" t="b">
        <v>0</v>
      </c>
      <c r="P1855" s="42" t="b">
        <v>0</v>
      </c>
      <c r="Q1855" s="43"/>
      <c r="R1855" s="38"/>
      <c r="S1855" s="8" t="s">
        <v>3015</v>
      </c>
      <c r="T1855" s="48"/>
      <c r="W1855" s="45"/>
      <c r="X1855" s="46"/>
      <c r="Y1855" s="47"/>
      <c r="Z1855"/>
      <c r="AA1855"/>
      <c r="AB1855"/>
      <c r="AC1855"/>
      <c r="AD1855"/>
      <c r="AE1855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</row>
    <row r="1856" spans="1:63" ht="30" customHeight="1" x14ac:dyDescent="0.25">
      <c r="A1856" s="34">
        <v>45810</v>
      </c>
      <c r="B1856" s="35" t="s">
        <v>3337</v>
      </c>
      <c r="C1856" s="1" t="s">
        <v>3343</v>
      </c>
      <c r="D1856" s="36" t="s">
        <v>34</v>
      </c>
      <c r="E1856" s="8" t="s">
        <v>133</v>
      </c>
      <c r="F1856" s="37">
        <v>1</v>
      </c>
      <c r="G1856" s="38">
        <v>0.25</v>
      </c>
      <c r="H1856" s="8"/>
      <c r="I1856" s="8" t="s">
        <v>1</v>
      </c>
      <c r="J1856" s="35" t="s">
        <v>40</v>
      </c>
      <c r="K1856" s="8" t="s">
        <v>41</v>
      </c>
      <c r="L1856" s="39" t="s">
        <v>207</v>
      </c>
      <c r="M1856" s="37"/>
      <c r="N1856" s="40"/>
      <c r="O1856" s="41" t="b">
        <v>0</v>
      </c>
      <c r="P1856" s="42" t="b">
        <v>0</v>
      </c>
      <c r="Q1856" s="43"/>
      <c r="R1856" s="38"/>
      <c r="S1856" s="8" t="s">
        <v>3015</v>
      </c>
      <c r="T1856" s="48"/>
      <c r="W1856" s="45"/>
      <c r="X1856" s="46"/>
      <c r="Y1856" s="47"/>
      <c r="Z1856"/>
      <c r="AA1856"/>
      <c r="AB1856"/>
      <c r="AC1856"/>
      <c r="AD1856"/>
      <c r="AE1856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</row>
    <row r="1857" spans="1:63" ht="30" customHeight="1" x14ac:dyDescent="0.25">
      <c r="A1857" s="34">
        <v>45810</v>
      </c>
      <c r="B1857" s="35" t="s">
        <v>3337</v>
      </c>
      <c r="C1857" s="1" t="s">
        <v>3344</v>
      </c>
      <c r="D1857" s="36" t="s">
        <v>74</v>
      </c>
      <c r="E1857" s="8" t="s">
        <v>145</v>
      </c>
      <c r="F1857" s="37">
        <v>2</v>
      </c>
      <c r="G1857" s="38">
        <v>0.5</v>
      </c>
      <c r="H1857" s="8" t="s">
        <v>146</v>
      </c>
      <c r="I1857" s="8" t="s">
        <v>1</v>
      </c>
      <c r="J1857" s="35" t="s">
        <v>147</v>
      </c>
      <c r="K1857" s="8" t="s">
        <v>645</v>
      </c>
      <c r="L1857" s="39" t="s">
        <v>564</v>
      </c>
      <c r="M1857" s="37">
        <v>2</v>
      </c>
      <c r="N1857" s="40">
        <v>2</v>
      </c>
      <c r="O1857" s="41" t="b">
        <v>0</v>
      </c>
      <c r="P1857" s="42" t="b">
        <v>0</v>
      </c>
      <c r="Q1857" s="43"/>
      <c r="R1857" s="38"/>
      <c r="S1857" s="8" t="s">
        <v>3345</v>
      </c>
      <c r="T1857" s="48"/>
      <c r="W1857" s="45"/>
      <c r="X1857" s="46"/>
      <c r="Y1857" s="47"/>
      <c r="Z1857"/>
      <c r="AA1857"/>
      <c r="AB1857"/>
      <c r="AC1857"/>
      <c r="AD1857"/>
      <c r="AE1857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</row>
    <row r="1858" spans="1:63" ht="30" customHeight="1" x14ac:dyDescent="0.25">
      <c r="A1858" s="34">
        <v>45811</v>
      </c>
      <c r="B1858" s="35" t="s">
        <v>3337</v>
      </c>
      <c r="C1858" s="1" t="s">
        <v>3346</v>
      </c>
      <c r="D1858" s="36" t="s">
        <v>4</v>
      </c>
      <c r="E1858" s="8" t="s">
        <v>47</v>
      </c>
      <c r="F1858" s="37">
        <v>1</v>
      </c>
      <c r="G1858" s="38">
        <v>0.1</v>
      </c>
      <c r="H1858" s="8" t="s">
        <v>48</v>
      </c>
      <c r="I1858" s="8" t="s">
        <v>2</v>
      </c>
      <c r="J1858" s="35" t="s">
        <v>40</v>
      </c>
      <c r="K1858" s="8" t="s">
        <v>41</v>
      </c>
      <c r="L1858" s="39" t="s">
        <v>100</v>
      </c>
      <c r="M1858" s="37">
        <v>1</v>
      </c>
      <c r="N1858" s="40"/>
      <c r="O1858" s="41" t="b">
        <v>0</v>
      </c>
      <c r="P1858" s="42" t="b">
        <v>0</v>
      </c>
      <c r="Q1858" s="43"/>
      <c r="R1858" s="38" t="s">
        <v>3347</v>
      </c>
      <c r="S1858" s="8"/>
      <c r="T1858" s="48"/>
      <c r="W1858" s="45"/>
      <c r="X1858" s="46"/>
      <c r="Y1858" s="47"/>
      <c r="Z1858"/>
      <c r="AA1858"/>
      <c r="AB1858"/>
      <c r="AC1858"/>
      <c r="AD1858"/>
      <c r="AE1858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</row>
    <row r="1859" spans="1:63" ht="30" customHeight="1" x14ac:dyDescent="0.25">
      <c r="A1859" s="34">
        <v>45811</v>
      </c>
      <c r="B1859" s="35" t="s">
        <v>3337</v>
      </c>
      <c r="C1859" s="1" t="s">
        <v>3348</v>
      </c>
      <c r="D1859" s="36" t="s">
        <v>3</v>
      </c>
      <c r="E1859" s="8" t="s">
        <v>904</v>
      </c>
      <c r="F1859" s="37">
        <v>1</v>
      </c>
      <c r="G1859" s="38">
        <v>0.1</v>
      </c>
      <c r="H1859" s="8" t="s">
        <v>158</v>
      </c>
      <c r="I1859" s="8" t="s">
        <v>2</v>
      </c>
      <c r="J1859" s="35" t="s">
        <v>40</v>
      </c>
      <c r="K1859" s="8" t="s">
        <v>206</v>
      </c>
      <c r="L1859" s="39" t="s">
        <v>100</v>
      </c>
      <c r="M1859" s="37"/>
      <c r="N1859" s="40"/>
      <c r="O1859" s="41" t="b">
        <v>0</v>
      </c>
      <c r="P1859" s="42" t="b">
        <v>0</v>
      </c>
      <c r="Q1859" s="43"/>
      <c r="R1859" s="38"/>
      <c r="S1859" s="8" t="s">
        <v>3349</v>
      </c>
      <c r="T1859" s="48"/>
      <c r="W1859" s="45"/>
      <c r="X1859" s="46"/>
      <c r="Y1859" s="47"/>
      <c r="Z1859"/>
      <c r="AA1859"/>
      <c r="AB1859"/>
      <c r="AC1859"/>
      <c r="AD1859"/>
      <c r="AE1859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</row>
    <row r="1860" spans="1:63" ht="30" customHeight="1" x14ac:dyDescent="0.25">
      <c r="A1860" s="34">
        <v>45811</v>
      </c>
      <c r="B1860" s="35" t="s">
        <v>3337</v>
      </c>
      <c r="C1860" s="1" t="s">
        <v>3350</v>
      </c>
      <c r="D1860" s="36" t="s">
        <v>4</v>
      </c>
      <c r="E1860" s="8" t="s">
        <v>47</v>
      </c>
      <c r="F1860" s="37">
        <v>1</v>
      </c>
      <c r="G1860" s="38">
        <v>0.1</v>
      </c>
      <c r="H1860" s="8" t="s">
        <v>48</v>
      </c>
      <c r="I1860" s="8" t="s">
        <v>2</v>
      </c>
      <c r="J1860" s="35" t="s">
        <v>40</v>
      </c>
      <c r="K1860" s="8" t="s">
        <v>206</v>
      </c>
      <c r="L1860" s="39" t="s">
        <v>100</v>
      </c>
      <c r="M1860" s="37"/>
      <c r="N1860" s="40"/>
      <c r="O1860" s="41" t="b">
        <v>0</v>
      </c>
      <c r="P1860" s="42" t="b">
        <v>0</v>
      </c>
      <c r="Q1860" s="43"/>
      <c r="R1860" s="38"/>
      <c r="S1860" s="8"/>
      <c r="T1860" s="48"/>
      <c r="W1860" s="45"/>
      <c r="X1860" s="46"/>
      <c r="Y1860" s="47"/>
      <c r="Z1860"/>
      <c r="AA1860"/>
      <c r="AB1860"/>
      <c r="AC1860"/>
      <c r="AD1860"/>
      <c r="AE1860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</row>
    <row r="1861" spans="1:63" ht="30" customHeight="1" x14ac:dyDescent="0.25">
      <c r="A1861" s="34">
        <v>45811</v>
      </c>
      <c r="B1861" s="35" t="s">
        <v>3337</v>
      </c>
      <c r="C1861" s="1" t="s">
        <v>3351</v>
      </c>
      <c r="D1861" s="36" t="s">
        <v>5</v>
      </c>
      <c r="E1861" s="8" t="s">
        <v>197</v>
      </c>
      <c r="F1861" s="37">
        <v>1</v>
      </c>
      <c r="G1861" s="38">
        <v>0.8</v>
      </c>
      <c r="H1861" s="8" t="s">
        <v>198</v>
      </c>
      <c r="I1861" s="8" t="s">
        <v>1</v>
      </c>
      <c r="J1861" s="35" t="s">
        <v>40</v>
      </c>
      <c r="K1861" s="8" t="s">
        <v>49</v>
      </c>
      <c r="L1861" s="39" t="s">
        <v>426</v>
      </c>
      <c r="M1861" s="37"/>
      <c r="N1861" s="40"/>
      <c r="O1861" s="41" t="b">
        <v>0</v>
      </c>
      <c r="P1861" s="42" t="b">
        <v>0</v>
      </c>
      <c r="Q1861" s="43"/>
      <c r="R1861" s="38" t="s">
        <v>3352</v>
      </c>
      <c r="S1861" s="8"/>
      <c r="T1861" s="48"/>
      <c r="W1861" s="45"/>
      <c r="X1861" s="46"/>
      <c r="Y1861" s="47"/>
      <c r="Z1861"/>
      <c r="AA1861"/>
      <c r="AB1861"/>
      <c r="AC1861"/>
      <c r="AD1861"/>
      <c r="AE186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</row>
    <row r="1862" spans="1:63" ht="30" customHeight="1" x14ac:dyDescent="0.25">
      <c r="A1862" s="34">
        <v>45811</v>
      </c>
      <c r="B1862" s="35" t="s">
        <v>3337</v>
      </c>
      <c r="C1862" s="1" t="s">
        <v>3353</v>
      </c>
      <c r="D1862" s="36" t="s">
        <v>74</v>
      </c>
      <c r="E1862" s="8" t="s">
        <v>110</v>
      </c>
      <c r="F1862" s="37">
        <v>1</v>
      </c>
      <c r="G1862" s="38">
        <v>0.8</v>
      </c>
      <c r="H1862" s="8" t="s">
        <v>247</v>
      </c>
      <c r="I1862" s="8" t="s">
        <v>1</v>
      </c>
      <c r="J1862" s="35" t="s">
        <v>40</v>
      </c>
      <c r="K1862" s="8" t="s">
        <v>49</v>
      </c>
      <c r="L1862" s="39" t="s">
        <v>426</v>
      </c>
      <c r="M1862" s="37"/>
      <c r="N1862" s="40"/>
      <c r="O1862" s="41" t="b">
        <v>0</v>
      </c>
      <c r="P1862" s="42" t="b">
        <v>0</v>
      </c>
      <c r="Q1862" s="43"/>
      <c r="R1862" s="38" t="s">
        <v>3352</v>
      </c>
      <c r="S1862" s="8"/>
      <c r="T1862" s="48"/>
      <c r="W1862" s="45"/>
      <c r="X1862" s="46"/>
      <c r="Y1862" s="47"/>
      <c r="Z1862"/>
      <c r="AA1862"/>
      <c r="AB1862"/>
      <c r="AC1862"/>
      <c r="AD1862"/>
      <c r="AE1862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</row>
    <row r="1863" spans="1:63" ht="30" customHeight="1" x14ac:dyDescent="0.25">
      <c r="A1863" s="34">
        <v>45811</v>
      </c>
      <c r="B1863" s="35" t="s">
        <v>3337</v>
      </c>
      <c r="C1863" s="1" t="s">
        <v>3354</v>
      </c>
      <c r="D1863" s="36" t="s">
        <v>4</v>
      </c>
      <c r="E1863" s="8" t="s">
        <v>47</v>
      </c>
      <c r="F1863" s="37">
        <v>1</v>
      </c>
      <c r="G1863" s="38">
        <v>0.8</v>
      </c>
      <c r="H1863" s="8" t="s">
        <v>48</v>
      </c>
      <c r="I1863" s="8" t="s">
        <v>2</v>
      </c>
      <c r="J1863" s="35" t="s">
        <v>40</v>
      </c>
      <c r="K1863" s="8" t="s">
        <v>41</v>
      </c>
      <c r="L1863" s="39" t="s">
        <v>100</v>
      </c>
      <c r="M1863" s="37">
        <v>1</v>
      </c>
      <c r="N1863" s="40"/>
      <c r="O1863" s="41"/>
      <c r="P1863" s="42" t="b">
        <v>0</v>
      </c>
      <c r="Q1863" s="43"/>
      <c r="R1863" s="38" t="s">
        <v>3352</v>
      </c>
      <c r="S1863" s="8"/>
      <c r="T1863" s="48"/>
      <c r="W1863" s="45"/>
      <c r="X1863" s="46"/>
      <c r="Y1863" s="47"/>
      <c r="Z1863"/>
      <c r="AA1863"/>
      <c r="AB1863"/>
      <c r="AC1863"/>
      <c r="AD1863"/>
      <c r="AE1863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</row>
    <row r="1864" spans="1:63" ht="30" customHeight="1" x14ac:dyDescent="0.25">
      <c r="A1864" s="34">
        <v>45811</v>
      </c>
      <c r="B1864" s="35" t="s">
        <v>3337</v>
      </c>
      <c r="C1864" s="1" t="s">
        <v>3355</v>
      </c>
      <c r="D1864" s="36" t="s">
        <v>3</v>
      </c>
      <c r="E1864" s="8" t="s">
        <v>1572</v>
      </c>
      <c r="F1864" s="37">
        <v>1</v>
      </c>
      <c r="G1864" s="38">
        <v>0.1</v>
      </c>
      <c r="H1864" s="8" t="s">
        <v>1543</v>
      </c>
      <c r="I1864" s="8" t="s">
        <v>2</v>
      </c>
      <c r="J1864" s="35" t="s">
        <v>147</v>
      </c>
      <c r="K1864" s="8" t="s">
        <v>645</v>
      </c>
      <c r="L1864" s="39" t="s">
        <v>564</v>
      </c>
      <c r="M1864" s="37"/>
      <c r="N1864" s="40"/>
      <c r="O1864" s="41" t="b">
        <v>0</v>
      </c>
      <c r="P1864" s="42" t="b">
        <v>0</v>
      </c>
      <c r="Q1864" s="43"/>
      <c r="R1864" s="38" t="s">
        <v>3356</v>
      </c>
      <c r="S1864" s="8"/>
      <c r="T1864" s="48"/>
      <c r="W1864" s="45"/>
      <c r="X1864" s="46"/>
      <c r="Y1864" s="47"/>
      <c r="Z1864"/>
      <c r="AA1864"/>
      <c r="AB1864"/>
      <c r="AC1864"/>
      <c r="AD1864"/>
      <c r="AE1864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</row>
    <row r="1865" spans="1:63" ht="30" customHeight="1" x14ac:dyDescent="0.25">
      <c r="A1865" s="34">
        <v>45811</v>
      </c>
      <c r="B1865" s="35" t="s">
        <v>3337</v>
      </c>
      <c r="C1865" s="1" t="s">
        <v>3357</v>
      </c>
      <c r="D1865" s="36" t="s">
        <v>4</v>
      </c>
      <c r="E1865" s="8" t="s">
        <v>47</v>
      </c>
      <c r="F1865" s="37">
        <v>4</v>
      </c>
      <c r="G1865" s="38">
        <v>0.1</v>
      </c>
      <c r="H1865" s="8" t="s">
        <v>256</v>
      </c>
      <c r="I1865" s="8" t="s">
        <v>2</v>
      </c>
      <c r="J1865" s="35" t="s">
        <v>147</v>
      </c>
      <c r="K1865" s="8" t="s">
        <v>238</v>
      </c>
      <c r="L1865" s="39" t="s">
        <v>100</v>
      </c>
      <c r="M1865" s="37"/>
      <c r="N1865" s="40"/>
      <c r="O1865" s="41" t="b">
        <v>0</v>
      </c>
      <c r="P1865" s="42" t="b">
        <v>0</v>
      </c>
      <c r="Q1865" s="43"/>
      <c r="R1865" s="38" t="s">
        <v>3356</v>
      </c>
      <c r="S1865" s="8"/>
      <c r="T1865" s="48"/>
      <c r="W1865" s="45"/>
      <c r="X1865" s="46"/>
      <c r="Y1865" s="47"/>
      <c r="Z1865"/>
      <c r="AA1865"/>
      <c r="AB1865"/>
      <c r="AC1865"/>
      <c r="AD1865"/>
      <c r="AE1865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</row>
    <row r="1866" spans="1:63" ht="30" customHeight="1" x14ac:dyDescent="0.25">
      <c r="A1866" s="34">
        <v>45811</v>
      </c>
      <c r="B1866" s="35" t="s">
        <v>3337</v>
      </c>
      <c r="C1866" s="1" t="s">
        <v>3358</v>
      </c>
      <c r="D1866" s="36" t="s">
        <v>3359</v>
      </c>
      <c r="E1866" s="8" t="s">
        <v>197</v>
      </c>
      <c r="F1866" s="37">
        <v>1</v>
      </c>
      <c r="G1866" s="38">
        <v>0.8</v>
      </c>
      <c r="H1866" s="8" t="s">
        <v>198</v>
      </c>
      <c r="I1866" s="8" t="s">
        <v>1</v>
      </c>
      <c r="J1866" s="35" t="s">
        <v>40</v>
      </c>
      <c r="K1866" s="8" t="s">
        <v>49</v>
      </c>
      <c r="L1866" s="39" t="s">
        <v>426</v>
      </c>
      <c r="M1866" s="37">
        <v>1</v>
      </c>
      <c r="N1866" s="40"/>
      <c r="O1866" s="41" t="b">
        <v>0</v>
      </c>
      <c r="P1866" s="42" t="b">
        <v>0</v>
      </c>
      <c r="Q1866" s="43"/>
      <c r="R1866" s="38"/>
      <c r="S1866" s="8" t="s">
        <v>3360</v>
      </c>
      <c r="T1866" s="48"/>
      <c r="W1866" s="45"/>
      <c r="X1866" s="46"/>
      <c r="Y1866" s="47"/>
      <c r="Z1866"/>
      <c r="AA1866"/>
      <c r="AB1866"/>
      <c r="AC1866"/>
      <c r="AD1866"/>
      <c r="AE1866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</row>
    <row r="1867" spans="1:63" ht="30" customHeight="1" x14ac:dyDescent="0.25">
      <c r="A1867" s="34">
        <v>45811</v>
      </c>
      <c r="B1867" s="35" t="s">
        <v>3337</v>
      </c>
      <c r="C1867" s="1" t="s">
        <v>3361</v>
      </c>
      <c r="D1867" s="36" t="s">
        <v>74</v>
      </c>
      <c r="E1867" s="8" t="s">
        <v>110</v>
      </c>
      <c r="F1867" s="37">
        <v>1</v>
      </c>
      <c r="G1867" s="38">
        <v>0.8</v>
      </c>
      <c r="H1867" s="8" t="s">
        <v>247</v>
      </c>
      <c r="I1867" s="8" t="s">
        <v>1</v>
      </c>
      <c r="J1867" s="35" t="s">
        <v>40</v>
      </c>
      <c r="K1867" s="8" t="s">
        <v>49</v>
      </c>
      <c r="L1867" s="39" t="s">
        <v>426</v>
      </c>
      <c r="M1867" s="37">
        <v>1</v>
      </c>
      <c r="N1867" s="40"/>
      <c r="O1867" s="41" t="b">
        <v>0</v>
      </c>
      <c r="P1867" s="42" t="b">
        <v>0</v>
      </c>
      <c r="Q1867" s="43"/>
      <c r="R1867" s="38"/>
      <c r="S1867" s="8" t="s">
        <v>3360</v>
      </c>
      <c r="T1867" s="48"/>
      <c r="W1867" s="45"/>
      <c r="X1867" s="46"/>
      <c r="Y1867" s="47"/>
      <c r="Z1867"/>
      <c r="AA1867"/>
      <c r="AB1867"/>
      <c r="AC1867"/>
      <c r="AD1867"/>
      <c r="AE1867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</row>
    <row r="1868" spans="1:63" ht="30" customHeight="1" x14ac:dyDescent="0.25">
      <c r="A1868" s="34">
        <v>45812</v>
      </c>
      <c r="B1868" s="35" t="s">
        <v>3337</v>
      </c>
      <c r="C1868" s="1" t="s">
        <v>3362</v>
      </c>
      <c r="D1868" s="36" t="s">
        <v>4</v>
      </c>
      <c r="E1868" s="8" t="s">
        <v>47</v>
      </c>
      <c r="F1868" s="37">
        <v>1</v>
      </c>
      <c r="G1868" s="38">
        <v>0.1</v>
      </c>
      <c r="H1868" s="8" t="s">
        <v>256</v>
      </c>
      <c r="I1868" s="8" t="s">
        <v>2</v>
      </c>
      <c r="J1868" s="35" t="s">
        <v>40</v>
      </c>
      <c r="K1868" s="8" t="s">
        <v>41</v>
      </c>
      <c r="L1868" s="39" t="s">
        <v>595</v>
      </c>
      <c r="M1868" s="37"/>
      <c r="N1868" s="40"/>
      <c r="O1868" s="41" t="b">
        <v>0</v>
      </c>
      <c r="P1868" s="42" t="b">
        <v>0</v>
      </c>
      <c r="Q1868" s="43"/>
      <c r="R1868" s="38" t="s">
        <v>3363</v>
      </c>
      <c r="S1868" s="8"/>
      <c r="T1868" s="48"/>
      <c r="W1868" s="45"/>
      <c r="X1868" s="46"/>
      <c r="Y1868" s="47"/>
      <c r="Z1868"/>
      <c r="AA1868"/>
      <c r="AB1868"/>
      <c r="AC1868"/>
      <c r="AD1868"/>
      <c r="AE1868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</row>
    <row r="1869" spans="1:63" ht="30" customHeight="1" x14ac:dyDescent="0.25">
      <c r="A1869" s="34">
        <v>45812</v>
      </c>
      <c r="B1869" s="35" t="s">
        <v>3337</v>
      </c>
      <c r="C1869" s="1" t="s">
        <v>3364</v>
      </c>
      <c r="D1869" s="36" t="s">
        <v>34</v>
      </c>
      <c r="E1869" s="8" t="s">
        <v>133</v>
      </c>
      <c r="F1869" s="37">
        <v>1</v>
      </c>
      <c r="G1869" s="38">
        <v>0.1</v>
      </c>
      <c r="H1869" s="8" t="s">
        <v>155</v>
      </c>
      <c r="I1869" s="8" t="s">
        <v>2</v>
      </c>
      <c r="J1869" s="35" t="s">
        <v>40</v>
      </c>
      <c r="K1869" s="8" t="s">
        <v>41</v>
      </c>
      <c r="L1869" s="39" t="s">
        <v>305</v>
      </c>
      <c r="M1869" s="37"/>
      <c r="N1869" s="40"/>
      <c r="O1869" s="41" t="b">
        <v>0</v>
      </c>
      <c r="P1869" s="42" t="b">
        <v>0</v>
      </c>
      <c r="Q1869" s="43"/>
      <c r="R1869" s="38" t="s">
        <v>3365</v>
      </c>
      <c r="S1869" s="8"/>
      <c r="T1869" s="48"/>
      <c r="W1869" s="45"/>
      <c r="X1869" s="46"/>
      <c r="Y1869" s="47"/>
      <c r="Z1869"/>
      <c r="AA1869"/>
      <c r="AB1869"/>
      <c r="AC1869"/>
      <c r="AD1869"/>
      <c r="AE1869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</row>
    <row r="1870" spans="1:63" ht="30" customHeight="1" x14ac:dyDescent="0.25">
      <c r="A1870" s="34">
        <v>45812</v>
      </c>
      <c r="B1870" s="35" t="s">
        <v>3337</v>
      </c>
      <c r="C1870" s="1" t="s">
        <v>3366</v>
      </c>
      <c r="D1870" s="36" t="s">
        <v>4</v>
      </c>
      <c r="E1870" s="8" t="s">
        <v>47</v>
      </c>
      <c r="F1870" s="37">
        <v>1</v>
      </c>
      <c r="G1870" s="38">
        <v>0.1</v>
      </c>
      <c r="H1870" s="8" t="s">
        <v>48</v>
      </c>
      <c r="I1870" s="8" t="s">
        <v>2</v>
      </c>
      <c r="J1870" s="35" t="s">
        <v>40</v>
      </c>
      <c r="K1870" s="8" t="s">
        <v>238</v>
      </c>
      <c r="L1870" s="39" t="s">
        <v>50</v>
      </c>
      <c r="M1870" s="37"/>
      <c r="N1870" s="40"/>
      <c r="O1870" s="41" t="b">
        <v>0</v>
      </c>
      <c r="P1870" s="42" t="b">
        <v>0</v>
      </c>
      <c r="Q1870" s="43"/>
      <c r="R1870" s="38" t="s">
        <v>3367</v>
      </c>
      <c r="S1870" s="8"/>
      <c r="T1870" s="48"/>
      <c r="W1870" s="45"/>
      <c r="X1870" s="46"/>
      <c r="Y1870" s="47"/>
      <c r="Z1870"/>
      <c r="AA1870"/>
      <c r="AB1870"/>
      <c r="AC1870"/>
      <c r="AD1870"/>
      <c r="AE1870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</row>
    <row r="1871" spans="1:63" ht="30" customHeight="1" x14ac:dyDescent="0.25">
      <c r="A1871" s="34">
        <v>45812</v>
      </c>
      <c r="B1871" s="35" t="s">
        <v>3337</v>
      </c>
      <c r="C1871" s="1" t="s">
        <v>3368</v>
      </c>
      <c r="D1871" s="36" t="s">
        <v>74</v>
      </c>
      <c r="E1871" s="8" t="s">
        <v>145</v>
      </c>
      <c r="F1871" s="37">
        <v>1</v>
      </c>
      <c r="G1871" s="38">
        <v>0.1</v>
      </c>
      <c r="H1871" s="8" t="s">
        <v>146</v>
      </c>
      <c r="I1871" s="8" t="s">
        <v>2</v>
      </c>
      <c r="J1871" s="35" t="s">
        <v>40</v>
      </c>
      <c r="K1871" s="8" t="s">
        <v>41</v>
      </c>
      <c r="L1871" s="39" t="s">
        <v>207</v>
      </c>
      <c r="M1871" s="37"/>
      <c r="N1871" s="40"/>
      <c r="O1871" s="41" t="b">
        <v>0</v>
      </c>
      <c r="P1871" s="42" t="b">
        <v>0</v>
      </c>
      <c r="Q1871" s="43"/>
      <c r="R1871" s="38" t="s">
        <v>3369</v>
      </c>
      <c r="S1871" s="8"/>
      <c r="T1871" s="48"/>
      <c r="W1871" s="45"/>
      <c r="X1871" s="46"/>
      <c r="Y1871" s="47"/>
      <c r="Z1871"/>
      <c r="AA1871"/>
      <c r="AB1871"/>
      <c r="AC1871"/>
      <c r="AD1871"/>
      <c r="AE187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</row>
    <row r="1872" spans="1:63" ht="30" customHeight="1" x14ac:dyDescent="0.25">
      <c r="A1872" s="34">
        <v>45816</v>
      </c>
      <c r="B1872" s="35" t="s">
        <v>3337</v>
      </c>
      <c r="C1872" s="1" t="s">
        <v>3370</v>
      </c>
      <c r="D1872" s="36" t="s">
        <v>34</v>
      </c>
      <c r="E1872" s="8" t="s">
        <v>54</v>
      </c>
      <c r="F1872" s="37">
        <v>1</v>
      </c>
      <c r="G1872" s="38">
        <v>0.1</v>
      </c>
      <c r="H1872" s="8" t="s">
        <v>158</v>
      </c>
      <c r="I1872" s="8" t="s">
        <v>2</v>
      </c>
      <c r="J1872" s="35" t="s">
        <v>147</v>
      </c>
      <c r="K1872" s="8" t="s">
        <v>206</v>
      </c>
      <c r="L1872" s="39" t="s">
        <v>100</v>
      </c>
      <c r="M1872" s="37"/>
      <c r="N1872" s="40"/>
      <c r="O1872" s="41" t="b">
        <v>0</v>
      </c>
      <c r="P1872" s="42" t="b">
        <v>0</v>
      </c>
      <c r="Q1872" s="43"/>
      <c r="R1872" s="38" t="s">
        <v>3371</v>
      </c>
      <c r="S1872" s="8"/>
      <c r="T1872" s="48"/>
      <c r="W1872" s="45"/>
      <c r="X1872" s="46"/>
      <c r="Y1872" s="47"/>
      <c r="Z1872"/>
      <c r="AA1872"/>
      <c r="AB1872"/>
      <c r="AC1872"/>
      <c r="AD1872"/>
      <c r="AE1872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</row>
    <row r="1873" spans="1:63" ht="30" customHeight="1" x14ac:dyDescent="0.25">
      <c r="A1873" s="34">
        <v>45816</v>
      </c>
      <c r="B1873" s="35" t="s">
        <v>3337</v>
      </c>
      <c r="C1873" s="1" t="s">
        <v>3372</v>
      </c>
      <c r="D1873" s="36" t="s">
        <v>4</v>
      </c>
      <c r="E1873" s="8" t="s">
        <v>47</v>
      </c>
      <c r="F1873" s="37">
        <v>1</v>
      </c>
      <c r="G1873" s="38">
        <v>0.1</v>
      </c>
      <c r="H1873" s="8" t="s">
        <v>48</v>
      </c>
      <c r="I1873" s="8" t="s">
        <v>2</v>
      </c>
      <c r="J1873" s="35" t="s">
        <v>40</v>
      </c>
      <c r="K1873" s="8" t="s">
        <v>41</v>
      </c>
      <c r="L1873" s="39" t="s">
        <v>100</v>
      </c>
      <c r="M1873" s="37"/>
      <c r="N1873" s="40"/>
      <c r="O1873" s="41" t="b">
        <v>0</v>
      </c>
      <c r="P1873" s="42" t="b">
        <v>0</v>
      </c>
      <c r="Q1873" s="43"/>
      <c r="R1873" s="38" t="s">
        <v>3373</v>
      </c>
      <c r="S1873" s="8"/>
      <c r="T1873" s="48"/>
      <c r="W1873" s="45"/>
      <c r="X1873" s="46"/>
      <c r="Y1873" s="47"/>
      <c r="Z1873"/>
      <c r="AA1873"/>
      <c r="AB1873"/>
      <c r="AC1873"/>
      <c r="AD1873"/>
      <c r="AE1873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</row>
    <row r="1874" spans="1:63" ht="30" customHeight="1" x14ac:dyDescent="0.25">
      <c r="A1874" s="34">
        <v>45816</v>
      </c>
      <c r="B1874" s="35" t="s">
        <v>3337</v>
      </c>
      <c r="C1874" s="1" t="s">
        <v>3374</v>
      </c>
      <c r="D1874" s="36" t="s">
        <v>34</v>
      </c>
      <c r="E1874" s="8" t="s">
        <v>54</v>
      </c>
      <c r="F1874" s="37">
        <v>1</v>
      </c>
      <c r="G1874" s="38">
        <v>0.1</v>
      </c>
      <c r="H1874" s="8" t="s">
        <v>158</v>
      </c>
      <c r="I1874" s="8" t="s">
        <v>2</v>
      </c>
      <c r="J1874" s="35" t="s">
        <v>147</v>
      </c>
      <c r="K1874" s="8" t="s">
        <v>206</v>
      </c>
      <c r="L1874" s="39" t="s">
        <v>100</v>
      </c>
      <c r="M1874" s="37"/>
      <c r="N1874" s="40"/>
      <c r="O1874" s="41" t="b">
        <v>0</v>
      </c>
      <c r="P1874" s="42" t="b">
        <v>0</v>
      </c>
      <c r="Q1874" s="43"/>
      <c r="R1874" s="38" t="s">
        <v>3371</v>
      </c>
      <c r="S1874" s="8"/>
      <c r="T1874" s="48"/>
      <c r="W1874" s="45"/>
      <c r="X1874" s="46"/>
      <c r="Y1874" s="47"/>
      <c r="Z1874"/>
      <c r="AA1874"/>
      <c r="AB1874"/>
      <c r="AC1874"/>
      <c r="AD1874"/>
      <c r="AE1874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</row>
    <row r="1875" spans="1:63" ht="30" customHeight="1" x14ac:dyDescent="0.25">
      <c r="A1875" s="34">
        <v>45818</v>
      </c>
      <c r="B1875" s="35" t="s">
        <v>3337</v>
      </c>
      <c r="C1875" s="1" t="s">
        <v>3375</v>
      </c>
      <c r="D1875" s="36" t="s">
        <v>34</v>
      </c>
      <c r="E1875" s="8" t="s">
        <v>54</v>
      </c>
      <c r="F1875" s="37">
        <v>1</v>
      </c>
      <c r="G1875" s="38">
        <v>0.1</v>
      </c>
      <c r="H1875" s="8" t="s">
        <v>158</v>
      </c>
      <c r="I1875" s="8" t="s">
        <v>2</v>
      </c>
      <c r="J1875" s="35" t="s">
        <v>40</v>
      </c>
      <c r="K1875" s="8" t="s">
        <v>41</v>
      </c>
      <c r="L1875" s="39" t="s">
        <v>100</v>
      </c>
      <c r="M1875" s="37"/>
      <c r="N1875" s="40"/>
      <c r="O1875" s="41" t="b">
        <v>0</v>
      </c>
      <c r="P1875" s="42" t="b">
        <v>0</v>
      </c>
      <c r="Q1875" s="43"/>
      <c r="R1875" s="38"/>
      <c r="S1875" s="8" t="s">
        <v>3376</v>
      </c>
      <c r="T1875" s="48"/>
      <c r="W1875" s="45"/>
      <c r="X1875" s="46"/>
      <c r="Y1875" s="47"/>
      <c r="Z1875"/>
      <c r="AA1875"/>
      <c r="AB1875"/>
      <c r="AC1875"/>
      <c r="AD1875"/>
      <c r="AE1875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</row>
    <row r="1876" spans="1:63" ht="30" customHeight="1" x14ac:dyDescent="0.25">
      <c r="A1876" s="34">
        <v>45818</v>
      </c>
      <c r="B1876" s="35" t="s">
        <v>3337</v>
      </c>
      <c r="C1876" s="1" t="s">
        <v>3377</v>
      </c>
      <c r="D1876" s="36" t="s">
        <v>74</v>
      </c>
      <c r="E1876" s="8" t="s">
        <v>2370</v>
      </c>
      <c r="F1876" s="37">
        <v>1</v>
      </c>
      <c r="G1876" s="38">
        <v>0.1</v>
      </c>
      <c r="H1876" s="8" t="s">
        <v>256</v>
      </c>
      <c r="I1876" s="8" t="s">
        <v>2</v>
      </c>
      <c r="J1876" s="35" t="s">
        <v>40</v>
      </c>
      <c r="K1876" s="8" t="s">
        <v>49</v>
      </c>
      <c r="L1876" s="39" t="s">
        <v>50</v>
      </c>
      <c r="M1876" s="37"/>
      <c r="N1876" s="40"/>
      <c r="O1876" s="41" t="b">
        <v>0</v>
      </c>
      <c r="P1876" s="42" t="b">
        <v>0</v>
      </c>
      <c r="Q1876" s="43"/>
      <c r="R1876" s="38"/>
      <c r="S1876" s="8" t="s">
        <v>3378</v>
      </c>
      <c r="T1876" s="48"/>
      <c r="W1876" s="45"/>
      <c r="X1876" s="46"/>
      <c r="Y1876" s="47"/>
      <c r="Z1876"/>
      <c r="AA1876"/>
      <c r="AB1876"/>
      <c r="AC1876"/>
      <c r="AD1876"/>
      <c r="AE1876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</row>
    <row r="1877" spans="1:63" ht="30" customHeight="1" x14ac:dyDescent="0.25">
      <c r="A1877" s="34">
        <v>45822</v>
      </c>
      <c r="B1877" s="35" t="s">
        <v>3337</v>
      </c>
      <c r="C1877" s="1" t="s">
        <v>3379</v>
      </c>
      <c r="D1877" s="36" t="s">
        <v>3</v>
      </c>
      <c r="E1877" s="8" t="s">
        <v>904</v>
      </c>
      <c r="F1877" s="37">
        <v>1</v>
      </c>
      <c r="G1877" s="38">
        <v>0.1</v>
      </c>
      <c r="H1877" s="8" t="s">
        <v>111</v>
      </c>
      <c r="I1877" s="8" t="s">
        <v>2</v>
      </c>
      <c r="J1877" s="35" t="s">
        <v>40</v>
      </c>
      <c r="K1877" s="8" t="s">
        <v>41</v>
      </c>
      <c r="L1877" s="39" t="s">
        <v>100</v>
      </c>
      <c r="M1877" s="37"/>
      <c r="N1877" s="40"/>
      <c r="O1877" s="41" t="b">
        <v>0</v>
      </c>
      <c r="P1877" s="42" t="b">
        <v>0</v>
      </c>
      <c r="Q1877" s="43"/>
      <c r="R1877" s="38"/>
      <c r="S1877" s="8" t="s">
        <v>3380</v>
      </c>
      <c r="T1877" s="48"/>
      <c r="W1877" s="45"/>
      <c r="X1877" s="46"/>
      <c r="Y1877" s="47"/>
      <c r="Z1877"/>
      <c r="AA1877"/>
      <c r="AB1877"/>
      <c r="AC1877"/>
      <c r="AD1877"/>
      <c r="AE1877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</row>
    <row r="1878" spans="1:63" ht="30" customHeight="1" x14ac:dyDescent="0.25">
      <c r="A1878" s="34">
        <v>45822</v>
      </c>
      <c r="B1878" s="35" t="s">
        <v>3337</v>
      </c>
      <c r="C1878" s="1" t="s">
        <v>3381</v>
      </c>
      <c r="D1878" s="36" t="s">
        <v>4</v>
      </c>
      <c r="E1878" s="8" t="s">
        <v>47</v>
      </c>
      <c r="F1878" s="37">
        <v>1</v>
      </c>
      <c r="G1878" s="38">
        <v>0.1</v>
      </c>
      <c r="H1878" s="8" t="s">
        <v>48</v>
      </c>
      <c r="I1878" s="8" t="s">
        <v>2</v>
      </c>
      <c r="J1878" s="35" t="s">
        <v>40</v>
      </c>
      <c r="K1878" s="8" t="s">
        <v>238</v>
      </c>
      <c r="L1878" s="39" t="s">
        <v>50</v>
      </c>
      <c r="M1878" s="37"/>
      <c r="N1878" s="40"/>
      <c r="O1878" s="41" t="b">
        <v>0</v>
      </c>
      <c r="P1878" s="42" t="b">
        <v>0</v>
      </c>
      <c r="Q1878" s="43"/>
      <c r="R1878" s="38" t="s">
        <v>3382</v>
      </c>
      <c r="S1878" s="8"/>
      <c r="T1878" s="48"/>
      <c r="W1878" s="45"/>
      <c r="X1878" s="46"/>
      <c r="Y1878" s="47"/>
      <c r="Z1878"/>
      <c r="AA1878"/>
      <c r="AB1878"/>
      <c r="AC1878"/>
      <c r="AD1878"/>
      <c r="AE1878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</row>
    <row r="1879" spans="1:63" ht="30" customHeight="1" x14ac:dyDescent="0.25">
      <c r="A1879" s="34">
        <v>45822</v>
      </c>
      <c r="B1879" s="35" t="s">
        <v>3337</v>
      </c>
      <c r="C1879" s="1" t="s">
        <v>3383</v>
      </c>
      <c r="D1879" s="36" t="s">
        <v>3</v>
      </c>
      <c r="E1879" s="8" t="s">
        <v>904</v>
      </c>
      <c r="F1879" s="37">
        <v>1</v>
      </c>
      <c r="G1879" s="38">
        <v>0.25</v>
      </c>
      <c r="H1879" s="8" t="s">
        <v>2330</v>
      </c>
      <c r="I1879" s="8" t="s">
        <v>2</v>
      </c>
      <c r="J1879" s="35" t="s">
        <v>40</v>
      </c>
      <c r="K1879" s="8" t="s">
        <v>238</v>
      </c>
      <c r="L1879" s="39" t="s">
        <v>2432</v>
      </c>
      <c r="M1879" s="37"/>
      <c r="N1879" s="40"/>
      <c r="O1879" s="41" t="b">
        <v>0</v>
      </c>
      <c r="P1879" s="42" t="b">
        <v>0</v>
      </c>
      <c r="Q1879" s="43"/>
      <c r="R1879" s="38"/>
      <c r="S1879" s="8" t="s">
        <v>3384</v>
      </c>
      <c r="T1879" s="48"/>
      <c r="W1879" s="45"/>
      <c r="X1879" s="46"/>
      <c r="Y1879" s="47"/>
      <c r="Z1879"/>
      <c r="AA1879"/>
      <c r="AB1879"/>
      <c r="AC1879"/>
      <c r="AD1879"/>
      <c r="AE1879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</row>
    <row r="1880" spans="1:63" ht="30" customHeight="1" x14ac:dyDescent="0.25">
      <c r="A1880" s="34">
        <v>45824</v>
      </c>
      <c r="B1880" s="35" t="s">
        <v>3337</v>
      </c>
      <c r="C1880" s="1" t="s">
        <v>2538</v>
      </c>
      <c r="D1880" s="36" t="s">
        <v>4</v>
      </c>
      <c r="E1880" s="8" t="s">
        <v>47</v>
      </c>
      <c r="F1880" s="37">
        <v>1</v>
      </c>
      <c r="G1880" s="38">
        <v>0.1</v>
      </c>
      <c r="H1880" s="8" t="s">
        <v>48</v>
      </c>
      <c r="I1880" s="8" t="s">
        <v>2</v>
      </c>
      <c r="J1880" s="35" t="s">
        <v>40</v>
      </c>
      <c r="K1880" s="8" t="s">
        <v>49</v>
      </c>
      <c r="L1880" s="39" t="s">
        <v>50</v>
      </c>
      <c r="M1880" s="37"/>
      <c r="N1880" s="40"/>
      <c r="O1880" s="41" t="b">
        <v>0</v>
      </c>
      <c r="P1880" s="42" t="b">
        <v>0</v>
      </c>
      <c r="Q1880" s="43"/>
      <c r="R1880" s="38"/>
      <c r="S1880" s="8" t="s">
        <v>3385</v>
      </c>
      <c r="T1880" s="48"/>
      <c r="W1880" s="45"/>
      <c r="X1880" s="46"/>
      <c r="Y1880" s="47"/>
      <c r="Z1880"/>
      <c r="AA1880"/>
      <c r="AB1880"/>
      <c r="AC1880"/>
      <c r="AD1880"/>
      <c r="AE1880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</row>
    <row r="1881" spans="1:63" ht="30" customHeight="1" x14ac:dyDescent="0.25">
      <c r="A1881" s="34">
        <v>45824</v>
      </c>
      <c r="B1881" s="35" t="s">
        <v>3337</v>
      </c>
      <c r="C1881" s="1" t="s">
        <v>3386</v>
      </c>
      <c r="D1881" s="36" t="s">
        <v>4</v>
      </c>
      <c r="E1881" s="8" t="s">
        <v>47</v>
      </c>
      <c r="F1881" s="37">
        <v>1</v>
      </c>
      <c r="G1881" s="38">
        <v>0.75</v>
      </c>
      <c r="H1881" s="8" t="s">
        <v>2673</v>
      </c>
      <c r="I1881" s="8" t="s">
        <v>2</v>
      </c>
      <c r="J1881" s="35" t="s">
        <v>40</v>
      </c>
      <c r="K1881" s="8" t="s">
        <v>206</v>
      </c>
      <c r="L1881" s="39" t="s">
        <v>50</v>
      </c>
      <c r="M1881" s="37">
        <v>1</v>
      </c>
      <c r="N1881" s="40"/>
      <c r="O1881" s="41" t="b">
        <v>0</v>
      </c>
      <c r="P1881" s="42" t="b">
        <v>0</v>
      </c>
      <c r="Q1881" s="43"/>
      <c r="R1881" s="38"/>
      <c r="S1881" s="8" t="s">
        <v>3387</v>
      </c>
      <c r="T1881" s="48"/>
      <c r="W1881" s="45"/>
      <c r="X1881" s="46"/>
      <c r="Y1881" s="47"/>
      <c r="Z1881"/>
      <c r="AA1881"/>
      <c r="AB1881"/>
      <c r="AC1881"/>
      <c r="AD1881"/>
      <c r="AE188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</row>
    <row r="1882" spans="1:63" ht="30" customHeight="1" x14ac:dyDescent="0.25">
      <c r="A1882" s="34">
        <v>45824</v>
      </c>
      <c r="B1882" s="35" t="s">
        <v>3337</v>
      </c>
      <c r="C1882" s="1" t="s">
        <v>3388</v>
      </c>
      <c r="D1882" s="36" t="s">
        <v>4</v>
      </c>
      <c r="E1882" s="8" t="s">
        <v>47</v>
      </c>
      <c r="F1882" s="37">
        <v>1</v>
      </c>
      <c r="G1882" s="38">
        <v>0.5</v>
      </c>
      <c r="H1882" s="8" t="s">
        <v>2673</v>
      </c>
      <c r="I1882" s="8" t="s">
        <v>2</v>
      </c>
      <c r="J1882" s="35" t="s">
        <v>40</v>
      </c>
      <c r="K1882" s="8" t="s">
        <v>41</v>
      </c>
      <c r="L1882" s="39" t="s">
        <v>100</v>
      </c>
      <c r="M1882" s="37">
        <v>1</v>
      </c>
      <c r="N1882" s="40"/>
      <c r="O1882" s="41" t="b">
        <v>0</v>
      </c>
      <c r="P1882" s="42" t="b">
        <v>0</v>
      </c>
      <c r="Q1882" s="43"/>
      <c r="R1882" s="38"/>
      <c r="S1882" s="8" t="s">
        <v>3389</v>
      </c>
      <c r="T1882" s="48"/>
      <c r="W1882" s="45"/>
      <c r="X1882" s="46"/>
      <c r="Y1882" s="47"/>
      <c r="Z1882"/>
      <c r="AA1882"/>
      <c r="AB1882"/>
      <c r="AC1882"/>
      <c r="AD1882"/>
      <c r="AE1882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</row>
    <row r="1883" spans="1:63" ht="30" customHeight="1" x14ac:dyDescent="0.25">
      <c r="A1883" s="34">
        <v>45824</v>
      </c>
      <c r="B1883" s="35" t="s">
        <v>3337</v>
      </c>
      <c r="C1883" s="1" t="s">
        <v>3390</v>
      </c>
      <c r="D1883" s="36" t="s">
        <v>34</v>
      </c>
      <c r="E1883" s="8" t="s">
        <v>71</v>
      </c>
      <c r="F1883" s="37">
        <v>1</v>
      </c>
      <c r="G1883" s="38">
        <v>0.5</v>
      </c>
      <c r="H1883" s="8" t="s">
        <v>111</v>
      </c>
      <c r="I1883" s="8" t="s">
        <v>2</v>
      </c>
      <c r="J1883" s="35" t="s">
        <v>40</v>
      </c>
      <c r="K1883" s="8" t="s">
        <v>41</v>
      </c>
      <c r="L1883" s="39" t="s">
        <v>100</v>
      </c>
      <c r="M1883" s="37">
        <v>1</v>
      </c>
      <c r="N1883" s="40"/>
      <c r="O1883" s="41" t="b">
        <v>0</v>
      </c>
      <c r="P1883" s="42" t="b">
        <v>0</v>
      </c>
      <c r="Q1883" s="43"/>
      <c r="R1883" s="38"/>
      <c r="S1883" s="8" t="s">
        <v>3391</v>
      </c>
      <c r="T1883" s="48"/>
      <c r="W1883" s="45"/>
      <c r="X1883" s="46"/>
      <c r="Y1883" s="47"/>
      <c r="Z1883"/>
      <c r="AA1883"/>
      <c r="AB1883"/>
      <c r="AC1883"/>
      <c r="AD1883"/>
      <c r="AE1883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</row>
    <row r="1884" spans="1:63" ht="30" customHeight="1" x14ac:dyDescent="0.25">
      <c r="A1884" s="34">
        <v>45827</v>
      </c>
      <c r="B1884" s="35" t="s">
        <v>3337</v>
      </c>
      <c r="C1884" s="1" t="s">
        <v>3392</v>
      </c>
      <c r="D1884" s="36" t="s">
        <v>4</v>
      </c>
      <c r="E1884" s="8" t="s">
        <v>47</v>
      </c>
      <c r="F1884" s="37">
        <v>1</v>
      </c>
      <c r="G1884" s="38">
        <v>0.75</v>
      </c>
      <c r="H1884" s="8" t="s">
        <v>111</v>
      </c>
      <c r="I1884" s="8" t="s">
        <v>2</v>
      </c>
      <c r="J1884" s="35" t="s">
        <v>147</v>
      </c>
      <c r="K1884" s="8" t="s">
        <v>206</v>
      </c>
      <c r="L1884" s="39" t="s">
        <v>50</v>
      </c>
      <c r="M1884" s="37">
        <v>1</v>
      </c>
      <c r="N1884" s="40"/>
      <c r="O1884" s="41" t="b">
        <v>0</v>
      </c>
      <c r="P1884" s="42" t="b">
        <v>0</v>
      </c>
      <c r="Q1884" s="43"/>
      <c r="R1884" s="38"/>
      <c r="S1884" s="8" t="s">
        <v>3393</v>
      </c>
      <c r="T1884" s="48"/>
      <c r="W1884" s="45"/>
      <c r="X1884" s="46"/>
      <c r="Y1884" s="47"/>
      <c r="Z1884"/>
      <c r="AA1884"/>
      <c r="AB1884"/>
      <c r="AC1884"/>
      <c r="AD1884"/>
      <c r="AE1884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</row>
    <row r="1885" spans="1:63" ht="30" customHeight="1" x14ac:dyDescent="0.25">
      <c r="A1885" s="34">
        <v>45829</v>
      </c>
      <c r="B1885" s="35" t="s">
        <v>3337</v>
      </c>
      <c r="C1885" s="1" t="s">
        <v>1546</v>
      </c>
      <c r="D1885" s="36" t="s">
        <v>4</v>
      </c>
      <c r="E1885" s="8" t="s">
        <v>47</v>
      </c>
      <c r="F1885" s="37">
        <v>1</v>
      </c>
      <c r="G1885" s="38">
        <v>0.5</v>
      </c>
      <c r="H1885" s="8" t="s">
        <v>111</v>
      </c>
      <c r="I1885" s="8" t="s">
        <v>2</v>
      </c>
      <c r="J1885" s="35" t="s">
        <v>147</v>
      </c>
      <c r="K1885" s="8" t="s">
        <v>206</v>
      </c>
      <c r="L1885" s="39" t="s">
        <v>50</v>
      </c>
      <c r="M1885" s="37">
        <v>1</v>
      </c>
      <c r="N1885" s="40"/>
      <c r="O1885" s="41" t="b">
        <v>0</v>
      </c>
      <c r="P1885" s="42" t="b">
        <v>0</v>
      </c>
      <c r="Q1885" s="43"/>
      <c r="R1885" s="38"/>
      <c r="S1885" s="8" t="s">
        <v>3394</v>
      </c>
      <c r="T1885" s="48"/>
      <c r="W1885" s="45"/>
      <c r="X1885" s="46"/>
      <c r="Y1885" s="47"/>
      <c r="Z1885"/>
      <c r="AA1885"/>
      <c r="AB1885"/>
      <c r="AC1885"/>
      <c r="AD1885"/>
      <c r="AE1885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</row>
    <row r="1886" spans="1:63" ht="30" customHeight="1" x14ac:dyDescent="0.25">
      <c r="A1886" s="34">
        <v>45832</v>
      </c>
      <c r="B1886" s="35" t="s">
        <v>3337</v>
      </c>
      <c r="C1886" s="1" t="s">
        <v>3395</v>
      </c>
      <c r="D1886" s="36" t="s">
        <v>4</v>
      </c>
      <c r="E1886" s="8" t="s">
        <v>47</v>
      </c>
      <c r="F1886" s="37">
        <v>1</v>
      </c>
      <c r="G1886" s="38">
        <v>1</v>
      </c>
      <c r="H1886" s="8" t="s">
        <v>48</v>
      </c>
      <c r="I1886" s="8" t="s">
        <v>2</v>
      </c>
      <c r="J1886" s="35"/>
      <c r="K1886" s="8" t="s">
        <v>49</v>
      </c>
      <c r="L1886" s="39" t="s">
        <v>50</v>
      </c>
      <c r="M1886" s="37"/>
      <c r="N1886" s="40">
        <v>1</v>
      </c>
      <c r="O1886" s="41" t="s">
        <v>2513</v>
      </c>
      <c r="P1886" s="42" t="s">
        <v>2513</v>
      </c>
      <c r="Q1886" s="43"/>
      <c r="R1886" s="38"/>
      <c r="S1886" s="8" t="s">
        <v>3352</v>
      </c>
      <c r="T1886" s="44">
        <v>1</v>
      </c>
      <c r="W1886" s="45"/>
      <c r="X1886" s="46"/>
      <c r="Y1886" s="47"/>
      <c r="Z1886"/>
      <c r="AA1886"/>
      <c r="AB1886"/>
      <c r="AC1886"/>
      <c r="AD1886"/>
      <c r="AE1886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</row>
    <row r="1887" spans="1:63" ht="30" customHeight="1" x14ac:dyDescent="0.25">
      <c r="A1887" s="34">
        <v>45834</v>
      </c>
      <c r="B1887" s="35" t="s">
        <v>3337</v>
      </c>
      <c r="C1887" s="1" t="s">
        <v>3396</v>
      </c>
      <c r="D1887" s="36" t="s">
        <v>74</v>
      </c>
      <c r="E1887" s="8" t="s">
        <v>145</v>
      </c>
      <c r="F1887" s="37">
        <v>4</v>
      </c>
      <c r="G1887" s="38">
        <v>1</v>
      </c>
      <c r="H1887" s="8" t="s">
        <v>146</v>
      </c>
      <c r="I1887" s="8" t="s">
        <v>1</v>
      </c>
      <c r="J1887" s="35" t="s">
        <v>147</v>
      </c>
      <c r="K1887" s="8" t="s">
        <v>645</v>
      </c>
      <c r="L1887" s="39" t="s">
        <v>274</v>
      </c>
      <c r="M1887" s="37"/>
      <c r="N1887" s="40"/>
      <c r="O1887" s="41" t="b">
        <v>0</v>
      </c>
      <c r="P1887" s="42" t="b">
        <v>0</v>
      </c>
      <c r="Q1887" s="43"/>
      <c r="R1887" s="38"/>
      <c r="S1887" s="8" t="s">
        <v>44</v>
      </c>
      <c r="T1887" s="48"/>
      <c r="W1887" s="45"/>
      <c r="X1887" s="46"/>
      <c r="Y1887" s="47"/>
      <c r="Z1887"/>
      <c r="AA1887"/>
      <c r="AB1887"/>
      <c r="AC1887"/>
      <c r="AD1887"/>
      <c r="AE1887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</row>
    <row r="1888" spans="1:63" ht="30" customHeight="1" x14ac:dyDescent="0.25">
      <c r="A1888" s="34">
        <v>45838</v>
      </c>
      <c r="B1888" s="35" t="s">
        <v>3337</v>
      </c>
      <c r="C1888" s="1" t="s">
        <v>3397</v>
      </c>
      <c r="D1888" s="36" t="s">
        <v>3</v>
      </c>
      <c r="E1888" s="8" t="s">
        <v>904</v>
      </c>
      <c r="F1888" s="37">
        <v>1</v>
      </c>
      <c r="G1888" s="38">
        <v>1</v>
      </c>
      <c r="H1888" s="8" t="s">
        <v>111</v>
      </c>
      <c r="I1888" s="8" t="s">
        <v>1</v>
      </c>
      <c r="J1888" s="35" t="s">
        <v>147</v>
      </c>
      <c r="K1888" s="8" t="s">
        <v>645</v>
      </c>
      <c r="L1888" s="39" t="s">
        <v>274</v>
      </c>
      <c r="M1888" s="37"/>
      <c r="N1888" s="40"/>
      <c r="O1888" s="41" t="b">
        <v>0</v>
      </c>
      <c r="P1888" s="42" t="b">
        <v>0</v>
      </c>
      <c r="Q1888" s="43"/>
      <c r="R1888" s="38"/>
      <c r="S1888" s="8" t="s">
        <v>44</v>
      </c>
      <c r="T1888" s="48"/>
      <c r="W1888" s="45"/>
      <c r="X1888" s="46"/>
      <c r="Y1888" s="47"/>
      <c r="Z1888"/>
      <c r="AA1888"/>
      <c r="AB1888"/>
      <c r="AC1888"/>
      <c r="AD1888"/>
      <c r="AE1888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</row>
    <row r="1889" spans="1:63" ht="30" customHeight="1" x14ac:dyDescent="0.25">
      <c r="A1889" s="34">
        <v>45840</v>
      </c>
      <c r="B1889" s="35" t="s">
        <v>3337</v>
      </c>
      <c r="C1889" s="1" t="s">
        <v>3398</v>
      </c>
      <c r="D1889" s="36" t="s">
        <v>4</v>
      </c>
      <c r="E1889" s="8" t="s">
        <v>47</v>
      </c>
      <c r="F1889" s="37">
        <v>2</v>
      </c>
      <c r="G1889" s="38">
        <v>0.75</v>
      </c>
      <c r="H1889" s="8" t="s">
        <v>3399</v>
      </c>
      <c r="I1889" s="8" t="s">
        <v>2</v>
      </c>
      <c r="J1889" s="35" t="s">
        <v>147</v>
      </c>
      <c r="K1889" s="8" t="s">
        <v>41</v>
      </c>
      <c r="L1889" s="39" t="s">
        <v>50</v>
      </c>
      <c r="M1889" s="37">
        <v>2</v>
      </c>
      <c r="N1889" s="40">
        <v>2</v>
      </c>
      <c r="O1889" s="41" t="b">
        <v>0</v>
      </c>
      <c r="P1889" s="42" t="b">
        <v>0</v>
      </c>
      <c r="Q1889" s="43"/>
      <c r="R1889" s="38"/>
      <c r="S1889" s="8" t="s">
        <v>3400</v>
      </c>
      <c r="T1889" s="48"/>
      <c r="W1889" s="45"/>
      <c r="X1889" s="46"/>
      <c r="Y1889" s="47"/>
      <c r="Z1889"/>
      <c r="AA1889"/>
      <c r="AB1889"/>
      <c r="AC1889"/>
      <c r="AD1889"/>
      <c r="AE1889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</row>
    <row r="1890" spans="1:63" ht="30" customHeight="1" x14ac:dyDescent="0.25">
      <c r="A1890" s="34">
        <v>45840</v>
      </c>
      <c r="B1890" s="35" t="s">
        <v>3337</v>
      </c>
      <c r="C1890" s="1" t="s">
        <v>3401</v>
      </c>
      <c r="D1890" s="36" t="s">
        <v>34</v>
      </c>
      <c r="E1890" s="8" t="s">
        <v>54</v>
      </c>
      <c r="F1890" s="37">
        <v>1</v>
      </c>
      <c r="G1890" s="38">
        <v>0.75</v>
      </c>
      <c r="H1890" s="8" t="s">
        <v>158</v>
      </c>
      <c r="I1890" s="8" t="s">
        <v>2</v>
      </c>
      <c r="J1890" s="35" t="s">
        <v>40</v>
      </c>
      <c r="K1890" s="8" t="s">
        <v>41</v>
      </c>
      <c r="L1890" s="39" t="s">
        <v>100</v>
      </c>
      <c r="M1890" s="37"/>
      <c r="N1890" s="40"/>
      <c r="O1890" s="41" t="b">
        <v>0</v>
      </c>
      <c r="P1890" s="42" t="b">
        <v>0</v>
      </c>
      <c r="Q1890" s="43"/>
      <c r="R1890" s="38" t="s">
        <v>3402</v>
      </c>
      <c r="S1890" s="8" t="s">
        <v>3403</v>
      </c>
      <c r="T1890" s="48"/>
      <c r="W1890" s="45"/>
      <c r="X1890" s="46"/>
      <c r="Y1890" s="47"/>
      <c r="Z1890"/>
      <c r="AA1890"/>
      <c r="AB1890"/>
      <c r="AC1890"/>
      <c r="AD1890"/>
      <c r="AE1890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</row>
    <row r="1891" spans="1:63" ht="30" customHeight="1" x14ac:dyDescent="0.25">
      <c r="A1891" s="34">
        <v>45840</v>
      </c>
      <c r="B1891" s="35" t="s">
        <v>3337</v>
      </c>
      <c r="C1891" s="1" t="s">
        <v>3404</v>
      </c>
      <c r="D1891" s="36" t="s">
        <v>4</v>
      </c>
      <c r="E1891" s="8" t="s">
        <v>47</v>
      </c>
      <c r="F1891" s="37">
        <v>1</v>
      </c>
      <c r="G1891" s="38">
        <v>0.75</v>
      </c>
      <c r="H1891" s="8" t="s">
        <v>48</v>
      </c>
      <c r="I1891" s="8" t="s">
        <v>2</v>
      </c>
      <c r="J1891" s="35" t="s">
        <v>147</v>
      </c>
      <c r="K1891" s="8" t="s">
        <v>41</v>
      </c>
      <c r="L1891" s="39" t="s">
        <v>50</v>
      </c>
      <c r="M1891" s="37">
        <v>2</v>
      </c>
      <c r="N1891" s="40"/>
      <c r="O1891" s="41" t="b">
        <v>0</v>
      </c>
      <c r="P1891" s="42" t="b">
        <v>0</v>
      </c>
      <c r="Q1891" s="43"/>
      <c r="R1891" s="38"/>
      <c r="S1891" s="8" t="s">
        <v>3405</v>
      </c>
      <c r="T1891" s="48"/>
      <c r="W1891" s="45"/>
      <c r="X1891" s="46"/>
      <c r="Y1891" s="47"/>
      <c r="Z1891"/>
      <c r="AA1891"/>
      <c r="AB1891"/>
      <c r="AC1891"/>
      <c r="AD1891"/>
      <c r="AE189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</row>
    <row r="1892" spans="1:63" ht="30" customHeight="1" x14ac:dyDescent="0.25">
      <c r="A1892" s="34">
        <v>45840</v>
      </c>
      <c r="B1892" s="35" t="s">
        <v>3337</v>
      </c>
      <c r="C1892" s="1" t="s">
        <v>3406</v>
      </c>
      <c r="D1892" s="36" t="s">
        <v>3</v>
      </c>
      <c r="E1892" s="8" t="s">
        <v>85</v>
      </c>
      <c r="F1892" s="37">
        <v>5</v>
      </c>
      <c r="G1892" s="38">
        <v>0.5</v>
      </c>
      <c r="H1892" s="8" t="s">
        <v>158</v>
      </c>
      <c r="I1892" s="8" t="s">
        <v>1</v>
      </c>
      <c r="J1892" s="35" t="s">
        <v>40</v>
      </c>
      <c r="K1892" s="8" t="s">
        <v>238</v>
      </c>
      <c r="L1892" s="39" t="s">
        <v>100</v>
      </c>
      <c r="M1892" s="37">
        <v>5</v>
      </c>
      <c r="N1892" s="40"/>
      <c r="O1892" s="41" t="b">
        <v>0</v>
      </c>
      <c r="P1892" s="42" t="b">
        <v>0</v>
      </c>
      <c r="Q1892" s="43"/>
      <c r="R1892" s="38"/>
      <c r="S1892" s="8" t="s">
        <v>3407</v>
      </c>
      <c r="T1892" s="48"/>
      <c r="W1892" s="45"/>
      <c r="X1892" s="46"/>
      <c r="Y1892" s="47"/>
      <c r="Z1892"/>
      <c r="AA1892"/>
      <c r="AB1892"/>
      <c r="AC1892"/>
      <c r="AD1892"/>
      <c r="AE1892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</row>
    <row r="1893" spans="1:63" ht="30" customHeight="1" x14ac:dyDescent="0.25">
      <c r="A1893" s="34">
        <v>45840</v>
      </c>
      <c r="B1893" s="35" t="s">
        <v>3337</v>
      </c>
      <c r="C1893" s="1" t="s">
        <v>3408</v>
      </c>
      <c r="D1893" s="36" t="s">
        <v>3</v>
      </c>
      <c r="E1893" s="8" t="s">
        <v>85</v>
      </c>
      <c r="F1893" s="37">
        <v>5</v>
      </c>
      <c r="G1893" s="38">
        <v>0.5</v>
      </c>
      <c r="H1893" s="8" t="s">
        <v>158</v>
      </c>
      <c r="I1893" s="8" t="s">
        <v>1</v>
      </c>
      <c r="J1893" s="35" t="s">
        <v>147</v>
      </c>
      <c r="K1893" s="8" t="s">
        <v>238</v>
      </c>
      <c r="L1893" s="39" t="s">
        <v>564</v>
      </c>
      <c r="M1893" s="37">
        <v>5</v>
      </c>
      <c r="N1893" s="40"/>
      <c r="O1893" s="41" t="b">
        <v>0</v>
      </c>
      <c r="P1893" s="42" t="b">
        <v>0</v>
      </c>
      <c r="Q1893" s="43"/>
      <c r="R1893" s="38"/>
      <c r="S1893" s="8" t="s">
        <v>3409</v>
      </c>
      <c r="T1893" s="48"/>
      <c r="W1893" s="45"/>
      <c r="X1893" s="46"/>
      <c r="Y1893" s="47"/>
      <c r="Z1893"/>
      <c r="AA1893"/>
      <c r="AB1893"/>
      <c r="AC1893"/>
      <c r="AD1893"/>
      <c r="AE1893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</row>
    <row r="1894" spans="1:63" ht="30" customHeight="1" x14ac:dyDescent="0.25">
      <c r="A1894" s="34">
        <v>45840</v>
      </c>
      <c r="B1894" s="35" t="s">
        <v>3337</v>
      </c>
      <c r="C1894" s="1" t="s">
        <v>3410</v>
      </c>
      <c r="D1894" s="36" t="s">
        <v>4</v>
      </c>
      <c r="E1894" s="8" t="s">
        <v>47</v>
      </c>
      <c r="F1894" s="37">
        <v>1</v>
      </c>
      <c r="G1894" s="38">
        <v>0.25</v>
      </c>
      <c r="H1894" s="8" t="s">
        <v>2673</v>
      </c>
      <c r="I1894" s="8" t="s">
        <v>2</v>
      </c>
      <c r="J1894" s="35" t="s">
        <v>40</v>
      </c>
      <c r="K1894" s="8" t="s">
        <v>238</v>
      </c>
      <c r="L1894" s="39" t="s">
        <v>100</v>
      </c>
      <c r="M1894" s="37">
        <v>1</v>
      </c>
      <c r="N1894" s="40"/>
      <c r="O1894" s="41" t="b">
        <v>0</v>
      </c>
      <c r="P1894" s="42" t="b">
        <v>0</v>
      </c>
      <c r="Q1894" s="43"/>
      <c r="R1894" s="38"/>
      <c r="S1894" s="8" t="s">
        <v>3411</v>
      </c>
      <c r="T1894" s="48"/>
      <c r="W1894" s="45"/>
      <c r="X1894" s="46"/>
      <c r="Y1894" s="47"/>
      <c r="Z1894"/>
      <c r="AA1894"/>
      <c r="AB1894"/>
      <c r="AC1894"/>
      <c r="AD1894"/>
      <c r="AE1894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</row>
    <row r="1895" spans="1:63" ht="30" customHeight="1" x14ac:dyDescent="0.25">
      <c r="A1895" s="34">
        <v>45840</v>
      </c>
      <c r="B1895" s="35" t="s">
        <v>3337</v>
      </c>
      <c r="C1895" s="1" t="s">
        <v>3412</v>
      </c>
      <c r="D1895" s="36" t="s">
        <v>4</v>
      </c>
      <c r="E1895" s="8" t="s">
        <v>47</v>
      </c>
      <c r="F1895" s="37">
        <v>1</v>
      </c>
      <c r="G1895" s="38">
        <v>0.25</v>
      </c>
      <c r="H1895" s="8" t="s">
        <v>2673</v>
      </c>
      <c r="I1895" s="8" t="s">
        <v>2</v>
      </c>
      <c r="J1895" s="35" t="s">
        <v>40</v>
      </c>
      <c r="K1895" s="8" t="s">
        <v>206</v>
      </c>
      <c r="L1895" s="39" t="s">
        <v>100</v>
      </c>
      <c r="M1895" s="37">
        <v>1</v>
      </c>
      <c r="N1895" s="40"/>
      <c r="O1895" s="41" t="b">
        <v>0</v>
      </c>
      <c r="P1895" s="42" t="b">
        <v>0</v>
      </c>
      <c r="Q1895" s="43"/>
      <c r="R1895" s="38"/>
      <c r="S1895" s="8" t="s">
        <v>3413</v>
      </c>
      <c r="T1895" s="48"/>
      <c r="W1895" s="45"/>
      <c r="X1895" s="46"/>
      <c r="Y1895" s="47"/>
      <c r="Z1895"/>
      <c r="AA1895"/>
      <c r="AB1895"/>
      <c r="AC1895"/>
      <c r="AD1895"/>
      <c r="AE1895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</row>
    <row r="1896" spans="1:63" ht="30" customHeight="1" x14ac:dyDescent="0.25">
      <c r="A1896" s="34">
        <v>45840</v>
      </c>
      <c r="B1896" s="35" t="s">
        <v>3337</v>
      </c>
      <c r="C1896" s="1" t="s">
        <v>3414</v>
      </c>
      <c r="D1896" s="36" t="s">
        <v>74</v>
      </c>
      <c r="E1896" s="8" t="s">
        <v>154</v>
      </c>
      <c r="F1896" s="37">
        <v>1</v>
      </c>
      <c r="G1896" s="38">
        <v>0.1</v>
      </c>
      <c r="H1896" s="8" t="s">
        <v>1663</v>
      </c>
      <c r="I1896" s="8" t="s">
        <v>1</v>
      </c>
      <c r="J1896" s="35" t="s">
        <v>40</v>
      </c>
      <c r="K1896" s="8" t="s">
        <v>3415</v>
      </c>
      <c r="L1896" s="39" t="s">
        <v>50</v>
      </c>
      <c r="M1896" s="37"/>
      <c r="N1896" s="40"/>
      <c r="O1896" s="41" t="b">
        <v>0</v>
      </c>
      <c r="P1896" s="42" t="b">
        <v>0</v>
      </c>
      <c r="Q1896" s="43"/>
      <c r="R1896" s="38"/>
      <c r="S1896" s="8" t="s">
        <v>3416</v>
      </c>
      <c r="T1896" s="48"/>
      <c r="W1896" s="45"/>
      <c r="X1896" s="46"/>
      <c r="Y1896" s="47"/>
      <c r="Z1896"/>
      <c r="AA1896"/>
      <c r="AB1896"/>
      <c r="AC1896"/>
      <c r="AD1896"/>
      <c r="AE1896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</row>
    <row r="1897" spans="1:63" ht="30" customHeight="1" x14ac:dyDescent="0.25">
      <c r="A1897" s="34">
        <v>45840</v>
      </c>
      <c r="B1897" s="35" t="s">
        <v>3337</v>
      </c>
      <c r="C1897" s="1" t="s">
        <v>3417</v>
      </c>
      <c r="D1897" s="36" t="s">
        <v>4</v>
      </c>
      <c r="E1897" s="8" t="s">
        <v>47</v>
      </c>
      <c r="F1897" s="37">
        <v>1</v>
      </c>
      <c r="G1897" s="38">
        <v>0.1</v>
      </c>
      <c r="H1897" s="8" t="s">
        <v>265</v>
      </c>
      <c r="I1897" s="8" t="s">
        <v>2</v>
      </c>
      <c r="J1897" s="35" t="s">
        <v>40</v>
      </c>
      <c r="K1897" s="8" t="s">
        <v>3418</v>
      </c>
      <c r="L1897" s="39" t="s">
        <v>50</v>
      </c>
      <c r="M1897" s="37"/>
      <c r="N1897" s="40"/>
      <c r="O1897" s="41" t="b">
        <v>0</v>
      </c>
      <c r="P1897" s="42" t="b">
        <v>0</v>
      </c>
      <c r="Q1897" s="43"/>
      <c r="R1897" s="38"/>
      <c r="S1897" s="8" t="s">
        <v>3419</v>
      </c>
      <c r="T1897" s="48"/>
      <c r="W1897" s="45"/>
      <c r="X1897" s="46"/>
      <c r="Y1897" s="47"/>
      <c r="Z1897"/>
      <c r="AA1897"/>
      <c r="AB1897"/>
      <c r="AC1897"/>
      <c r="AD1897"/>
      <c r="AE1897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</row>
    <row r="1898" spans="1:63" ht="30" customHeight="1" x14ac:dyDescent="0.25">
      <c r="A1898" s="34">
        <v>45840</v>
      </c>
      <c r="B1898" s="35" t="s">
        <v>3337</v>
      </c>
      <c r="C1898" s="1" t="s">
        <v>3420</v>
      </c>
      <c r="D1898" s="36" t="s">
        <v>34</v>
      </c>
      <c r="E1898" s="8" t="s">
        <v>133</v>
      </c>
      <c r="F1898" s="37">
        <v>1</v>
      </c>
      <c r="G1898" s="38">
        <v>0.1</v>
      </c>
      <c r="H1898" s="8" t="s">
        <v>1663</v>
      </c>
      <c r="I1898" s="8" t="s">
        <v>1</v>
      </c>
      <c r="J1898" s="35" t="s">
        <v>40</v>
      </c>
      <c r="K1898" s="8" t="s">
        <v>3415</v>
      </c>
      <c r="L1898" s="39" t="s">
        <v>50</v>
      </c>
      <c r="M1898" s="37"/>
      <c r="N1898" s="40"/>
      <c r="O1898" s="41" t="b">
        <v>0</v>
      </c>
      <c r="P1898" s="42" t="b">
        <v>0</v>
      </c>
      <c r="Q1898" s="43"/>
      <c r="R1898" s="38"/>
      <c r="S1898" s="8" t="s">
        <v>3416</v>
      </c>
      <c r="T1898" s="48"/>
      <c r="W1898" s="45"/>
      <c r="X1898" s="46"/>
      <c r="Y1898" s="47"/>
      <c r="Z1898"/>
      <c r="AA1898"/>
      <c r="AB1898"/>
      <c r="AC1898"/>
      <c r="AD1898"/>
      <c r="AE1898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</row>
    <row r="1899" spans="1:63" ht="30" customHeight="1" x14ac:dyDescent="0.25">
      <c r="A1899" s="34">
        <v>45840</v>
      </c>
      <c r="B1899" s="35" t="s">
        <v>3337</v>
      </c>
      <c r="C1899" s="1" t="s">
        <v>3421</v>
      </c>
      <c r="D1899" s="36" t="s">
        <v>34</v>
      </c>
      <c r="E1899" s="8" t="s">
        <v>54</v>
      </c>
      <c r="F1899" s="37">
        <v>1</v>
      </c>
      <c r="G1899" s="38">
        <v>0.1</v>
      </c>
      <c r="H1899" s="8" t="s">
        <v>158</v>
      </c>
      <c r="I1899" s="8" t="s">
        <v>2</v>
      </c>
      <c r="J1899" s="35" t="s">
        <v>40</v>
      </c>
      <c r="K1899" s="8" t="s">
        <v>206</v>
      </c>
      <c r="L1899" s="39" t="s">
        <v>100</v>
      </c>
      <c r="M1899" s="37">
        <v>1</v>
      </c>
      <c r="N1899" s="40"/>
      <c r="O1899" s="41" t="b">
        <v>0</v>
      </c>
      <c r="P1899" s="42" t="b">
        <v>0</v>
      </c>
      <c r="Q1899" s="43"/>
      <c r="R1899" s="38" t="s">
        <v>3422</v>
      </c>
      <c r="S1899" s="8"/>
      <c r="T1899" s="48"/>
      <c r="W1899" s="45"/>
      <c r="X1899" s="46"/>
      <c r="Y1899" s="47"/>
      <c r="Z1899"/>
      <c r="AA1899"/>
      <c r="AB1899"/>
      <c r="AC1899"/>
      <c r="AD1899"/>
      <c r="AE1899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</row>
    <row r="1900" spans="1:63" ht="30" customHeight="1" x14ac:dyDescent="0.25">
      <c r="A1900" s="34">
        <v>45840</v>
      </c>
      <c r="B1900" s="35" t="s">
        <v>3337</v>
      </c>
      <c r="C1900" s="1" t="s">
        <v>3423</v>
      </c>
      <c r="D1900" s="36" t="s">
        <v>3</v>
      </c>
      <c r="E1900" s="8" t="s">
        <v>85</v>
      </c>
      <c r="F1900" s="37">
        <v>3</v>
      </c>
      <c r="G1900" s="38">
        <v>0.1</v>
      </c>
      <c r="H1900" s="8" t="s">
        <v>237</v>
      </c>
      <c r="I1900" s="8" t="s">
        <v>1</v>
      </c>
      <c r="J1900" s="35" t="s">
        <v>40</v>
      </c>
      <c r="K1900" s="8" t="s">
        <v>238</v>
      </c>
      <c r="L1900" s="39" t="s">
        <v>564</v>
      </c>
      <c r="M1900" s="37"/>
      <c r="N1900" s="40"/>
      <c r="O1900" s="41" t="b">
        <v>0</v>
      </c>
      <c r="P1900" s="42" t="b">
        <v>0</v>
      </c>
      <c r="Q1900" s="43"/>
      <c r="R1900" s="38" t="s">
        <v>3424</v>
      </c>
      <c r="S1900" s="8" t="s">
        <v>3425</v>
      </c>
      <c r="T1900" s="48"/>
      <c r="W1900" s="45"/>
      <c r="X1900" s="46"/>
      <c r="Y1900" s="47"/>
      <c r="Z1900"/>
      <c r="AA1900"/>
      <c r="AB1900"/>
      <c r="AC1900"/>
      <c r="AD1900"/>
      <c r="AE1900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</row>
    <row r="1901" spans="1:63" ht="30" customHeight="1" x14ac:dyDescent="0.25">
      <c r="A1901" s="34">
        <v>45840</v>
      </c>
      <c r="B1901" s="35" t="s">
        <v>3337</v>
      </c>
      <c r="C1901" s="1" t="s">
        <v>3426</v>
      </c>
      <c r="D1901" s="36" t="s">
        <v>34</v>
      </c>
      <c r="E1901" s="8" t="s">
        <v>133</v>
      </c>
      <c r="F1901" s="37">
        <v>1</v>
      </c>
      <c r="G1901" s="38">
        <v>0.1</v>
      </c>
      <c r="H1901" s="8" t="s">
        <v>111</v>
      </c>
      <c r="I1901" s="8" t="s">
        <v>2</v>
      </c>
      <c r="J1901" s="35" t="s">
        <v>40</v>
      </c>
      <c r="K1901" s="8" t="s">
        <v>206</v>
      </c>
      <c r="L1901" s="39" t="s">
        <v>274</v>
      </c>
      <c r="M1901" s="37">
        <v>1</v>
      </c>
      <c r="N1901" s="40"/>
      <c r="O1901" s="41" t="b">
        <v>0</v>
      </c>
      <c r="P1901" s="42" t="b">
        <v>0</v>
      </c>
      <c r="Q1901" s="43"/>
      <c r="R1901" s="38" t="s">
        <v>3427</v>
      </c>
      <c r="S1901" s="8"/>
      <c r="T1901" s="48"/>
      <c r="W1901" s="45"/>
      <c r="X1901" s="46"/>
      <c r="Y1901" s="47"/>
      <c r="Z1901"/>
      <c r="AA1901"/>
      <c r="AB1901"/>
      <c r="AC1901"/>
      <c r="AD1901"/>
      <c r="AE190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</row>
    <row r="1902" spans="1:63" ht="30" customHeight="1" x14ac:dyDescent="0.25">
      <c r="A1902" s="34">
        <v>45840</v>
      </c>
      <c r="B1902" s="35" t="s">
        <v>3337</v>
      </c>
      <c r="C1902" s="1" t="s">
        <v>3428</v>
      </c>
      <c r="D1902" s="36" t="s">
        <v>34</v>
      </c>
      <c r="E1902" s="8" t="s">
        <v>54</v>
      </c>
      <c r="F1902" s="37">
        <v>1</v>
      </c>
      <c r="G1902" s="38">
        <v>0.1</v>
      </c>
      <c r="H1902" s="8" t="s">
        <v>158</v>
      </c>
      <c r="I1902" s="8" t="s">
        <v>2</v>
      </c>
      <c r="J1902" s="35" t="s">
        <v>40</v>
      </c>
      <c r="K1902" s="8" t="s">
        <v>49</v>
      </c>
      <c r="L1902" s="39" t="s">
        <v>274</v>
      </c>
      <c r="M1902" s="37">
        <v>1</v>
      </c>
      <c r="N1902" s="40"/>
      <c r="O1902" s="41" t="b">
        <v>0</v>
      </c>
      <c r="P1902" s="42" t="b">
        <v>0</v>
      </c>
      <c r="Q1902" s="43"/>
      <c r="R1902" s="38" t="s">
        <v>3429</v>
      </c>
      <c r="S1902" s="8"/>
      <c r="T1902" s="48"/>
      <c r="W1902" s="45"/>
      <c r="X1902" s="46"/>
      <c r="Y1902" s="47"/>
      <c r="Z1902"/>
      <c r="AA1902"/>
      <c r="AB1902"/>
      <c r="AC1902"/>
      <c r="AD1902"/>
      <c r="AE1902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</row>
    <row r="1903" spans="1:63" ht="30" customHeight="1" x14ac:dyDescent="0.25">
      <c r="A1903" s="34">
        <v>45840</v>
      </c>
      <c r="B1903" s="35" t="s">
        <v>3337</v>
      </c>
      <c r="C1903" s="1" t="s">
        <v>3430</v>
      </c>
      <c r="D1903" s="36" t="s">
        <v>4</v>
      </c>
      <c r="E1903" s="8" t="s">
        <v>47</v>
      </c>
      <c r="F1903" s="37">
        <v>1</v>
      </c>
      <c r="G1903" s="38">
        <v>0.1</v>
      </c>
      <c r="H1903" s="8" t="s">
        <v>2673</v>
      </c>
      <c r="I1903" s="8" t="s">
        <v>2</v>
      </c>
      <c r="J1903" s="35" t="s">
        <v>40</v>
      </c>
      <c r="K1903" s="8" t="s">
        <v>238</v>
      </c>
      <c r="L1903" s="39" t="s">
        <v>100</v>
      </c>
      <c r="M1903" s="37">
        <v>1</v>
      </c>
      <c r="N1903" s="40"/>
      <c r="O1903" s="41" t="b">
        <v>0</v>
      </c>
      <c r="P1903" s="42" t="b">
        <v>0</v>
      </c>
      <c r="Q1903" s="43"/>
      <c r="R1903" s="38"/>
      <c r="S1903" s="8" t="s">
        <v>3431</v>
      </c>
      <c r="T1903" s="48"/>
      <c r="W1903" s="45"/>
      <c r="X1903" s="46"/>
      <c r="Y1903" s="47"/>
      <c r="Z1903"/>
      <c r="AA1903"/>
      <c r="AB1903"/>
      <c r="AC1903"/>
      <c r="AD1903"/>
      <c r="AE1903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</row>
    <row r="1904" spans="1:63" ht="30" customHeight="1" x14ac:dyDescent="0.25">
      <c r="A1904" s="34">
        <v>45840</v>
      </c>
      <c r="B1904" s="35" t="s">
        <v>3337</v>
      </c>
      <c r="C1904" s="1" t="s">
        <v>3432</v>
      </c>
      <c r="D1904" s="36" t="s">
        <v>34</v>
      </c>
      <c r="E1904" s="8" t="s">
        <v>54</v>
      </c>
      <c r="F1904" s="37">
        <v>1</v>
      </c>
      <c r="G1904" s="38">
        <v>0.1</v>
      </c>
      <c r="H1904" s="8" t="s">
        <v>158</v>
      </c>
      <c r="I1904" s="8" t="s">
        <v>2</v>
      </c>
      <c r="J1904" s="35" t="s">
        <v>40</v>
      </c>
      <c r="K1904" s="8" t="s">
        <v>41</v>
      </c>
      <c r="L1904" s="39" t="s">
        <v>100</v>
      </c>
      <c r="M1904" s="37">
        <v>1</v>
      </c>
      <c r="N1904" s="40"/>
      <c r="O1904" s="41" t="b">
        <v>0</v>
      </c>
      <c r="P1904" s="42" t="b">
        <v>0</v>
      </c>
      <c r="Q1904" s="43"/>
      <c r="R1904" s="38"/>
      <c r="S1904" s="8" t="s">
        <v>3433</v>
      </c>
      <c r="T1904" s="48"/>
      <c r="W1904" s="45"/>
      <c r="X1904" s="46"/>
      <c r="Y1904" s="47"/>
      <c r="Z1904"/>
      <c r="AA1904"/>
      <c r="AB1904"/>
      <c r="AC1904"/>
      <c r="AD1904"/>
      <c r="AE1904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</row>
    <row r="1905" spans="1:63" ht="30" customHeight="1" x14ac:dyDescent="0.25">
      <c r="A1905" s="34">
        <v>45833</v>
      </c>
      <c r="B1905" s="35" t="s">
        <v>3434</v>
      </c>
      <c r="C1905" s="1" t="s">
        <v>3435</v>
      </c>
      <c r="D1905" s="36" t="s">
        <v>34</v>
      </c>
      <c r="E1905" s="8" t="s">
        <v>71</v>
      </c>
      <c r="F1905" s="37">
        <v>1</v>
      </c>
      <c r="G1905" s="38">
        <v>0.75</v>
      </c>
      <c r="H1905" s="8" t="s">
        <v>111</v>
      </c>
      <c r="I1905" s="8" t="s">
        <v>2</v>
      </c>
      <c r="J1905" s="35" t="s">
        <v>40</v>
      </c>
      <c r="K1905" s="8" t="s">
        <v>41</v>
      </c>
      <c r="L1905" s="39" t="s">
        <v>100</v>
      </c>
      <c r="M1905" s="37">
        <v>1</v>
      </c>
      <c r="N1905" s="40">
        <v>1</v>
      </c>
      <c r="O1905" s="41" t="b">
        <v>0</v>
      </c>
      <c r="P1905" s="42" t="b">
        <v>0</v>
      </c>
      <c r="Q1905" s="43">
        <v>45825</v>
      </c>
      <c r="R1905" s="38" t="s">
        <v>3436</v>
      </c>
      <c r="S1905" s="8" t="s">
        <v>2503</v>
      </c>
      <c r="T1905" s="48"/>
      <c r="W1905" s="45"/>
      <c r="X1905" s="46"/>
      <c r="Y1905" s="47"/>
      <c r="Z1905"/>
      <c r="AA1905"/>
      <c r="AB1905"/>
      <c r="AC1905"/>
      <c r="AD1905"/>
      <c r="AE1905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</row>
    <row r="1906" spans="1:63" ht="30" customHeight="1" x14ac:dyDescent="0.25">
      <c r="A1906" s="34">
        <v>45833</v>
      </c>
      <c r="B1906" s="35" t="s">
        <v>3434</v>
      </c>
      <c r="C1906" s="1" t="s">
        <v>3437</v>
      </c>
      <c r="D1906" s="36" t="s">
        <v>34</v>
      </c>
      <c r="E1906" s="8" t="s">
        <v>71</v>
      </c>
      <c r="F1906" s="37">
        <v>1</v>
      </c>
      <c r="G1906" s="38">
        <v>0.1</v>
      </c>
      <c r="H1906" s="8" t="s">
        <v>3438</v>
      </c>
      <c r="I1906" s="8" t="s">
        <v>2</v>
      </c>
      <c r="J1906" s="35" t="s">
        <v>40</v>
      </c>
      <c r="K1906" s="8" t="s">
        <v>49</v>
      </c>
      <c r="L1906" s="39" t="s">
        <v>100</v>
      </c>
      <c r="M1906" s="37">
        <v>1</v>
      </c>
      <c r="N1906" s="40">
        <v>1</v>
      </c>
      <c r="O1906" s="41" t="b">
        <v>0</v>
      </c>
      <c r="P1906" s="42" t="b">
        <v>0</v>
      </c>
      <c r="Q1906" s="43">
        <v>45838</v>
      </c>
      <c r="R1906" s="38" t="s">
        <v>2591</v>
      </c>
      <c r="S1906" s="8"/>
      <c r="T1906" s="48"/>
      <c r="W1906" s="45"/>
      <c r="X1906" s="46"/>
      <c r="Y1906" s="47"/>
      <c r="Z1906"/>
      <c r="AA1906"/>
      <c r="AB1906"/>
      <c r="AC1906"/>
      <c r="AD1906"/>
      <c r="AE1906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</row>
    <row r="1907" spans="1:63" ht="30" customHeight="1" x14ac:dyDescent="0.25">
      <c r="A1907" s="34">
        <v>45833</v>
      </c>
      <c r="B1907" s="35" t="s">
        <v>3434</v>
      </c>
      <c r="C1907" s="1" t="s">
        <v>3439</v>
      </c>
      <c r="D1907" s="36" t="s">
        <v>34</v>
      </c>
      <c r="E1907" s="8" t="s">
        <v>71</v>
      </c>
      <c r="F1907" s="37">
        <v>5</v>
      </c>
      <c r="G1907" s="38">
        <v>0.25</v>
      </c>
      <c r="H1907" s="8" t="s">
        <v>3440</v>
      </c>
      <c r="I1907" s="8" t="s">
        <v>2</v>
      </c>
      <c r="J1907" s="35" t="s">
        <v>40</v>
      </c>
      <c r="K1907" s="8" t="s">
        <v>49</v>
      </c>
      <c r="L1907" s="39" t="s">
        <v>50</v>
      </c>
      <c r="M1907" s="37"/>
      <c r="N1907" s="40">
        <v>5</v>
      </c>
      <c r="O1907" s="41" t="b">
        <v>0</v>
      </c>
      <c r="P1907" s="42" t="b">
        <v>0</v>
      </c>
      <c r="Q1907" s="43">
        <v>45807</v>
      </c>
      <c r="R1907" s="38" t="s">
        <v>3441</v>
      </c>
      <c r="S1907" s="8"/>
      <c r="T1907" s="48"/>
      <c r="W1907" s="45"/>
      <c r="X1907" s="46"/>
      <c r="Y1907" s="47"/>
      <c r="Z1907"/>
      <c r="AA1907"/>
      <c r="AB1907"/>
      <c r="AC1907"/>
      <c r="AD1907"/>
      <c r="AE1907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</row>
    <row r="1908" spans="1:63" ht="30" customHeight="1" x14ac:dyDescent="0.25">
      <c r="A1908" s="34">
        <v>45833</v>
      </c>
      <c r="B1908" s="35" t="s">
        <v>3434</v>
      </c>
      <c r="C1908" s="1" t="s">
        <v>2441</v>
      </c>
      <c r="D1908" s="36" t="s">
        <v>34</v>
      </c>
      <c r="E1908" s="8" t="s">
        <v>54</v>
      </c>
      <c r="F1908" s="37">
        <v>10</v>
      </c>
      <c r="G1908" s="38">
        <v>0.1</v>
      </c>
      <c r="H1908" s="8" t="s">
        <v>3442</v>
      </c>
      <c r="I1908" s="8" t="s">
        <v>1</v>
      </c>
      <c r="J1908" s="35" t="s">
        <v>40</v>
      </c>
      <c r="K1908" s="8" t="s">
        <v>41</v>
      </c>
      <c r="L1908" s="39" t="s">
        <v>3443</v>
      </c>
      <c r="M1908" s="37"/>
      <c r="N1908" s="40"/>
      <c r="O1908" s="41" t="b">
        <v>0</v>
      </c>
      <c r="P1908" s="42" t="b">
        <v>0</v>
      </c>
      <c r="Q1908" s="43">
        <v>45807</v>
      </c>
      <c r="R1908" s="38" t="s">
        <v>3444</v>
      </c>
      <c r="S1908" s="8" t="s">
        <v>2503</v>
      </c>
      <c r="T1908" s="48" t="s">
        <v>2503</v>
      </c>
      <c r="W1908" s="45"/>
      <c r="X1908" s="46"/>
      <c r="Y1908" s="47"/>
      <c r="Z1908"/>
      <c r="AA1908"/>
      <c r="AB1908"/>
      <c r="AC1908"/>
      <c r="AD1908"/>
      <c r="AE1908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</row>
    <row r="1909" spans="1:63" ht="30" customHeight="1" x14ac:dyDescent="0.25">
      <c r="A1909" s="34">
        <v>45839</v>
      </c>
      <c r="B1909" s="35" t="s">
        <v>3445</v>
      </c>
      <c r="C1909" s="1" t="s">
        <v>3446</v>
      </c>
      <c r="D1909" s="36" t="s">
        <v>4</v>
      </c>
      <c r="E1909" s="8" t="s">
        <v>47</v>
      </c>
      <c r="F1909" s="37">
        <v>1</v>
      </c>
      <c r="G1909" s="38">
        <v>0.25</v>
      </c>
      <c r="H1909" s="8" t="s">
        <v>48</v>
      </c>
      <c r="I1909" s="8" t="s">
        <v>1</v>
      </c>
      <c r="J1909" s="35" t="s">
        <v>147</v>
      </c>
      <c r="K1909" s="8" t="s">
        <v>49</v>
      </c>
      <c r="L1909" s="39" t="s">
        <v>2432</v>
      </c>
      <c r="M1909" s="37"/>
      <c r="N1909" s="40"/>
      <c r="O1909" s="41" t="b">
        <v>0</v>
      </c>
      <c r="P1909" s="42" t="b">
        <v>0</v>
      </c>
      <c r="Q1909" s="43"/>
      <c r="R1909" s="38"/>
      <c r="S1909" s="8"/>
      <c r="T1909" s="48"/>
      <c r="W1909" s="45"/>
      <c r="X1909" s="46"/>
      <c r="Y1909" s="47"/>
      <c r="Z1909"/>
      <c r="AA1909"/>
      <c r="AB1909"/>
      <c r="AC1909"/>
      <c r="AD1909"/>
      <c r="AE1909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</row>
    <row r="1910" spans="1:63" ht="30" customHeight="1" x14ac:dyDescent="0.25">
      <c r="A1910" s="34">
        <v>45839</v>
      </c>
      <c r="B1910" s="35" t="s">
        <v>3445</v>
      </c>
      <c r="C1910" s="1" t="s">
        <v>3447</v>
      </c>
      <c r="D1910" s="36" t="s">
        <v>34</v>
      </c>
      <c r="E1910" s="8" t="s">
        <v>54</v>
      </c>
      <c r="F1910" s="37">
        <v>2</v>
      </c>
      <c r="G1910" s="38">
        <v>0.5</v>
      </c>
      <c r="H1910" s="8" t="s">
        <v>111</v>
      </c>
      <c r="I1910" s="8" t="s">
        <v>2</v>
      </c>
      <c r="J1910" s="35" t="s">
        <v>40</v>
      </c>
      <c r="K1910" s="8" t="s">
        <v>41</v>
      </c>
      <c r="L1910" s="39" t="s">
        <v>100</v>
      </c>
      <c r="M1910" s="37">
        <v>2</v>
      </c>
      <c r="N1910" s="40">
        <v>2</v>
      </c>
      <c r="O1910" s="41" t="b">
        <v>0</v>
      </c>
      <c r="P1910" s="42" t="b">
        <v>0</v>
      </c>
      <c r="Q1910" s="43"/>
      <c r="R1910" s="38"/>
      <c r="S1910" s="8"/>
      <c r="T1910" s="48"/>
      <c r="W1910" s="45"/>
      <c r="X1910" s="46"/>
      <c r="Y1910" s="47"/>
      <c r="Z1910"/>
      <c r="AA1910"/>
      <c r="AB1910"/>
      <c r="AC1910"/>
      <c r="AD1910"/>
      <c r="AE1910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</row>
    <row r="1911" spans="1:63" ht="30" customHeight="1" x14ac:dyDescent="0.25">
      <c r="A1911" s="34">
        <v>45839</v>
      </c>
      <c r="B1911" s="35" t="s">
        <v>3445</v>
      </c>
      <c r="C1911" s="1" t="s">
        <v>3448</v>
      </c>
      <c r="D1911" s="36" t="s">
        <v>4</v>
      </c>
      <c r="E1911" s="8" t="s">
        <v>47</v>
      </c>
      <c r="F1911" s="37">
        <v>1</v>
      </c>
      <c r="G1911" s="38">
        <v>0.1</v>
      </c>
      <c r="H1911" s="8" t="s">
        <v>48</v>
      </c>
      <c r="I1911" s="8" t="s">
        <v>2</v>
      </c>
      <c r="J1911" s="35" t="s">
        <v>40</v>
      </c>
      <c r="K1911" s="8" t="s">
        <v>41</v>
      </c>
      <c r="L1911" s="39" t="s">
        <v>100</v>
      </c>
      <c r="M1911" s="37"/>
      <c r="N1911" s="40"/>
      <c r="O1911" s="41" t="b">
        <v>0</v>
      </c>
      <c r="P1911" s="42" t="b">
        <v>0</v>
      </c>
      <c r="Q1911" s="43"/>
      <c r="R1911" s="38"/>
      <c r="S1911" s="8"/>
      <c r="T1911" s="48"/>
      <c r="W1911" s="45"/>
      <c r="X1911" s="46"/>
      <c r="Y1911" s="47"/>
      <c r="Z1911"/>
      <c r="AA1911"/>
      <c r="AB1911"/>
      <c r="AC1911"/>
      <c r="AD1911"/>
      <c r="AE191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</row>
    <row r="1912" spans="1:63" ht="30" customHeight="1" x14ac:dyDescent="0.25">
      <c r="A1912" s="34">
        <v>45839</v>
      </c>
      <c r="B1912" s="35" t="s">
        <v>3445</v>
      </c>
      <c r="C1912" s="1" t="s">
        <v>3449</v>
      </c>
      <c r="D1912" s="36" t="s">
        <v>4</v>
      </c>
      <c r="E1912" s="8" t="s">
        <v>47</v>
      </c>
      <c r="F1912" s="37">
        <v>1</v>
      </c>
      <c r="G1912" s="38">
        <v>0.1</v>
      </c>
      <c r="H1912" s="8" t="s">
        <v>48</v>
      </c>
      <c r="I1912" s="8" t="s">
        <v>2</v>
      </c>
      <c r="J1912" s="35" t="s">
        <v>40</v>
      </c>
      <c r="K1912" s="8" t="s">
        <v>41</v>
      </c>
      <c r="L1912" s="39" t="s">
        <v>100</v>
      </c>
      <c r="M1912" s="37"/>
      <c r="N1912" s="40"/>
      <c r="O1912" s="41" t="b">
        <v>0</v>
      </c>
      <c r="P1912" s="42" t="b">
        <v>0</v>
      </c>
      <c r="Q1912" s="43"/>
      <c r="R1912" s="38"/>
      <c r="S1912" s="8"/>
      <c r="T1912" s="48"/>
      <c r="W1912" s="45"/>
      <c r="X1912" s="46"/>
      <c r="Y1912" s="47"/>
      <c r="Z1912"/>
      <c r="AA1912"/>
      <c r="AB1912"/>
      <c r="AC1912"/>
      <c r="AD1912"/>
      <c r="AE1912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</row>
    <row r="1913" spans="1:63" ht="30" customHeight="1" x14ac:dyDescent="0.25">
      <c r="A1913" s="34">
        <v>45839</v>
      </c>
      <c r="B1913" s="35" t="s">
        <v>3445</v>
      </c>
      <c r="C1913" s="1" t="s">
        <v>3450</v>
      </c>
      <c r="D1913" s="36" t="s">
        <v>34</v>
      </c>
      <c r="E1913" s="8" t="s">
        <v>71</v>
      </c>
      <c r="F1913" s="37">
        <v>1</v>
      </c>
      <c r="G1913" s="38">
        <v>0.1</v>
      </c>
      <c r="H1913" s="8" t="s">
        <v>111</v>
      </c>
      <c r="I1913" s="8" t="s">
        <v>2</v>
      </c>
      <c r="J1913" s="35" t="s">
        <v>40</v>
      </c>
      <c r="K1913" s="8" t="s">
        <v>41</v>
      </c>
      <c r="L1913" s="39" t="s">
        <v>100</v>
      </c>
      <c r="M1913" s="37"/>
      <c r="N1913" s="40"/>
      <c r="O1913" s="41" t="b">
        <v>0</v>
      </c>
      <c r="P1913" s="42" t="b">
        <v>0</v>
      </c>
      <c r="Q1913" s="43"/>
      <c r="R1913" s="38"/>
      <c r="S1913" s="8"/>
      <c r="T1913" s="48"/>
      <c r="W1913" s="45"/>
      <c r="X1913" s="46"/>
      <c r="Y1913" s="47"/>
      <c r="Z1913"/>
      <c r="AA1913"/>
      <c r="AB1913"/>
      <c r="AC1913"/>
      <c r="AD1913"/>
      <c r="AE1913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</row>
    <row r="1914" spans="1:63" ht="30" customHeight="1" x14ac:dyDescent="0.25">
      <c r="A1914" s="34">
        <v>45839</v>
      </c>
      <c r="B1914" s="35" t="s">
        <v>3445</v>
      </c>
      <c r="C1914" s="1" t="s">
        <v>3451</v>
      </c>
      <c r="D1914" s="36" t="s">
        <v>4</v>
      </c>
      <c r="E1914" s="8" t="s">
        <v>47</v>
      </c>
      <c r="F1914" s="37">
        <v>1</v>
      </c>
      <c r="G1914" s="38">
        <v>0.1</v>
      </c>
      <c r="H1914" s="8" t="s">
        <v>48</v>
      </c>
      <c r="I1914" s="8" t="s">
        <v>2</v>
      </c>
      <c r="J1914" s="35" t="s">
        <v>40</v>
      </c>
      <c r="K1914" s="8" t="s">
        <v>41</v>
      </c>
      <c r="L1914" s="39" t="s">
        <v>100</v>
      </c>
      <c r="M1914" s="37"/>
      <c r="N1914" s="40"/>
      <c r="O1914" s="41" t="b">
        <v>0</v>
      </c>
      <c r="P1914" s="42" t="b">
        <v>0</v>
      </c>
      <c r="Q1914" s="43"/>
      <c r="R1914" s="38"/>
      <c r="S1914" s="8"/>
      <c r="T1914" s="48"/>
      <c r="W1914" s="45"/>
      <c r="X1914" s="46"/>
      <c r="Y1914" s="47"/>
      <c r="Z1914"/>
      <c r="AA1914"/>
      <c r="AB1914"/>
      <c r="AC1914"/>
      <c r="AD1914"/>
      <c r="AE1914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</row>
    <row r="1915" spans="1:63" ht="30" customHeight="1" x14ac:dyDescent="0.25">
      <c r="A1915" s="34">
        <v>45839</v>
      </c>
      <c r="B1915" s="35" t="s">
        <v>3445</v>
      </c>
      <c r="C1915" s="1" t="s">
        <v>3452</v>
      </c>
      <c r="D1915" s="36" t="s">
        <v>4</v>
      </c>
      <c r="E1915" s="8" t="s">
        <v>47</v>
      </c>
      <c r="F1915" s="37">
        <v>1</v>
      </c>
      <c r="G1915" s="38">
        <v>0.1</v>
      </c>
      <c r="H1915" s="8" t="s">
        <v>48</v>
      </c>
      <c r="I1915" s="8" t="s">
        <v>2</v>
      </c>
      <c r="J1915" s="35" t="s">
        <v>40</v>
      </c>
      <c r="K1915" s="8" t="s">
        <v>41</v>
      </c>
      <c r="L1915" s="39" t="s">
        <v>100</v>
      </c>
      <c r="M1915" s="37"/>
      <c r="N1915" s="40"/>
      <c r="O1915" s="41" t="b">
        <v>0</v>
      </c>
      <c r="P1915" s="42" t="b">
        <v>0</v>
      </c>
      <c r="Q1915" s="43"/>
      <c r="R1915" s="38"/>
      <c r="S1915" s="8"/>
      <c r="T1915" s="48"/>
      <c r="W1915" s="45"/>
      <c r="X1915" s="46"/>
      <c r="Y1915" s="47"/>
      <c r="Z1915"/>
      <c r="AA1915"/>
      <c r="AB1915"/>
      <c r="AC1915"/>
      <c r="AD1915"/>
      <c r="AE1915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</row>
    <row r="1916" spans="1:63" ht="30" customHeight="1" x14ac:dyDescent="0.25">
      <c r="A1916" s="34">
        <v>45839</v>
      </c>
      <c r="B1916" s="35" t="s">
        <v>3445</v>
      </c>
      <c r="C1916" s="1" t="s">
        <v>525</v>
      </c>
      <c r="D1916" s="36" t="s">
        <v>4</v>
      </c>
      <c r="E1916" s="8" t="s">
        <v>47</v>
      </c>
      <c r="F1916" s="37">
        <v>1</v>
      </c>
      <c r="G1916" s="38">
        <v>0.1</v>
      </c>
      <c r="H1916" s="8" t="s">
        <v>48</v>
      </c>
      <c r="I1916" s="8" t="s">
        <v>2</v>
      </c>
      <c r="J1916" s="35" t="s">
        <v>40</v>
      </c>
      <c r="K1916" s="8" t="s">
        <v>49</v>
      </c>
      <c r="L1916" s="39" t="s">
        <v>50</v>
      </c>
      <c r="M1916" s="37"/>
      <c r="N1916" s="40"/>
      <c r="O1916" s="41" t="b">
        <v>0</v>
      </c>
      <c r="P1916" s="42" t="b">
        <v>0</v>
      </c>
      <c r="Q1916" s="43"/>
      <c r="R1916" s="38"/>
      <c r="S1916" s="8"/>
      <c r="T1916" s="48"/>
      <c r="W1916" s="45"/>
      <c r="X1916" s="46"/>
      <c r="Y1916" s="47"/>
      <c r="Z1916"/>
      <c r="AA1916"/>
      <c r="AB1916"/>
      <c r="AC1916"/>
      <c r="AD1916"/>
      <c r="AE1916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</row>
    <row r="1917" spans="1:63" ht="30" customHeight="1" x14ac:dyDescent="0.25">
      <c r="A1917" s="34">
        <v>45812</v>
      </c>
      <c r="B1917" s="35" t="s">
        <v>3453</v>
      </c>
      <c r="C1917" s="1" t="s">
        <v>3454</v>
      </c>
      <c r="D1917" s="36" t="s">
        <v>4</v>
      </c>
      <c r="E1917" s="8" t="s">
        <v>47</v>
      </c>
      <c r="F1917" s="37">
        <v>1</v>
      </c>
      <c r="G1917" s="38">
        <v>0.75</v>
      </c>
      <c r="H1917" s="8" t="s">
        <v>48</v>
      </c>
      <c r="I1917" s="8" t="s">
        <v>2</v>
      </c>
      <c r="J1917" s="35" t="s">
        <v>40</v>
      </c>
      <c r="K1917" s="8" t="s">
        <v>238</v>
      </c>
      <c r="L1917" s="39" t="s">
        <v>50</v>
      </c>
      <c r="M1917" s="37"/>
      <c r="N1917" s="40">
        <v>1</v>
      </c>
      <c r="O1917" s="41" t="b">
        <v>1</v>
      </c>
      <c r="P1917" s="42" t="b">
        <v>0</v>
      </c>
      <c r="Q1917" s="43">
        <v>45849</v>
      </c>
      <c r="R1917" s="38"/>
      <c r="S1917" s="8" t="s">
        <v>3455</v>
      </c>
      <c r="T1917" s="48"/>
      <c r="W1917" s="45"/>
      <c r="X1917" s="46"/>
      <c r="Y1917" s="47"/>
      <c r="Z1917"/>
      <c r="AA1917"/>
      <c r="AB1917"/>
      <c r="AC1917"/>
      <c r="AD1917"/>
      <c r="AE1917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</row>
    <row r="1918" spans="1:63" ht="30" customHeight="1" x14ac:dyDescent="0.25">
      <c r="A1918" s="34">
        <v>45828</v>
      </c>
      <c r="B1918" s="35" t="s">
        <v>3453</v>
      </c>
      <c r="C1918" s="1" t="s">
        <v>3456</v>
      </c>
      <c r="D1918" s="36" t="s">
        <v>4</v>
      </c>
      <c r="E1918" s="8" t="s">
        <v>47</v>
      </c>
      <c r="F1918" s="37">
        <v>1</v>
      </c>
      <c r="G1918" s="38">
        <v>0.75</v>
      </c>
      <c r="H1918" s="8" t="s">
        <v>48</v>
      </c>
      <c r="I1918" s="8" t="s">
        <v>2</v>
      </c>
      <c r="J1918" s="35" t="s">
        <v>40</v>
      </c>
      <c r="K1918" s="8" t="s">
        <v>41</v>
      </c>
      <c r="L1918" s="39" t="s">
        <v>100</v>
      </c>
      <c r="M1918" s="37"/>
      <c r="N1918" s="40">
        <v>1</v>
      </c>
      <c r="O1918" s="41" t="b">
        <v>1</v>
      </c>
      <c r="P1918" s="42" t="b">
        <v>0</v>
      </c>
      <c r="Q1918" s="43">
        <v>45856</v>
      </c>
      <c r="R1918" s="38"/>
      <c r="S1918" s="8" t="s">
        <v>3457</v>
      </c>
      <c r="T1918" s="48"/>
      <c r="W1918" s="45"/>
      <c r="X1918" s="46"/>
      <c r="Y1918" s="47"/>
      <c r="Z1918"/>
      <c r="AA1918"/>
      <c r="AB1918"/>
      <c r="AC1918"/>
      <c r="AD1918"/>
      <c r="AE1918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</row>
    <row r="1919" spans="1:63" ht="30" customHeight="1" x14ac:dyDescent="0.25">
      <c r="A1919" s="34">
        <v>45838</v>
      </c>
      <c r="B1919" s="35" t="s">
        <v>3453</v>
      </c>
      <c r="C1919" s="1" t="s">
        <v>3458</v>
      </c>
      <c r="D1919" s="36" t="s">
        <v>4</v>
      </c>
      <c r="E1919" s="8" t="s">
        <v>47</v>
      </c>
      <c r="F1919" s="37">
        <v>1</v>
      </c>
      <c r="G1919" s="38">
        <v>0.75</v>
      </c>
      <c r="H1919" s="8" t="s">
        <v>48</v>
      </c>
      <c r="I1919" s="8" t="s">
        <v>2</v>
      </c>
      <c r="J1919" s="35" t="s">
        <v>40</v>
      </c>
      <c r="K1919" s="8" t="s">
        <v>238</v>
      </c>
      <c r="L1919" s="39" t="s">
        <v>100</v>
      </c>
      <c r="M1919" s="37"/>
      <c r="N1919" s="40">
        <v>1</v>
      </c>
      <c r="O1919" s="41" t="b">
        <v>1</v>
      </c>
      <c r="P1919" s="42" t="b">
        <v>0</v>
      </c>
      <c r="Q1919" s="43">
        <v>45849</v>
      </c>
      <c r="R1919" s="38"/>
      <c r="S1919" s="8" t="s">
        <v>3455</v>
      </c>
      <c r="T1919" s="48"/>
      <c r="U1919" s="45" t="s">
        <v>217</v>
      </c>
      <c r="W1919" s="45"/>
      <c r="X1919" s="46"/>
      <c r="Y1919" s="47"/>
      <c r="Z1919"/>
      <c r="AA1919"/>
      <c r="AB1919"/>
      <c r="AC1919"/>
      <c r="AD1919"/>
      <c r="AE1919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</row>
    <row r="1920" spans="1:63" ht="30" customHeight="1" x14ac:dyDescent="0.25">
      <c r="A1920" s="34">
        <v>45829</v>
      </c>
      <c r="B1920" s="35" t="s">
        <v>3453</v>
      </c>
      <c r="C1920" s="1" t="s">
        <v>3459</v>
      </c>
      <c r="D1920" s="36" t="s">
        <v>3</v>
      </c>
      <c r="E1920" s="8" t="s">
        <v>2338</v>
      </c>
      <c r="F1920" s="37">
        <v>5</v>
      </c>
      <c r="G1920" s="38">
        <v>0.1</v>
      </c>
      <c r="H1920" s="8" t="s">
        <v>1543</v>
      </c>
      <c r="I1920" s="8" t="s">
        <v>1</v>
      </c>
      <c r="J1920" s="35" t="s">
        <v>147</v>
      </c>
      <c r="K1920" s="8" t="s">
        <v>248</v>
      </c>
      <c r="L1920" s="39" t="s">
        <v>56</v>
      </c>
      <c r="M1920" s="37"/>
      <c r="N1920" s="40"/>
      <c r="O1920" s="41" t="b">
        <v>0</v>
      </c>
      <c r="P1920" s="42" t="b">
        <v>0</v>
      </c>
      <c r="Q1920" s="43"/>
      <c r="R1920" s="38"/>
      <c r="S1920" s="8" t="s">
        <v>3460</v>
      </c>
      <c r="T1920" s="48"/>
      <c r="W1920" s="45"/>
      <c r="X1920" s="46"/>
      <c r="Y1920" s="47"/>
      <c r="Z1920"/>
      <c r="AA1920"/>
      <c r="AB1920"/>
      <c r="AC1920"/>
      <c r="AD1920"/>
      <c r="AE1920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</row>
    <row r="1921" spans="1:63" ht="30" customHeight="1" x14ac:dyDescent="0.25">
      <c r="A1921" s="34">
        <v>45800</v>
      </c>
      <c r="B1921" s="35" t="s">
        <v>3453</v>
      </c>
      <c r="C1921" s="1" t="s">
        <v>3461</v>
      </c>
      <c r="D1921" s="36" t="s">
        <v>3</v>
      </c>
      <c r="E1921" s="8" t="s">
        <v>591</v>
      </c>
      <c r="F1921" s="37">
        <v>10</v>
      </c>
      <c r="G1921" s="38">
        <v>0.1</v>
      </c>
      <c r="H1921" s="8" t="s">
        <v>111</v>
      </c>
      <c r="I1921" s="8" t="s">
        <v>1</v>
      </c>
      <c r="J1921" s="35" t="s">
        <v>147</v>
      </c>
      <c r="K1921" s="8" t="s">
        <v>248</v>
      </c>
      <c r="L1921" s="39" t="s">
        <v>56</v>
      </c>
      <c r="M1921" s="37"/>
      <c r="N1921" s="40"/>
      <c r="O1921" s="41" t="b">
        <v>0</v>
      </c>
      <c r="P1921" s="42" t="b">
        <v>0</v>
      </c>
      <c r="Q1921" s="43"/>
      <c r="R1921" s="38"/>
      <c r="S1921" s="8" t="s">
        <v>3460</v>
      </c>
      <c r="T1921" s="48"/>
      <c r="W1921" s="45"/>
      <c r="X1921" s="46"/>
      <c r="Y1921" s="47"/>
      <c r="Z1921"/>
      <c r="AA1921"/>
      <c r="AB1921"/>
      <c r="AC1921"/>
      <c r="AD1921"/>
      <c r="AE192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</row>
    <row r="1922" spans="1:63" ht="30" customHeight="1" x14ac:dyDescent="0.25">
      <c r="A1922" s="34">
        <v>45810</v>
      </c>
      <c r="B1922" s="35" t="s">
        <v>3453</v>
      </c>
      <c r="C1922" s="1" t="s">
        <v>3462</v>
      </c>
      <c r="D1922" s="36" t="s">
        <v>4</v>
      </c>
      <c r="E1922" s="8" t="s">
        <v>47</v>
      </c>
      <c r="F1922" s="37">
        <v>1</v>
      </c>
      <c r="G1922" s="38">
        <v>0.75</v>
      </c>
      <c r="H1922" s="8" t="s">
        <v>48</v>
      </c>
      <c r="I1922" s="8" t="s">
        <v>2</v>
      </c>
      <c r="J1922" s="35" t="s">
        <v>147</v>
      </c>
      <c r="K1922" s="8" t="s">
        <v>206</v>
      </c>
      <c r="L1922" s="39" t="s">
        <v>56</v>
      </c>
      <c r="M1922" s="37"/>
      <c r="N1922" s="40">
        <v>1</v>
      </c>
      <c r="O1922" s="41" t="b">
        <v>1</v>
      </c>
      <c r="P1922" s="42" t="b">
        <v>0</v>
      </c>
      <c r="Q1922" s="43">
        <v>45856</v>
      </c>
      <c r="R1922" s="38"/>
      <c r="S1922" s="8" t="s">
        <v>3463</v>
      </c>
      <c r="T1922" s="48"/>
      <c r="W1922" s="45"/>
      <c r="X1922" s="46"/>
      <c r="Y1922" s="47"/>
      <c r="Z1922"/>
      <c r="AA1922"/>
      <c r="AB1922"/>
      <c r="AC1922"/>
      <c r="AD1922"/>
      <c r="AE1922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</row>
    <row r="1923" spans="1:63" ht="30" customHeight="1" x14ac:dyDescent="0.25">
      <c r="A1923" s="34">
        <v>45822</v>
      </c>
      <c r="B1923" s="35" t="s">
        <v>3453</v>
      </c>
      <c r="C1923" s="1" t="s">
        <v>1566</v>
      </c>
      <c r="D1923" s="36" t="s">
        <v>4</v>
      </c>
      <c r="E1923" s="8" t="s">
        <v>47</v>
      </c>
      <c r="F1923" s="37">
        <v>1</v>
      </c>
      <c r="G1923" s="38">
        <v>0.75</v>
      </c>
      <c r="H1923" s="8" t="s">
        <v>48</v>
      </c>
      <c r="I1923" s="8" t="s">
        <v>2</v>
      </c>
      <c r="J1923" s="35" t="s">
        <v>147</v>
      </c>
      <c r="K1923" s="8" t="s">
        <v>238</v>
      </c>
      <c r="L1923" s="39" t="s">
        <v>100</v>
      </c>
      <c r="M1923" s="37"/>
      <c r="N1923" s="40">
        <v>1</v>
      </c>
      <c r="O1923" s="41" t="b">
        <v>1</v>
      </c>
      <c r="P1923" s="42" t="b">
        <v>0</v>
      </c>
      <c r="Q1923" s="43">
        <v>45856</v>
      </c>
      <c r="R1923" s="38"/>
      <c r="S1923" s="8" t="s">
        <v>3464</v>
      </c>
      <c r="T1923" s="48"/>
      <c r="W1923" s="45"/>
      <c r="X1923" s="46"/>
      <c r="Y1923" s="47"/>
      <c r="Z1923"/>
      <c r="AA1923"/>
      <c r="AB1923"/>
      <c r="AC1923"/>
      <c r="AD1923"/>
      <c r="AE1923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</row>
    <row r="1924" spans="1:63" ht="30" customHeight="1" x14ac:dyDescent="0.25">
      <c r="A1924" s="34">
        <v>45827</v>
      </c>
      <c r="B1924" s="35" t="s">
        <v>3453</v>
      </c>
      <c r="C1924" s="1" t="s">
        <v>3465</v>
      </c>
      <c r="D1924" s="36" t="s">
        <v>3</v>
      </c>
      <c r="E1924" s="8" t="s">
        <v>320</v>
      </c>
      <c r="F1924" s="37">
        <v>5</v>
      </c>
      <c r="G1924" s="38">
        <v>0.5</v>
      </c>
      <c r="H1924" s="8" t="s">
        <v>265</v>
      </c>
      <c r="I1924" s="8" t="s">
        <v>1</v>
      </c>
      <c r="J1924" s="35" t="s">
        <v>40</v>
      </c>
      <c r="K1924" s="8" t="s">
        <v>99</v>
      </c>
      <c r="L1924" s="39" t="s">
        <v>56</v>
      </c>
      <c r="M1924" s="37"/>
      <c r="N1924" s="40">
        <v>5</v>
      </c>
      <c r="O1924" s="41" t="b">
        <v>0</v>
      </c>
      <c r="P1924" s="42" t="b">
        <v>0</v>
      </c>
      <c r="Q1924" s="43">
        <v>45862</v>
      </c>
      <c r="R1924" s="38"/>
      <c r="S1924" s="8" t="s">
        <v>3466</v>
      </c>
      <c r="T1924" s="48"/>
      <c r="W1924" s="45"/>
      <c r="X1924" s="46"/>
      <c r="Y1924" s="47"/>
      <c r="Z1924"/>
      <c r="AA1924"/>
      <c r="AB1924"/>
      <c r="AC1924"/>
      <c r="AD1924"/>
      <c r="AE1924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</row>
    <row r="1925" spans="1:63" ht="30" customHeight="1" x14ac:dyDescent="0.25">
      <c r="A1925" s="34">
        <v>45829</v>
      </c>
      <c r="B1925" s="35" t="s">
        <v>3453</v>
      </c>
      <c r="C1925" s="1" t="s">
        <v>3467</v>
      </c>
      <c r="D1925" s="36" t="s">
        <v>4</v>
      </c>
      <c r="E1925" s="8" t="s">
        <v>47</v>
      </c>
      <c r="F1925" s="37">
        <v>1</v>
      </c>
      <c r="G1925" s="38">
        <v>0.5</v>
      </c>
      <c r="H1925" s="8" t="s">
        <v>48</v>
      </c>
      <c r="I1925" s="8" t="s">
        <v>2</v>
      </c>
      <c r="J1925" s="35" t="s">
        <v>40</v>
      </c>
      <c r="K1925" s="8" t="s">
        <v>500</v>
      </c>
      <c r="L1925" s="39" t="s">
        <v>100</v>
      </c>
      <c r="M1925" s="37"/>
      <c r="N1925" s="40">
        <v>1</v>
      </c>
      <c r="O1925" s="41" t="b">
        <v>0</v>
      </c>
      <c r="P1925" s="42" t="b">
        <v>0</v>
      </c>
      <c r="Q1925" s="43">
        <v>45847</v>
      </c>
      <c r="R1925" s="38"/>
      <c r="S1925" s="8" t="s">
        <v>3468</v>
      </c>
      <c r="T1925" s="48"/>
      <c r="W1925" s="45"/>
      <c r="X1925" s="46"/>
      <c r="Y1925" s="47"/>
      <c r="Z1925"/>
      <c r="AA1925"/>
      <c r="AB1925"/>
      <c r="AC1925"/>
      <c r="AD1925"/>
      <c r="AE1925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</row>
    <row r="1926" spans="1:63" ht="30" customHeight="1" x14ac:dyDescent="0.25">
      <c r="A1926" s="34">
        <v>45831</v>
      </c>
      <c r="B1926" s="35" t="s">
        <v>3453</v>
      </c>
      <c r="C1926" s="1" t="s">
        <v>3469</v>
      </c>
      <c r="D1926" s="36" t="s">
        <v>4</v>
      </c>
      <c r="E1926" s="8" t="s">
        <v>47</v>
      </c>
      <c r="F1926" s="37">
        <v>1</v>
      </c>
      <c r="G1926" s="38">
        <v>0.5</v>
      </c>
      <c r="H1926" s="8" t="s">
        <v>48</v>
      </c>
      <c r="I1926" s="8" t="s">
        <v>2</v>
      </c>
      <c r="J1926" s="35" t="s">
        <v>40</v>
      </c>
      <c r="K1926" s="8" t="s">
        <v>99</v>
      </c>
      <c r="L1926" s="39" t="s">
        <v>100</v>
      </c>
      <c r="M1926" s="37"/>
      <c r="N1926" s="40">
        <v>1</v>
      </c>
      <c r="O1926" s="41" t="b">
        <v>0</v>
      </c>
      <c r="P1926" s="42" t="b">
        <v>0</v>
      </c>
      <c r="Q1926" s="43">
        <v>45849</v>
      </c>
      <c r="R1926" s="38"/>
      <c r="S1926" s="8" t="s">
        <v>3466</v>
      </c>
      <c r="T1926" s="48"/>
      <c r="W1926" s="45"/>
      <c r="X1926" s="46"/>
      <c r="Y1926" s="47"/>
      <c r="Z1926"/>
      <c r="AA1926"/>
      <c r="AB1926"/>
      <c r="AC1926"/>
      <c r="AD1926"/>
      <c r="AE1926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</row>
    <row r="1927" spans="1:63" ht="30" customHeight="1" x14ac:dyDescent="0.25">
      <c r="A1927" s="34">
        <v>45833</v>
      </c>
      <c r="B1927" s="35" t="s">
        <v>3453</v>
      </c>
      <c r="C1927" s="1" t="s">
        <v>3470</v>
      </c>
      <c r="D1927" s="36" t="s">
        <v>4</v>
      </c>
      <c r="E1927" s="8" t="s">
        <v>47</v>
      </c>
      <c r="F1927" s="37">
        <v>1</v>
      </c>
      <c r="G1927" s="38">
        <v>0.8</v>
      </c>
      <c r="H1927" s="8" t="s">
        <v>48</v>
      </c>
      <c r="I1927" s="8" t="s">
        <v>2</v>
      </c>
      <c r="J1927" s="35" t="s">
        <v>40</v>
      </c>
      <c r="K1927" s="8" t="s">
        <v>49</v>
      </c>
      <c r="L1927" s="39" t="s">
        <v>100</v>
      </c>
      <c r="M1927" s="37"/>
      <c r="N1927" s="40">
        <v>1</v>
      </c>
      <c r="O1927" s="41" t="b">
        <v>0</v>
      </c>
      <c r="P1927" s="42" t="b">
        <v>1</v>
      </c>
      <c r="Q1927" s="43">
        <v>45849</v>
      </c>
      <c r="R1927" s="38"/>
      <c r="S1927" s="8" t="s">
        <v>3471</v>
      </c>
      <c r="T1927" s="48"/>
      <c r="W1927" s="45"/>
      <c r="X1927" s="46"/>
      <c r="Y1927" s="47"/>
      <c r="Z1927"/>
      <c r="AA1927"/>
      <c r="AB1927"/>
      <c r="AC1927"/>
      <c r="AD1927"/>
      <c r="AE1927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</row>
    <row r="1928" spans="1:63" ht="30" customHeight="1" x14ac:dyDescent="0.25">
      <c r="A1928" s="34">
        <v>45834</v>
      </c>
      <c r="B1928" s="35" t="s">
        <v>3453</v>
      </c>
      <c r="C1928" s="1" t="s">
        <v>3472</v>
      </c>
      <c r="D1928" s="36" t="s">
        <v>4</v>
      </c>
      <c r="E1928" s="8" t="s">
        <v>47</v>
      </c>
      <c r="F1928" s="37">
        <v>1</v>
      </c>
      <c r="G1928" s="38">
        <v>0.75</v>
      </c>
      <c r="H1928" s="8" t="s">
        <v>48</v>
      </c>
      <c r="I1928" s="8" t="s">
        <v>2</v>
      </c>
      <c r="J1928" s="35" t="s">
        <v>40</v>
      </c>
      <c r="K1928" s="8" t="s">
        <v>41</v>
      </c>
      <c r="L1928" s="39" t="s">
        <v>100</v>
      </c>
      <c r="M1928" s="37"/>
      <c r="N1928" s="40">
        <v>1</v>
      </c>
      <c r="O1928" s="41" t="b">
        <v>1</v>
      </c>
      <c r="P1928" s="42" t="b">
        <v>0</v>
      </c>
      <c r="Q1928" s="43">
        <v>45849</v>
      </c>
      <c r="R1928" s="38"/>
      <c r="S1928" s="8" t="s">
        <v>3473</v>
      </c>
      <c r="T1928" s="48"/>
      <c r="W1928" s="45"/>
      <c r="X1928" s="46"/>
      <c r="Y1928" s="47"/>
      <c r="Z1928"/>
      <c r="AA1928"/>
      <c r="AB1928"/>
      <c r="AC1928"/>
      <c r="AD1928"/>
      <c r="AE1928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</row>
    <row r="1929" spans="1:63" ht="30" customHeight="1" x14ac:dyDescent="0.25">
      <c r="A1929" s="34">
        <v>45836</v>
      </c>
      <c r="B1929" s="35" t="s">
        <v>3453</v>
      </c>
      <c r="C1929" s="1" t="s">
        <v>3474</v>
      </c>
      <c r="D1929" s="36" t="s">
        <v>4</v>
      </c>
      <c r="E1929" s="8" t="s">
        <v>47</v>
      </c>
      <c r="F1929" s="37">
        <v>1</v>
      </c>
      <c r="G1929" s="38">
        <v>0.5</v>
      </c>
      <c r="H1929" s="8" t="s">
        <v>48</v>
      </c>
      <c r="I1929" s="8" t="s">
        <v>2</v>
      </c>
      <c r="J1929" s="35" t="s">
        <v>40</v>
      </c>
      <c r="K1929" s="8" t="s">
        <v>238</v>
      </c>
      <c r="L1929" s="39" t="s">
        <v>100</v>
      </c>
      <c r="M1929" s="37"/>
      <c r="N1929" s="40"/>
      <c r="O1929" s="41" t="b">
        <v>0</v>
      </c>
      <c r="P1929" s="42" t="b">
        <v>0</v>
      </c>
      <c r="Q1929" s="43">
        <v>45848</v>
      </c>
      <c r="R1929" s="38"/>
      <c r="S1929" s="8" t="s">
        <v>3466</v>
      </c>
      <c r="T1929" s="48"/>
      <c r="W1929" s="45"/>
      <c r="X1929" s="46"/>
      <c r="Y1929" s="47"/>
      <c r="Z1929"/>
      <c r="AA1929"/>
      <c r="AB1929"/>
      <c r="AC1929"/>
      <c r="AD1929"/>
      <c r="AE1929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</row>
    <row r="1930" spans="1:63" ht="30" customHeight="1" x14ac:dyDescent="0.25">
      <c r="A1930" s="34">
        <v>45838</v>
      </c>
      <c r="B1930" s="35" t="s">
        <v>3453</v>
      </c>
      <c r="C1930" s="1" t="s">
        <v>3475</v>
      </c>
      <c r="D1930" s="36" t="s">
        <v>4</v>
      </c>
      <c r="E1930" s="8" t="s">
        <v>47</v>
      </c>
      <c r="F1930" s="37">
        <v>1</v>
      </c>
      <c r="G1930" s="38">
        <v>0.8</v>
      </c>
      <c r="H1930" s="8" t="s">
        <v>48</v>
      </c>
      <c r="I1930" s="8" t="s">
        <v>2</v>
      </c>
      <c r="J1930" s="35" t="s">
        <v>40</v>
      </c>
      <c r="K1930" s="8" t="s">
        <v>41</v>
      </c>
      <c r="L1930" s="39" t="s">
        <v>50</v>
      </c>
      <c r="M1930" s="37"/>
      <c r="N1930" s="40">
        <v>1</v>
      </c>
      <c r="O1930" s="41" t="b">
        <v>1</v>
      </c>
      <c r="P1930" s="42" t="b">
        <v>1</v>
      </c>
      <c r="Q1930" s="43">
        <v>45846</v>
      </c>
      <c r="R1930" s="38"/>
      <c r="S1930" s="8" t="s">
        <v>3476</v>
      </c>
      <c r="T1930" s="48"/>
      <c r="W1930" s="45"/>
      <c r="X1930" s="46"/>
      <c r="Y1930" s="47"/>
      <c r="Z1930"/>
      <c r="AA1930"/>
      <c r="AB1930"/>
      <c r="AC1930"/>
      <c r="AD1930"/>
      <c r="AE1930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</row>
    <row r="1931" spans="1:63" ht="30" customHeight="1" x14ac:dyDescent="0.25">
      <c r="A1931" s="34">
        <v>45838</v>
      </c>
      <c r="B1931" s="35" t="s">
        <v>3453</v>
      </c>
      <c r="C1931" s="1" t="s">
        <v>3477</v>
      </c>
      <c r="D1931" s="36" t="s">
        <v>4</v>
      </c>
      <c r="E1931" s="8" t="s">
        <v>47</v>
      </c>
      <c r="F1931" s="37">
        <v>1</v>
      </c>
      <c r="G1931" s="38">
        <v>0.5</v>
      </c>
      <c r="H1931" s="8" t="s">
        <v>48</v>
      </c>
      <c r="I1931" s="8" t="s">
        <v>2</v>
      </c>
      <c r="J1931" s="35" t="s">
        <v>40</v>
      </c>
      <c r="K1931" s="8" t="s">
        <v>41</v>
      </c>
      <c r="L1931" s="39" t="s">
        <v>100</v>
      </c>
      <c r="M1931" s="37"/>
      <c r="N1931" s="40">
        <v>1</v>
      </c>
      <c r="O1931" s="41" t="b">
        <v>0</v>
      </c>
      <c r="P1931" s="42" t="b">
        <v>0</v>
      </c>
      <c r="Q1931" s="43">
        <v>45848</v>
      </c>
      <c r="R1931" s="38"/>
      <c r="S1931" s="8" t="s">
        <v>3466</v>
      </c>
      <c r="T1931" s="48"/>
      <c r="W1931" s="45"/>
      <c r="X1931" s="46"/>
      <c r="Y1931" s="47"/>
      <c r="Z1931"/>
      <c r="AA1931"/>
      <c r="AB1931"/>
      <c r="AC1931"/>
      <c r="AD1931"/>
      <c r="AE193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</row>
    <row r="1932" spans="1:63" ht="30" customHeight="1" x14ac:dyDescent="0.25">
      <c r="A1932" s="34">
        <v>45838</v>
      </c>
      <c r="B1932" s="35" t="s">
        <v>3453</v>
      </c>
      <c r="C1932" s="1" t="s">
        <v>3478</v>
      </c>
      <c r="D1932" s="36" t="s">
        <v>4</v>
      </c>
      <c r="E1932" s="8" t="s">
        <v>47</v>
      </c>
      <c r="F1932" s="37">
        <v>1</v>
      </c>
      <c r="G1932" s="38">
        <v>0.5</v>
      </c>
      <c r="H1932" s="8" t="s">
        <v>48</v>
      </c>
      <c r="I1932" s="8" t="s">
        <v>2</v>
      </c>
      <c r="J1932" s="35" t="s">
        <v>40</v>
      </c>
      <c r="K1932" s="8" t="s">
        <v>238</v>
      </c>
      <c r="L1932" s="39" t="s">
        <v>100</v>
      </c>
      <c r="M1932" s="37"/>
      <c r="N1932" s="40"/>
      <c r="O1932" s="41" t="b">
        <v>0</v>
      </c>
      <c r="P1932" s="42" t="b">
        <v>0</v>
      </c>
      <c r="Q1932" s="43"/>
      <c r="R1932" s="38"/>
      <c r="S1932" s="8" t="s">
        <v>3479</v>
      </c>
      <c r="T1932" s="48"/>
      <c r="W1932" s="45"/>
      <c r="X1932" s="46"/>
      <c r="Y1932" s="47"/>
      <c r="Z1932"/>
      <c r="AA1932"/>
      <c r="AB1932"/>
      <c r="AC1932"/>
      <c r="AD1932"/>
      <c r="AE1932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</row>
    <row r="1933" spans="1:63" ht="30" customHeight="1" x14ac:dyDescent="0.25">
      <c r="A1933" s="34">
        <v>45839</v>
      </c>
      <c r="B1933" s="35" t="s">
        <v>3453</v>
      </c>
      <c r="C1933" s="1" t="s">
        <v>3480</v>
      </c>
      <c r="D1933" s="36" t="s">
        <v>4</v>
      </c>
      <c r="E1933" s="8" t="s">
        <v>47</v>
      </c>
      <c r="F1933" s="37">
        <v>1</v>
      </c>
      <c r="G1933" s="38">
        <v>0.8</v>
      </c>
      <c r="H1933" s="8" t="s">
        <v>48</v>
      </c>
      <c r="I1933" s="8" t="s">
        <v>2</v>
      </c>
      <c r="J1933" s="35" t="s">
        <v>40</v>
      </c>
      <c r="K1933" s="8" t="s">
        <v>49</v>
      </c>
      <c r="L1933" s="39" t="s">
        <v>100</v>
      </c>
      <c r="M1933" s="37"/>
      <c r="N1933" s="40">
        <v>1</v>
      </c>
      <c r="O1933" s="41" t="b">
        <v>0</v>
      </c>
      <c r="P1933" s="42" t="b">
        <v>0</v>
      </c>
      <c r="Q1933" s="43"/>
      <c r="R1933" s="38"/>
      <c r="S1933" s="8" t="s">
        <v>3476</v>
      </c>
      <c r="T1933" s="48"/>
      <c r="W1933" s="45"/>
      <c r="X1933" s="46"/>
      <c r="Y1933" s="47"/>
      <c r="Z1933"/>
      <c r="AA1933"/>
      <c r="AB1933"/>
      <c r="AC1933"/>
      <c r="AD1933"/>
      <c r="AE1933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</row>
    <row r="1934" spans="1:63" ht="30" customHeight="1" x14ac:dyDescent="0.25">
      <c r="A1934" s="34">
        <v>45839</v>
      </c>
      <c r="B1934" s="35" t="s">
        <v>3453</v>
      </c>
      <c r="C1934" s="1" t="s">
        <v>3481</v>
      </c>
      <c r="D1934" s="36" t="s">
        <v>4</v>
      </c>
      <c r="E1934" s="8" t="s">
        <v>47</v>
      </c>
      <c r="F1934" s="37">
        <v>1</v>
      </c>
      <c r="G1934" s="38">
        <v>0.25</v>
      </c>
      <c r="H1934" s="8" t="s">
        <v>48</v>
      </c>
      <c r="I1934" s="8" t="s">
        <v>2</v>
      </c>
      <c r="J1934" s="35" t="s">
        <v>40</v>
      </c>
      <c r="K1934" s="8" t="s">
        <v>206</v>
      </c>
      <c r="L1934" s="39" t="s">
        <v>50</v>
      </c>
      <c r="M1934" s="37"/>
      <c r="N1934" s="40">
        <v>1</v>
      </c>
      <c r="O1934" s="41" t="b">
        <v>0</v>
      </c>
      <c r="P1934" s="42" t="b">
        <v>0</v>
      </c>
      <c r="Q1934" s="43">
        <v>45849</v>
      </c>
      <c r="R1934" s="38"/>
      <c r="S1934" s="8" t="s">
        <v>3482</v>
      </c>
      <c r="T1934" s="48"/>
      <c r="W1934" s="45"/>
      <c r="X1934" s="46"/>
      <c r="Y1934" s="47"/>
      <c r="Z1934"/>
      <c r="AA1934"/>
      <c r="AB1934"/>
      <c r="AC1934"/>
      <c r="AD1934"/>
      <c r="AE1934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</row>
    <row r="1935" spans="1:63" ht="30" customHeight="1" x14ac:dyDescent="0.25">
      <c r="A1935" s="34">
        <v>45839</v>
      </c>
      <c r="B1935" s="35" t="s">
        <v>3453</v>
      </c>
      <c r="C1935" s="1" t="s">
        <v>3483</v>
      </c>
      <c r="D1935" s="36" t="s">
        <v>4</v>
      </c>
      <c r="E1935" s="8" t="s">
        <v>47</v>
      </c>
      <c r="F1935" s="37">
        <v>1</v>
      </c>
      <c r="G1935" s="38">
        <v>0.8</v>
      </c>
      <c r="H1935" s="8" t="s">
        <v>48</v>
      </c>
      <c r="I1935" s="8" t="s">
        <v>2</v>
      </c>
      <c r="J1935" s="35" t="s">
        <v>40</v>
      </c>
      <c r="K1935" s="8" t="s">
        <v>206</v>
      </c>
      <c r="L1935" s="39" t="s">
        <v>100</v>
      </c>
      <c r="M1935" s="37"/>
      <c r="N1935" s="40">
        <v>1</v>
      </c>
      <c r="O1935" s="41" t="b">
        <v>1</v>
      </c>
      <c r="P1935" s="42" t="b">
        <v>1</v>
      </c>
      <c r="Q1935" s="43">
        <v>45848</v>
      </c>
      <c r="R1935" s="38"/>
      <c r="S1935" s="8" t="s">
        <v>3476</v>
      </c>
      <c r="T1935" s="48"/>
      <c r="W1935" s="45"/>
      <c r="X1935" s="46"/>
      <c r="Y1935" s="47"/>
      <c r="Z1935"/>
      <c r="AA1935"/>
      <c r="AB1935"/>
      <c r="AC1935"/>
      <c r="AD1935"/>
      <c r="AE1935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</row>
    <row r="1936" spans="1:63" ht="30" customHeight="1" x14ac:dyDescent="0.25">
      <c r="A1936" s="34">
        <v>45840</v>
      </c>
      <c r="B1936" s="35" t="s">
        <v>3453</v>
      </c>
      <c r="C1936" s="1" t="s">
        <v>3484</v>
      </c>
      <c r="D1936" s="36" t="s">
        <v>4</v>
      </c>
      <c r="E1936" s="8" t="s">
        <v>47</v>
      </c>
      <c r="F1936" s="37">
        <v>1</v>
      </c>
      <c r="G1936" s="38">
        <v>0.25</v>
      </c>
      <c r="H1936" s="8" t="s">
        <v>48</v>
      </c>
      <c r="I1936" s="8" t="s">
        <v>2</v>
      </c>
      <c r="J1936" s="35" t="s">
        <v>40</v>
      </c>
      <c r="K1936" s="8" t="s">
        <v>238</v>
      </c>
      <c r="L1936" s="39" t="s">
        <v>50</v>
      </c>
      <c r="M1936" s="37"/>
      <c r="N1936" s="40">
        <v>1</v>
      </c>
      <c r="O1936" s="41" t="b">
        <v>0</v>
      </c>
      <c r="P1936" s="42" t="b">
        <v>0</v>
      </c>
      <c r="Q1936" s="43">
        <v>45848</v>
      </c>
      <c r="R1936" s="38"/>
      <c r="S1936" s="8" t="s">
        <v>3485</v>
      </c>
      <c r="T1936" s="48"/>
      <c r="W1936" s="45"/>
      <c r="X1936" s="46"/>
      <c r="Y1936" s="47"/>
      <c r="Z1936"/>
      <c r="AA1936"/>
      <c r="AB1936"/>
      <c r="AC1936"/>
      <c r="AD1936"/>
      <c r="AE1936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</row>
    <row r="1937" spans="1:63" ht="30" customHeight="1" x14ac:dyDescent="0.25">
      <c r="A1937" s="34">
        <v>45840</v>
      </c>
      <c r="B1937" s="35" t="s">
        <v>3453</v>
      </c>
      <c r="C1937" s="1" t="s">
        <v>3486</v>
      </c>
      <c r="D1937" s="36" t="s">
        <v>4</v>
      </c>
      <c r="E1937" s="8" t="s">
        <v>47</v>
      </c>
      <c r="F1937" s="37">
        <v>1</v>
      </c>
      <c r="G1937" s="38">
        <v>0.25</v>
      </c>
      <c r="H1937" s="8" t="s">
        <v>48</v>
      </c>
      <c r="I1937" s="8" t="s">
        <v>2</v>
      </c>
      <c r="J1937" s="35" t="s">
        <v>40</v>
      </c>
      <c r="K1937" s="8" t="s">
        <v>500</v>
      </c>
      <c r="L1937" s="39" t="s">
        <v>100</v>
      </c>
      <c r="M1937" s="37"/>
      <c r="N1937" s="40">
        <v>1</v>
      </c>
      <c r="O1937" s="41" t="b">
        <v>0</v>
      </c>
      <c r="P1937" s="42" t="b">
        <v>0</v>
      </c>
      <c r="Q1937" s="43">
        <v>45848</v>
      </c>
      <c r="R1937" s="38"/>
      <c r="S1937" s="8" t="s">
        <v>3485</v>
      </c>
      <c r="T1937" s="48"/>
      <c r="U1937" s="45" t="s">
        <v>217</v>
      </c>
      <c r="W1937" s="45"/>
      <c r="X1937" s="46"/>
      <c r="Y1937" s="47"/>
      <c r="Z1937"/>
      <c r="AA1937"/>
      <c r="AB1937"/>
      <c r="AC1937"/>
      <c r="AD1937"/>
      <c r="AE1937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</row>
    <row r="1938" spans="1:63" ht="30" customHeight="1" x14ac:dyDescent="0.25">
      <c r="A1938" s="34">
        <v>45842</v>
      </c>
      <c r="B1938" s="35" t="s">
        <v>3453</v>
      </c>
      <c r="C1938" s="1" t="s">
        <v>3487</v>
      </c>
      <c r="D1938" s="36" t="s">
        <v>4</v>
      </c>
      <c r="E1938" s="8" t="s">
        <v>47</v>
      </c>
      <c r="F1938" s="37">
        <v>1</v>
      </c>
      <c r="G1938" s="38">
        <v>0.1</v>
      </c>
      <c r="H1938" s="8" t="s">
        <v>48</v>
      </c>
      <c r="I1938" s="8" t="s">
        <v>2</v>
      </c>
      <c r="J1938" s="35" t="s">
        <v>40</v>
      </c>
      <c r="K1938" s="8" t="s">
        <v>238</v>
      </c>
      <c r="L1938" s="39" t="s">
        <v>100</v>
      </c>
      <c r="M1938" s="37"/>
      <c r="N1938" s="40"/>
      <c r="O1938" s="41" t="b">
        <v>0</v>
      </c>
      <c r="P1938" s="42" t="b">
        <v>0</v>
      </c>
      <c r="Q1938" s="43"/>
      <c r="R1938" s="38"/>
      <c r="S1938" s="8" t="s">
        <v>3488</v>
      </c>
      <c r="T1938" s="48"/>
      <c r="W1938" s="45"/>
      <c r="X1938" s="46"/>
      <c r="Y1938" s="47"/>
      <c r="Z1938"/>
      <c r="AA1938"/>
      <c r="AB1938"/>
      <c r="AC1938"/>
      <c r="AD1938"/>
      <c r="AE1938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</row>
    <row r="1939" spans="1:63" ht="30" customHeight="1" x14ac:dyDescent="0.25">
      <c r="A1939" s="34">
        <v>45843</v>
      </c>
      <c r="B1939" s="35" t="s">
        <v>3453</v>
      </c>
      <c r="C1939" s="1" t="s">
        <v>3489</v>
      </c>
      <c r="D1939" s="36" t="s">
        <v>34</v>
      </c>
      <c r="E1939" s="8" t="s">
        <v>71</v>
      </c>
      <c r="F1939" s="37">
        <v>1</v>
      </c>
      <c r="G1939" s="38">
        <v>0.1</v>
      </c>
      <c r="H1939" s="8" t="s">
        <v>1663</v>
      </c>
      <c r="I1939" s="8" t="s">
        <v>2</v>
      </c>
      <c r="J1939" s="35" t="s">
        <v>40</v>
      </c>
      <c r="K1939" s="8" t="s">
        <v>206</v>
      </c>
      <c r="L1939" s="39" t="s">
        <v>100</v>
      </c>
      <c r="M1939" s="37"/>
      <c r="N1939" s="40"/>
      <c r="O1939" s="41" t="b">
        <v>0</v>
      </c>
      <c r="P1939" s="42" t="b">
        <v>0</v>
      </c>
      <c r="Q1939" s="43"/>
      <c r="R1939" s="38"/>
      <c r="S1939" s="8" t="s">
        <v>3490</v>
      </c>
      <c r="T1939" s="48"/>
      <c r="W1939" s="45"/>
      <c r="X1939" s="46"/>
      <c r="Y1939" s="47"/>
      <c r="Z1939"/>
      <c r="AA1939"/>
      <c r="AB1939"/>
      <c r="AC1939"/>
      <c r="AD1939"/>
      <c r="AE1939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</row>
    <row r="1940" spans="1:63" ht="30" customHeight="1" x14ac:dyDescent="0.25">
      <c r="A1940" s="34">
        <v>45810</v>
      </c>
      <c r="B1940" s="35" t="s">
        <v>3491</v>
      </c>
      <c r="C1940" s="1" t="s">
        <v>3492</v>
      </c>
      <c r="D1940" s="36" t="s">
        <v>74</v>
      </c>
      <c r="E1940" s="8" t="s">
        <v>154</v>
      </c>
      <c r="F1940" s="37">
        <v>1</v>
      </c>
      <c r="G1940" s="38">
        <v>0.1</v>
      </c>
      <c r="H1940" s="8" t="s">
        <v>256</v>
      </c>
      <c r="I1940" s="8" t="s">
        <v>2</v>
      </c>
      <c r="J1940" s="35" t="s">
        <v>40</v>
      </c>
      <c r="K1940" s="8" t="s">
        <v>92</v>
      </c>
      <c r="L1940" s="39" t="s">
        <v>305</v>
      </c>
      <c r="M1940" s="37">
        <v>1</v>
      </c>
      <c r="N1940" s="40">
        <v>1</v>
      </c>
      <c r="O1940" s="41" t="b">
        <v>0</v>
      </c>
      <c r="P1940" s="42" t="b">
        <v>0</v>
      </c>
      <c r="Q1940" s="43"/>
      <c r="R1940" s="38"/>
      <c r="S1940" s="8" t="s">
        <v>3493</v>
      </c>
      <c r="T1940" s="48"/>
      <c r="W1940" s="45"/>
      <c r="X1940" s="46"/>
      <c r="Y1940" s="47"/>
      <c r="Z1940"/>
      <c r="AA1940"/>
      <c r="AB1940"/>
      <c r="AC1940"/>
      <c r="AD1940"/>
      <c r="AE1940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</row>
    <row r="1941" spans="1:63" ht="30" customHeight="1" x14ac:dyDescent="0.25">
      <c r="A1941" s="34">
        <v>45779</v>
      </c>
      <c r="B1941" s="35" t="s">
        <v>3491</v>
      </c>
      <c r="C1941" s="1" t="s">
        <v>3494</v>
      </c>
      <c r="D1941" s="36" t="s">
        <v>4</v>
      </c>
      <c r="E1941" s="8" t="s">
        <v>47</v>
      </c>
      <c r="F1941" s="37">
        <v>1</v>
      </c>
      <c r="G1941" s="38">
        <v>0.1</v>
      </c>
      <c r="H1941" s="8" t="s">
        <v>48</v>
      </c>
      <c r="I1941" s="8" t="s">
        <v>2</v>
      </c>
      <c r="J1941" s="35" t="s">
        <v>40</v>
      </c>
      <c r="K1941" s="8" t="s">
        <v>41</v>
      </c>
      <c r="L1941" s="39" t="s">
        <v>100</v>
      </c>
      <c r="M1941" s="37">
        <v>1</v>
      </c>
      <c r="N1941" s="40"/>
      <c r="O1941" s="41" t="b">
        <v>0</v>
      </c>
      <c r="P1941" s="42" t="b">
        <v>0</v>
      </c>
      <c r="Q1941" s="43"/>
      <c r="R1941" s="38"/>
      <c r="S1941" s="8" t="s">
        <v>3495</v>
      </c>
      <c r="T1941" s="48"/>
      <c r="W1941" s="45"/>
      <c r="X1941" s="46"/>
      <c r="Y1941" s="47"/>
      <c r="Z1941"/>
      <c r="AA1941"/>
      <c r="AB1941"/>
      <c r="AC1941"/>
      <c r="AD1941"/>
      <c r="AE194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</row>
    <row r="1942" spans="1:63" ht="30" customHeight="1" x14ac:dyDescent="0.25">
      <c r="A1942" s="34">
        <v>45810</v>
      </c>
      <c r="B1942" s="35" t="s">
        <v>3491</v>
      </c>
      <c r="C1942" s="1" t="s">
        <v>3496</v>
      </c>
      <c r="D1942" s="36" t="s">
        <v>4</v>
      </c>
      <c r="E1942" s="8" t="s">
        <v>47</v>
      </c>
      <c r="F1942" s="37">
        <v>1</v>
      </c>
      <c r="G1942" s="38">
        <v>0.25</v>
      </c>
      <c r="H1942" s="8" t="s">
        <v>48</v>
      </c>
      <c r="I1942" s="8" t="s">
        <v>2</v>
      </c>
      <c r="J1942" s="35" t="s">
        <v>40</v>
      </c>
      <c r="K1942" s="8" t="s">
        <v>41</v>
      </c>
      <c r="L1942" s="39" t="s">
        <v>100</v>
      </c>
      <c r="M1942" s="37">
        <v>1</v>
      </c>
      <c r="N1942" s="40"/>
      <c r="O1942" s="41" t="b">
        <v>0</v>
      </c>
      <c r="P1942" s="42" t="b">
        <v>0</v>
      </c>
      <c r="Q1942" s="43"/>
      <c r="R1942" s="38"/>
      <c r="S1942" s="8" t="s">
        <v>750</v>
      </c>
      <c r="T1942" s="48"/>
      <c r="W1942" s="45"/>
      <c r="X1942" s="46"/>
      <c r="Y1942" s="47"/>
      <c r="Z1942"/>
      <c r="AA1942"/>
      <c r="AB1942"/>
      <c r="AC1942"/>
      <c r="AD1942"/>
      <c r="AE1942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</row>
    <row r="1943" spans="1:63" ht="30" customHeight="1" x14ac:dyDescent="0.25">
      <c r="A1943" s="34">
        <v>45810</v>
      </c>
      <c r="B1943" s="35" t="s">
        <v>3491</v>
      </c>
      <c r="C1943" s="1" t="s">
        <v>3497</v>
      </c>
      <c r="D1943" s="36" t="s">
        <v>4</v>
      </c>
      <c r="E1943" s="8" t="s">
        <v>47</v>
      </c>
      <c r="F1943" s="37">
        <v>1</v>
      </c>
      <c r="G1943" s="38">
        <v>0.25</v>
      </c>
      <c r="H1943" s="8" t="s">
        <v>48</v>
      </c>
      <c r="I1943" s="8" t="s">
        <v>2</v>
      </c>
      <c r="J1943" s="35" t="s">
        <v>40</v>
      </c>
      <c r="K1943" s="8" t="s">
        <v>41</v>
      </c>
      <c r="L1943" s="39" t="s">
        <v>50</v>
      </c>
      <c r="M1943" s="37">
        <v>1</v>
      </c>
      <c r="N1943" s="40"/>
      <c r="O1943" s="41" t="b">
        <v>0</v>
      </c>
      <c r="P1943" s="42" t="b">
        <v>0</v>
      </c>
      <c r="Q1943" s="43"/>
      <c r="R1943" s="38"/>
      <c r="S1943" s="8" t="s">
        <v>3498</v>
      </c>
      <c r="T1943" s="48"/>
      <c r="W1943" s="45"/>
      <c r="X1943" s="46"/>
      <c r="Y1943" s="47"/>
      <c r="Z1943"/>
      <c r="AA1943"/>
      <c r="AB1943"/>
      <c r="AC1943"/>
      <c r="AD1943"/>
      <c r="AE1943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</row>
    <row r="1944" spans="1:63" ht="30" customHeight="1" x14ac:dyDescent="0.25">
      <c r="A1944" s="34">
        <v>45779</v>
      </c>
      <c r="B1944" s="35" t="s">
        <v>3491</v>
      </c>
      <c r="C1944" s="1" t="s">
        <v>3499</v>
      </c>
      <c r="D1944" s="36" t="s">
        <v>4</v>
      </c>
      <c r="E1944" s="8" t="s">
        <v>47</v>
      </c>
      <c r="F1944" s="37">
        <v>1</v>
      </c>
      <c r="G1944" s="38">
        <v>0.1</v>
      </c>
      <c r="H1944" s="8" t="s">
        <v>48</v>
      </c>
      <c r="I1944" s="8" t="s">
        <v>2</v>
      </c>
      <c r="J1944" s="35" t="s">
        <v>40</v>
      </c>
      <c r="K1944" s="8" t="s">
        <v>41</v>
      </c>
      <c r="L1944" s="39" t="s">
        <v>100</v>
      </c>
      <c r="M1944" s="37"/>
      <c r="N1944" s="40">
        <v>1</v>
      </c>
      <c r="O1944" s="41" t="b">
        <v>0</v>
      </c>
      <c r="P1944" s="42" t="b">
        <v>0</v>
      </c>
      <c r="Q1944" s="43"/>
      <c r="R1944" s="38"/>
      <c r="S1944" s="8" t="s">
        <v>3500</v>
      </c>
      <c r="T1944" s="48"/>
      <c r="W1944" s="45"/>
      <c r="X1944" s="46"/>
      <c r="Y1944" s="47"/>
      <c r="Z1944"/>
      <c r="AA1944"/>
      <c r="AB1944"/>
      <c r="AC1944"/>
      <c r="AD1944"/>
      <c r="AE1944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</row>
    <row r="1945" spans="1:63" ht="30" customHeight="1" x14ac:dyDescent="0.25">
      <c r="A1945" s="34">
        <v>45810</v>
      </c>
      <c r="B1945" s="35" t="s">
        <v>3491</v>
      </c>
      <c r="C1945" s="1" t="s">
        <v>392</v>
      </c>
      <c r="D1945" s="36" t="s">
        <v>4</v>
      </c>
      <c r="E1945" s="8" t="s">
        <v>47</v>
      </c>
      <c r="F1945" s="37">
        <v>1</v>
      </c>
      <c r="G1945" s="38">
        <v>0.25</v>
      </c>
      <c r="H1945" s="8" t="s">
        <v>48</v>
      </c>
      <c r="I1945" s="8" t="s">
        <v>2</v>
      </c>
      <c r="J1945" s="35" t="s">
        <v>40</v>
      </c>
      <c r="K1945" s="8" t="s">
        <v>41</v>
      </c>
      <c r="L1945" s="39" t="s">
        <v>100</v>
      </c>
      <c r="M1945" s="37"/>
      <c r="N1945" s="40"/>
      <c r="O1945" s="41" t="b">
        <v>0</v>
      </c>
      <c r="P1945" s="42" t="b">
        <v>0</v>
      </c>
      <c r="Q1945" s="43"/>
      <c r="R1945" s="38"/>
      <c r="S1945" s="8" t="s">
        <v>3501</v>
      </c>
      <c r="T1945" s="48"/>
      <c r="W1945" s="45"/>
      <c r="X1945" s="46"/>
      <c r="Y1945" s="47"/>
      <c r="Z1945"/>
      <c r="AA1945"/>
      <c r="AB1945"/>
      <c r="AC1945"/>
      <c r="AD1945"/>
      <c r="AE1945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</row>
    <row r="1946" spans="1:63" ht="30" customHeight="1" x14ac:dyDescent="0.25">
      <c r="A1946" s="34">
        <v>45779</v>
      </c>
      <c r="B1946" s="35" t="s">
        <v>3491</v>
      </c>
      <c r="C1946" s="1" t="s">
        <v>3502</v>
      </c>
      <c r="D1946" s="36" t="s">
        <v>4</v>
      </c>
      <c r="E1946" s="8" t="s">
        <v>47</v>
      </c>
      <c r="F1946" s="37">
        <v>1</v>
      </c>
      <c r="G1946" s="38">
        <v>0.25</v>
      </c>
      <c r="H1946" s="8" t="s">
        <v>48</v>
      </c>
      <c r="I1946" s="8" t="s">
        <v>2</v>
      </c>
      <c r="J1946" s="35" t="s">
        <v>40</v>
      </c>
      <c r="K1946" s="8" t="s">
        <v>41</v>
      </c>
      <c r="L1946" s="39" t="s">
        <v>100</v>
      </c>
      <c r="M1946" s="37"/>
      <c r="N1946" s="40">
        <v>1</v>
      </c>
      <c r="O1946" s="41" t="b">
        <v>0</v>
      </c>
      <c r="P1946" s="42" t="b">
        <v>0</v>
      </c>
      <c r="Q1946" s="43"/>
      <c r="R1946" s="38"/>
      <c r="S1946" s="8" t="s">
        <v>3503</v>
      </c>
      <c r="T1946" s="48"/>
      <c r="W1946" s="45"/>
      <c r="X1946" s="46"/>
      <c r="Y1946" s="47"/>
      <c r="Z1946"/>
      <c r="AA1946"/>
      <c r="AB1946"/>
      <c r="AC1946"/>
      <c r="AD1946"/>
      <c r="AE1946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</row>
    <row r="1947" spans="1:63" ht="30" customHeight="1" x14ac:dyDescent="0.25">
      <c r="A1947" s="34">
        <v>45811</v>
      </c>
      <c r="B1947" s="35" t="s">
        <v>3491</v>
      </c>
      <c r="C1947" s="1" t="s">
        <v>3504</v>
      </c>
      <c r="D1947" s="36" t="s">
        <v>4</v>
      </c>
      <c r="E1947" s="8" t="s">
        <v>47</v>
      </c>
      <c r="F1947" s="37">
        <v>1</v>
      </c>
      <c r="G1947" s="38">
        <v>0.25</v>
      </c>
      <c r="H1947" s="8" t="s">
        <v>48</v>
      </c>
      <c r="I1947" s="8" t="s">
        <v>2</v>
      </c>
      <c r="J1947" s="35" t="s">
        <v>40</v>
      </c>
      <c r="K1947" s="8" t="s">
        <v>41</v>
      </c>
      <c r="L1947" s="39" t="s">
        <v>100</v>
      </c>
      <c r="M1947" s="37"/>
      <c r="N1947" s="40">
        <v>1</v>
      </c>
      <c r="O1947" s="41" t="b">
        <v>0</v>
      </c>
      <c r="P1947" s="42" t="b">
        <v>0</v>
      </c>
      <c r="Q1947" s="43"/>
      <c r="R1947" s="38"/>
      <c r="S1947" s="8" t="s">
        <v>2174</v>
      </c>
      <c r="T1947" s="48"/>
      <c r="W1947" s="45"/>
      <c r="X1947" s="46"/>
      <c r="Y1947" s="47"/>
      <c r="Z1947"/>
      <c r="AA1947"/>
      <c r="AB1947"/>
      <c r="AC1947"/>
      <c r="AD1947"/>
      <c r="AE1947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</row>
    <row r="1948" spans="1:63" ht="30" customHeight="1" x14ac:dyDescent="0.25">
      <c r="A1948" s="34">
        <v>45811</v>
      </c>
      <c r="B1948" s="35" t="s">
        <v>3491</v>
      </c>
      <c r="C1948" s="1" t="s">
        <v>3505</v>
      </c>
      <c r="D1948" s="36" t="s">
        <v>34</v>
      </c>
      <c r="E1948" s="8" t="s">
        <v>54</v>
      </c>
      <c r="F1948" s="37">
        <v>1</v>
      </c>
      <c r="G1948" s="38">
        <v>0.1</v>
      </c>
      <c r="H1948" s="8" t="s">
        <v>111</v>
      </c>
      <c r="I1948" s="8" t="s">
        <v>2</v>
      </c>
      <c r="J1948" s="35" t="s">
        <v>40</v>
      </c>
      <c r="K1948" s="8" t="s">
        <v>41</v>
      </c>
      <c r="L1948" s="39" t="s">
        <v>100</v>
      </c>
      <c r="M1948" s="37"/>
      <c r="N1948" s="40"/>
      <c r="O1948" s="41" t="b">
        <v>0</v>
      </c>
      <c r="P1948" s="42" t="b">
        <v>0</v>
      </c>
      <c r="Q1948" s="43"/>
      <c r="R1948" s="38"/>
      <c r="S1948" s="8" t="s">
        <v>3506</v>
      </c>
      <c r="T1948" s="48"/>
      <c r="W1948" s="45"/>
      <c r="X1948" s="46"/>
      <c r="Y1948" s="47"/>
      <c r="Z1948"/>
      <c r="AA1948"/>
      <c r="AB1948"/>
      <c r="AC1948"/>
      <c r="AD1948"/>
      <c r="AE1948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</row>
    <row r="1949" spans="1:63" ht="30" customHeight="1" x14ac:dyDescent="0.25">
      <c r="A1949" s="34">
        <v>45811</v>
      </c>
      <c r="B1949" s="35" t="s">
        <v>3491</v>
      </c>
      <c r="C1949" s="1" t="s">
        <v>3507</v>
      </c>
      <c r="D1949" s="36" t="s">
        <v>4</v>
      </c>
      <c r="E1949" s="8" t="s">
        <v>47</v>
      </c>
      <c r="F1949" s="37">
        <v>1</v>
      </c>
      <c r="G1949" s="38">
        <v>0.1</v>
      </c>
      <c r="H1949" s="8" t="s">
        <v>48</v>
      </c>
      <c r="I1949" s="8" t="s">
        <v>2</v>
      </c>
      <c r="J1949" s="35" t="s">
        <v>40</v>
      </c>
      <c r="K1949" s="8" t="s">
        <v>41</v>
      </c>
      <c r="L1949" s="39" t="s">
        <v>100</v>
      </c>
      <c r="M1949" s="37"/>
      <c r="N1949" s="40"/>
      <c r="O1949" s="41" t="b">
        <v>0</v>
      </c>
      <c r="P1949" s="42" t="b">
        <v>0</v>
      </c>
      <c r="Q1949" s="43"/>
      <c r="R1949" s="38"/>
      <c r="S1949" s="8" t="s">
        <v>3506</v>
      </c>
      <c r="T1949" s="48"/>
      <c r="W1949" s="45"/>
      <c r="X1949" s="46"/>
      <c r="Y1949" s="47"/>
      <c r="Z1949"/>
      <c r="AA1949"/>
      <c r="AB1949"/>
      <c r="AC1949"/>
      <c r="AD1949"/>
      <c r="AE1949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</row>
    <row r="1950" spans="1:63" ht="30" customHeight="1" x14ac:dyDescent="0.25">
      <c r="A1950" s="34">
        <v>45811</v>
      </c>
      <c r="B1950" s="35" t="s">
        <v>3491</v>
      </c>
      <c r="C1950" s="1" t="s">
        <v>3508</v>
      </c>
      <c r="D1950" s="36" t="s">
        <v>34</v>
      </c>
      <c r="E1950" s="8" t="s">
        <v>54</v>
      </c>
      <c r="F1950" s="37">
        <v>1</v>
      </c>
      <c r="G1950" s="38">
        <v>0.1</v>
      </c>
      <c r="H1950" s="8" t="s">
        <v>111</v>
      </c>
      <c r="I1950" s="8" t="s">
        <v>2</v>
      </c>
      <c r="J1950" s="35" t="s">
        <v>40</v>
      </c>
      <c r="K1950" s="8" t="s">
        <v>41</v>
      </c>
      <c r="L1950" s="39" t="s">
        <v>100</v>
      </c>
      <c r="M1950" s="37"/>
      <c r="N1950" s="40"/>
      <c r="O1950" s="41" t="b">
        <v>0</v>
      </c>
      <c r="P1950" s="42" t="b">
        <v>0</v>
      </c>
      <c r="Q1950" s="43"/>
      <c r="R1950" s="38"/>
      <c r="S1950" s="8" t="s">
        <v>3509</v>
      </c>
      <c r="T1950" s="48"/>
      <c r="W1950" s="45"/>
      <c r="X1950" s="46"/>
      <c r="Y1950" s="47"/>
      <c r="Z1950"/>
      <c r="AA1950"/>
      <c r="AB1950"/>
      <c r="AC1950"/>
      <c r="AD1950"/>
      <c r="AE1950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</row>
    <row r="1951" spans="1:63" ht="30" customHeight="1" x14ac:dyDescent="0.25">
      <c r="A1951" s="34">
        <v>45811</v>
      </c>
      <c r="B1951" s="35" t="s">
        <v>3491</v>
      </c>
      <c r="C1951" s="1" t="s">
        <v>3510</v>
      </c>
      <c r="D1951" s="36" t="s">
        <v>4</v>
      </c>
      <c r="E1951" s="8" t="s">
        <v>47</v>
      </c>
      <c r="F1951" s="37">
        <v>1</v>
      </c>
      <c r="G1951" s="38">
        <v>0.1</v>
      </c>
      <c r="H1951" s="8" t="s">
        <v>48</v>
      </c>
      <c r="I1951" s="8" t="s">
        <v>2</v>
      </c>
      <c r="J1951" s="35" t="s">
        <v>40</v>
      </c>
      <c r="K1951" s="8" t="s">
        <v>41</v>
      </c>
      <c r="L1951" s="39" t="s">
        <v>100</v>
      </c>
      <c r="M1951" s="37"/>
      <c r="N1951" s="40"/>
      <c r="O1951" s="41" t="b">
        <v>0</v>
      </c>
      <c r="P1951" s="42" t="b">
        <v>0</v>
      </c>
      <c r="Q1951" s="43"/>
      <c r="R1951" s="38"/>
      <c r="S1951" s="8" t="s">
        <v>3511</v>
      </c>
      <c r="T1951" s="48"/>
      <c r="W1951" s="45"/>
      <c r="X1951" s="46"/>
      <c r="Y1951" s="47"/>
      <c r="Z1951"/>
      <c r="AA1951"/>
      <c r="AB1951"/>
      <c r="AC1951"/>
      <c r="AD1951"/>
      <c r="AE195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</row>
    <row r="1952" spans="1:63" ht="30" customHeight="1" x14ac:dyDescent="0.25">
      <c r="A1952" s="34">
        <v>45811</v>
      </c>
      <c r="B1952" s="35" t="s">
        <v>3491</v>
      </c>
      <c r="C1952" s="1" t="s">
        <v>3512</v>
      </c>
      <c r="D1952" s="36" t="s">
        <v>4</v>
      </c>
      <c r="E1952" s="8" t="s">
        <v>47</v>
      </c>
      <c r="F1952" s="37">
        <v>1</v>
      </c>
      <c r="G1952" s="38">
        <v>0.25</v>
      </c>
      <c r="H1952" s="8" t="s">
        <v>48</v>
      </c>
      <c r="I1952" s="8" t="s">
        <v>2</v>
      </c>
      <c r="J1952" s="35" t="s">
        <v>40</v>
      </c>
      <c r="K1952" s="8" t="s">
        <v>41</v>
      </c>
      <c r="L1952" s="39" t="s">
        <v>100</v>
      </c>
      <c r="M1952" s="37"/>
      <c r="N1952" s="40"/>
      <c r="O1952" s="41" t="b">
        <v>0</v>
      </c>
      <c r="P1952" s="42" t="b">
        <v>0</v>
      </c>
      <c r="Q1952" s="43"/>
      <c r="R1952" s="38"/>
      <c r="S1952" s="8" t="s">
        <v>3513</v>
      </c>
      <c r="T1952" s="48"/>
      <c r="W1952" s="45"/>
      <c r="X1952" s="46"/>
      <c r="Y1952" s="47"/>
      <c r="Z1952"/>
      <c r="AA1952"/>
      <c r="AB1952"/>
      <c r="AC1952"/>
      <c r="AD1952"/>
      <c r="AE1952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</row>
    <row r="1953" spans="1:63" ht="30" customHeight="1" x14ac:dyDescent="0.25">
      <c r="A1953" s="34">
        <v>45811</v>
      </c>
      <c r="B1953" s="35" t="s">
        <v>3491</v>
      </c>
      <c r="C1953" s="1" t="s">
        <v>3514</v>
      </c>
      <c r="D1953" s="36" t="s">
        <v>74</v>
      </c>
      <c r="E1953" s="8" t="s">
        <v>47</v>
      </c>
      <c r="F1953" s="37">
        <v>1</v>
      </c>
      <c r="G1953" s="38">
        <v>0.1</v>
      </c>
      <c r="H1953" s="8" t="s">
        <v>48</v>
      </c>
      <c r="I1953" s="8" t="s">
        <v>2</v>
      </c>
      <c r="J1953" s="35" t="s">
        <v>40</v>
      </c>
      <c r="K1953" s="8" t="s">
        <v>41</v>
      </c>
      <c r="L1953" s="39" t="s">
        <v>100</v>
      </c>
      <c r="M1953" s="37"/>
      <c r="N1953" s="40"/>
      <c r="O1953" s="41" t="b">
        <v>0</v>
      </c>
      <c r="P1953" s="42" t="b">
        <v>0</v>
      </c>
      <c r="Q1953" s="43"/>
      <c r="R1953" s="38"/>
      <c r="S1953" s="8" t="s">
        <v>3515</v>
      </c>
      <c r="T1953" s="48"/>
      <c r="W1953" s="45"/>
      <c r="X1953" s="46"/>
      <c r="Y1953" s="47"/>
      <c r="Z1953"/>
      <c r="AA1953"/>
      <c r="AB1953"/>
      <c r="AC1953"/>
      <c r="AD1953"/>
      <c r="AE1953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</row>
    <row r="1954" spans="1:63" ht="30" customHeight="1" x14ac:dyDescent="0.25">
      <c r="A1954" s="34">
        <v>45811</v>
      </c>
      <c r="B1954" s="35" t="s">
        <v>3491</v>
      </c>
      <c r="C1954" s="1" t="s">
        <v>3516</v>
      </c>
      <c r="D1954" s="36" t="s">
        <v>34</v>
      </c>
      <c r="E1954" s="8" t="s">
        <v>47</v>
      </c>
      <c r="F1954" s="37">
        <v>1</v>
      </c>
      <c r="G1954" s="38">
        <v>0.1</v>
      </c>
      <c r="H1954" s="8" t="s">
        <v>48</v>
      </c>
      <c r="I1954" s="8" t="s">
        <v>2</v>
      </c>
      <c r="J1954" s="35" t="s">
        <v>40</v>
      </c>
      <c r="K1954" s="8" t="s">
        <v>41</v>
      </c>
      <c r="L1954" s="39" t="s">
        <v>100</v>
      </c>
      <c r="M1954" s="37"/>
      <c r="N1954" s="40"/>
      <c r="O1954" s="41" t="b">
        <v>0</v>
      </c>
      <c r="P1954" s="42" t="b">
        <v>0</v>
      </c>
      <c r="Q1954" s="43"/>
      <c r="R1954" s="38"/>
      <c r="S1954" s="8" t="s">
        <v>3517</v>
      </c>
      <c r="T1954" s="48"/>
      <c r="W1954" s="45"/>
      <c r="X1954" s="46"/>
      <c r="Y1954" s="47"/>
      <c r="Z1954"/>
      <c r="AA1954"/>
      <c r="AB1954"/>
      <c r="AC1954"/>
      <c r="AD1954"/>
      <c r="AE1954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</row>
    <row r="1955" spans="1:63" ht="30" customHeight="1" x14ac:dyDescent="0.25">
      <c r="A1955" s="34">
        <v>45811</v>
      </c>
      <c r="B1955" s="35" t="s">
        <v>3491</v>
      </c>
      <c r="C1955" s="1" t="s">
        <v>3518</v>
      </c>
      <c r="D1955" s="36" t="s">
        <v>4</v>
      </c>
      <c r="E1955" s="8" t="s">
        <v>47</v>
      </c>
      <c r="F1955" s="37">
        <v>1</v>
      </c>
      <c r="G1955" s="38">
        <v>0.1</v>
      </c>
      <c r="H1955" s="8" t="s">
        <v>48</v>
      </c>
      <c r="I1955" s="8" t="s">
        <v>2</v>
      </c>
      <c r="J1955" s="35" t="s">
        <v>40</v>
      </c>
      <c r="K1955" s="8" t="s">
        <v>41</v>
      </c>
      <c r="L1955" s="39" t="s">
        <v>100</v>
      </c>
      <c r="M1955" s="37"/>
      <c r="N1955" s="40"/>
      <c r="O1955" s="41" t="b">
        <v>0</v>
      </c>
      <c r="P1955" s="42" t="b">
        <v>0</v>
      </c>
      <c r="Q1955" s="43"/>
      <c r="R1955" s="38"/>
      <c r="S1955" s="8" t="s">
        <v>3519</v>
      </c>
      <c r="T1955" s="48"/>
      <c r="W1955" s="45"/>
      <c r="X1955" s="46"/>
      <c r="Y1955" s="47"/>
      <c r="Z1955"/>
      <c r="AA1955"/>
      <c r="AB1955"/>
      <c r="AC1955"/>
      <c r="AD1955"/>
      <c r="AE1955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</row>
    <row r="1956" spans="1:63" ht="30" customHeight="1" x14ac:dyDescent="0.25">
      <c r="A1956" s="34">
        <v>45811</v>
      </c>
      <c r="B1956" s="35" t="s">
        <v>3491</v>
      </c>
      <c r="C1956" s="1" t="s">
        <v>3520</v>
      </c>
      <c r="D1956" s="36" t="s">
        <v>4</v>
      </c>
      <c r="E1956" s="8" t="s">
        <v>47</v>
      </c>
      <c r="F1956" s="37">
        <v>1</v>
      </c>
      <c r="G1956" s="38">
        <v>0.1</v>
      </c>
      <c r="H1956" s="8" t="s">
        <v>48</v>
      </c>
      <c r="I1956" s="8" t="s">
        <v>2</v>
      </c>
      <c r="J1956" s="35" t="s">
        <v>40</v>
      </c>
      <c r="K1956" s="8" t="s">
        <v>41</v>
      </c>
      <c r="L1956" s="39" t="s">
        <v>100</v>
      </c>
      <c r="M1956" s="37"/>
      <c r="N1956" s="40"/>
      <c r="O1956" s="41" t="b">
        <v>0</v>
      </c>
      <c r="P1956" s="42" t="b">
        <v>0</v>
      </c>
      <c r="Q1956" s="43"/>
      <c r="R1956" s="38"/>
      <c r="S1956" s="8" t="s">
        <v>3495</v>
      </c>
      <c r="T1956" s="48"/>
      <c r="W1956" s="45"/>
      <c r="X1956" s="46"/>
      <c r="Y1956" s="47"/>
      <c r="Z1956"/>
      <c r="AA1956"/>
      <c r="AB1956"/>
      <c r="AC1956"/>
      <c r="AD1956"/>
      <c r="AE1956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</row>
    <row r="1957" spans="1:63" ht="30" customHeight="1" x14ac:dyDescent="0.25">
      <c r="A1957" s="34">
        <v>45811</v>
      </c>
      <c r="B1957" s="35" t="s">
        <v>3491</v>
      </c>
      <c r="C1957" s="1" t="s">
        <v>3521</v>
      </c>
      <c r="D1957" s="36" t="s">
        <v>34</v>
      </c>
      <c r="E1957" s="8" t="s">
        <v>71</v>
      </c>
      <c r="F1957" s="37">
        <v>1</v>
      </c>
      <c r="G1957" s="38">
        <v>0.25</v>
      </c>
      <c r="H1957" s="8" t="s">
        <v>111</v>
      </c>
      <c r="I1957" s="8" t="s">
        <v>2</v>
      </c>
      <c r="J1957" s="35" t="s">
        <v>40</v>
      </c>
      <c r="K1957" s="8" t="s">
        <v>41</v>
      </c>
      <c r="L1957" s="39" t="s">
        <v>100</v>
      </c>
      <c r="M1957" s="37"/>
      <c r="N1957" s="40"/>
      <c r="O1957" s="41" t="b">
        <v>0</v>
      </c>
      <c r="P1957" s="42" t="b">
        <v>0</v>
      </c>
      <c r="Q1957" s="43"/>
      <c r="R1957" s="38"/>
      <c r="S1957" s="8" t="s">
        <v>3200</v>
      </c>
      <c r="T1957" s="48"/>
      <c r="W1957" s="45"/>
      <c r="X1957" s="46"/>
      <c r="Y1957" s="47"/>
      <c r="Z1957"/>
      <c r="AA1957"/>
      <c r="AB1957"/>
      <c r="AC1957"/>
      <c r="AD1957"/>
      <c r="AE1957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</row>
    <row r="1958" spans="1:63" ht="30" customHeight="1" x14ac:dyDescent="0.25">
      <c r="A1958" s="34">
        <v>45811</v>
      </c>
      <c r="B1958" s="35" t="s">
        <v>3491</v>
      </c>
      <c r="C1958" s="1" t="s">
        <v>3522</v>
      </c>
      <c r="D1958" s="36" t="s">
        <v>34</v>
      </c>
      <c r="E1958" s="8" t="s">
        <v>71</v>
      </c>
      <c r="F1958" s="37">
        <v>1</v>
      </c>
      <c r="G1958" s="38">
        <v>0.25</v>
      </c>
      <c r="H1958" s="8" t="s">
        <v>111</v>
      </c>
      <c r="I1958" s="8" t="s">
        <v>2</v>
      </c>
      <c r="J1958" s="35" t="s">
        <v>40</v>
      </c>
      <c r="K1958" s="8" t="s">
        <v>41</v>
      </c>
      <c r="L1958" s="39" t="s">
        <v>100</v>
      </c>
      <c r="M1958" s="37"/>
      <c r="N1958" s="40">
        <v>1</v>
      </c>
      <c r="O1958" s="41" t="b">
        <v>0</v>
      </c>
      <c r="P1958" s="42" t="b">
        <v>0</v>
      </c>
      <c r="Q1958" s="43"/>
      <c r="R1958" s="38"/>
      <c r="S1958" s="8" t="s">
        <v>3523</v>
      </c>
      <c r="T1958" s="48"/>
      <c r="W1958" s="45"/>
      <c r="X1958" s="46"/>
      <c r="Y1958" s="47"/>
      <c r="Z1958"/>
      <c r="AA1958"/>
      <c r="AB1958"/>
      <c r="AC1958"/>
      <c r="AD1958"/>
      <c r="AE1958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</row>
    <row r="1959" spans="1:63" ht="30" customHeight="1" x14ac:dyDescent="0.25">
      <c r="A1959" s="34">
        <v>45811</v>
      </c>
      <c r="B1959" s="35" t="s">
        <v>3491</v>
      </c>
      <c r="C1959" s="1" t="s">
        <v>3524</v>
      </c>
      <c r="D1959" s="36" t="s">
        <v>34</v>
      </c>
      <c r="E1959" s="8" t="s">
        <v>71</v>
      </c>
      <c r="F1959" s="37">
        <v>1</v>
      </c>
      <c r="G1959" s="38">
        <v>0.1</v>
      </c>
      <c r="H1959" s="8" t="s">
        <v>111</v>
      </c>
      <c r="I1959" s="8" t="s">
        <v>2</v>
      </c>
      <c r="J1959" s="35" t="s">
        <v>40</v>
      </c>
      <c r="K1959" s="8" t="s">
        <v>41</v>
      </c>
      <c r="L1959" s="39" t="s">
        <v>100</v>
      </c>
      <c r="M1959" s="37"/>
      <c r="N1959" s="40"/>
      <c r="O1959" s="41" t="b">
        <v>0</v>
      </c>
      <c r="P1959" s="42" t="b">
        <v>0</v>
      </c>
      <c r="Q1959" s="43"/>
      <c r="R1959" s="38"/>
      <c r="S1959" s="8" t="s">
        <v>3525</v>
      </c>
      <c r="T1959" s="48"/>
      <c r="W1959" s="45"/>
      <c r="X1959" s="46"/>
      <c r="Y1959" s="47"/>
      <c r="Z1959"/>
      <c r="AA1959"/>
      <c r="AB1959"/>
      <c r="AC1959"/>
      <c r="AD1959"/>
      <c r="AE1959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</row>
    <row r="1960" spans="1:63" ht="30" customHeight="1" x14ac:dyDescent="0.25">
      <c r="A1960" s="34">
        <v>45811</v>
      </c>
      <c r="B1960" s="35" t="s">
        <v>3491</v>
      </c>
      <c r="C1960" s="1" t="s">
        <v>3526</v>
      </c>
      <c r="D1960" s="36" t="s">
        <v>34</v>
      </c>
      <c r="E1960" s="8" t="s">
        <v>71</v>
      </c>
      <c r="F1960" s="37">
        <v>1</v>
      </c>
      <c r="G1960" s="38">
        <v>0.1</v>
      </c>
      <c r="H1960" s="8" t="s">
        <v>111</v>
      </c>
      <c r="I1960" s="8" t="s">
        <v>2</v>
      </c>
      <c r="J1960" s="35" t="s">
        <v>40</v>
      </c>
      <c r="K1960" s="8" t="s">
        <v>41</v>
      </c>
      <c r="L1960" s="39" t="s">
        <v>100</v>
      </c>
      <c r="M1960" s="37"/>
      <c r="N1960" s="40"/>
      <c r="O1960" s="41" t="b">
        <v>0</v>
      </c>
      <c r="P1960" s="42" t="b">
        <v>0</v>
      </c>
      <c r="Q1960" s="43"/>
      <c r="R1960" s="38"/>
      <c r="S1960" s="8" t="s">
        <v>3509</v>
      </c>
      <c r="T1960" s="48"/>
      <c r="W1960" s="45"/>
      <c r="X1960" s="46"/>
      <c r="Y1960" s="47"/>
      <c r="Z1960"/>
      <c r="AA1960"/>
      <c r="AB1960"/>
      <c r="AC1960"/>
      <c r="AD1960"/>
      <c r="AE1960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</row>
    <row r="1961" spans="1:63" ht="30" customHeight="1" x14ac:dyDescent="0.25">
      <c r="A1961" s="34">
        <v>45811</v>
      </c>
      <c r="B1961" s="35" t="s">
        <v>3491</v>
      </c>
      <c r="C1961" s="1" t="s">
        <v>3527</v>
      </c>
      <c r="D1961" s="36" t="s">
        <v>34</v>
      </c>
      <c r="E1961" s="8" t="s">
        <v>71</v>
      </c>
      <c r="F1961" s="37">
        <v>1</v>
      </c>
      <c r="G1961" s="38">
        <v>0.1</v>
      </c>
      <c r="H1961" s="8" t="s">
        <v>111</v>
      </c>
      <c r="I1961" s="8" t="s">
        <v>2</v>
      </c>
      <c r="J1961" s="35" t="s">
        <v>40</v>
      </c>
      <c r="K1961" s="8" t="s">
        <v>41</v>
      </c>
      <c r="L1961" s="39" t="s">
        <v>100</v>
      </c>
      <c r="M1961" s="37"/>
      <c r="N1961" s="40"/>
      <c r="O1961" s="41" t="b">
        <v>0</v>
      </c>
      <c r="P1961" s="42" t="b">
        <v>0</v>
      </c>
      <c r="Q1961" s="43"/>
      <c r="R1961" s="38"/>
      <c r="S1961" s="8" t="s">
        <v>3528</v>
      </c>
      <c r="T1961" s="48"/>
      <c r="W1961" s="45"/>
      <c r="X1961" s="46"/>
      <c r="Y1961" s="47"/>
      <c r="Z1961"/>
      <c r="AA1961"/>
      <c r="AB1961"/>
      <c r="AC1961"/>
      <c r="AD1961"/>
      <c r="AE196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</row>
    <row r="1962" spans="1:63" ht="30" customHeight="1" x14ac:dyDescent="0.25">
      <c r="A1962" s="34">
        <v>45785</v>
      </c>
      <c r="B1962" s="35" t="s">
        <v>3491</v>
      </c>
      <c r="C1962" s="1" t="s">
        <v>3529</v>
      </c>
      <c r="D1962" s="36" t="s">
        <v>34</v>
      </c>
      <c r="E1962" s="8" t="s">
        <v>54</v>
      </c>
      <c r="F1962" s="37">
        <v>1</v>
      </c>
      <c r="G1962" s="38">
        <v>0.1</v>
      </c>
      <c r="H1962" s="8" t="s">
        <v>111</v>
      </c>
      <c r="I1962" s="8" t="s">
        <v>1</v>
      </c>
      <c r="J1962" s="35" t="s">
        <v>40</v>
      </c>
      <c r="K1962" s="8" t="s">
        <v>41</v>
      </c>
      <c r="L1962" s="39" t="s">
        <v>3173</v>
      </c>
      <c r="M1962" s="37"/>
      <c r="N1962" s="40">
        <v>1</v>
      </c>
      <c r="O1962" s="41" t="b">
        <v>0</v>
      </c>
      <c r="P1962" s="42" t="b">
        <v>0</v>
      </c>
      <c r="Q1962" s="43"/>
      <c r="R1962" s="38"/>
      <c r="S1962" s="8" t="s">
        <v>3506</v>
      </c>
      <c r="T1962" s="48"/>
      <c r="W1962" s="45"/>
      <c r="X1962" s="46"/>
      <c r="Y1962" s="47"/>
      <c r="Z1962"/>
      <c r="AA1962"/>
      <c r="AB1962"/>
      <c r="AC1962"/>
      <c r="AD1962"/>
      <c r="AE1962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</row>
    <row r="1963" spans="1:63" ht="30" customHeight="1" x14ac:dyDescent="0.25">
      <c r="A1963" s="34">
        <v>45812</v>
      </c>
      <c r="B1963" s="35" t="s">
        <v>3491</v>
      </c>
      <c r="C1963" s="1" t="s">
        <v>3530</v>
      </c>
      <c r="D1963" s="36" t="s">
        <v>3</v>
      </c>
      <c r="E1963" s="8" t="s">
        <v>904</v>
      </c>
      <c r="F1963" s="37">
        <v>1</v>
      </c>
      <c r="G1963" s="38">
        <v>0.25</v>
      </c>
      <c r="H1963" s="8" t="s">
        <v>321</v>
      </c>
      <c r="I1963" s="8" t="s">
        <v>1</v>
      </c>
      <c r="J1963" s="35" t="s">
        <v>40</v>
      </c>
      <c r="K1963" s="8" t="s">
        <v>49</v>
      </c>
      <c r="L1963" s="39" t="s">
        <v>274</v>
      </c>
      <c r="M1963" s="37"/>
      <c r="N1963" s="40"/>
      <c r="O1963" s="41" t="b">
        <v>0</v>
      </c>
      <c r="P1963" s="42" t="b">
        <v>0</v>
      </c>
      <c r="Q1963" s="43"/>
      <c r="R1963" s="38"/>
      <c r="S1963" s="8" t="s">
        <v>3531</v>
      </c>
      <c r="T1963" s="48"/>
      <c r="W1963" s="45"/>
      <c r="X1963" s="46"/>
      <c r="Y1963" s="47"/>
      <c r="Z1963"/>
      <c r="AA1963"/>
      <c r="AB1963"/>
      <c r="AC1963"/>
      <c r="AD1963"/>
      <c r="AE1963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</row>
    <row r="1964" spans="1:63" ht="30" customHeight="1" x14ac:dyDescent="0.25">
      <c r="A1964" s="34">
        <v>45812</v>
      </c>
      <c r="B1964" s="35" t="s">
        <v>3491</v>
      </c>
      <c r="C1964" s="1" t="s">
        <v>3532</v>
      </c>
      <c r="D1964" s="36" t="s">
        <v>4</v>
      </c>
      <c r="E1964" s="8" t="s">
        <v>47</v>
      </c>
      <c r="F1964" s="37">
        <v>1</v>
      </c>
      <c r="G1964" s="38">
        <v>0.25</v>
      </c>
      <c r="H1964" s="8" t="s">
        <v>48</v>
      </c>
      <c r="I1964" s="8" t="s">
        <v>2</v>
      </c>
      <c r="J1964" s="35" t="s">
        <v>40</v>
      </c>
      <c r="K1964" s="8" t="s">
        <v>41</v>
      </c>
      <c r="L1964" s="39" t="s">
        <v>100</v>
      </c>
      <c r="M1964" s="37"/>
      <c r="N1964" s="40"/>
      <c r="O1964" s="41" t="b">
        <v>0</v>
      </c>
      <c r="P1964" s="42" t="b">
        <v>0</v>
      </c>
      <c r="Q1964" s="43"/>
      <c r="R1964" s="38"/>
      <c r="S1964" s="8" t="s">
        <v>3500</v>
      </c>
      <c r="T1964" s="48"/>
      <c r="W1964" s="45"/>
      <c r="X1964" s="46"/>
      <c r="Y1964" s="47"/>
      <c r="Z1964"/>
      <c r="AA1964"/>
      <c r="AB1964"/>
      <c r="AC1964"/>
      <c r="AD1964"/>
      <c r="AE1964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</row>
    <row r="1965" spans="1:63" ht="30" customHeight="1" x14ac:dyDescent="0.25">
      <c r="A1965" s="34">
        <v>45812</v>
      </c>
      <c r="B1965" s="35" t="s">
        <v>3491</v>
      </c>
      <c r="C1965" s="1" t="s">
        <v>3533</v>
      </c>
      <c r="D1965" s="36" t="s">
        <v>4</v>
      </c>
      <c r="E1965" s="8" t="s">
        <v>47</v>
      </c>
      <c r="F1965" s="37">
        <v>1</v>
      </c>
      <c r="G1965" s="38">
        <v>0.25</v>
      </c>
      <c r="H1965" s="8" t="s">
        <v>48</v>
      </c>
      <c r="I1965" s="8" t="s">
        <v>2</v>
      </c>
      <c r="J1965" s="35" t="s">
        <v>40</v>
      </c>
      <c r="K1965" s="8" t="s">
        <v>41</v>
      </c>
      <c r="L1965" s="39" t="s">
        <v>50</v>
      </c>
      <c r="M1965" s="37"/>
      <c r="N1965" s="40"/>
      <c r="O1965" s="41" t="b">
        <v>0</v>
      </c>
      <c r="P1965" s="42" t="b">
        <v>0</v>
      </c>
      <c r="Q1965" s="43"/>
      <c r="R1965" s="38"/>
      <c r="S1965" s="8" t="s">
        <v>3534</v>
      </c>
      <c r="T1965" s="48"/>
      <c r="W1965" s="45"/>
      <c r="X1965" s="46"/>
      <c r="Y1965" s="47"/>
      <c r="Z1965"/>
      <c r="AA1965"/>
      <c r="AB1965"/>
      <c r="AC1965"/>
      <c r="AD1965"/>
      <c r="AE1965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</row>
    <row r="1966" spans="1:63" ht="30" customHeight="1" x14ac:dyDescent="0.25">
      <c r="A1966" s="34">
        <v>45812</v>
      </c>
      <c r="B1966" s="35" t="s">
        <v>3491</v>
      </c>
      <c r="C1966" s="1" t="s">
        <v>3535</v>
      </c>
      <c r="D1966" s="36" t="s">
        <v>34</v>
      </c>
      <c r="E1966" s="8" t="s">
        <v>71</v>
      </c>
      <c r="F1966" s="37">
        <v>1</v>
      </c>
      <c r="G1966" s="38">
        <v>0.1</v>
      </c>
      <c r="H1966" s="8" t="s">
        <v>111</v>
      </c>
      <c r="I1966" s="8" t="s">
        <v>2</v>
      </c>
      <c r="J1966" s="35" t="s">
        <v>40</v>
      </c>
      <c r="K1966" s="8" t="s">
        <v>41</v>
      </c>
      <c r="L1966" s="39" t="s">
        <v>50</v>
      </c>
      <c r="M1966" s="37"/>
      <c r="N1966" s="40"/>
      <c r="O1966" s="41" t="b">
        <v>0</v>
      </c>
      <c r="P1966" s="42" t="b">
        <v>0</v>
      </c>
      <c r="Q1966" s="43"/>
      <c r="R1966" s="38"/>
      <c r="S1966" s="8" t="s">
        <v>3536</v>
      </c>
      <c r="T1966" s="48"/>
      <c r="W1966" s="45"/>
      <c r="X1966" s="46"/>
      <c r="Y1966" s="47"/>
      <c r="Z1966"/>
      <c r="AA1966"/>
      <c r="AB1966"/>
      <c r="AC1966"/>
      <c r="AD1966"/>
      <c r="AE1966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</row>
    <row r="1967" spans="1:63" ht="30" customHeight="1" x14ac:dyDescent="0.25">
      <c r="A1967" s="34">
        <v>45812</v>
      </c>
      <c r="B1967" s="35" t="s">
        <v>3491</v>
      </c>
      <c r="C1967" s="1" t="s">
        <v>3537</v>
      </c>
      <c r="D1967" s="36" t="s">
        <v>34</v>
      </c>
      <c r="E1967" s="8" t="s">
        <v>71</v>
      </c>
      <c r="F1967" s="37">
        <v>2</v>
      </c>
      <c r="G1967" s="38">
        <v>0.1</v>
      </c>
      <c r="H1967" s="8" t="s">
        <v>111</v>
      </c>
      <c r="I1967" s="8" t="s">
        <v>2</v>
      </c>
      <c r="J1967" s="35" t="s">
        <v>40</v>
      </c>
      <c r="K1967" s="8" t="s">
        <v>41</v>
      </c>
      <c r="L1967" s="39" t="s">
        <v>50</v>
      </c>
      <c r="M1967" s="37"/>
      <c r="N1967" s="40"/>
      <c r="O1967" s="41" t="b">
        <v>0</v>
      </c>
      <c r="P1967" s="42" t="b">
        <v>0</v>
      </c>
      <c r="Q1967" s="43"/>
      <c r="R1967" s="38"/>
      <c r="S1967" s="8" t="s">
        <v>3536</v>
      </c>
      <c r="T1967" s="48"/>
      <c r="W1967" s="45"/>
      <c r="X1967" s="46"/>
      <c r="Y1967" s="47"/>
      <c r="Z1967"/>
      <c r="AA1967"/>
      <c r="AB1967"/>
      <c r="AC1967"/>
      <c r="AD1967"/>
      <c r="AE1967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</row>
    <row r="1968" spans="1:63" ht="30" customHeight="1" x14ac:dyDescent="0.25">
      <c r="A1968" s="34">
        <v>45812</v>
      </c>
      <c r="B1968" s="35" t="s">
        <v>3491</v>
      </c>
      <c r="C1968" s="1" t="s">
        <v>3538</v>
      </c>
      <c r="D1968" s="36" t="s">
        <v>4</v>
      </c>
      <c r="E1968" s="8" t="s">
        <v>47</v>
      </c>
      <c r="F1968" s="37">
        <v>1</v>
      </c>
      <c r="G1968" s="38">
        <v>0.1</v>
      </c>
      <c r="H1968" s="8" t="s">
        <v>48</v>
      </c>
      <c r="I1968" s="8" t="s">
        <v>2</v>
      </c>
      <c r="J1968" s="35" t="s">
        <v>40</v>
      </c>
      <c r="K1968" s="8" t="s">
        <v>41</v>
      </c>
      <c r="L1968" s="39" t="s">
        <v>100</v>
      </c>
      <c r="M1968" s="37"/>
      <c r="N1968" s="40"/>
      <c r="O1968" s="41" t="b">
        <v>0</v>
      </c>
      <c r="P1968" s="42" t="b">
        <v>0</v>
      </c>
      <c r="Q1968" s="43"/>
      <c r="R1968" s="38"/>
      <c r="S1968" s="8" t="s">
        <v>3539</v>
      </c>
      <c r="T1968" s="48"/>
      <c r="W1968" s="45"/>
      <c r="X1968" s="46"/>
      <c r="Y1968" s="47"/>
      <c r="Z1968"/>
      <c r="AA1968"/>
      <c r="AB1968"/>
      <c r="AC1968"/>
      <c r="AD1968"/>
      <c r="AE1968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</row>
    <row r="1969" spans="1:63" ht="30" customHeight="1" x14ac:dyDescent="0.25">
      <c r="A1969" s="34">
        <v>45812</v>
      </c>
      <c r="B1969" s="35" t="s">
        <v>3491</v>
      </c>
      <c r="C1969" s="1" t="s">
        <v>3540</v>
      </c>
      <c r="D1969" s="36" t="s">
        <v>4</v>
      </c>
      <c r="E1969" s="8" t="s">
        <v>47</v>
      </c>
      <c r="F1969" s="37">
        <v>1</v>
      </c>
      <c r="G1969" s="38">
        <v>0.1</v>
      </c>
      <c r="H1969" s="8" t="s">
        <v>48</v>
      </c>
      <c r="I1969" s="8" t="s">
        <v>2</v>
      </c>
      <c r="J1969" s="35" t="s">
        <v>40</v>
      </c>
      <c r="K1969" s="8" t="s">
        <v>41</v>
      </c>
      <c r="L1969" s="39" t="s">
        <v>50</v>
      </c>
      <c r="M1969" s="37"/>
      <c r="N1969" s="40"/>
      <c r="O1969" s="41" t="b">
        <v>0</v>
      </c>
      <c r="P1969" s="42" t="b">
        <v>0</v>
      </c>
      <c r="Q1969" s="43"/>
      <c r="R1969" s="38"/>
      <c r="S1969" s="8" t="s">
        <v>3539</v>
      </c>
      <c r="T1969" s="48"/>
      <c r="W1969" s="45"/>
      <c r="X1969" s="46"/>
      <c r="Y1969" s="47"/>
      <c r="Z1969"/>
      <c r="AA1969"/>
      <c r="AB1969"/>
      <c r="AC1969"/>
      <c r="AD1969"/>
      <c r="AE1969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</row>
    <row r="1970" spans="1:63" ht="30" customHeight="1" x14ac:dyDescent="0.25">
      <c r="A1970" s="34">
        <v>45775</v>
      </c>
      <c r="B1970" s="35" t="s">
        <v>3491</v>
      </c>
      <c r="C1970" s="1" t="s">
        <v>3541</v>
      </c>
      <c r="D1970" s="36" t="s">
        <v>4</v>
      </c>
      <c r="E1970" s="8" t="s">
        <v>47</v>
      </c>
      <c r="F1970" s="37">
        <v>1</v>
      </c>
      <c r="G1970" s="38">
        <v>0.1</v>
      </c>
      <c r="H1970" s="8" t="s">
        <v>48</v>
      </c>
      <c r="I1970" s="8" t="s">
        <v>2</v>
      </c>
      <c r="J1970" s="35" t="s">
        <v>40</v>
      </c>
      <c r="K1970" s="8" t="s">
        <v>41</v>
      </c>
      <c r="L1970" s="39" t="s">
        <v>50</v>
      </c>
      <c r="M1970" s="37"/>
      <c r="N1970" s="40">
        <v>1</v>
      </c>
      <c r="O1970" s="41" t="b">
        <v>0</v>
      </c>
      <c r="P1970" s="42" t="b">
        <v>0</v>
      </c>
      <c r="Q1970" s="43"/>
      <c r="R1970" s="38"/>
      <c r="S1970" s="8" t="s">
        <v>1967</v>
      </c>
      <c r="T1970" s="48"/>
      <c r="W1970" s="45"/>
      <c r="X1970" s="46"/>
      <c r="Y1970" s="47"/>
      <c r="Z1970"/>
      <c r="AA1970"/>
      <c r="AB1970"/>
      <c r="AC1970"/>
      <c r="AD1970"/>
      <c r="AE1970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</row>
    <row r="1971" spans="1:63" ht="30" customHeight="1" x14ac:dyDescent="0.25">
      <c r="A1971" s="34">
        <v>45812</v>
      </c>
      <c r="B1971" s="35" t="s">
        <v>3491</v>
      </c>
      <c r="C1971" s="1" t="s">
        <v>3542</v>
      </c>
      <c r="D1971" s="36" t="s">
        <v>4</v>
      </c>
      <c r="E1971" s="8" t="s">
        <v>47</v>
      </c>
      <c r="F1971" s="37">
        <v>1</v>
      </c>
      <c r="G1971" s="38">
        <v>0.1</v>
      </c>
      <c r="H1971" s="8" t="s">
        <v>48</v>
      </c>
      <c r="I1971" s="8" t="s">
        <v>2</v>
      </c>
      <c r="J1971" s="35" t="s">
        <v>40</v>
      </c>
      <c r="K1971" s="8" t="s">
        <v>41</v>
      </c>
      <c r="L1971" s="39" t="s">
        <v>100</v>
      </c>
      <c r="M1971" s="37"/>
      <c r="N1971" s="40"/>
      <c r="O1971" s="41" t="b">
        <v>0</v>
      </c>
      <c r="P1971" s="42" t="b">
        <v>0</v>
      </c>
      <c r="Q1971" s="43"/>
      <c r="R1971" s="38"/>
      <c r="S1971" s="8" t="s">
        <v>3500</v>
      </c>
      <c r="T1971" s="48"/>
      <c r="W1971" s="45"/>
      <c r="X1971" s="46"/>
      <c r="Y1971" s="47"/>
      <c r="Z1971"/>
      <c r="AA1971"/>
      <c r="AB1971"/>
      <c r="AC1971"/>
      <c r="AD1971"/>
      <c r="AE197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</row>
    <row r="1972" spans="1:63" ht="30" customHeight="1" x14ac:dyDescent="0.25">
      <c r="A1972" s="34">
        <v>45812</v>
      </c>
      <c r="B1972" s="35" t="s">
        <v>3491</v>
      </c>
      <c r="C1972" s="1" t="s">
        <v>3543</v>
      </c>
      <c r="D1972" s="36" t="s">
        <v>4</v>
      </c>
      <c r="E1972" s="8" t="s">
        <v>47</v>
      </c>
      <c r="F1972" s="37">
        <v>1</v>
      </c>
      <c r="G1972" s="38">
        <v>0.25</v>
      </c>
      <c r="H1972" s="8" t="s">
        <v>48</v>
      </c>
      <c r="I1972" s="8" t="s">
        <v>2</v>
      </c>
      <c r="J1972" s="35" t="s">
        <v>40</v>
      </c>
      <c r="K1972" s="8" t="s">
        <v>41</v>
      </c>
      <c r="L1972" s="39" t="s">
        <v>100</v>
      </c>
      <c r="M1972" s="37"/>
      <c r="N1972" s="40">
        <v>1</v>
      </c>
      <c r="O1972" s="41" t="b">
        <v>0</v>
      </c>
      <c r="P1972" s="42" t="b">
        <v>0</v>
      </c>
      <c r="Q1972" s="43"/>
      <c r="R1972" s="38"/>
      <c r="S1972" s="8" t="s">
        <v>3544</v>
      </c>
      <c r="T1972" s="48"/>
      <c r="W1972" s="45"/>
      <c r="X1972" s="46"/>
      <c r="Y1972" s="47"/>
      <c r="Z1972"/>
      <c r="AA1972"/>
      <c r="AB1972"/>
      <c r="AC1972"/>
      <c r="AD1972"/>
      <c r="AE1972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</row>
    <row r="1973" spans="1:63" ht="30" customHeight="1" x14ac:dyDescent="0.25">
      <c r="A1973" s="34">
        <v>45812</v>
      </c>
      <c r="B1973" s="35" t="s">
        <v>3491</v>
      </c>
      <c r="C1973" s="1" t="s">
        <v>3545</v>
      </c>
      <c r="D1973" s="36" t="s">
        <v>34</v>
      </c>
      <c r="E1973" s="8" t="s">
        <v>54</v>
      </c>
      <c r="F1973" s="37">
        <v>1</v>
      </c>
      <c r="G1973" s="38">
        <v>0.1</v>
      </c>
      <c r="H1973" s="8" t="s">
        <v>158</v>
      </c>
      <c r="I1973" s="8" t="s">
        <v>2</v>
      </c>
      <c r="J1973" s="35" t="s">
        <v>40</v>
      </c>
      <c r="K1973" s="8" t="s">
        <v>41</v>
      </c>
      <c r="L1973" s="39" t="s">
        <v>50</v>
      </c>
      <c r="M1973" s="37"/>
      <c r="N1973" s="40"/>
      <c r="O1973" s="41" t="b">
        <v>0</v>
      </c>
      <c r="P1973" s="42" t="b">
        <v>0</v>
      </c>
      <c r="Q1973" s="43"/>
      <c r="R1973" s="38"/>
      <c r="S1973" s="8" t="s">
        <v>1967</v>
      </c>
      <c r="T1973" s="48"/>
      <c r="W1973" s="45"/>
      <c r="X1973" s="46"/>
      <c r="Y1973" s="47"/>
      <c r="Z1973"/>
      <c r="AA1973"/>
      <c r="AB1973"/>
      <c r="AC1973"/>
      <c r="AD1973"/>
      <c r="AE1973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</row>
    <row r="1974" spans="1:63" ht="30" customHeight="1" x14ac:dyDescent="0.25">
      <c r="A1974" s="34">
        <v>45812</v>
      </c>
      <c r="B1974" s="35" t="s">
        <v>3491</v>
      </c>
      <c r="C1974" s="1" t="s">
        <v>3546</v>
      </c>
      <c r="D1974" s="36" t="s">
        <v>34</v>
      </c>
      <c r="E1974" s="8" t="s">
        <v>71</v>
      </c>
      <c r="F1974" s="37">
        <v>1</v>
      </c>
      <c r="G1974" s="38">
        <v>0.75</v>
      </c>
      <c r="H1974" s="8" t="s">
        <v>111</v>
      </c>
      <c r="I1974" s="8" t="s">
        <v>2</v>
      </c>
      <c r="J1974" s="35" t="s">
        <v>40</v>
      </c>
      <c r="K1974" s="8" t="s">
        <v>41</v>
      </c>
      <c r="L1974" s="39" t="s">
        <v>50</v>
      </c>
      <c r="M1974" s="37"/>
      <c r="N1974" s="40">
        <v>1</v>
      </c>
      <c r="O1974" s="41" t="b">
        <v>0</v>
      </c>
      <c r="P1974" s="42" t="b">
        <v>0</v>
      </c>
      <c r="Q1974" s="43"/>
      <c r="R1974" s="38"/>
      <c r="S1974" s="8" t="s">
        <v>3547</v>
      </c>
      <c r="T1974" s="48"/>
      <c r="W1974" s="45"/>
      <c r="X1974" s="46"/>
      <c r="Y1974" s="47"/>
      <c r="Z1974"/>
      <c r="AA1974"/>
      <c r="AB1974"/>
      <c r="AC1974"/>
      <c r="AD1974"/>
      <c r="AE1974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</row>
    <row r="1975" spans="1:63" ht="30" customHeight="1" x14ac:dyDescent="0.25">
      <c r="A1975" s="34">
        <v>45812</v>
      </c>
      <c r="B1975" s="35" t="s">
        <v>3491</v>
      </c>
      <c r="C1975" s="1" t="s">
        <v>3548</v>
      </c>
      <c r="D1975" s="36" t="s">
        <v>3</v>
      </c>
      <c r="E1975" s="8" t="s">
        <v>1352</v>
      </c>
      <c r="F1975" s="37">
        <v>1</v>
      </c>
      <c r="G1975" s="38">
        <v>0.1</v>
      </c>
      <c r="H1975" s="8" t="s">
        <v>158</v>
      </c>
      <c r="I1975" s="8" t="s">
        <v>1</v>
      </c>
      <c r="J1975" s="35" t="s">
        <v>147</v>
      </c>
      <c r="K1975" s="8" t="s">
        <v>49</v>
      </c>
      <c r="L1975" s="39" t="s">
        <v>274</v>
      </c>
      <c r="M1975" s="37"/>
      <c r="N1975" s="40"/>
      <c r="O1975" s="41" t="b">
        <v>0</v>
      </c>
      <c r="P1975" s="42" t="b">
        <v>0</v>
      </c>
      <c r="Q1975" s="43"/>
      <c r="R1975" s="38"/>
      <c r="S1975" s="8" t="s">
        <v>1634</v>
      </c>
      <c r="T1975" s="48"/>
      <c r="W1975" s="45"/>
      <c r="X1975" s="46"/>
      <c r="Y1975" s="47"/>
      <c r="Z1975"/>
      <c r="AA1975"/>
      <c r="AB1975"/>
      <c r="AC1975"/>
      <c r="AD1975"/>
      <c r="AE1975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</row>
    <row r="1976" spans="1:63" ht="30" customHeight="1" x14ac:dyDescent="0.25">
      <c r="A1976" s="34">
        <v>45830</v>
      </c>
      <c r="B1976" s="35" t="s">
        <v>3491</v>
      </c>
      <c r="C1976" s="1" t="s">
        <v>3549</v>
      </c>
      <c r="D1976" s="36" t="s">
        <v>4</v>
      </c>
      <c r="E1976" s="8" t="s">
        <v>47</v>
      </c>
      <c r="F1976" s="37">
        <v>1</v>
      </c>
      <c r="G1976" s="38">
        <v>0.5</v>
      </c>
      <c r="H1976" s="8" t="s">
        <v>48</v>
      </c>
      <c r="I1976" s="8" t="s">
        <v>2</v>
      </c>
      <c r="J1976" s="35" t="s">
        <v>40</v>
      </c>
      <c r="K1976" s="8" t="s">
        <v>206</v>
      </c>
      <c r="L1976" s="39" t="s">
        <v>50</v>
      </c>
      <c r="M1976" s="37"/>
      <c r="N1976" s="40">
        <v>1</v>
      </c>
      <c r="O1976" s="41" t="b">
        <v>0</v>
      </c>
      <c r="P1976" s="42" t="b">
        <v>0</v>
      </c>
      <c r="Q1976" s="43"/>
      <c r="R1976" s="38"/>
      <c r="S1976" s="8"/>
      <c r="T1976" s="48"/>
      <c r="W1976" s="45"/>
      <c r="X1976" s="46"/>
      <c r="Y1976" s="47"/>
      <c r="Z1976"/>
      <c r="AA1976"/>
      <c r="AB1976"/>
      <c r="AC1976"/>
      <c r="AD1976"/>
      <c r="AE1976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</row>
    <row r="1977" spans="1:63" ht="30" customHeight="1" x14ac:dyDescent="0.25">
      <c r="A1977" s="34">
        <v>45845</v>
      </c>
      <c r="B1977" s="35" t="s">
        <v>3491</v>
      </c>
      <c r="C1977" s="1" t="s">
        <v>3550</v>
      </c>
      <c r="D1977" s="36" t="s">
        <v>4</v>
      </c>
      <c r="E1977" s="8" t="s">
        <v>47</v>
      </c>
      <c r="F1977" s="37">
        <v>1</v>
      </c>
      <c r="G1977" s="38">
        <v>0.8</v>
      </c>
      <c r="H1977" s="8" t="s">
        <v>48</v>
      </c>
      <c r="I1977" s="8" t="s">
        <v>2</v>
      </c>
      <c r="J1977" s="35" t="s">
        <v>40</v>
      </c>
      <c r="K1977" s="8" t="s">
        <v>238</v>
      </c>
      <c r="L1977" s="39" t="s">
        <v>100</v>
      </c>
      <c r="M1977" s="37"/>
      <c r="N1977" s="40">
        <v>1</v>
      </c>
      <c r="O1977" s="41" t="b">
        <v>0</v>
      </c>
      <c r="P1977" s="42" t="b">
        <v>0</v>
      </c>
      <c r="Q1977" s="43"/>
      <c r="R1977" s="38"/>
      <c r="S1977" s="8" t="s">
        <v>3352</v>
      </c>
      <c r="T1977" s="48"/>
      <c r="W1977" s="45"/>
      <c r="X1977" s="46"/>
      <c r="Y1977" s="47"/>
      <c r="Z1977"/>
      <c r="AA1977"/>
      <c r="AB1977"/>
      <c r="AC1977"/>
      <c r="AD1977"/>
      <c r="AE1977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</row>
    <row r="1978" spans="1:63" ht="30" customHeight="1" x14ac:dyDescent="0.25">
      <c r="A1978" s="34">
        <v>45845</v>
      </c>
      <c r="B1978" s="35" t="s">
        <v>3491</v>
      </c>
      <c r="C1978" s="1" t="s">
        <v>3551</v>
      </c>
      <c r="D1978" s="36" t="s">
        <v>4</v>
      </c>
      <c r="E1978" s="8" t="s">
        <v>47</v>
      </c>
      <c r="F1978" s="37">
        <v>1</v>
      </c>
      <c r="G1978" s="38">
        <v>0.5</v>
      </c>
      <c r="H1978" s="8" t="s">
        <v>48</v>
      </c>
      <c r="I1978" s="8" t="s">
        <v>1</v>
      </c>
      <c r="J1978" s="35" t="s">
        <v>40</v>
      </c>
      <c r="K1978" s="8" t="s">
        <v>41</v>
      </c>
      <c r="L1978" s="39" t="s">
        <v>50</v>
      </c>
      <c r="M1978" s="37"/>
      <c r="N1978" s="40">
        <v>1</v>
      </c>
      <c r="O1978" s="41" t="b">
        <v>0</v>
      </c>
      <c r="P1978" s="42" t="b">
        <v>0</v>
      </c>
      <c r="Q1978" s="43"/>
      <c r="R1978" s="38"/>
      <c r="S1978" s="8"/>
      <c r="T1978" s="48"/>
      <c r="W1978" s="45"/>
      <c r="X1978" s="46"/>
      <c r="Y1978" s="47"/>
      <c r="Z1978"/>
      <c r="AA1978"/>
      <c r="AB1978"/>
      <c r="AC1978"/>
      <c r="AD1978"/>
      <c r="AE1978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</row>
    <row r="1979" spans="1:63" ht="30" customHeight="1" x14ac:dyDescent="0.25">
      <c r="A1979" s="34">
        <v>45845</v>
      </c>
      <c r="B1979" s="35" t="s">
        <v>3491</v>
      </c>
      <c r="C1979" s="1" t="s">
        <v>3552</v>
      </c>
      <c r="D1979" s="36" t="s">
        <v>34</v>
      </c>
      <c r="E1979" s="8" t="s">
        <v>71</v>
      </c>
      <c r="F1979" s="37">
        <v>1</v>
      </c>
      <c r="G1979" s="38">
        <v>0.25</v>
      </c>
      <c r="H1979" s="8" t="s">
        <v>111</v>
      </c>
      <c r="I1979" s="8" t="s">
        <v>2</v>
      </c>
      <c r="J1979" s="35" t="s">
        <v>40</v>
      </c>
      <c r="K1979" s="8" t="s">
        <v>206</v>
      </c>
      <c r="L1979" s="39" t="s">
        <v>100</v>
      </c>
      <c r="M1979" s="37"/>
      <c r="N1979" s="40">
        <v>1</v>
      </c>
      <c r="O1979" s="41" t="b">
        <v>0</v>
      </c>
      <c r="P1979" s="42" t="b">
        <v>0</v>
      </c>
      <c r="Q1979" s="43"/>
      <c r="R1979" s="38"/>
      <c r="S1979" s="8"/>
      <c r="T1979" s="48"/>
      <c r="W1979" s="45"/>
      <c r="X1979" s="46"/>
      <c r="Y1979" s="47"/>
      <c r="Z1979"/>
      <c r="AA1979"/>
      <c r="AB1979"/>
      <c r="AC1979"/>
      <c r="AD1979"/>
      <c r="AE1979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</row>
    <row r="1980" spans="1:63" ht="30" customHeight="1" x14ac:dyDescent="0.25">
      <c r="A1980" s="34">
        <v>45845</v>
      </c>
      <c r="B1980" s="35" t="s">
        <v>3491</v>
      </c>
      <c r="C1980" s="1" t="s">
        <v>3553</v>
      </c>
      <c r="D1980" s="36" t="s">
        <v>34</v>
      </c>
      <c r="E1980" s="8" t="s">
        <v>71</v>
      </c>
      <c r="F1980" s="37">
        <v>1</v>
      </c>
      <c r="G1980" s="38">
        <v>0.25</v>
      </c>
      <c r="H1980" s="8" t="s">
        <v>111</v>
      </c>
      <c r="I1980" s="8" t="s">
        <v>2</v>
      </c>
      <c r="J1980" s="35" t="s">
        <v>40</v>
      </c>
      <c r="K1980" s="8" t="s">
        <v>206</v>
      </c>
      <c r="L1980" s="39" t="s">
        <v>100</v>
      </c>
      <c r="M1980" s="37"/>
      <c r="N1980" s="40">
        <v>1</v>
      </c>
      <c r="O1980" s="41" t="b">
        <v>0</v>
      </c>
      <c r="P1980" s="42" t="b">
        <v>0</v>
      </c>
      <c r="Q1980" s="43"/>
      <c r="R1980" s="38"/>
      <c r="S1980" s="8"/>
      <c r="T1980" s="48"/>
      <c r="W1980" s="45"/>
      <c r="X1980" s="46"/>
      <c r="Y1980" s="47"/>
      <c r="Z1980"/>
      <c r="AA1980"/>
      <c r="AB1980"/>
      <c r="AC1980"/>
      <c r="AD1980"/>
      <c r="AE1980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</row>
    <row r="1981" spans="1:63" ht="30" customHeight="1" x14ac:dyDescent="0.25">
      <c r="A1981" s="34">
        <v>45845</v>
      </c>
      <c r="B1981" s="35" t="s">
        <v>3491</v>
      </c>
      <c r="C1981" s="1" t="s">
        <v>3554</v>
      </c>
      <c r="D1981" s="36" t="s">
        <v>4</v>
      </c>
      <c r="E1981" s="8" t="s">
        <v>71</v>
      </c>
      <c r="F1981" s="37">
        <v>1</v>
      </c>
      <c r="G1981" s="38">
        <v>0.25</v>
      </c>
      <c r="H1981" s="8" t="s">
        <v>48</v>
      </c>
      <c r="I1981" s="8" t="s">
        <v>2</v>
      </c>
      <c r="J1981" s="35" t="s">
        <v>40</v>
      </c>
      <c r="K1981" s="8" t="s">
        <v>92</v>
      </c>
      <c r="L1981" s="39" t="s">
        <v>100</v>
      </c>
      <c r="M1981" s="37"/>
      <c r="N1981" s="40"/>
      <c r="O1981" s="41" t="b">
        <v>0</v>
      </c>
      <c r="P1981" s="42" t="b">
        <v>0</v>
      </c>
      <c r="Q1981" s="43"/>
      <c r="R1981" s="38"/>
      <c r="S1981" s="8"/>
      <c r="T1981" s="48"/>
      <c r="W1981" s="45"/>
      <c r="X1981" s="46"/>
      <c r="Y1981" s="47"/>
      <c r="Z1981"/>
      <c r="AA1981"/>
      <c r="AB1981"/>
      <c r="AC1981"/>
      <c r="AD1981"/>
      <c r="AE198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</row>
    <row r="1982" spans="1:63" ht="30" customHeight="1" x14ac:dyDescent="0.25">
      <c r="A1982" s="34">
        <v>45845</v>
      </c>
      <c r="B1982" s="35" t="s">
        <v>3491</v>
      </c>
      <c r="C1982" s="1" t="s">
        <v>3555</v>
      </c>
      <c r="D1982" s="36" t="s">
        <v>34</v>
      </c>
      <c r="E1982" s="8" t="s">
        <v>71</v>
      </c>
      <c r="F1982" s="37">
        <v>2</v>
      </c>
      <c r="G1982" s="38">
        <v>0.25</v>
      </c>
      <c r="H1982" s="8" t="s">
        <v>111</v>
      </c>
      <c r="I1982" s="8" t="s">
        <v>2</v>
      </c>
      <c r="J1982" s="35" t="s">
        <v>40</v>
      </c>
      <c r="K1982" s="8" t="s">
        <v>41</v>
      </c>
      <c r="L1982" s="39" t="s">
        <v>100</v>
      </c>
      <c r="M1982" s="37"/>
      <c r="N1982" s="40"/>
      <c r="O1982" s="41" t="b">
        <v>0</v>
      </c>
      <c r="P1982" s="42" t="b">
        <v>0</v>
      </c>
      <c r="Q1982" s="43"/>
      <c r="R1982" s="38"/>
      <c r="S1982" s="8"/>
      <c r="T1982" s="48"/>
      <c r="W1982" s="45"/>
      <c r="X1982" s="46"/>
      <c r="Y1982" s="47"/>
      <c r="Z1982"/>
      <c r="AA1982"/>
      <c r="AB1982"/>
      <c r="AC1982"/>
      <c r="AD1982"/>
      <c r="AE1982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</row>
    <row r="1983" spans="1:63" ht="30" customHeight="1" x14ac:dyDescent="0.25">
      <c r="A1983" s="34">
        <v>45845</v>
      </c>
      <c r="B1983" s="35" t="s">
        <v>3491</v>
      </c>
      <c r="C1983" s="1" t="s">
        <v>3556</v>
      </c>
      <c r="D1983" s="36" t="s">
        <v>4</v>
      </c>
      <c r="E1983" s="8" t="s">
        <v>47</v>
      </c>
      <c r="F1983" s="37">
        <v>1</v>
      </c>
      <c r="G1983" s="38">
        <v>0.25</v>
      </c>
      <c r="H1983" s="8" t="s">
        <v>48</v>
      </c>
      <c r="I1983" s="8" t="s">
        <v>2</v>
      </c>
      <c r="J1983" s="35" t="s">
        <v>40</v>
      </c>
      <c r="K1983" s="8" t="s">
        <v>206</v>
      </c>
      <c r="L1983" s="39" t="s">
        <v>100</v>
      </c>
      <c r="M1983" s="37"/>
      <c r="N1983" s="40">
        <v>1</v>
      </c>
      <c r="O1983" s="41" t="b">
        <v>0</v>
      </c>
      <c r="P1983" s="42" t="b">
        <v>0</v>
      </c>
      <c r="Q1983" s="43"/>
      <c r="R1983" s="38"/>
      <c r="S1983" s="8"/>
      <c r="T1983" s="48"/>
      <c r="W1983" s="45"/>
      <c r="X1983" s="46"/>
      <c r="Y1983" s="47"/>
      <c r="Z1983"/>
      <c r="AA1983"/>
      <c r="AB1983"/>
      <c r="AC1983"/>
      <c r="AD1983"/>
      <c r="AE1983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</row>
    <row r="1984" spans="1:63" ht="30" customHeight="1" x14ac:dyDescent="0.25">
      <c r="A1984" s="34">
        <v>45845</v>
      </c>
      <c r="B1984" s="35" t="s">
        <v>3491</v>
      </c>
      <c r="C1984" s="1" t="s">
        <v>3557</v>
      </c>
      <c r="D1984" s="36" t="s">
        <v>34</v>
      </c>
      <c r="E1984" s="8" t="s">
        <v>54</v>
      </c>
      <c r="F1984" s="37">
        <v>1</v>
      </c>
      <c r="G1984" s="38">
        <v>0.25</v>
      </c>
      <c r="H1984" s="8" t="s">
        <v>111</v>
      </c>
      <c r="I1984" s="8" t="s">
        <v>2</v>
      </c>
      <c r="J1984" s="35" t="s">
        <v>40</v>
      </c>
      <c r="K1984" s="8" t="s">
        <v>41</v>
      </c>
      <c r="L1984" s="39" t="s">
        <v>100</v>
      </c>
      <c r="M1984" s="37"/>
      <c r="N1984" s="40"/>
      <c r="O1984" s="41" t="b">
        <v>0</v>
      </c>
      <c r="P1984" s="42" t="b">
        <v>0</v>
      </c>
      <c r="Q1984" s="43"/>
      <c r="R1984" s="38"/>
      <c r="S1984" s="8"/>
      <c r="T1984" s="48"/>
      <c r="W1984" s="45"/>
      <c r="X1984" s="46"/>
      <c r="Y1984" s="47"/>
      <c r="Z1984"/>
      <c r="AA1984"/>
      <c r="AB1984"/>
      <c r="AC1984"/>
      <c r="AD1984"/>
      <c r="AE1984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</row>
    <row r="1985" spans="1:63" ht="30" customHeight="1" x14ac:dyDescent="0.25">
      <c r="A1985" s="34">
        <v>45845</v>
      </c>
      <c r="B1985" s="35" t="s">
        <v>3491</v>
      </c>
      <c r="C1985" s="1" t="s">
        <v>3558</v>
      </c>
      <c r="D1985" s="36" t="s">
        <v>34</v>
      </c>
      <c r="E1985" s="8" t="s">
        <v>54</v>
      </c>
      <c r="F1985" s="37">
        <v>1</v>
      </c>
      <c r="G1985" s="38">
        <v>0.25</v>
      </c>
      <c r="H1985" s="8" t="s">
        <v>111</v>
      </c>
      <c r="I1985" s="8" t="s">
        <v>2</v>
      </c>
      <c r="J1985" s="35" t="s">
        <v>40</v>
      </c>
      <c r="K1985" s="8" t="s">
        <v>238</v>
      </c>
      <c r="L1985" s="39" t="s">
        <v>100</v>
      </c>
      <c r="M1985" s="37"/>
      <c r="N1985" s="40">
        <v>1</v>
      </c>
      <c r="O1985" s="41" t="b">
        <v>0</v>
      </c>
      <c r="P1985" s="42" t="b">
        <v>0</v>
      </c>
      <c r="Q1985" s="43"/>
      <c r="R1985" s="38"/>
      <c r="S1985" s="8"/>
      <c r="T1985" s="48"/>
      <c r="W1985" s="45"/>
      <c r="X1985" s="46"/>
      <c r="Y1985" s="47"/>
      <c r="Z1985"/>
      <c r="AA1985"/>
      <c r="AB1985"/>
      <c r="AC1985"/>
      <c r="AD1985"/>
      <c r="AE1985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</row>
    <row r="1986" spans="1:63" ht="30" customHeight="1" x14ac:dyDescent="0.25">
      <c r="A1986" s="34">
        <v>45813</v>
      </c>
      <c r="B1986" s="35" t="s">
        <v>3559</v>
      </c>
      <c r="C1986" s="1" t="s">
        <v>3560</v>
      </c>
      <c r="D1986" s="36" t="s">
        <v>4</v>
      </c>
      <c r="E1986" s="8" t="s">
        <v>47</v>
      </c>
      <c r="F1986" s="37">
        <v>1</v>
      </c>
      <c r="G1986" s="38">
        <v>0.75</v>
      </c>
      <c r="H1986" s="8" t="s">
        <v>48</v>
      </c>
      <c r="I1986" s="8" t="s">
        <v>2</v>
      </c>
      <c r="J1986" s="35" t="s">
        <v>40</v>
      </c>
      <c r="K1986" s="8" t="s">
        <v>41</v>
      </c>
      <c r="L1986" s="39" t="s">
        <v>100</v>
      </c>
      <c r="M1986" s="37">
        <v>1</v>
      </c>
      <c r="N1986" s="40">
        <v>1</v>
      </c>
      <c r="O1986" s="41" t="b">
        <v>1</v>
      </c>
      <c r="P1986" s="42" t="b">
        <v>0</v>
      </c>
      <c r="Q1986" s="43"/>
      <c r="R1986" s="38" t="s">
        <v>3561</v>
      </c>
      <c r="S1986" s="8" t="s">
        <v>3562</v>
      </c>
      <c r="T1986" s="48"/>
      <c r="W1986" s="45"/>
      <c r="X1986" s="46"/>
      <c r="Y1986" s="47"/>
      <c r="Z1986"/>
      <c r="AA1986"/>
      <c r="AB1986"/>
      <c r="AC1986"/>
      <c r="AD1986"/>
      <c r="AE1986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</row>
    <row r="1987" spans="1:63" ht="30" customHeight="1" x14ac:dyDescent="0.25">
      <c r="A1987" s="34">
        <v>45847</v>
      </c>
      <c r="B1987" s="35" t="s">
        <v>3559</v>
      </c>
      <c r="C1987" s="1" t="s">
        <v>3563</v>
      </c>
      <c r="D1987" s="36" t="s">
        <v>4</v>
      </c>
      <c r="E1987" s="8" t="s">
        <v>47</v>
      </c>
      <c r="F1987" s="37">
        <v>1</v>
      </c>
      <c r="G1987" s="38" t="s">
        <v>7</v>
      </c>
      <c r="H1987" s="8" t="s">
        <v>48</v>
      </c>
      <c r="I1987" s="8" t="s">
        <v>2</v>
      </c>
      <c r="J1987" s="35" t="s">
        <v>40</v>
      </c>
      <c r="K1987" s="8" t="s">
        <v>41</v>
      </c>
      <c r="L1987" s="39" t="s">
        <v>50</v>
      </c>
      <c r="M1987" s="37">
        <v>1</v>
      </c>
      <c r="N1987" s="40">
        <v>1</v>
      </c>
      <c r="O1987" s="41" t="b">
        <v>1</v>
      </c>
      <c r="P1987" s="42" t="b">
        <v>0</v>
      </c>
      <c r="Q1987" s="43"/>
      <c r="R1987" s="38" t="s">
        <v>3564</v>
      </c>
      <c r="S1987" s="8" t="s">
        <v>3565</v>
      </c>
      <c r="T1987" s="48"/>
      <c r="V1987" s="45">
        <v>1</v>
      </c>
      <c r="W1987" s="45"/>
      <c r="X1987" s="46"/>
      <c r="Y1987" s="47" t="s">
        <v>3566</v>
      </c>
      <c r="Z1987"/>
      <c r="AA1987"/>
      <c r="AB1987"/>
      <c r="AC1987"/>
      <c r="AD1987"/>
      <c r="AE1987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</row>
    <row r="1988" spans="1:63" ht="30" customHeight="1" x14ac:dyDescent="0.25">
      <c r="A1988" s="34">
        <v>45848</v>
      </c>
      <c r="B1988" s="35" t="s">
        <v>3559</v>
      </c>
      <c r="C1988" s="1" t="s">
        <v>3567</v>
      </c>
      <c r="D1988" s="36" t="s">
        <v>34</v>
      </c>
      <c r="E1988" s="8" t="s">
        <v>54</v>
      </c>
      <c r="F1988" s="37">
        <v>1</v>
      </c>
      <c r="G1988" s="38" t="s">
        <v>7</v>
      </c>
      <c r="H1988" s="8" t="s">
        <v>158</v>
      </c>
      <c r="I1988" s="8" t="s">
        <v>2</v>
      </c>
      <c r="J1988" s="35" t="s">
        <v>147</v>
      </c>
      <c r="K1988" s="8" t="s">
        <v>206</v>
      </c>
      <c r="L1988" s="39" t="s">
        <v>274</v>
      </c>
      <c r="M1988" s="37">
        <v>1</v>
      </c>
      <c r="N1988" s="40">
        <v>1</v>
      </c>
      <c r="O1988" s="41" t="b">
        <v>1</v>
      </c>
      <c r="P1988" s="42" t="b">
        <v>0</v>
      </c>
      <c r="Q1988" s="43"/>
      <c r="R1988" s="38" t="s">
        <v>3561</v>
      </c>
      <c r="S1988" s="8" t="s">
        <v>3562</v>
      </c>
      <c r="T1988" s="48"/>
      <c r="V1988" s="45">
        <v>1</v>
      </c>
      <c r="W1988" s="45"/>
      <c r="X1988" s="46"/>
      <c r="Y1988" s="47" t="s">
        <v>2051</v>
      </c>
      <c r="Z1988"/>
      <c r="AA1988"/>
      <c r="AB1988"/>
      <c r="AC1988"/>
      <c r="AD1988"/>
      <c r="AE1988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</row>
    <row r="1989" spans="1:63" ht="30" customHeight="1" x14ac:dyDescent="0.25">
      <c r="A1989" s="34">
        <v>45857</v>
      </c>
      <c r="B1989" s="35" t="s">
        <v>3559</v>
      </c>
      <c r="C1989" s="1" t="s">
        <v>3568</v>
      </c>
      <c r="D1989" s="36" t="s">
        <v>74</v>
      </c>
      <c r="E1989" s="8" t="s">
        <v>145</v>
      </c>
      <c r="F1989" s="37">
        <v>1</v>
      </c>
      <c r="G1989" s="38" t="s">
        <v>7</v>
      </c>
      <c r="H1989" s="8" t="s">
        <v>146</v>
      </c>
      <c r="I1989" s="8" t="s">
        <v>2</v>
      </c>
      <c r="J1989" s="35" t="s">
        <v>40</v>
      </c>
      <c r="K1989" s="8" t="s">
        <v>41</v>
      </c>
      <c r="L1989" s="39" t="s">
        <v>207</v>
      </c>
      <c r="M1989" s="37">
        <v>1</v>
      </c>
      <c r="N1989" s="40">
        <v>1</v>
      </c>
      <c r="O1989" s="41" t="b">
        <v>0</v>
      </c>
      <c r="P1989" s="42" t="b">
        <v>0</v>
      </c>
      <c r="Q1989" s="43"/>
      <c r="R1989" s="38" t="s">
        <v>3569</v>
      </c>
      <c r="S1989" s="8" t="s">
        <v>3565</v>
      </c>
      <c r="T1989" s="48"/>
      <c r="V1989" s="45">
        <v>1</v>
      </c>
      <c r="W1989" s="45"/>
      <c r="X1989" s="46"/>
      <c r="Y1989" s="47" t="s">
        <v>3566</v>
      </c>
      <c r="Z1989"/>
      <c r="AA1989"/>
      <c r="AB1989"/>
      <c r="AC1989"/>
      <c r="AD1989"/>
      <c r="AE1989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</row>
    <row r="1990" spans="1:63" ht="30" customHeight="1" x14ac:dyDescent="0.25">
      <c r="A1990" s="34">
        <v>45857</v>
      </c>
      <c r="B1990" s="35" t="s">
        <v>3559</v>
      </c>
      <c r="C1990" s="1" t="s">
        <v>3570</v>
      </c>
      <c r="D1990" s="36" t="s">
        <v>4</v>
      </c>
      <c r="E1990" s="8" t="s">
        <v>47</v>
      </c>
      <c r="F1990" s="37">
        <v>1</v>
      </c>
      <c r="G1990" s="38">
        <v>0.25</v>
      </c>
      <c r="H1990" s="8" t="s">
        <v>48</v>
      </c>
      <c r="I1990" s="8" t="s">
        <v>2</v>
      </c>
      <c r="J1990" s="35" t="s">
        <v>40</v>
      </c>
      <c r="K1990" s="8" t="s">
        <v>41</v>
      </c>
      <c r="L1990" s="39" t="s">
        <v>50</v>
      </c>
      <c r="M1990" s="37">
        <v>1</v>
      </c>
      <c r="N1990" s="40">
        <v>1</v>
      </c>
      <c r="O1990" s="41" t="b">
        <v>0</v>
      </c>
      <c r="P1990" s="42" t="b">
        <v>0</v>
      </c>
      <c r="Q1990" s="43"/>
      <c r="R1990" s="38" t="s">
        <v>3571</v>
      </c>
      <c r="S1990" s="8" t="s">
        <v>3565</v>
      </c>
      <c r="T1990" s="48"/>
      <c r="W1990" s="45"/>
      <c r="X1990" s="46"/>
      <c r="Y1990" s="47"/>
      <c r="Z1990"/>
      <c r="AA1990"/>
      <c r="AB1990"/>
      <c r="AC1990"/>
      <c r="AD1990"/>
      <c r="AE1990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</row>
    <row r="1991" spans="1:63" ht="30" customHeight="1" x14ac:dyDescent="0.25">
      <c r="A1991" s="34">
        <v>45857</v>
      </c>
      <c r="B1991" s="35" t="s">
        <v>3559</v>
      </c>
      <c r="C1991" s="1" t="s">
        <v>3572</v>
      </c>
      <c r="D1991" s="36" t="s">
        <v>34</v>
      </c>
      <c r="E1991" s="8" t="s">
        <v>71</v>
      </c>
      <c r="F1991" s="37">
        <v>1</v>
      </c>
      <c r="G1991" s="38">
        <v>0.75</v>
      </c>
      <c r="H1991" s="8" t="s">
        <v>111</v>
      </c>
      <c r="I1991" s="8" t="s">
        <v>2</v>
      </c>
      <c r="J1991" s="35" t="s">
        <v>40</v>
      </c>
      <c r="K1991" s="8" t="s">
        <v>41</v>
      </c>
      <c r="L1991" s="39" t="s">
        <v>56</v>
      </c>
      <c r="M1991" s="37">
        <v>1</v>
      </c>
      <c r="N1991" s="40">
        <v>1</v>
      </c>
      <c r="O1991" s="41" t="b">
        <v>1</v>
      </c>
      <c r="P1991" s="42" t="b">
        <v>0</v>
      </c>
      <c r="Q1991" s="43"/>
      <c r="R1991" s="38" t="s">
        <v>3573</v>
      </c>
      <c r="S1991" s="8" t="s">
        <v>3574</v>
      </c>
      <c r="T1991" s="48"/>
      <c r="W1991" s="45"/>
      <c r="X1991" s="46"/>
      <c r="Y1991" s="47"/>
      <c r="Z1991"/>
      <c r="AA1991"/>
      <c r="AB1991"/>
      <c r="AC1991"/>
      <c r="AD1991"/>
      <c r="AE199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</row>
    <row r="1992" spans="1:63" ht="30" customHeight="1" x14ac:dyDescent="0.25">
      <c r="A1992" s="34">
        <v>45857</v>
      </c>
      <c r="B1992" s="35" t="s">
        <v>3559</v>
      </c>
      <c r="C1992" s="1" t="s">
        <v>3575</v>
      </c>
      <c r="D1992" s="36" t="s">
        <v>4</v>
      </c>
      <c r="E1992" s="8" t="s">
        <v>47</v>
      </c>
      <c r="F1992" s="37">
        <v>1</v>
      </c>
      <c r="G1992" s="38">
        <v>0.75</v>
      </c>
      <c r="H1992" s="8" t="s">
        <v>48</v>
      </c>
      <c r="I1992" s="8" t="s">
        <v>2</v>
      </c>
      <c r="J1992" s="35" t="s">
        <v>147</v>
      </c>
      <c r="K1992" s="8" t="s">
        <v>206</v>
      </c>
      <c r="L1992" s="39" t="s">
        <v>50</v>
      </c>
      <c r="M1992" s="37">
        <v>1</v>
      </c>
      <c r="N1992" s="40">
        <v>1</v>
      </c>
      <c r="O1992" s="41" t="b">
        <v>1</v>
      </c>
      <c r="P1992" s="42" t="b">
        <v>0</v>
      </c>
      <c r="Q1992" s="43"/>
      <c r="R1992" s="38" t="s">
        <v>3573</v>
      </c>
      <c r="S1992" s="8" t="s">
        <v>3574</v>
      </c>
      <c r="T1992" s="48"/>
      <c r="W1992" s="45"/>
      <c r="X1992" s="46"/>
      <c r="Y1992" s="47"/>
      <c r="Z1992"/>
      <c r="AA1992"/>
      <c r="AB1992"/>
      <c r="AC1992"/>
      <c r="AD1992"/>
      <c r="AE1992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</row>
    <row r="1993" spans="1:63" ht="30" customHeight="1" x14ac:dyDescent="0.25">
      <c r="A1993" s="34">
        <v>45821</v>
      </c>
      <c r="B1993" s="35" t="s">
        <v>3576</v>
      </c>
      <c r="C1993" s="1" t="s">
        <v>3577</v>
      </c>
      <c r="D1993" s="36" t="s">
        <v>4</v>
      </c>
      <c r="E1993" s="8" t="s">
        <v>47</v>
      </c>
      <c r="F1993" s="37">
        <v>1</v>
      </c>
      <c r="G1993" s="38">
        <v>0.5</v>
      </c>
      <c r="H1993" s="8" t="s">
        <v>48</v>
      </c>
      <c r="I1993" s="8" t="s">
        <v>2</v>
      </c>
      <c r="J1993" s="35" t="s">
        <v>40</v>
      </c>
      <c r="K1993" s="8" t="s">
        <v>500</v>
      </c>
      <c r="L1993" s="39" t="s">
        <v>100</v>
      </c>
      <c r="M1993" s="37">
        <v>1</v>
      </c>
      <c r="N1993" s="40">
        <v>1</v>
      </c>
      <c r="O1993" s="41" t="b">
        <v>0</v>
      </c>
      <c r="P1993" s="42" t="b">
        <v>0</v>
      </c>
      <c r="Q1993" s="43"/>
      <c r="R1993" s="38"/>
      <c r="S1993" s="8" t="s">
        <v>3578</v>
      </c>
      <c r="T1993" s="48"/>
      <c r="W1993" s="45"/>
      <c r="X1993" s="46"/>
      <c r="Y1993" s="47"/>
      <c r="Z1993"/>
      <c r="AA1993"/>
      <c r="AB1993"/>
      <c r="AC1993"/>
      <c r="AD1993"/>
      <c r="AE1993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</row>
    <row r="1994" spans="1:63" ht="30" customHeight="1" x14ac:dyDescent="0.25">
      <c r="A1994" s="34">
        <v>45819</v>
      </c>
      <c r="B1994" s="35" t="s">
        <v>3576</v>
      </c>
      <c r="C1994" s="1" t="s">
        <v>3579</v>
      </c>
      <c r="D1994" s="36" t="s">
        <v>1280</v>
      </c>
      <c r="E1994" s="8" t="s">
        <v>1281</v>
      </c>
      <c r="F1994" s="37">
        <v>1</v>
      </c>
      <c r="G1994" s="38">
        <v>0.1</v>
      </c>
      <c r="H1994" s="8" t="s">
        <v>1282</v>
      </c>
      <c r="I1994" s="8" t="s">
        <v>2</v>
      </c>
      <c r="J1994" s="35" t="s">
        <v>147</v>
      </c>
      <c r="K1994" s="8" t="s">
        <v>41</v>
      </c>
      <c r="L1994" s="39" t="s">
        <v>50</v>
      </c>
      <c r="M1994" s="37"/>
      <c r="N1994" s="40"/>
      <c r="O1994" s="41" t="b">
        <v>0</v>
      </c>
      <c r="P1994" s="42" t="b">
        <v>0</v>
      </c>
      <c r="Q1994" s="43"/>
      <c r="R1994" s="38"/>
      <c r="S1994" s="8" t="s">
        <v>3580</v>
      </c>
      <c r="T1994" s="48"/>
      <c r="W1994" s="45"/>
      <c r="X1994" s="46"/>
      <c r="Y1994" s="47"/>
      <c r="Z1994"/>
      <c r="AA1994"/>
      <c r="AB1994"/>
      <c r="AC1994"/>
      <c r="AD1994"/>
      <c r="AE1994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</row>
    <row r="1995" spans="1:63" ht="30" customHeight="1" x14ac:dyDescent="0.25">
      <c r="A1995" s="34">
        <v>45832</v>
      </c>
      <c r="B1995" s="35" t="s">
        <v>3576</v>
      </c>
      <c r="C1995" s="1" t="s">
        <v>3581</v>
      </c>
      <c r="D1995" s="36" t="s">
        <v>4</v>
      </c>
      <c r="E1995" s="8" t="s">
        <v>47</v>
      </c>
      <c r="F1995" s="37">
        <v>1</v>
      </c>
      <c r="G1995" s="38">
        <v>0.25</v>
      </c>
      <c r="H1995" s="8" t="s">
        <v>48</v>
      </c>
      <c r="I1995" s="8" t="s">
        <v>2</v>
      </c>
      <c r="J1995" s="35" t="s">
        <v>40</v>
      </c>
      <c r="K1995" s="8" t="s">
        <v>500</v>
      </c>
      <c r="L1995" s="39" t="s">
        <v>305</v>
      </c>
      <c r="M1995" s="37">
        <v>1</v>
      </c>
      <c r="N1995" s="40">
        <v>1</v>
      </c>
      <c r="O1995" s="41" t="b">
        <v>0</v>
      </c>
      <c r="P1995" s="42" t="b">
        <v>0</v>
      </c>
      <c r="Q1995" s="43"/>
      <c r="R1995" s="38"/>
      <c r="S1995" s="8" t="s">
        <v>3582</v>
      </c>
      <c r="T1995" s="48"/>
      <c r="W1995" s="45"/>
      <c r="X1995" s="46"/>
      <c r="Y1995" s="47"/>
      <c r="Z1995"/>
      <c r="AA1995"/>
      <c r="AB1995"/>
      <c r="AC1995"/>
      <c r="AD1995"/>
      <c r="AE1995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</row>
    <row r="1996" spans="1:63" ht="30" customHeight="1" x14ac:dyDescent="0.25">
      <c r="A1996" s="34">
        <v>45832</v>
      </c>
      <c r="B1996" s="35" t="s">
        <v>3576</v>
      </c>
      <c r="C1996" s="1" t="s">
        <v>3583</v>
      </c>
      <c r="D1996" s="36" t="s">
        <v>34</v>
      </c>
      <c r="E1996" s="8" t="s">
        <v>71</v>
      </c>
      <c r="F1996" s="37">
        <v>1</v>
      </c>
      <c r="G1996" s="38">
        <v>0.25</v>
      </c>
      <c r="H1996" s="8" t="s">
        <v>111</v>
      </c>
      <c r="I1996" s="8" t="s">
        <v>2</v>
      </c>
      <c r="J1996" s="35" t="s">
        <v>40</v>
      </c>
      <c r="K1996" s="8" t="s">
        <v>41</v>
      </c>
      <c r="L1996" s="39" t="s">
        <v>100</v>
      </c>
      <c r="M1996" s="37">
        <v>1</v>
      </c>
      <c r="N1996" s="40">
        <v>1</v>
      </c>
      <c r="O1996" s="41" t="b">
        <v>0</v>
      </c>
      <c r="P1996" s="42" t="b">
        <v>0</v>
      </c>
      <c r="Q1996" s="43"/>
      <c r="R1996" s="38"/>
      <c r="S1996" s="8" t="s">
        <v>3584</v>
      </c>
      <c r="T1996" s="48"/>
      <c r="W1996" s="45"/>
      <c r="X1996" s="46"/>
      <c r="Y1996" s="47"/>
      <c r="Z1996"/>
      <c r="AA1996"/>
      <c r="AB1996"/>
      <c r="AC1996"/>
      <c r="AD1996"/>
      <c r="AE1996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</row>
    <row r="1997" spans="1:63" ht="30" customHeight="1" x14ac:dyDescent="0.25">
      <c r="A1997" s="34">
        <v>45832</v>
      </c>
      <c r="B1997" s="35" t="s">
        <v>3576</v>
      </c>
      <c r="C1997" s="1" t="s">
        <v>3585</v>
      </c>
      <c r="D1997" s="36" t="s">
        <v>4</v>
      </c>
      <c r="E1997" s="8" t="s">
        <v>47</v>
      </c>
      <c r="F1997" s="37">
        <v>1</v>
      </c>
      <c r="G1997" s="38">
        <v>0.1</v>
      </c>
      <c r="H1997" s="8" t="s">
        <v>48</v>
      </c>
      <c r="I1997" s="8" t="s">
        <v>2</v>
      </c>
      <c r="J1997" s="35" t="s">
        <v>40</v>
      </c>
      <c r="K1997" s="8" t="s">
        <v>238</v>
      </c>
      <c r="L1997" s="39" t="s">
        <v>50</v>
      </c>
      <c r="M1997" s="37"/>
      <c r="N1997" s="40"/>
      <c r="O1997" s="41" t="b">
        <v>0</v>
      </c>
      <c r="P1997" s="42" t="b">
        <v>0</v>
      </c>
      <c r="Q1997" s="43"/>
      <c r="R1997" s="38"/>
      <c r="S1997" s="8" t="s">
        <v>3586</v>
      </c>
      <c r="T1997" s="48"/>
      <c r="W1997" s="45"/>
      <c r="X1997" s="46"/>
      <c r="Y1997" s="47"/>
      <c r="Z1997"/>
      <c r="AA1997"/>
      <c r="AB1997"/>
      <c r="AC1997"/>
      <c r="AD1997"/>
      <c r="AE1997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</row>
    <row r="1998" spans="1:63" ht="30" customHeight="1" x14ac:dyDescent="0.25">
      <c r="A1998" s="34">
        <v>45841</v>
      </c>
      <c r="B1998" s="35" t="s">
        <v>3576</v>
      </c>
      <c r="C1998" s="1" t="s">
        <v>3587</v>
      </c>
      <c r="D1998" s="36" t="s">
        <v>4</v>
      </c>
      <c r="E1998" s="8" t="s">
        <v>47</v>
      </c>
      <c r="F1998" s="37">
        <v>1</v>
      </c>
      <c r="G1998" s="38">
        <v>0.5</v>
      </c>
      <c r="H1998" s="8" t="s">
        <v>48</v>
      </c>
      <c r="I1998" s="8" t="s">
        <v>2</v>
      </c>
      <c r="J1998" s="35" t="s">
        <v>40</v>
      </c>
      <c r="K1998" s="8" t="s">
        <v>238</v>
      </c>
      <c r="L1998" s="39" t="s">
        <v>100</v>
      </c>
      <c r="M1998" s="37">
        <v>1</v>
      </c>
      <c r="N1998" s="40">
        <v>1</v>
      </c>
      <c r="O1998" s="41" t="b">
        <v>0</v>
      </c>
      <c r="P1998" s="42" t="b">
        <v>0</v>
      </c>
      <c r="Q1998" s="43"/>
      <c r="R1998" s="38"/>
      <c r="S1998" s="8" t="s">
        <v>3588</v>
      </c>
      <c r="T1998" s="48"/>
      <c r="W1998" s="45"/>
      <c r="X1998" s="46"/>
      <c r="Y1998" s="47"/>
      <c r="Z1998"/>
      <c r="AA1998"/>
      <c r="AB1998"/>
      <c r="AC1998"/>
      <c r="AD1998"/>
      <c r="AE1998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</row>
    <row r="1999" spans="1:63" ht="30" customHeight="1" x14ac:dyDescent="0.25">
      <c r="A1999" s="34">
        <v>45841</v>
      </c>
      <c r="B1999" s="35" t="s">
        <v>3576</v>
      </c>
      <c r="C1999" s="1" t="s">
        <v>3589</v>
      </c>
      <c r="D1999" s="36" t="s">
        <v>4</v>
      </c>
      <c r="E1999" s="8" t="s">
        <v>47</v>
      </c>
      <c r="F1999" s="37">
        <v>1</v>
      </c>
      <c r="G1999" s="38">
        <v>0.5</v>
      </c>
      <c r="H1999" s="8" t="s">
        <v>48</v>
      </c>
      <c r="I1999" s="8" t="s">
        <v>2</v>
      </c>
      <c r="J1999" s="35" t="s">
        <v>40</v>
      </c>
      <c r="K1999" s="8" t="s">
        <v>41</v>
      </c>
      <c r="L1999" s="39" t="s">
        <v>247</v>
      </c>
      <c r="M1999" s="37">
        <v>1</v>
      </c>
      <c r="N1999" s="40">
        <v>1</v>
      </c>
      <c r="O1999" s="41" t="b">
        <v>0</v>
      </c>
      <c r="P1999" s="42" t="b">
        <v>0</v>
      </c>
      <c r="Q1999" s="43"/>
      <c r="R1999" s="38"/>
      <c r="S1999" s="8" t="s">
        <v>3590</v>
      </c>
      <c r="T1999" s="48"/>
      <c r="W1999" s="45"/>
      <c r="X1999" s="46"/>
      <c r="Y1999" s="47"/>
      <c r="Z1999"/>
      <c r="AA1999"/>
      <c r="AB1999"/>
      <c r="AC1999"/>
      <c r="AD1999"/>
      <c r="AE1999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</row>
    <row r="2000" spans="1:63" ht="30" customHeight="1" x14ac:dyDescent="0.25">
      <c r="A2000" s="34">
        <v>45840</v>
      </c>
      <c r="B2000" s="35" t="s">
        <v>3591</v>
      </c>
      <c r="C2000" s="1" t="s">
        <v>3592</v>
      </c>
      <c r="D2000" s="36" t="s">
        <v>34</v>
      </c>
      <c r="E2000" s="8" t="s">
        <v>194</v>
      </c>
      <c r="F2000" s="37">
        <v>1</v>
      </c>
      <c r="G2000" s="38">
        <v>0.75</v>
      </c>
      <c r="H2000" s="8" t="s">
        <v>155</v>
      </c>
      <c r="I2000" s="8" t="s">
        <v>2</v>
      </c>
      <c r="J2000" s="35" t="s">
        <v>3220</v>
      </c>
      <c r="K2000" s="8" t="s">
        <v>206</v>
      </c>
      <c r="L2000" s="39" t="s">
        <v>50</v>
      </c>
      <c r="M2000" s="37">
        <v>1</v>
      </c>
      <c r="N2000" s="40">
        <v>1</v>
      </c>
      <c r="O2000" s="41" t="b">
        <v>0</v>
      </c>
      <c r="P2000" s="42" t="b">
        <v>0</v>
      </c>
      <c r="Q2000" s="43"/>
      <c r="R2000" s="38"/>
      <c r="S2000" s="8" t="s">
        <v>3593</v>
      </c>
      <c r="T2000" s="48"/>
      <c r="W2000" s="45"/>
      <c r="X2000" s="46"/>
      <c r="Y2000" s="47"/>
      <c r="Z2000"/>
      <c r="AA2000"/>
      <c r="AB2000"/>
      <c r="AC2000"/>
      <c r="AD2000"/>
      <c r="AE2000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</row>
    <row r="2001" spans="1:63" ht="30" customHeight="1" x14ac:dyDescent="0.25">
      <c r="A2001" s="34">
        <v>45840</v>
      </c>
      <c r="B2001" s="35" t="s">
        <v>3591</v>
      </c>
      <c r="C2001" s="1" t="s">
        <v>3594</v>
      </c>
      <c r="D2001" s="36" t="s">
        <v>3</v>
      </c>
      <c r="E2001" s="8" t="s">
        <v>320</v>
      </c>
      <c r="F2001" s="37">
        <v>2</v>
      </c>
      <c r="G2001" s="38">
        <v>0.75</v>
      </c>
      <c r="H2001" s="8" t="s">
        <v>1543</v>
      </c>
      <c r="I2001" s="8" t="s">
        <v>2</v>
      </c>
      <c r="J2001" s="35" t="s">
        <v>40</v>
      </c>
      <c r="K2001" s="8" t="s">
        <v>2207</v>
      </c>
      <c r="L2001" s="39" t="s">
        <v>274</v>
      </c>
      <c r="M2001" s="37">
        <v>2</v>
      </c>
      <c r="N2001" s="40">
        <v>2</v>
      </c>
      <c r="O2001" s="41" t="b">
        <v>0</v>
      </c>
      <c r="P2001" s="42" t="b">
        <v>0</v>
      </c>
      <c r="Q2001" s="43"/>
      <c r="R2001" s="38"/>
      <c r="S2001" s="8" t="s">
        <v>3595</v>
      </c>
      <c r="T2001" s="48"/>
      <c r="W2001" s="45"/>
      <c r="X2001" s="46"/>
      <c r="Y2001" s="47"/>
      <c r="Z2001"/>
      <c r="AA2001"/>
      <c r="AB2001"/>
      <c r="AC2001"/>
      <c r="AD2001"/>
      <c r="AE200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</row>
    <row r="2002" spans="1:63" ht="30" customHeight="1" x14ac:dyDescent="0.25">
      <c r="A2002" s="34">
        <v>45840</v>
      </c>
      <c r="B2002" s="35" t="s">
        <v>3591</v>
      </c>
      <c r="C2002" s="1" t="s">
        <v>3596</v>
      </c>
      <c r="D2002" s="36" t="s">
        <v>4</v>
      </c>
      <c r="E2002" s="8" t="s">
        <v>47</v>
      </c>
      <c r="F2002" s="37">
        <v>1</v>
      </c>
      <c r="G2002" s="38">
        <v>0.5</v>
      </c>
      <c r="H2002" s="8" t="s">
        <v>431</v>
      </c>
      <c r="I2002" s="8" t="s">
        <v>2</v>
      </c>
      <c r="J2002" s="35" t="s">
        <v>40</v>
      </c>
      <c r="K2002" s="8" t="s">
        <v>49</v>
      </c>
      <c r="L2002" s="39" t="s">
        <v>426</v>
      </c>
      <c r="M2002" s="37">
        <v>0</v>
      </c>
      <c r="N2002" s="40">
        <v>1</v>
      </c>
      <c r="O2002" s="41" t="b">
        <v>0</v>
      </c>
      <c r="P2002" s="42" t="b">
        <v>0</v>
      </c>
      <c r="Q2002" s="43"/>
      <c r="R2002" s="38"/>
      <c r="S2002" s="8" t="s">
        <v>3597</v>
      </c>
      <c r="T2002" s="48"/>
      <c r="W2002" s="45"/>
      <c r="X2002" s="46"/>
      <c r="Y2002" s="47"/>
      <c r="Z2002"/>
      <c r="AA2002"/>
      <c r="AB2002"/>
      <c r="AC2002"/>
      <c r="AD2002"/>
      <c r="AE2002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</row>
    <row r="2003" spans="1:63" ht="30" customHeight="1" x14ac:dyDescent="0.25">
      <c r="A2003" s="34">
        <v>45840</v>
      </c>
      <c r="B2003" s="35" t="s">
        <v>3591</v>
      </c>
      <c r="C2003" s="1" t="s">
        <v>3598</v>
      </c>
      <c r="D2003" s="36" t="s">
        <v>3</v>
      </c>
      <c r="E2003" s="8" t="s">
        <v>1352</v>
      </c>
      <c r="F2003" s="37">
        <v>1</v>
      </c>
      <c r="G2003" s="38">
        <v>0.5</v>
      </c>
      <c r="H2003" s="8" t="s">
        <v>2330</v>
      </c>
      <c r="I2003" s="8" t="s">
        <v>2</v>
      </c>
      <c r="J2003" s="35" t="s">
        <v>40</v>
      </c>
      <c r="K2003" s="8" t="s">
        <v>49</v>
      </c>
      <c r="L2003" s="39" t="s">
        <v>426</v>
      </c>
      <c r="M2003" s="37">
        <v>0</v>
      </c>
      <c r="N2003" s="40">
        <v>1</v>
      </c>
      <c r="O2003" s="41" t="b">
        <v>0</v>
      </c>
      <c r="P2003" s="42" t="b">
        <v>0</v>
      </c>
      <c r="Q2003" s="43"/>
      <c r="R2003" s="38"/>
      <c r="S2003" s="8" t="s">
        <v>3597</v>
      </c>
      <c r="T2003" s="48"/>
      <c r="W2003" s="45"/>
      <c r="X2003" s="46"/>
      <c r="Y2003" s="47"/>
      <c r="Z2003"/>
      <c r="AA2003"/>
      <c r="AB2003"/>
      <c r="AC2003"/>
      <c r="AD2003"/>
      <c r="AE2003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</row>
    <row r="2004" spans="1:63" ht="30" customHeight="1" x14ac:dyDescent="0.25">
      <c r="A2004" s="34">
        <v>45840</v>
      </c>
      <c r="B2004" s="35" t="s">
        <v>3591</v>
      </c>
      <c r="C2004" s="1" t="s">
        <v>3599</v>
      </c>
      <c r="D2004" s="36" t="s">
        <v>4</v>
      </c>
      <c r="E2004" s="8" t="s">
        <v>47</v>
      </c>
      <c r="F2004" s="37">
        <v>1</v>
      </c>
      <c r="G2004" s="38">
        <v>0.5</v>
      </c>
      <c r="H2004" s="8" t="s">
        <v>48</v>
      </c>
      <c r="I2004" s="8" t="s">
        <v>2</v>
      </c>
      <c r="J2004" s="35" t="s">
        <v>40</v>
      </c>
      <c r="K2004" s="8" t="s">
        <v>206</v>
      </c>
      <c r="L2004" s="39" t="s">
        <v>50</v>
      </c>
      <c r="M2004" s="37">
        <v>1</v>
      </c>
      <c r="N2004" s="40">
        <v>1</v>
      </c>
      <c r="O2004" s="41" t="b">
        <v>0</v>
      </c>
      <c r="P2004" s="42" t="b">
        <v>0</v>
      </c>
      <c r="Q2004" s="43"/>
      <c r="R2004" s="38"/>
      <c r="S2004" s="8" t="s">
        <v>3600</v>
      </c>
      <c r="T2004" s="48"/>
      <c r="U2004" s="45">
        <v>1</v>
      </c>
      <c r="W2004" s="45"/>
      <c r="X2004" s="46" t="s">
        <v>102</v>
      </c>
      <c r="Y2004" s="47"/>
      <c r="Z2004"/>
      <c r="AA2004"/>
      <c r="AB2004"/>
      <c r="AC2004"/>
      <c r="AD2004"/>
      <c r="AE2004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</row>
    <row r="2005" spans="1:63" ht="30" customHeight="1" x14ac:dyDescent="0.25">
      <c r="A2005" s="34">
        <v>45840</v>
      </c>
      <c r="B2005" s="35" t="s">
        <v>3591</v>
      </c>
      <c r="C2005" s="1" t="s">
        <v>3601</v>
      </c>
      <c r="D2005" s="36" t="s">
        <v>74</v>
      </c>
      <c r="E2005" s="8" t="s">
        <v>154</v>
      </c>
      <c r="F2005" s="37">
        <v>2</v>
      </c>
      <c r="G2005" s="38">
        <v>0.5</v>
      </c>
      <c r="H2005" s="8" t="s">
        <v>445</v>
      </c>
      <c r="I2005" s="8" t="s">
        <v>2</v>
      </c>
      <c r="J2005" s="35" t="s">
        <v>40</v>
      </c>
      <c r="K2005" s="8" t="s">
        <v>41</v>
      </c>
      <c r="L2005" s="39" t="s">
        <v>50</v>
      </c>
      <c r="M2005" s="37">
        <v>2</v>
      </c>
      <c r="N2005" s="40">
        <v>2</v>
      </c>
      <c r="O2005" s="41" t="b">
        <v>0</v>
      </c>
      <c r="P2005" s="42" t="b">
        <v>0</v>
      </c>
      <c r="Q2005" s="43"/>
      <c r="R2005" s="38"/>
      <c r="S2005" s="8" t="s">
        <v>3602</v>
      </c>
      <c r="T2005" s="48"/>
      <c r="W2005" s="45"/>
      <c r="X2005" s="46"/>
      <c r="Y2005" s="47"/>
      <c r="Z2005"/>
      <c r="AA2005"/>
      <c r="AB2005"/>
      <c r="AC2005"/>
      <c r="AD2005"/>
      <c r="AE2005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</row>
    <row r="2006" spans="1:63" ht="30" customHeight="1" x14ac:dyDescent="0.25">
      <c r="A2006" s="34">
        <v>45840</v>
      </c>
      <c r="B2006" s="35" t="s">
        <v>3591</v>
      </c>
      <c r="C2006" s="1" t="s">
        <v>3603</v>
      </c>
      <c r="D2006" s="36" t="s">
        <v>4</v>
      </c>
      <c r="E2006" s="8" t="s">
        <v>47</v>
      </c>
      <c r="F2006" s="37">
        <v>1</v>
      </c>
      <c r="G2006" s="38">
        <v>0.5</v>
      </c>
      <c r="H2006" s="8" t="s">
        <v>48</v>
      </c>
      <c r="J2006" s="35"/>
      <c r="K2006" s="8" t="s">
        <v>41</v>
      </c>
      <c r="L2006" s="39"/>
      <c r="M2006" s="37"/>
      <c r="N2006" s="40"/>
      <c r="O2006" s="41" t="b">
        <v>0</v>
      </c>
      <c r="P2006" s="42" t="b">
        <v>0</v>
      </c>
      <c r="Q2006" s="43"/>
      <c r="R2006" s="38"/>
      <c r="S2006" s="8" t="s">
        <v>3604</v>
      </c>
      <c r="T2006" s="48"/>
      <c r="W2006" s="45"/>
      <c r="X2006" s="46"/>
      <c r="Y2006" s="47"/>
      <c r="Z2006"/>
      <c r="AA2006"/>
      <c r="AB2006"/>
      <c r="AC2006"/>
      <c r="AD2006"/>
      <c r="AE2006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</row>
    <row r="2007" spans="1:63" ht="30" customHeight="1" x14ac:dyDescent="0.25">
      <c r="A2007" s="34">
        <v>45840</v>
      </c>
      <c r="B2007" s="35" t="s">
        <v>3591</v>
      </c>
      <c r="C2007" s="1" t="s">
        <v>3605</v>
      </c>
      <c r="D2007" s="36" t="s">
        <v>74</v>
      </c>
      <c r="E2007" s="8" t="s">
        <v>145</v>
      </c>
      <c r="F2007" s="37"/>
      <c r="G2007" s="38">
        <v>0.5</v>
      </c>
      <c r="H2007" s="8" t="s">
        <v>146</v>
      </c>
      <c r="J2007" s="35"/>
      <c r="K2007" s="8"/>
      <c r="L2007" s="39"/>
      <c r="M2007" s="37"/>
      <c r="N2007" s="40"/>
      <c r="O2007" s="41" t="b">
        <v>0</v>
      </c>
      <c r="P2007" s="42" t="b">
        <v>0</v>
      </c>
      <c r="Q2007" s="43"/>
      <c r="R2007" s="38"/>
      <c r="S2007" s="8" t="s">
        <v>3606</v>
      </c>
      <c r="T2007" s="48"/>
      <c r="W2007" s="45"/>
      <c r="X2007" s="46"/>
      <c r="Y2007" s="47"/>
      <c r="Z2007"/>
      <c r="AA2007"/>
      <c r="AB2007"/>
      <c r="AC2007"/>
      <c r="AD2007"/>
      <c r="AE2007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</row>
    <row r="2008" spans="1:63" ht="30" customHeight="1" x14ac:dyDescent="0.25">
      <c r="A2008" s="34">
        <v>45840</v>
      </c>
      <c r="B2008" s="35" t="s">
        <v>3591</v>
      </c>
      <c r="C2008" s="1" t="s">
        <v>3607</v>
      </c>
      <c r="D2008" s="36" t="s">
        <v>34</v>
      </c>
      <c r="E2008" s="8" t="s">
        <v>194</v>
      </c>
      <c r="F2008" s="37"/>
      <c r="G2008" s="38">
        <v>0.5</v>
      </c>
      <c r="H2008" s="8" t="s">
        <v>155</v>
      </c>
      <c r="J2008" s="35"/>
      <c r="K2008" s="8"/>
      <c r="L2008" s="39"/>
      <c r="M2008" s="37"/>
      <c r="N2008" s="40"/>
      <c r="O2008" s="41" t="b">
        <v>0</v>
      </c>
      <c r="P2008" s="42" t="b">
        <v>0</v>
      </c>
      <c r="Q2008" s="43"/>
      <c r="R2008" s="38"/>
      <c r="S2008" s="8"/>
      <c r="T2008" s="48"/>
      <c r="W2008" s="45"/>
      <c r="X2008" s="46"/>
      <c r="Y2008" s="47"/>
      <c r="Z2008"/>
      <c r="AA2008"/>
      <c r="AB2008"/>
      <c r="AC2008"/>
      <c r="AD2008"/>
      <c r="AE2008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</row>
    <row r="2009" spans="1:63" ht="30" customHeight="1" x14ac:dyDescent="0.25">
      <c r="A2009" s="34">
        <v>45840</v>
      </c>
      <c r="B2009" s="35" t="s">
        <v>3591</v>
      </c>
      <c r="C2009" s="1" t="s">
        <v>3608</v>
      </c>
      <c r="D2009" s="36" t="s">
        <v>74</v>
      </c>
      <c r="E2009" s="8" t="s">
        <v>145</v>
      </c>
      <c r="F2009" s="37">
        <v>1</v>
      </c>
      <c r="G2009" s="38">
        <v>0.25</v>
      </c>
      <c r="H2009" s="8" t="s">
        <v>146</v>
      </c>
      <c r="I2009" s="8" t="s">
        <v>2</v>
      </c>
      <c r="J2009" s="35" t="s">
        <v>40</v>
      </c>
      <c r="K2009" s="8" t="s">
        <v>592</v>
      </c>
      <c r="L2009" s="39" t="s">
        <v>50</v>
      </c>
      <c r="M2009" s="37">
        <v>1</v>
      </c>
      <c r="N2009" s="40">
        <v>1</v>
      </c>
      <c r="O2009" s="41" t="b">
        <v>0</v>
      </c>
      <c r="P2009" s="42" t="b">
        <v>0</v>
      </c>
      <c r="Q2009" s="43"/>
      <c r="R2009" s="38"/>
      <c r="S2009" s="8" t="s">
        <v>3609</v>
      </c>
      <c r="T2009" s="48"/>
      <c r="W2009" s="45"/>
      <c r="X2009" s="46"/>
      <c r="Y2009" s="47"/>
      <c r="Z2009"/>
      <c r="AA2009"/>
      <c r="AB2009"/>
      <c r="AC2009"/>
      <c r="AD2009"/>
      <c r="AE2009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</row>
    <row r="2010" spans="1:63" ht="30" customHeight="1" x14ac:dyDescent="0.25">
      <c r="A2010" s="34">
        <v>45840</v>
      </c>
      <c r="B2010" s="35" t="s">
        <v>3591</v>
      </c>
      <c r="C2010" s="1" t="s">
        <v>3610</v>
      </c>
      <c r="D2010" s="36" t="s">
        <v>4</v>
      </c>
      <c r="E2010" s="8" t="s">
        <v>47</v>
      </c>
      <c r="F2010" s="37">
        <v>1</v>
      </c>
      <c r="G2010" s="38">
        <v>0.25</v>
      </c>
      <c r="H2010" s="8" t="s">
        <v>48</v>
      </c>
      <c r="I2010" s="8" t="s">
        <v>2</v>
      </c>
      <c r="J2010" s="35" t="s">
        <v>40</v>
      </c>
      <c r="K2010" s="8" t="s">
        <v>49</v>
      </c>
      <c r="L2010" s="39" t="s">
        <v>128</v>
      </c>
      <c r="M2010" s="37">
        <v>0</v>
      </c>
      <c r="N2010" s="40">
        <v>1</v>
      </c>
      <c r="O2010" s="41" t="b">
        <v>0</v>
      </c>
      <c r="P2010" s="42" t="b">
        <v>0</v>
      </c>
      <c r="Q2010" s="43"/>
      <c r="R2010" s="38"/>
      <c r="S2010" s="8" t="s">
        <v>3611</v>
      </c>
      <c r="T2010" s="48"/>
      <c r="U2010" s="45">
        <v>1</v>
      </c>
      <c r="W2010" s="45"/>
      <c r="X2010" s="46" t="s">
        <v>263</v>
      </c>
      <c r="Y2010" s="47"/>
      <c r="Z2010"/>
      <c r="AA2010"/>
      <c r="AB2010"/>
      <c r="AC2010"/>
      <c r="AD2010"/>
      <c r="AE2010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</row>
    <row r="2011" spans="1:63" ht="30" customHeight="1" x14ac:dyDescent="0.25">
      <c r="A2011" s="34">
        <v>45840</v>
      </c>
      <c r="B2011" s="35" t="s">
        <v>3591</v>
      </c>
      <c r="C2011" s="1" t="s">
        <v>3612</v>
      </c>
      <c r="D2011" s="36" t="s">
        <v>4</v>
      </c>
      <c r="E2011" s="8" t="s">
        <v>47</v>
      </c>
      <c r="F2011" s="37">
        <v>1</v>
      </c>
      <c r="G2011" s="38">
        <v>0.25</v>
      </c>
      <c r="H2011" s="8" t="s">
        <v>158</v>
      </c>
      <c r="I2011" s="8" t="s">
        <v>2</v>
      </c>
      <c r="J2011" s="35" t="s">
        <v>40</v>
      </c>
      <c r="K2011" s="8" t="s">
        <v>206</v>
      </c>
      <c r="L2011" s="39" t="s">
        <v>128</v>
      </c>
      <c r="M2011" s="37">
        <v>1</v>
      </c>
      <c r="N2011" s="40">
        <v>1</v>
      </c>
      <c r="O2011" s="41" t="b">
        <v>0</v>
      </c>
      <c r="P2011" s="42" t="b">
        <v>0</v>
      </c>
      <c r="Q2011" s="43"/>
      <c r="R2011" s="38"/>
      <c r="S2011" s="8" t="s">
        <v>3613</v>
      </c>
      <c r="T2011" s="48"/>
      <c r="W2011" s="45"/>
      <c r="X2011" s="46"/>
      <c r="Y2011" s="47"/>
      <c r="Z2011"/>
      <c r="AA2011"/>
      <c r="AB2011"/>
      <c r="AC2011"/>
      <c r="AD2011"/>
      <c r="AE201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</row>
    <row r="2012" spans="1:63" ht="30" customHeight="1" x14ac:dyDescent="0.25">
      <c r="A2012" s="34">
        <v>45840</v>
      </c>
      <c r="B2012" s="35" t="s">
        <v>3591</v>
      </c>
      <c r="C2012" s="1" t="s">
        <v>3614</v>
      </c>
      <c r="D2012" s="36" t="s">
        <v>34</v>
      </c>
      <c r="E2012" s="8" t="s">
        <v>133</v>
      </c>
      <c r="F2012" s="37">
        <v>1</v>
      </c>
      <c r="G2012" s="38">
        <v>0.25</v>
      </c>
      <c r="H2012" s="8" t="s">
        <v>111</v>
      </c>
      <c r="I2012" s="8" t="s">
        <v>2</v>
      </c>
      <c r="J2012" s="35" t="s">
        <v>40</v>
      </c>
      <c r="K2012" s="8" t="s">
        <v>92</v>
      </c>
      <c r="L2012" s="39" t="s">
        <v>50</v>
      </c>
      <c r="M2012" s="37">
        <v>1</v>
      </c>
      <c r="N2012" s="40">
        <v>1</v>
      </c>
      <c r="O2012" s="41" t="b">
        <v>0</v>
      </c>
      <c r="P2012" s="42" t="b">
        <v>0</v>
      </c>
      <c r="Q2012" s="43"/>
      <c r="R2012" s="38"/>
      <c r="S2012" s="8" t="s">
        <v>3615</v>
      </c>
      <c r="T2012" s="48"/>
      <c r="U2012" s="45">
        <v>1</v>
      </c>
      <c r="W2012" s="45"/>
      <c r="X2012" s="46" t="s">
        <v>259</v>
      </c>
      <c r="Y2012" s="47"/>
      <c r="Z2012"/>
      <c r="AA2012"/>
      <c r="AB2012"/>
      <c r="AC2012"/>
      <c r="AD2012"/>
      <c r="AE2012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</row>
    <row r="2013" spans="1:63" ht="30" customHeight="1" x14ac:dyDescent="0.25">
      <c r="A2013" s="34">
        <v>45840</v>
      </c>
      <c r="B2013" s="35" t="s">
        <v>3591</v>
      </c>
      <c r="C2013" s="1" t="s">
        <v>3616</v>
      </c>
      <c r="D2013" s="36" t="s">
        <v>34</v>
      </c>
      <c r="E2013" s="8" t="s">
        <v>310</v>
      </c>
      <c r="F2013" s="37">
        <v>2</v>
      </c>
      <c r="G2013" s="38">
        <v>0.25</v>
      </c>
      <c r="H2013" s="8" t="s">
        <v>155</v>
      </c>
      <c r="I2013" s="8" t="s">
        <v>2</v>
      </c>
      <c r="J2013" s="35" t="s">
        <v>40</v>
      </c>
      <c r="K2013" s="8" t="s">
        <v>92</v>
      </c>
      <c r="L2013" s="39" t="s">
        <v>50</v>
      </c>
      <c r="M2013" s="37">
        <v>2</v>
      </c>
      <c r="N2013" s="40">
        <v>2</v>
      </c>
      <c r="O2013" s="41" t="b">
        <v>0</v>
      </c>
      <c r="P2013" s="42" t="b">
        <v>0</v>
      </c>
      <c r="Q2013" s="43"/>
      <c r="R2013" s="38"/>
      <c r="S2013" s="8" t="s">
        <v>3617</v>
      </c>
      <c r="T2013" s="48"/>
      <c r="W2013" s="45"/>
      <c r="X2013" s="46"/>
      <c r="Y2013" s="47"/>
      <c r="Z2013"/>
      <c r="AA2013"/>
      <c r="AB2013"/>
      <c r="AC2013"/>
      <c r="AD2013"/>
      <c r="AE2013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</row>
    <row r="2014" spans="1:63" ht="30" customHeight="1" x14ac:dyDescent="0.25">
      <c r="A2014" s="34">
        <v>45840</v>
      </c>
      <c r="B2014" s="35" t="s">
        <v>3591</v>
      </c>
      <c r="C2014" s="1" t="s">
        <v>3618</v>
      </c>
      <c r="D2014" s="36" t="s">
        <v>4</v>
      </c>
      <c r="E2014" s="8" t="s">
        <v>47</v>
      </c>
      <c r="F2014" s="37">
        <v>3</v>
      </c>
      <c r="G2014" s="38">
        <v>0.25</v>
      </c>
      <c r="H2014" s="8" t="s">
        <v>158</v>
      </c>
      <c r="I2014" s="8" t="s">
        <v>2</v>
      </c>
      <c r="J2014" s="35" t="s">
        <v>40</v>
      </c>
      <c r="K2014" s="8" t="s">
        <v>49</v>
      </c>
      <c r="L2014" s="39" t="s">
        <v>274</v>
      </c>
      <c r="M2014" s="37">
        <v>0</v>
      </c>
      <c r="N2014" s="40"/>
      <c r="O2014" s="41" t="b">
        <v>0</v>
      </c>
      <c r="P2014" s="42" t="b">
        <v>0</v>
      </c>
      <c r="Q2014" s="43"/>
      <c r="R2014" s="38"/>
      <c r="S2014" s="8" t="s">
        <v>3619</v>
      </c>
      <c r="T2014" s="48"/>
      <c r="W2014" s="45"/>
      <c r="X2014" s="46"/>
      <c r="Y2014" s="47"/>
      <c r="Z2014"/>
      <c r="AA2014"/>
      <c r="AB2014"/>
      <c r="AC2014"/>
      <c r="AD2014"/>
      <c r="AE2014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</row>
    <row r="2015" spans="1:63" ht="30" customHeight="1" x14ac:dyDescent="0.25">
      <c r="A2015" s="34">
        <v>45840</v>
      </c>
      <c r="B2015" s="35" t="s">
        <v>3591</v>
      </c>
      <c r="C2015" s="1" t="s">
        <v>3620</v>
      </c>
      <c r="D2015" s="36" t="s">
        <v>4</v>
      </c>
      <c r="E2015" s="8" t="s">
        <v>47</v>
      </c>
      <c r="F2015" s="37">
        <v>2</v>
      </c>
      <c r="G2015" s="38">
        <v>0.25</v>
      </c>
      <c r="H2015" s="8" t="s">
        <v>1919</v>
      </c>
      <c r="I2015" s="8" t="s">
        <v>2</v>
      </c>
      <c r="J2015" s="35" t="s">
        <v>40</v>
      </c>
      <c r="K2015" s="8" t="s">
        <v>645</v>
      </c>
      <c r="L2015" s="39" t="s">
        <v>274</v>
      </c>
      <c r="M2015" s="37"/>
      <c r="N2015" s="40"/>
      <c r="O2015" s="41" t="b">
        <v>0</v>
      </c>
      <c r="P2015" s="42" t="b">
        <v>0</v>
      </c>
      <c r="Q2015" s="43"/>
      <c r="R2015" s="38"/>
      <c r="S2015" s="8" t="s">
        <v>3621</v>
      </c>
      <c r="T2015" s="48"/>
      <c r="W2015" s="45"/>
      <c r="X2015" s="46"/>
      <c r="Y2015" s="47"/>
      <c r="Z2015"/>
      <c r="AA2015"/>
      <c r="AB2015"/>
      <c r="AC2015"/>
      <c r="AD2015"/>
      <c r="AE2015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</row>
    <row r="2016" spans="1:63" ht="30" customHeight="1" x14ac:dyDescent="0.25">
      <c r="A2016" s="34">
        <v>45840</v>
      </c>
      <c r="B2016" s="35" t="s">
        <v>3591</v>
      </c>
      <c r="C2016" s="1" t="s">
        <v>3622</v>
      </c>
      <c r="D2016" s="36" t="s">
        <v>3</v>
      </c>
      <c r="E2016" s="8" t="s">
        <v>663</v>
      </c>
      <c r="F2016" s="37">
        <v>1</v>
      </c>
      <c r="G2016" s="38">
        <v>0.25</v>
      </c>
      <c r="H2016" s="8" t="s">
        <v>1543</v>
      </c>
      <c r="I2016" s="8" t="s">
        <v>2</v>
      </c>
      <c r="J2016" s="35" t="s">
        <v>40</v>
      </c>
      <c r="K2016" s="8" t="s">
        <v>41</v>
      </c>
      <c r="L2016" s="39" t="s">
        <v>274</v>
      </c>
      <c r="M2016" s="37"/>
      <c r="N2016" s="40"/>
      <c r="O2016" s="41" t="b">
        <v>0</v>
      </c>
      <c r="P2016" s="42" t="b">
        <v>0</v>
      </c>
      <c r="Q2016" s="43"/>
      <c r="R2016" s="38"/>
      <c r="S2016" s="8" t="s">
        <v>3623</v>
      </c>
      <c r="T2016" s="48"/>
      <c r="W2016" s="45"/>
      <c r="X2016" s="46"/>
      <c r="Y2016" s="47"/>
      <c r="Z2016"/>
      <c r="AA2016"/>
      <c r="AB2016"/>
      <c r="AC2016"/>
      <c r="AD2016"/>
      <c r="AE2016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</row>
    <row r="2017" spans="1:63" ht="30" customHeight="1" x14ac:dyDescent="0.25">
      <c r="A2017" s="34">
        <v>45840</v>
      </c>
      <c r="B2017" s="35" t="s">
        <v>3591</v>
      </c>
      <c r="C2017" s="1" t="s">
        <v>3624</v>
      </c>
      <c r="D2017" s="36" t="s">
        <v>74</v>
      </c>
      <c r="E2017" s="8" t="s">
        <v>145</v>
      </c>
      <c r="F2017" s="37">
        <v>1</v>
      </c>
      <c r="G2017" s="38">
        <v>0.25</v>
      </c>
      <c r="H2017" s="8" t="s">
        <v>146</v>
      </c>
      <c r="J2017" s="35"/>
      <c r="K2017" s="8" t="s">
        <v>49</v>
      </c>
      <c r="L2017" s="39"/>
      <c r="M2017" s="37">
        <v>1</v>
      </c>
      <c r="N2017" s="40">
        <v>1</v>
      </c>
      <c r="O2017" s="41" t="b">
        <v>0</v>
      </c>
      <c r="P2017" s="42" t="b">
        <v>0</v>
      </c>
      <c r="Q2017" s="43"/>
      <c r="R2017" s="38"/>
      <c r="S2017" s="8" t="s">
        <v>3625</v>
      </c>
      <c r="T2017" s="48"/>
      <c r="W2017" s="45"/>
      <c r="X2017" s="46"/>
      <c r="Y2017" s="47"/>
      <c r="Z2017"/>
      <c r="AA2017"/>
      <c r="AB2017"/>
      <c r="AC2017"/>
      <c r="AD2017"/>
      <c r="AE2017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</row>
    <row r="2018" spans="1:63" ht="30" customHeight="1" x14ac:dyDescent="0.25">
      <c r="A2018" s="34">
        <v>45840</v>
      </c>
      <c r="B2018" s="35" t="s">
        <v>3591</v>
      </c>
      <c r="C2018" s="1" t="s">
        <v>3626</v>
      </c>
      <c r="D2018" s="36" t="s">
        <v>4</v>
      </c>
      <c r="E2018" s="8" t="s">
        <v>47</v>
      </c>
      <c r="F2018" s="37">
        <v>1</v>
      </c>
      <c r="G2018" s="38">
        <v>0.25</v>
      </c>
      <c r="H2018" s="8" t="s">
        <v>48</v>
      </c>
      <c r="J2018" s="35"/>
      <c r="K2018" s="8" t="s">
        <v>206</v>
      </c>
      <c r="L2018" s="39"/>
      <c r="M2018" s="37"/>
      <c r="N2018" s="40"/>
      <c r="O2018" s="41" t="b">
        <v>0</v>
      </c>
      <c r="P2018" s="42" t="b">
        <v>0</v>
      </c>
      <c r="Q2018" s="43"/>
      <c r="R2018" s="38"/>
      <c r="S2018" s="8" t="s">
        <v>3627</v>
      </c>
      <c r="T2018" s="48"/>
      <c r="W2018" s="45"/>
      <c r="X2018" s="46"/>
      <c r="Y2018" s="47"/>
      <c r="Z2018"/>
      <c r="AA2018"/>
      <c r="AB2018"/>
      <c r="AC2018"/>
      <c r="AD2018"/>
      <c r="AE2018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</row>
    <row r="2019" spans="1:63" ht="30" customHeight="1" x14ac:dyDescent="0.25">
      <c r="A2019" s="34">
        <v>45840</v>
      </c>
      <c r="B2019" s="35" t="s">
        <v>3591</v>
      </c>
      <c r="C2019" s="1" t="s">
        <v>3628</v>
      </c>
      <c r="D2019" s="36" t="s">
        <v>3</v>
      </c>
      <c r="E2019" s="8" t="s">
        <v>644</v>
      </c>
      <c r="F2019" s="37">
        <v>10</v>
      </c>
      <c r="G2019" s="38">
        <v>0.25</v>
      </c>
      <c r="H2019" s="8" t="s">
        <v>155</v>
      </c>
      <c r="J2019" s="35"/>
      <c r="K2019" s="8"/>
      <c r="L2019" s="39"/>
      <c r="M2019" s="37"/>
      <c r="N2019" s="40"/>
      <c r="O2019" s="41" t="b">
        <v>0</v>
      </c>
      <c r="P2019" s="42" t="b">
        <v>0</v>
      </c>
      <c r="Q2019" s="43"/>
      <c r="R2019" s="38"/>
      <c r="S2019" s="8"/>
      <c r="T2019" s="48"/>
      <c r="W2019" s="45"/>
      <c r="X2019" s="46"/>
      <c r="Y2019" s="47"/>
      <c r="Z2019"/>
      <c r="AA2019"/>
      <c r="AB2019"/>
      <c r="AC2019"/>
      <c r="AD2019"/>
      <c r="AE2019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</row>
    <row r="2020" spans="1:63" ht="30" customHeight="1" x14ac:dyDescent="0.25">
      <c r="A2020" s="34">
        <v>45840</v>
      </c>
      <c r="B2020" s="35" t="s">
        <v>3591</v>
      </c>
      <c r="C2020" s="1" t="s">
        <v>3629</v>
      </c>
      <c r="D2020" s="36" t="s">
        <v>4</v>
      </c>
      <c r="E2020" s="8" t="s">
        <v>47</v>
      </c>
      <c r="F2020" s="37">
        <v>1</v>
      </c>
      <c r="G2020" s="38">
        <v>0.25</v>
      </c>
      <c r="H2020" s="8"/>
      <c r="J2020" s="35"/>
      <c r="K2020" s="8" t="s">
        <v>500</v>
      </c>
      <c r="L2020" s="39"/>
      <c r="M2020" s="37"/>
      <c r="N2020" s="40"/>
      <c r="O2020" s="41" t="b">
        <v>0</v>
      </c>
      <c r="P2020" s="42" t="b">
        <v>0</v>
      </c>
      <c r="Q2020" s="43"/>
      <c r="R2020" s="38"/>
      <c r="S2020" s="8" t="s">
        <v>2879</v>
      </c>
      <c r="T2020" s="48"/>
      <c r="W2020" s="45"/>
      <c r="X2020" s="46"/>
      <c r="Y2020" s="47"/>
      <c r="Z2020"/>
      <c r="AA2020"/>
      <c r="AB2020"/>
      <c r="AC2020"/>
      <c r="AD2020"/>
      <c r="AE2020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</row>
    <row r="2021" spans="1:63" ht="30" customHeight="1" x14ac:dyDescent="0.25">
      <c r="A2021" s="34">
        <v>45840</v>
      </c>
      <c r="B2021" s="35" t="s">
        <v>3591</v>
      </c>
      <c r="C2021" s="1" t="s">
        <v>3630</v>
      </c>
      <c r="D2021" s="36" t="s">
        <v>3</v>
      </c>
      <c r="E2021" s="8" t="s">
        <v>2007</v>
      </c>
      <c r="F2021" s="37">
        <v>1</v>
      </c>
      <c r="G2021" s="38">
        <v>0.25</v>
      </c>
      <c r="H2021" s="8" t="s">
        <v>321</v>
      </c>
      <c r="J2021" s="35"/>
      <c r="K2021" s="8"/>
      <c r="L2021" s="39"/>
      <c r="M2021" s="37"/>
      <c r="N2021" s="40"/>
      <c r="O2021" s="41" t="b">
        <v>0</v>
      </c>
      <c r="P2021" s="42" t="b">
        <v>0</v>
      </c>
      <c r="Q2021" s="43"/>
      <c r="R2021" s="38"/>
      <c r="S2021" s="8"/>
      <c r="T2021" s="48"/>
      <c r="W2021" s="45"/>
      <c r="X2021" s="46"/>
      <c r="Y2021" s="47"/>
      <c r="Z2021"/>
      <c r="AA2021"/>
      <c r="AB2021"/>
      <c r="AC2021"/>
      <c r="AD2021"/>
      <c r="AE202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</row>
    <row r="2022" spans="1:63" ht="30" customHeight="1" x14ac:dyDescent="0.25">
      <c r="A2022" s="34">
        <v>45842</v>
      </c>
      <c r="B2022" s="35" t="s">
        <v>3591</v>
      </c>
      <c r="C2022" s="1" t="s">
        <v>3631</v>
      </c>
      <c r="D2022" s="36" t="s">
        <v>34</v>
      </c>
      <c r="E2022" s="8" t="s">
        <v>71</v>
      </c>
      <c r="F2022" s="37">
        <v>6</v>
      </c>
      <c r="G2022" s="38">
        <v>0.25</v>
      </c>
      <c r="H2022" s="8" t="s">
        <v>111</v>
      </c>
      <c r="J2022" s="35"/>
      <c r="K2022" s="8" t="s">
        <v>3632</v>
      </c>
      <c r="L2022" s="39"/>
      <c r="M2022" s="37"/>
      <c r="N2022" s="40"/>
      <c r="O2022" s="41" t="b">
        <v>0</v>
      </c>
      <c r="P2022" s="42" t="b">
        <v>0</v>
      </c>
      <c r="Q2022" s="43"/>
      <c r="R2022" s="38"/>
      <c r="S2022" s="8"/>
      <c r="T2022" s="48"/>
      <c r="W2022" s="45"/>
      <c r="X2022" s="46"/>
      <c r="Y2022" s="47"/>
      <c r="Z2022"/>
      <c r="AA2022"/>
      <c r="AB2022"/>
      <c r="AC2022"/>
      <c r="AD2022"/>
      <c r="AE2022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</row>
    <row r="2023" spans="1:63" ht="30" customHeight="1" x14ac:dyDescent="0.25">
      <c r="A2023" s="34">
        <v>45842</v>
      </c>
      <c r="B2023" s="35" t="s">
        <v>3591</v>
      </c>
      <c r="C2023" s="1" t="s">
        <v>3633</v>
      </c>
      <c r="D2023" s="36" t="s">
        <v>4</v>
      </c>
      <c r="E2023" s="8" t="s">
        <v>47</v>
      </c>
      <c r="F2023" s="37">
        <v>1</v>
      </c>
      <c r="G2023" s="38">
        <v>0.25</v>
      </c>
      <c r="H2023" s="8" t="s">
        <v>48</v>
      </c>
      <c r="J2023" s="35"/>
      <c r="K2023" s="8" t="s">
        <v>3632</v>
      </c>
      <c r="L2023" s="39"/>
      <c r="M2023" s="37"/>
      <c r="N2023" s="40"/>
      <c r="O2023" s="41" t="b">
        <v>0</v>
      </c>
      <c r="P2023" s="42" t="b">
        <v>0</v>
      </c>
      <c r="Q2023" s="43"/>
      <c r="R2023" s="38"/>
      <c r="S2023" s="8"/>
      <c r="T2023" s="48"/>
      <c r="W2023" s="45"/>
      <c r="X2023" s="46"/>
      <c r="Y2023" s="47"/>
      <c r="Z2023"/>
      <c r="AA2023"/>
      <c r="AB2023"/>
      <c r="AC2023"/>
      <c r="AD2023"/>
      <c r="AE2023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</row>
    <row r="2024" spans="1:63" ht="30" customHeight="1" x14ac:dyDescent="0.25">
      <c r="A2024" s="34">
        <v>45840</v>
      </c>
      <c r="B2024" s="35" t="s">
        <v>3591</v>
      </c>
      <c r="C2024" s="1" t="s">
        <v>3634</v>
      </c>
      <c r="D2024" s="36" t="s">
        <v>34</v>
      </c>
      <c r="E2024" s="8" t="s">
        <v>54</v>
      </c>
      <c r="F2024" s="37">
        <v>1</v>
      </c>
      <c r="G2024" s="38">
        <v>0.1</v>
      </c>
      <c r="H2024" s="8" t="s">
        <v>535</v>
      </c>
      <c r="I2024" s="8" t="s">
        <v>2</v>
      </c>
      <c r="J2024" s="35" t="s">
        <v>40</v>
      </c>
      <c r="K2024" s="8" t="s">
        <v>238</v>
      </c>
      <c r="L2024" s="39" t="s">
        <v>50</v>
      </c>
      <c r="M2024" s="37">
        <v>2</v>
      </c>
      <c r="N2024" s="40"/>
      <c r="O2024" s="41" t="b">
        <v>0</v>
      </c>
      <c r="P2024" s="42" t="b">
        <v>0</v>
      </c>
      <c r="Q2024" s="43"/>
      <c r="R2024" s="38"/>
      <c r="S2024" s="8" t="s">
        <v>3635</v>
      </c>
      <c r="T2024" s="48"/>
      <c r="W2024" s="45"/>
      <c r="X2024" s="46"/>
      <c r="Y2024" s="47"/>
      <c r="Z2024"/>
      <c r="AA2024"/>
      <c r="AB2024"/>
      <c r="AC2024"/>
      <c r="AD2024"/>
      <c r="AE2024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</row>
    <row r="2025" spans="1:63" ht="30" customHeight="1" x14ac:dyDescent="0.25">
      <c r="A2025" s="34">
        <v>45840</v>
      </c>
      <c r="B2025" s="35" t="s">
        <v>3591</v>
      </c>
      <c r="C2025" s="1" t="s">
        <v>1939</v>
      </c>
      <c r="D2025" s="36" t="s">
        <v>34</v>
      </c>
      <c r="E2025" s="8" t="s">
        <v>71</v>
      </c>
      <c r="F2025" s="37">
        <v>5</v>
      </c>
      <c r="G2025" s="38">
        <v>0.1</v>
      </c>
      <c r="H2025" s="8" t="s">
        <v>111</v>
      </c>
      <c r="I2025" s="8" t="s">
        <v>1</v>
      </c>
      <c r="J2025" s="35" t="s">
        <v>147</v>
      </c>
      <c r="K2025" s="8" t="s">
        <v>92</v>
      </c>
      <c r="L2025" s="39" t="s">
        <v>56</v>
      </c>
      <c r="M2025" s="37">
        <v>5</v>
      </c>
      <c r="N2025" s="40"/>
      <c r="O2025" s="41" t="b">
        <v>0</v>
      </c>
      <c r="P2025" s="42" t="b">
        <v>0</v>
      </c>
      <c r="Q2025" s="43"/>
      <c r="R2025" s="38" t="s">
        <v>3636</v>
      </c>
      <c r="S2025" s="8" t="s">
        <v>3637</v>
      </c>
      <c r="T2025" s="48"/>
      <c r="W2025" s="45"/>
      <c r="X2025" s="46"/>
      <c r="Y2025" s="47"/>
      <c r="Z2025"/>
      <c r="AA2025"/>
      <c r="AB2025"/>
      <c r="AC2025"/>
      <c r="AD2025"/>
      <c r="AE2025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</row>
    <row r="2026" spans="1:63" ht="30" customHeight="1" x14ac:dyDescent="0.25">
      <c r="A2026" s="34">
        <v>45840</v>
      </c>
      <c r="B2026" s="35" t="s">
        <v>3591</v>
      </c>
      <c r="C2026" s="1" t="s">
        <v>3638</v>
      </c>
      <c r="D2026" s="36" t="s">
        <v>3</v>
      </c>
      <c r="E2026" s="8" t="s">
        <v>85</v>
      </c>
      <c r="F2026" s="37">
        <v>5</v>
      </c>
      <c r="G2026" s="38">
        <v>0.1</v>
      </c>
      <c r="H2026" s="8" t="s">
        <v>158</v>
      </c>
      <c r="I2026" s="8" t="s">
        <v>2</v>
      </c>
      <c r="J2026" s="35" t="s">
        <v>40</v>
      </c>
      <c r="K2026" s="8" t="s">
        <v>2207</v>
      </c>
      <c r="L2026" s="39" t="s">
        <v>56</v>
      </c>
      <c r="M2026" s="37">
        <v>0</v>
      </c>
      <c r="N2026" s="40"/>
      <c r="O2026" s="41" t="b">
        <v>0</v>
      </c>
      <c r="P2026" s="42" t="b">
        <v>0</v>
      </c>
      <c r="Q2026" s="43"/>
      <c r="R2026" s="38" t="s">
        <v>3639</v>
      </c>
      <c r="S2026" s="8" t="s">
        <v>3640</v>
      </c>
      <c r="T2026" s="48"/>
      <c r="W2026" s="45"/>
      <c r="X2026" s="46"/>
      <c r="Y2026" s="47"/>
      <c r="Z2026"/>
      <c r="AA2026"/>
      <c r="AB2026"/>
      <c r="AC2026"/>
      <c r="AD2026"/>
      <c r="AE2026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</row>
    <row r="2027" spans="1:63" ht="30" customHeight="1" x14ac:dyDescent="0.25">
      <c r="A2027" s="34">
        <v>45840</v>
      </c>
      <c r="B2027" s="35" t="s">
        <v>3591</v>
      </c>
      <c r="C2027" s="1" t="s">
        <v>3641</v>
      </c>
      <c r="D2027" s="36" t="s">
        <v>3</v>
      </c>
      <c r="E2027" s="8" t="s">
        <v>85</v>
      </c>
      <c r="F2027" s="37">
        <v>25</v>
      </c>
      <c r="G2027" s="38">
        <v>0.1</v>
      </c>
      <c r="H2027" s="8" t="s">
        <v>158</v>
      </c>
      <c r="I2027" s="8" t="s">
        <v>2</v>
      </c>
      <c r="J2027" s="35" t="s">
        <v>40</v>
      </c>
      <c r="K2027" s="8" t="s">
        <v>41</v>
      </c>
      <c r="L2027" s="39" t="s">
        <v>274</v>
      </c>
      <c r="M2027" s="37">
        <v>0</v>
      </c>
      <c r="N2027" s="40"/>
      <c r="O2027" s="41" t="b">
        <v>0</v>
      </c>
      <c r="P2027" s="42" t="b">
        <v>0</v>
      </c>
      <c r="Q2027" s="43"/>
      <c r="R2027" s="38" t="s">
        <v>3642</v>
      </c>
      <c r="S2027" s="8" t="s">
        <v>3643</v>
      </c>
      <c r="T2027" s="48"/>
      <c r="W2027" s="45"/>
      <c r="X2027" s="46"/>
      <c r="Y2027" s="47"/>
      <c r="Z2027"/>
      <c r="AA2027"/>
      <c r="AB2027"/>
      <c r="AC2027"/>
      <c r="AD2027"/>
      <c r="AE2027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</row>
    <row r="2028" spans="1:63" ht="30" customHeight="1" x14ac:dyDescent="0.25">
      <c r="A2028" s="34">
        <v>45840</v>
      </c>
      <c r="B2028" s="35" t="s">
        <v>3591</v>
      </c>
      <c r="C2028" s="1" t="s">
        <v>3644</v>
      </c>
      <c r="D2028" s="36" t="s">
        <v>4</v>
      </c>
      <c r="E2028" s="8" t="s">
        <v>47</v>
      </c>
      <c r="F2028" s="37">
        <v>1</v>
      </c>
      <c r="G2028" s="38">
        <v>0.1</v>
      </c>
      <c r="H2028" s="8" t="s">
        <v>48</v>
      </c>
      <c r="I2028" s="8" t="s">
        <v>2</v>
      </c>
      <c r="J2028" s="35" t="s">
        <v>40</v>
      </c>
      <c r="K2028" s="8" t="s">
        <v>3645</v>
      </c>
      <c r="L2028" s="39" t="s">
        <v>274</v>
      </c>
      <c r="M2028" s="37">
        <v>0</v>
      </c>
      <c r="N2028" s="40"/>
      <c r="O2028" s="41" t="b">
        <v>0</v>
      </c>
      <c r="P2028" s="42" t="b">
        <v>0</v>
      </c>
      <c r="Q2028" s="43"/>
      <c r="R2028" s="38"/>
      <c r="S2028" s="8" t="s">
        <v>3646</v>
      </c>
      <c r="T2028" s="48"/>
      <c r="U2028" s="45">
        <v>1</v>
      </c>
      <c r="W2028" s="45"/>
      <c r="X2028" s="46"/>
      <c r="Y2028" s="47"/>
      <c r="Z2028"/>
      <c r="AA2028"/>
      <c r="AB2028"/>
      <c r="AC2028"/>
      <c r="AD2028"/>
      <c r="AE2028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</row>
    <row r="2029" spans="1:63" ht="30" customHeight="1" x14ac:dyDescent="0.25">
      <c r="A2029" s="34">
        <v>45840</v>
      </c>
      <c r="B2029" s="35" t="s">
        <v>3591</v>
      </c>
      <c r="C2029" s="1" t="s">
        <v>3647</v>
      </c>
      <c r="D2029" s="36" t="s">
        <v>3</v>
      </c>
      <c r="E2029" s="8" t="s">
        <v>320</v>
      </c>
      <c r="F2029" s="37">
        <v>1</v>
      </c>
      <c r="G2029" s="38">
        <v>0.1</v>
      </c>
      <c r="H2029" s="8" t="s">
        <v>111</v>
      </c>
      <c r="I2029" s="8" t="s">
        <v>2</v>
      </c>
      <c r="J2029" s="35" t="s">
        <v>40</v>
      </c>
      <c r="K2029" s="8" t="s">
        <v>645</v>
      </c>
      <c r="L2029" s="39" t="s">
        <v>56</v>
      </c>
      <c r="M2029" s="37">
        <v>0</v>
      </c>
      <c r="N2029" s="40"/>
      <c r="O2029" s="41" t="b">
        <v>0</v>
      </c>
      <c r="P2029" s="42" t="b">
        <v>0</v>
      </c>
      <c r="Q2029" s="43"/>
      <c r="R2029" s="38"/>
      <c r="S2029" s="8" t="s">
        <v>3648</v>
      </c>
      <c r="T2029" s="48"/>
      <c r="U2029" s="45">
        <v>1</v>
      </c>
      <c r="W2029" s="45"/>
      <c r="X2029" s="46" t="s">
        <v>182</v>
      </c>
      <c r="Y2029" s="47"/>
      <c r="Z2029"/>
      <c r="AA2029"/>
      <c r="AB2029"/>
      <c r="AC2029"/>
      <c r="AD2029"/>
      <c r="AE2029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</row>
    <row r="2030" spans="1:63" ht="30" customHeight="1" x14ac:dyDescent="0.25">
      <c r="A2030" s="34">
        <v>45840</v>
      </c>
      <c r="B2030" s="35" t="s">
        <v>3591</v>
      </c>
      <c r="C2030" s="1" t="s">
        <v>3649</v>
      </c>
      <c r="D2030" s="36" t="s">
        <v>4</v>
      </c>
      <c r="E2030" s="8" t="s">
        <v>47</v>
      </c>
      <c r="F2030" s="37">
        <v>1</v>
      </c>
      <c r="G2030" s="38">
        <v>0.1</v>
      </c>
      <c r="H2030" s="8" t="s">
        <v>48</v>
      </c>
      <c r="I2030" s="8" t="s">
        <v>2</v>
      </c>
      <c r="J2030" s="35" t="s">
        <v>40</v>
      </c>
      <c r="K2030" s="8" t="s">
        <v>3632</v>
      </c>
      <c r="L2030" s="39" t="s">
        <v>50</v>
      </c>
      <c r="M2030" s="37">
        <v>0</v>
      </c>
      <c r="N2030" s="40"/>
      <c r="O2030" s="41" t="b">
        <v>0</v>
      </c>
      <c r="P2030" s="42" t="b">
        <v>0</v>
      </c>
      <c r="Q2030" s="43"/>
      <c r="R2030" s="38"/>
      <c r="S2030" s="8" t="s">
        <v>3650</v>
      </c>
      <c r="T2030" s="48"/>
      <c r="W2030" s="45"/>
      <c r="X2030" s="46"/>
      <c r="Y2030" s="47"/>
      <c r="Z2030"/>
      <c r="AA2030"/>
      <c r="AB2030"/>
      <c r="AC2030"/>
      <c r="AD2030"/>
      <c r="AE2030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</row>
    <row r="2031" spans="1:63" ht="30" customHeight="1" x14ac:dyDescent="0.25">
      <c r="A2031" s="34">
        <v>45840</v>
      </c>
      <c r="B2031" s="35" t="s">
        <v>3591</v>
      </c>
      <c r="C2031" s="1" t="s">
        <v>3651</v>
      </c>
      <c r="D2031" s="36" t="s">
        <v>4</v>
      </c>
      <c r="E2031" s="8" t="s">
        <v>47</v>
      </c>
      <c r="F2031" s="37">
        <v>1</v>
      </c>
      <c r="G2031" s="38">
        <v>0.1</v>
      </c>
      <c r="H2031" s="8" t="s">
        <v>48</v>
      </c>
      <c r="I2031" s="8" t="s">
        <v>2</v>
      </c>
      <c r="J2031" s="35" t="s">
        <v>40</v>
      </c>
      <c r="K2031" s="8" t="s">
        <v>3632</v>
      </c>
      <c r="L2031" s="39" t="s">
        <v>50</v>
      </c>
      <c r="M2031" s="37">
        <v>0</v>
      </c>
      <c r="N2031" s="40"/>
      <c r="O2031" s="41" t="b">
        <v>0</v>
      </c>
      <c r="P2031" s="42" t="b">
        <v>0</v>
      </c>
      <c r="Q2031" s="43"/>
      <c r="R2031" s="38"/>
      <c r="S2031" s="8" t="s">
        <v>3652</v>
      </c>
      <c r="T2031" s="48"/>
      <c r="W2031" s="45"/>
      <c r="X2031" s="46"/>
      <c r="Y2031" s="47"/>
      <c r="Z2031"/>
      <c r="AA2031"/>
      <c r="AB2031"/>
      <c r="AC2031"/>
      <c r="AD2031"/>
      <c r="AE203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</row>
    <row r="2032" spans="1:63" ht="30" customHeight="1" x14ac:dyDescent="0.25">
      <c r="A2032" s="34">
        <v>45840</v>
      </c>
      <c r="B2032" s="35" t="s">
        <v>3591</v>
      </c>
      <c r="C2032" s="1" t="s">
        <v>3653</v>
      </c>
      <c r="D2032" s="36" t="s">
        <v>74</v>
      </c>
      <c r="E2032" s="8" t="s">
        <v>154</v>
      </c>
      <c r="F2032" s="37">
        <v>1</v>
      </c>
      <c r="G2032" s="38">
        <v>0.1</v>
      </c>
      <c r="H2032" s="8" t="s">
        <v>445</v>
      </c>
      <c r="I2032" s="8" t="s">
        <v>2</v>
      </c>
      <c r="J2032" s="35" t="s">
        <v>40</v>
      </c>
      <c r="K2032" s="8" t="s">
        <v>92</v>
      </c>
      <c r="L2032" s="39"/>
      <c r="M2032" s="37">
        <v>0</v>
      </c>
      <c r="N2032" s="40"/>
      <c r="O2032" s="41" t="b">
        <v>0</v>
      </c>
      <c r="P2032" s="42" t="b">
        <v>0</v>
      </c>
      <c r="Q2032" s="43"/>
      <c r="R2032" s="38"/>
      <c r="S2032" s="8" t="s">
        <v>3654</v>
      </c>
      <c r="T2032" s="48"/>
      <c r="W2032" s="45"/>
      <c r="X2032" s="46"/>
      <c r="Y2032" s="47"/>
      <c r="Z2032"/>
      <c r="AA2032"/>
      <c r="AB2032"/>
      <c r="AC2032"/>
      <c r="AD2032"/>
      <c r="AE2032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</row>
    <row r="2033" spans="1:63" ht="30" customHeight="1" x14ac:dyDescent="0.25">
      <c r="A2033" s="34">
        <v>45840</v>
      </c>
      <c r="B2033" s="35" t="s">
        <v>3591</v>
      </c>
      <c r="C2033" s="1" t="s">
        <v>3655</v>
      </c>
      <c r="D2033" s="36" t="s">
        <v>5</v>
      </c>
      <c r="E2033" s="8" t="s">
        <v>197</v>
      </c>
      <c r="F2033" s="37">
        <v>7</v>
      </c>
      <c r="G2033" s="38">
        <v>0.1</v>
      </c>
      <c r="H2033" s="8" t="s">
        <v>321</v>
      </c>
      <c r="I2033" s="8" t="s">
        <v>1</v>
      </c>
      <c r="J2033" s="35" t="s">
        <v>147</v>
      </c>
      <c r="K2033" s="8" t="s">
        <v>645</v>
      </c>
      <c r="L2033" s="39"/>
      <c r="M2033" s="37">
        <v>1</v>
      </c>
      <c r="N2033" s="40">
        <v>1</v>
      </c>
      <c r="O2033" s="41" t="b">
        <v>0</v>
      </c>
      <c r="P2033" s="42" t="b">
        <v>0</v>
      </c>
      <c r="Q2033" s="43"/>
      <c r="R2033" s="38"/>
      <c r="S2033" s="8" t="s">
        <v>3656</v>
      </c>
      <c r="T2033" s="48"/>
      <c r="W2033" s="45"/>
      <c r="X2033" s="46"/>
      <c r="Y2033" s="47"/>
      <c r="Z2033"/>
      <c r="AA2033"/>
      <c r="AB2033"/>
      <c r="AC2033"/>
      <c r="AD2033"/>
      <c r="AE2033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</row>
    <row r="2034" spans="1:63" ht="30" customHeight="1" x14ac:dyDescent="0.25">
      <c r="A2034" s="34">
        <v>45840</v>
      </c>
      <c r="B2034" s="35" t="s">
        <v>3591</v>
      </c>
      <c r="C2034" s="1" t="s">
        <v>3657</v>
      </c>
      <c r="D2034" s="36" t="s">
        <v>34</v>
      </c>
      <c r="E2034" s="8" t="s">
        <v>38</v>
      </c>
      <c r="F2034" s="37">
        <v>1</v>
      </c>
      <c r="G2034" s="38">
        <v>0.1</v>
      </c>
      <c r="H2034" s="8" t="s">
        <v>39</v>
      </c>
      <c r="I2034" s="8" t="s">
        <v>1</v>
      </c>
      <c r="J2034" s="35" t="s">
        <v>147</v>
      </c>
      <c r="K2034" s="8" t="s">
        <v>49</v>
      </c>
      <c r="L2034" s="39"/>
      <c r="M2034" s="37">
        <v>0</v>
      </c>
      <c r="N2034" s="40"/>
      <c r="O2034" s="41" t="b">
        <v>0</v>
      </c>
      <c r="P2034" s="42" t="b">
        <v>0</v>
      </c>
      <c r="Q2034" s="43"/>
      <c r="R2034" s="38"/>
      <c r="S2034" s="8" t="s">
        <v>3656</v>
      </c>
      <c r="T2034" s="48"/>
      <c r="W2034" s="45"/>
      <c r="X2034" s="46"/>
      <c r="Y2034" s="47"/>
      <c r="Z2034"/>
      <c r="AA2034"/>
      <c r="AB2034"/>
      <c r="AC2034"/>
      <c r="AD2034"/>
      <c r="AE2034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</row>
    <row r="2035" spans="1:63" ht="30" customHeight="1" x14ac:dyDescent="0.25">
      <c r="A2035" s="34">
        <v>45840</v>
      </c>
      <c r="B2035" s="35" t="s">
        <v>3591</v>
      </c>
      <c r="C2035" s="1" t="s">
        <v>3658</v>
      </c>
      <c r="D2035" s="36" t="s">
        <v>4</v>
      </c>
      <c r="E2035" s="8" t="s">
        <v>47</v>
      </c>
      <c r="F2035" s="37">
        <v>1</v>
      </c>
      <c r="G2035" s="38">
        <v>0.1</v>
      </c>
      <c r="H2035" s="8" t="s">
        <v>48</v>
      </c>
      <c r="I2035" s="8" t="s">
        <v>2</v>
      </c>
      <c r="J2035" s="35" t="s">
        <v>40</v>
      </c>
      <c r="K2035" s="8" t="s">
        <v>3659</v>
      </c>
      <c r="L2035" s="39" t="s">
        <v>50</v>
      </c>
      <c r="M2035" s="37"/>
      <c r="N2035" s="40"/>
      <c r="O2035" s="41" t="b">
        <v>0</v>
      </c>
      <c r="P2035" s="42" t="b">
        <v>0</v>
      </c>
      <c r="Q2035" s="43"/>
      <c r="R2035" s="38"/>
      <c r="S2035" s="8"/>
      <c r="T2035" s="48"/>
      <c r="W2035" s="45"/>
      <c r="X2035" s="46"/>
      <c r="Y2035" s="47"/>
      <c r="Z2035"/>
      <c r="AA2035"/>
      <c r="AB2035"/>
      <c r="AC2035"/>
      <c r="AD2035"/>
      <c r="AE2035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</row>
    <row r="2036" spans="1:63" ht="30" customHeight="1" x14ac:dyDescent="0.25">
      <c r="A2036" s="34">
        <v>45840</v>
      </c>
      <c r="B2036" s="35" t="s">
        <v>3591</v>
      </c>
      <c r="C2036" s="1" t="s">
        <v>3660</v>
      </c>
      <c r="D2036" s="36" t="s">
        <v>4</v>
      </c>
      <c r="E2036" s="8" t="s">
        <v>47</v>
      </c>
      <c r="F2036" s="37">
        <v>1</v>
      </c>
      <c r="G2036" s="38">
        <v>0.1</v>
      </c>
      <c r="H2036" s="8" t="s">
        <v>155</v>
      </c>
      <c r="J2036" s="35"/>
      <c r="K2036" s="8" t="s">
        <v>49</v>
      </c>
      <c r="L2036" s="39" t="s">
        <v>128</v>
      </c>
      <c r="M2036" s="37"/>
      <c r="N2036" s="40"/>
      <c r="O2036" s="41" t="b">
        <v>0</v>
      </c>
      <c r="P2036" s="42" t="b">
        <v>0</v>
      </c>
      <c r="Q2036" s="43"/>
      <c r="R2036" s="38"/>
      <c r="S2036" s="8" t="s">
        <v>3661</v>
      </c>
      <c r="T2036" s="48"/>
      <c r="W2036" s="45"/>
      <c r="X2036" s="46"/>
      <c r="Y2036" s="47"/>
      <c r="Z2036"/>
      <c r="AA2036"/>
      <c r="AB2036"/>
      <c r="AC2036"/>
      <c r="AD2036"/>
      <c r="AE2036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</row>
    <row r="2037" spans="1:63" ht="30" customHeight="1" x14ac:dyDescent="0.25">
      <c r="A2037" s="34">
        <v>45840</v>
      </c>
      <c r="B2037" s="35" t="s">
        <v>3591</v>
      </c>
      <c r="C2037" s="1" t="s">
        <v>3662</v>
      </c>
      <c r="D2037" s="36" t="s">
        <v>3</v>
      </c>
      <c r="E2037" s="8" t="s">
        <v>2927</v>
      </c>
      <c r="F2037" s="37">
        <v>1</v>
      </c>
      <c r="G2037" s="38">
        <v>0.1</v>
      </c>
      <c r="H2037" s="8" t="s">
        <v>2330</v>
      </c>
      <c r="J2037" s="35"/>
      <c r="K2037" s="8" t="s">
        <v>49</v>
      </c>
      <c r="L2037" s="39" t="s">
        <v>128</v>
      </c>
      <c r="M2037" s="37"/>
      <c r="N2037" s="40"/>
      <c r="O2037" s="41" t="b">
        <v>0</v>
      </c>
      <c r="P2037" s="42" t="b">
        <v>0</v>
      </c>
      <c r="Q2037" s="43"/>
      <c r="R2037" s="38"/>
      <c r="S2037" s="8" t="s">
        <v>3663</v>
      </c>
      <c r="T2037" s="48"/>
      <c r="W2037" s="45"/>
      <c r="X2037" s="46"/>
      <c r="Y2037" s="47"/>
      <c r="Z2037"/>
      <c r="AA2037"/>
      <c r="AB2037"/>
      <c r="AC2037"/>
      <c r="AD2037"/>
      <c r="AE2037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</row>
    <row r="2038" spans="1:63" ht="30" customHeight="1" x14ac:dyDescent="0.25">
      <c r="A2038" s="34">
        <v>45840</v>
      </c>
      <c r="B2038" s="35" t="s">
        <v>3591</v>
      </c>
      <c r="C2038" s="1" t="s">
        <v>3664</v>
      </c>
      <c r="D2038" s="36" t="s">
        <v>74</v>
      </c>
      <c r="E2038" s="8" t="s">
        <v>145</v>
      </c>
      <c r="F2038" s="37">
        <v>1</v>
      </c>
      <c r="G2038" s="38">
        <v>0.1</v>
      </c>
      <c r="H2038" s="8"/>
      <c r="J2038" s="35"/>
      <c r="K2038" s="8"/>
      <c r="L2038" s="39" t="s">
        <v>128</v>
      </c>
      <c r="M2038" s="37"/>
      <c r="N2038" s="40"/>
      <c r="O2038" s="41" t="b">
        <v>0</v>
      </c>
      <c r="P2038" s="42" t="b">
        <v>0</v>
      </c>
      <c r="Q2038" s="43"/>
      <c r="R2038" s="38"/>
      <c r="S2038" s="8"/>
      <c r="T2038" s="48"/>
      <c r="W2038" s="45"/>
      <c r="X2038" s="46"/>
      <c r="Y2038" s="47"/>
      <c r="Z2038"/>
      <c r="AA2038"/>
      <c r="AB2038"/>
      <c r="AC2038"/>
      <c r="AD2038"/>
      <c r="AE2038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</row>
    <row r="2039" spans="1:63" ht="30" customHeight="1" x14ac:dyDescent="0.25">
      <c r="A2039" s="34">
        <v>45840</v>
      </c>
      <c r="B2039" s="35" t="s">
        <v>3591</v>
      </c>
      <c r="C2039" s="1" t="s">
        <v>3665</v>
      </c>
      <c r="D2039" s="36" t="s">
        <v>74</v>
      </c>
      <c r="F2039" s="37">
        <v>1</v>
      </c>
      <c r="G2039" s="38">
        <v>0.1</v>
      </c>
      <c r="H2039" s="8" t="s">
        <v>48</v>
      </c>
      <c r="I2039" s="8" t="s">
        <v>2</v>
      </c>
      <c r="J2039" s="35" t="s">
        <v>40</v>
      </c>
      <c r="K2039" s="8" t="s">
        <v>41</v>
      </c>
      <c r="L2039" s="39"/>
      <c r="M2039" s="37"/>
      <c r="N2039" s="40"/>
      <c r="O2039" s="41" t="b">
        <v>0</v>
      </c>
      <c r="P2039" s="42" t="b">
        <v>0</v>
      </c>
      <c r="Q2039" s="43"/>
      <c r="R2039" s="38"/>
      <c r="S2039" s="8" t="s">
        <v>3666</v>
      </c>
      <c r="T2039" s="48"/>
      <c r="W2039" s="45"/>
      <c r="X2039" s="46"/>
      <c r="Y2039" s="47"/>
      <c r="Z2039"/>
      <c r="AA2039"/>
      <c r="AB2039"/>
      <c r="AC2039"/>
      <c r="AD2039"/>
      <c r="AE2039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</row>
    <row r="2040" spans="1:63" ht="30" customHeight="1" x14ac:dyDescent="0.25">
      <c r="A2040" s="34">
        <v>45840</v>
      </c>
      <c r="B2040" s="35" t="s">
        <v>3591</v>
      </c>
      <c r="C2040" s="1" t="s">
        <v>3667</v>
      </c>
      <c r="D2040" s="36" t="s">
        <v>34</v>
      </c>
      <c r="E2040" s="8" t="s">
        <v>71</v>
      </c>
      <c r="F2040" s="37">
        <v>5</v>
      </c>
      <c r="G2040" s="38">
        <v>0.1</v>
      </c>
      <c r="H2040" s="8" t="s">
        <v>1543</v>
      </c>
      <c r="J2040" s="35"/>
      <c r="K2040" s="8" t="s">
        <v>49</v>
      </c>
      <c r="L2040" s="39"/>
      <c r="M2040" s="37"/>
      <c r="N2040" s="40"/>
      <c r="O2040" s="41" t="b">
        <v>0</v>
      </c>
      <c r="P2040" s="42" t="b">
        <v>0</v>
      </c>
      <c r="Q2040" s="43"/>
      <c r="R2040" s="38"/>
      <c r="S2040" s="8" t="s">
        <v>3668</v>
      </c>
      <c r="T2040" s="48"/>
      <c r="W2040" s="45"/>
      <c r="X2040" s="46"/>
      <c r="Y2040" s="47"/>
      <c r="Z2040"/>
      <c r="AA2040"/>
      <c r="AB2040"/>
      <c r="AC2040"/>
      <c r="AD2040"/>
      <c r="AE2040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</row>
    <row r="2041" spans="1:63" ht="30" customHeight="1" x14ac:dyDescent="0.25">
      <c r="A2041" s="34">
        <v>45840</v>
      </c>
      <c r="B2041" s="35" t="s">
        <v>3591</v>
      </c>
      <c r="C2041" s="1" t="s">
        <v>3669</v>
      </c>
      <c r="D2041" s="36" t="s">
        <v>4</v>
      </c>
      <c r="E2041" s="8" t="s">
        <v>47</v>
      </c>
      <c r="F2041" s="37">
        <v>1</v>
      </c>
      <c r="G2041" s="38">
        <v>0.1</v>
      </c>
      <c r="H2041" s="8" t="s">
        <v>48</v>
      </c>
      <c r="J2041" s="35"/>
      <c r="K2041" s="8" t="s">
        <v>206</v>
      </c>
      <c r="L2041" s="49"/>
      <c r="M2041" s="37"/>
      <c r="N2041" s="40"/>
      <c r="O2041" s="41" t="b">
        <v>0</v>
      </c>
      <c r="P2041" s="42" t="b">
        <v>0</v>
      </c>
      <c r="Q2041" s="43"/>
      <c r="R2041" s="50"/>
      <c r="S2041" s="8" t="s">
        <v>3670</v>
      </c>
      <c r="T2041" s="48"/>
      <c r="W2041" s="45"/>
      <c r="X2041" s="46"/>
      <c r="Y2041" s="47"/>
      <c r="Z2041"/>
      <c r="AA2041"/>
      <c r="AB2041"/>
      <c r="AC2041"/>
      <c r="AD2041"/>
      <c r="AE204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</row>
    <row r="2042" spans="1:63" ht="30" customHeight="1" x14ac:dyDescent="0.25">
      <c r="A2042" s="34">
        <v>45840</v>
      </c>
      <c r="B2042" s="35" t="s">
        <v>3591</v>
      </c>
      <c r="C2042" s="1" t="s">
        <v>3671</v>
      </c>
      <c r="D2042" s="36" t="s">
        <v>4</v>
      </c>
      <c r="E2042" s="8" t="s">
        <v>47</v>
      </c>
      <c r="F2042" s="37">
        <v>1</v>
      </c>
      <c r="G2042" s="38">
        <v>0.1</v>
      </c>
      <c r="H2042" s="8" t="s">
        <v>48</v>
      </c>
      <c r="J2042" s="35"/>
      <c r="K2042" s="8" t="s">
        <v>206</v>
      </c>
      <c r="L2042" s="49"/>
      <c r="M2042" s="37"/>
      <c r="N2042" s="40"/>
      <c r="O2042" s="41" t="b">
        <v>0</v>
      </c>
      <c r="P2042" s="42" t="b">
        <v>0</v>
      </c>
      <c r="Q2042" s="43"/>
      <c r="R2042" s="50"/>
      <c r="S2042" s="8" t="s">
        <v>3672</v>
      </c>
      <c r="T2042" s="48"/>
      <c r="W2042" s="45"/>
      <c r="X2042" s="46"/>
      <c r="Y2042" s="47"/>
      <c r="Z2042"/>
      <c r="AA2042"/>
      <c r="AB2042"/>
      <c r="AC2042"/>
      <c r="AD2042"/>
      <c r="AE2042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</row>
    <row r="2043" spans="1:63" ht="30" customHeight="1" x14ac:dyDescent="0.25">
      <c r="A2043" s="34">
        <v>45840</v>
      </c>
      <c r="B2043" s="35" t="s">
        <v>3591</v>
      </c>
      <c r="C2043" s="1" t="s">
        <v>3673</v>
      </c>
      <c r="D2043" s="36" t="s">
        <v>4</v>
      </c>
      <c r="E2043" s="8" t="s">
        <v>47</v>
      </c>
      <c r="F2043" s="37">
        <v>1</v>
      </c>
      <c r="G2043" s="38">
        <v>0.1</v>
      </c>
      <c r="H2043" s="8" t="s">
        <v>48</v>
      </c>
      <c r="J2043" s="35"/>
      <c r="K2043" s="8" t="s">
        <v>49</v>
      </c>
      <c r="L2043" s="49"/>
      <c r="M2043" s="37"/>
      <c r="N2043" s="40"/>
      <c r="O2043" s="41" t="b">
        <v>0</v>
      </c>
      <c r="P2043" s="42" t="b">
        <v>0</v>
      </c>
      <c r="Q2043" s="43"/>
      <c r="R2043" s="50"/>
      <c r="S2043" s="8" t="s">
        <v>3674</v>
      </c>
      <c r="T2043" s="48"/>
      <c r="W2043" s="45"/>
      <c r="X2043" s="46"/>
      <c r="Y2043" s="47"/>
      <c r="Z2043"/>
      <c r="AA2043"/>
      <c r="AB2043"/>
      <c r="AC2043"/>
      <c r="AD2043"/>
      <c r="AE2043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</row>
    <row r="2044" spans="1:63" ht="30" customHeight="1" x14ac:dyDescent="0.25">
      <c r="A2044" s="34">
        <v>45840</v>
      </c>
      <c r="B2044" s="35" t="s">
        <v>3591</v>
      </c>
      <c r="C2044" s="1" t="s">
        <v>1793</v>
      </c>
      <c r="D2044" s="36" t="s">
        <v>34</v>
      </c>
      <c r="E2044" s="8" t="s">
        <v>133</v>
      </c>
      <c r="F2044" s="37">
        <v>1</v>
      </c>
      <c r="G2044" s="38">
        <v>0.1</v>
      </c>
      <c r="H2044" s="8" t="s">
        <v>155</v>
      </c>
      <c r="J2044" s="35"/>
      <c r="K2044" s="8" t="s">
        <v>3645</v>
      </c>
      <c r="L2044" s="49"/>
      <c r="M2044" s="37"/>
      <c r="N2044" s="40"/>
      <c r="O2044" s="41" t="b">
        <v>0</v>
      </c>
      <c r="P2044" s="42" t="b">
        <v>0</v>
      </c>
      <c r="Q2044" s="43"/>
      <c r="R2044" s="50"/>
      <c r="S2044" s="8"/>
      <c r="T2044" s="48"/>
      <c r="W2044" s="45"/>
      <c r="X2044" s="46"/>
      <c r="Y2044" s="47"/>
      <c r="Z2044"/>
      <c r="AA2044"/>
      <c r="AB2044"/>
      <c r="AC2044"/>
      <c r="AD2044"/>
      <c r="AE2044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</row>
    <row r="2045" spans="1:63" ht="30" customHeight="1" x14ac:dyDescent="0.25">
      <c r="A2045" s="34">
        <v>45840</v>
      </c>
      <c r="B2045" s="35" t="s">
        <v>3591</v>
      </c>
      <c r="C2045" s="1" t="s">
        <v>3675</v>
      </c>
      <c r="D2045" s="36" t="s">
        <v>34</v>
      </c>
      <c r="E2045" s="8" t="s">
        <v>133</v>
      </c>
      <c r="F2045" s="37">
        <v>1</v>
      </c>
      <c r="G2045" s="38">
        <v>0.1</v>
      </c>
      <c r="H2045" s="8" t="s">
        <v>155</v>
      </c>
      <c r="J2045" s="35"/>
      <c r="K2045" s="8" t="s">
        <v>3645</v>
      </c>
      <c r="L2045" s="49"/>
      <c r="M2045" s="37"/>
      <c r="N2045" s="40"/>
      <c r="O2045" s="41" t="b">
        <v>0</v>
      </c>
      <c r="P2045" s="42" t="b">
        <v>0</v>
      </c>
      <c r="Q2045" s="43"/>
      <c r="R2045" s="50"/>
      <c r="S2045" s="8"/>
      <c r="T2045" s="48"/>
      <c r="W2045" s="45"/>
      <c r="X2045" s="46"/>
      <c r="Y2045" s="47"/>
      <c r="Z2045"/>
      <c r="AA2045"/>
      <c r="AB2045"/>
      <c r="AC2045"/>
      <c r="AD2045"/>
      <c r="AE2045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</row>
    <row r="2046" spans="1:63" ht="30" customHeight="1" x14ac:dyDescent="0.25">
      <c r="A2046" s="34">
        <v>45840</v>
      </c>
      <c r="B2046" s="35" t="s">
        <v>3591</v>
      </c>
      <c r="C2046" s="1" t="s">
        <v>3676</v>
      </c>
      <c r="D2046" s="36" t="s">
        <v>74</v>
      </c>
      <c r="E2046" s="8" t="s">
        <v>110</v>
      </c>
      <c r="F2046" s="37">
        <v>1</v>
      </c>
      <c r="G2046" s="38">
        <v>0.1</v>
      </c>
      <c r="H2046" s="8" t="s">
        <v>155</v>
      </c>
      <c r="J2046" s="35"/>
      <c r="K2046" s="8" t="s">
        <v>49</v>
      </c>
      <c r="L2046" s="49"/>
      <c r="M2046" s="37"/>
      <c r="N2046" s="40"/>
      <c r="O2046" s="41" t="b">
        <v>0</v>
      </c>
      <c r="P2046" s="42" t="b">
        <v>0</v>
      </c>
      <c r="Q2046" s="43"/>
      <c r="R2046" s="50"/>
      <c r="S2046" s="8"/>
      <c r="T2046" s="48"/>
      <c r="W2046" s="45"/>
      <c r="X2046" s="46"/>
      <c r="Y2046" s="47"/>
      <c r="Z2046"/>
      <c r="AA2046"/>
      <c r="AB2046"/>
      <c r="AC2046"/>
      <c r="AD2046"/>
      <c r="AE2046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</row>
    <row r="2047" spans="1:63" ht="30" customHeight="1" x14ac:dyDescent="0.25">
      <c r="A2047" s="34">
        <v>45840</v>
      </c>
      <c r="B2047" s="35" t="s">
        <v>3591</v>
      </c>
      <c r="C2047" s="1" t="s">
        <v>3677</v>
      </c>
      <c r="D2047" s="36" t="s">
        <v>4</v>
      </c>
      <c r="E2047" s="8" t="s">
        <v>47</v>
      </c>
      <c r="F2047" s="37">
        <v>1</v>
      </c>
      <c r="G2047" s="38">
        <v>0.1</v>
      </c>
      <c r="H2047" s="8" t="s">
        <v>48</v>
      </c>
      <c r="J2047" s="35"/>
      <c r="K2047" s="8"/>
      <c r="L2047" s="49"/>
      <c r="M2047" s="37"/>
      <c r="N2047" s="40"/>
      <c r="O2047" s="41" t="b">
        <v>0</v>
      </c>
      <c r="P2047" s="42" t="b">
        <v>0</v>
      </c>
      <c r="Q2047" s="43"/>
      <c r="R2047" s="50"/>
      <c r="S2047" s="8" t="s">
        <v>3678</v>
      </c>
      <c r="T2047" s="48"/>
      <c r="W2047" s="45"/>
      <c r="X2047" s="46"/>
      <c r="Y2047" s="47"/>
      <c r="Z2047"/>
      <c r="AA2047"/>
      <c r="AB2047"/>
      <c r="AC2047"/>
      <c r="AD2047"/>
      <c r="AE2047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</row>
    <row r="2048" spans="1:63" ht="30" customHeight="1" x14ac:dyDescent="0.25">
      <c r="A2048" s="34">
        <v>45840</v>
      </c>
      <c r="B2048" s="35" t="s">
        <v>3591</v>
      </c>
      <c r="C2048" s="1" t="s">
        <v>3679</v>
      </c>
      <c r="D2048" s="36" t="s">
        <v>4</v>
      </c>
      <c r="E2048" s="8" t="s">
        <v>47</v>
      </c>
      <c r="F2048" s="37">
        <v>1</v>
      </c>
      <c r="G2048" s="38">
        <v>0.1</v>
      </c>
      <c r="H2048" s="8" t="s">
        <v>48</v>
      </c>
      <c r="J2048" s="35"/>
      <c r="K2048" s="8"/>
      <c r="L2048" s="49"/>
      <c r="M2048" s="37"/>
      <c r="N2048" s="40"/>
      <c r="O2048" s="41" t="b">
        <v>0</v>
      </c>
      <c r="P2048" s="42" t="b">
        <v>0</v>
      </c>
      <c r="Q2048" s="43"/>
      <c r="R2048" s="50"/>
      <c r="S2048" s="8" t="s">
        <v>3680</v>
      </c>
      <c r="T2048" s="48"/>
      <c r="W2048" s="45"/>
      <c r="X2048" s="46"/>
      <c r="Y2048" s="47"/>
      <c r="Z2048"/>
      <c r="AA2048"/>
      <c r="AB2048"/>
      <c r="AC2048"/>
      <c r="AD2048"/>
      <c r="AE2048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</row>
    <row r="2049" spans="1:63" ht="30" customHeight="1" x14ac:dyDescent="0.25">
      <c r="A2049" s="34">
        <v>45840</v>
      </c>
      <c r="B2049" s="35" t="s">
        <v>3591</v>
      </c>
      <c r="C2049" s="1" t="s">
        <v>3681</v>
      </c>
      <c r="D2049" s="36" t="s">
        <v>4</v>
      </c>
      <c r="E2049" s="8" t="s">
        <v>47</v>
      </c>
      <c r="F2049" s="37">
        <v>1</v>
      </c>
      <c r="G2049" s="38">
        <v>0.1</v>
      </c>
      <c r="H2049" s="8" t="s">
        <v>48</v>
      </c>
      <c r="J2049" s="35"/>
      <c r="K2049" s="8" t="s">
        <v>41</v>
      </c>
      <c r="L2049" s="49"/>
      <c r="M2049" s="37"/>
      <c r="N2049" s="40"/>
      <c r="O2049" s="41" t="b">
        <v>0</v>
      </c>
      <c r="P2049" s="42" t="b">
        <v>0</v>
      </c>
      <c r="Q2049" s="43"/>
      <c r="R2049" s="50"/>
      <c r="S2049" s="8" t="s">
        <v>3682</v>
      </c>
      <c r="T2049" s="48"/>
      <c r="W2049" s="45"/>
      <c r="X2049" s="46"/>
      <c r="Y2049" s="47"/>
      <c r="Z2049"/>
      <c r="AA2049"/>
      <c r="AB2049"/>
      <c r="AC2049"/>
      <c r="AD2049"/>
      <c r="AE2049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</row>
    <row r="2050" spans="1:63" ht="30" customHeight="1" x14ac:dyDescent="0.25">
      <c r="A2050" s="34">
        <v>45840</v>
      </c>
      <c r="B2050" s="35" t="s">
        <v>3591</v>
      </c>
      <c r="C2050" s="1" t="s">
        <v>3683</v>
      </c>
      <c r="D2050" s="36" t="s">
        <v>34</v>
      </c>
      <c r="E2050" s="8" t="s">
        <v>71</v>
      </c>
      <c r="F2050" s="37">
        <v>1</v>
      </c>
      <c r="G2050" s="38">
        <v>0.1</v>
      </c>
      <c r="H2050" s="8" t="s">
        <v>55</v>
      </c>
      <c r="J2050" s="35"/>
      <c r="K2050" s="8"/>
      <c r="L2050" s="49"/>
      <c r="M2050" s="37"/>
      <c r="N2050" s="40"/>
      <c r="O2050" s="41" t="b">
        <v>0</v>
      </c>
      <c r="P2050" s="42" t="b">
        <v>0</v>
      </c>
      <c r="Q2050" s="43"/>
      <c r="R2050" s="50"/>
      <c r="S2050" s="8" t="s">
        <v>3684</v>
      </c>
      <c r="T2050" s="48"/>
      <c r="W2050" s="45"/>
      <c r="X2050" s="46"/>
      <c r="Y2050" s="47"/>
      <c r="Z2050"/>
      <c r="AA2050"/>
      <c r="AB2050"/>
      <c r="AC2050"/>
      <c r="AD2050"/>
      <c r="AE2050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</row>
    <row r="2051" spans="1:63" ht="30" customHeight="1" x14ac:dyDescent="0.25">
      <c r="A2051" s="34">
        <v>45840</v>
      </c>
      <c r="B2051" s="35" t="s">
        <v>3591</v>
      </c>
      <c r="C2051" s="1" t="s">
        <v>3685</v>
      </c>
      <c r="D2051" s="36" t="s">
        <v>4</v>
      </c>
      <c r="E2051" s="8" t="s">
        <v>47</v>
      </c>
      <c r="F2051" s="37"/>
      <c r="G2051" s="38">
        <v>0.1</v>
      </c>
      <c r="H2051" s="8" t="s">
        <v>48</v>
      </c>
      <c r="J2051" s="35"/>
      <c r="K2051" s="8"/>
      <c r="L2051" s="49"/>
      <c r="M2051" s="37"/>
      <c r="N2051" s="40"/>
      <c r="O2051" s="41" t="b">
        <v>0</v>
      </c>
      <c r="P2051" s="42" t="b">
        <v>0</v>
      </c>
      <c r="Q2051" s="43"/>
      <c r="R2051" s="50"/>
      <c r="S2051" s="8"/>
      <c r="T2051" s="48"/>
      <c r="W2051" s="45"/>
      <c r="X2051" s="46"/>
      <c r="Y2051" s="47"/>
      <c r="Z2051"/>
      <c r="AA2051"/>
      <c r="AB2051"/>
      <c r="AC2051"/>
      <c r="AD2051"/>
      <c r="AE205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</row>
    <row r="2052" spans="1:63" ht="30" customHeight="1" x14ac:dyDescent="0.25">
      <c r="A2052" s="34">
        <v>45840</v>
      </c>
      <c r="B2052" s="35" t="s">
        <v>3591</v>
      </c>
      <c r="C2052" s="1" t="s">
        <v>3686</v>
      </c>
      <c r="D2052" s="36"/>
      <c r="F2052" s="37"/>
      <c r="G2052" s="38">
        <v>0.1</v>
      </c>
      <c r="H2052" s="8"/>
      <c r="J2052" s="35"/>
      <c r="K2052" s="8"/>
      <c r="L2052" s="49"/>
      <c r="M2052" s="37"/>
      <c r="N2052" s="40"/>
      <c r="O2052" s="41" t="b">
        <v>0</v>
      </c>
      <c r="P2052" s="42" t="b">
        <v>0</v>
      </c>
      <c r="Q2052" s="43"/>
      <c r="R2052" s="50"/>
      <c r="S2052" s="8"/>
      <c r="T2052" s="48"/>
      <c r="W2052" s="45"/>
      <c r="X2052" s="46"/>
      <c r="Y2052" s="47"/>
      <c r="Z2052"/>
      <c r="AA2052"/>
      <c r="AB2052"/>
      <c r="AC2052"/>
      <c r="AD2052"/>
      <c r="AE2052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</row>
    <row r="2053" spans="1:63" ht="30" customHeight="1" x14ac:dyDescent="0.25">
      <c r="A2053" s="34">
        <v>45840</v>
      </c>
      <c r="B2053" s="35" t="s">
        <v>3591</v>
      </c>
      <c r="C2053" s="1" t="s">
        <v>3687</v>
      </c>
      <c r="D2053" s="36" t="s">
        <v>4</v>
      </c>
      <c r="E2053" s="8" t="s">
        <v>47</v>
      </c>
      <c r="F2053" s="37">
        <v>1</v>
      </c>
      <c r="G2053" s="38">
        <v>0.1</v>
      </c>
      <c r="H2053" s="8"/>
      <c r="J2053" s="35"/>
      <c r="K2053" s="8"/>
      <c r="L2053" s="49"/>
      <c r="M2053" s="37"/>
      <c r="N2053" s="40"/>
      <c r="O2053" s="41" t="b">
        <v>0</v>
      </c>
      <c r="P2053" s="42" t="b">
        <v>0</v>
      </c>
      <c r="Q2053" s="43"/>
      <c r="R2053" s="50"/>
      <c r="S2053" s="8" t="s">
        <v>3688</v>
      </c>
      <c r="T2053" s="48"/>
      <c r="U2053" s="45">
        <v>1</v>
      </c>
      <c r="W2053" s="45"/>
      <c r="X2053" s="46"/>
      <c r="Y2053" s="47"/>
      <c r="Z2053"/>
      <c r="AA2053"/>
      <c r="AB2053"/>
      <c r="AC2053"/>
      <c r="AD2053"/>
      <c r="AE2053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</row>
    <row r="2054" spans="1:63" ht="30" customHeight="1" x14ac:dyDescent="0.25">
      <c r="A2054" s="34">
        <v>45840</v>
      </c>
      <c r="B2054" s="35" t="s">
        <v>3591</v>
      </c>
      <c r="C2054" s="1" t="s">
        <v>3689</v>
      </c>
      <c r="D2054" s="36" t="s">
        <v>4</v>
      </c>
      <c r="E2054" s="8" t="s">
        <v>47</v>
      </c>
      <c r="F2054" s="37">
        <v>1</v>
      </c>
      <c r="G2054" s="38">
        <v>0.1</v>
      </c>
      <c r="H2054" s="8"/>
      <c r="J2054" s="35"/>
      <c r="K2054" s="8"/>
      <c r="L2054" s="49"/>
      <c r="M2054" s="37"/>
      <c r="N2054" s="40"/>
      <c r="O2054" s="41" t="b">
        <v>0</v>
      </c>
      <c r="P2054" s="42" t="b">
        <v>0</v>
      </c>
      <c r="Q2054" s="43"/>
      <c r="R2054" s="50"/>
      <c r="S2054" s="8" t="s">
        <v>3690</v>
      </c>
      <c r="T2054" s="48"/>
      <c r="U2054" s="45">
        <v>1</v>
      </c>
      <c r="W2054" s="45"/>
      <c r="X2054" s="46"/>
      <c r="Y2054" s="47"/>
      <c r="Z2054"/>
      <c r="AA2054"/>
      <c r="AB2054"/>
      <c r="AC2054"/>
      <c r="AD2054"/>
      <c r="AE2054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</row>
    <row r="2055" spans="1:63" ht="30" customHeight="1" x14ac:dyDescent="0.25">
      <c r="A2055" s="34">
        <v>45840</v>
      </c>
      <c r="B2055" s="35" t="s">
        <v>3591</v>
      </c>
      <c r="C2055" s="1" t="s">
        <v>3691</v>
      </c>
      <c r="D2055" s="36" t="s">
        <v>4</v>
      </c>
      <c r="E2055" s="8" t="s">
        <v>47</v>
      </c>
      <c r="F2055" s="37">
        <v>1</v>
      </c>
      <c r="G2055" s="38">
        <v>0.1</v>
      </c>
      <c r="H2055" s="8" t="s">
        <v>48</v>
      </c>
      <c r="J2055" s="35" t="s">
        <v>40</v>
      </c>
      <c r="K2055" s="8" t="s">
        <v>41</v>
      </c>
      <c r="L2055" s="49"/>
      <c r="M2055" s="37"/>
      <c r="N2055" s="40"/>
      <c r="O2055" s="41" t="b">
        <v>0</v>
      </c>
      <c r="P2055" s="42" t="b">
        <v>0</v>
      </c>
      <c r="Q2055" s="43"/>
      <c r="R2055" s="50"/>
      <c r="S2055" s="8" t="s">
        <v>3600</v>
      </c>
      <c r="T2055" s="48"/>
      <c r="W2055" s="45"/>
      <c r="X2055" s="46"/>
      <c r="Y2055" s="47"/>
      <c r="Z2055"/>
      <c r="AA2055"/>
      <c r="AB2055"/>
      <c r="AC2055"/>
      <c r="AD2055"/>
      <c r="AE2055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</row>
    <row r="2056" spans="1:63" ht="30" customHeight="1" x14ac:dyDescent="0.25">
      <c r="A2056" s="34">
        <v>45840</v>
      </c>
      <c r="B2056" s="35" t="s">
        <v>3591</v>
      </c>
      <c r="C2056" s="1" t="s">
        <v>3692</v>
      </c>
      <c r="D2056" s="36" t="s">
        <v>34</v>
      </c>
      <c r="E2056" s="8" t="s">
        <v>54</v>
      </c>
      <c r="F2056" s="37">
        <v>1</v>
      </c>
      <c r="G2056" s="38">
        <v>0.1</v>
      </c>
      <c r="H2056" s="8"/>
      <c r="J2056" s="35"/>
      <c r="K2056" s="8" t="s">
        <v>206</v>
      </c>
      <c r="L2056" s="49"/>
      <c r="M2056" s="37"/>
      <c r="N2056" s="40"/>
      <c r="O2056" s="41" t="b">
        <v>0</v>
      </c>
      <c r="P2056" s="42" t="b">
        <v>0</v>
      </c>
      <c r="Q2056" s="43"/>
      <c r="R2056" s="50"/>
      <c r="S2056" s="8" t="s">
        <v>3693</v>
      </c>
      <c r="T2056" s="48"/>
      <c r="W2056" s="45"/>
      <c r="X2056" s="46"/>
      <c r="Y2056" s="47"/>
      <c r="Z2056"/>
      <c r="AA2056"/>
      <c r="AB2056"/>
      <c r="AC2056"/>
      <c r="AD2056"/>
      <c r="AE2056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</row>
    <row r="2057" spans="1:63" ht="30" customHeight="1" x14ac:dyDescent="0.25">
      <c r="A2057" s="34">
        <v>45840</v>
      </c>
      <c r="B2057" s="35" t="s">
        <v>3591</v>
      </c>
      <c r="C2057" s="1" t="s">
        <v>3694</v>
      </c>
      <c r="D2057" s="36" t="s">
        <v>4</v>
      </c>
      <c r="E2057" s="8" t="s">
        <v>47</v>
      </c>
      <c r="F2057" s="37">
        <v>1</v>
      </c>
      <c r="G2057" s="38">
        <v>0.1</v>
      </c>
      <c r="H2057" s="8" t="s">
        <v>48</v>
      </c>
      <c r="J2057" s="35"/>
      <c r="K2057" s="8"/>
      <c r="L2057" s="49"/>
      <c r="M2057" s="37"/>
      <c r="N2057" s="40"/>
      <c r="O2057" s="41" t="b">
        <v>0</v>
      </c>
      <c r="P2057" s="42" t="b">
        <v>0</v>
      </c>
      <c r="Q2057" s="43"/>
      <c r="R2057" s="50"/>
      <c r="S2057" s="8" t="s">
        <v>3695</v>
      </c>
      <c r="T2057" s="48"/>
      <c r="W2057" s="45"/>
      <c r="X2057" s="46"/>
      <c r="Y2057" s="47"/>
      <c r="Z2057"/>
      <c r="AA2057"/>
      <c r="AB2057"/>
      <c r="AC2057"/>
      <c r="AD2057"/>
      <c r="AE2057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</row>
    <row r="2058" spans="1:63" ht="30" customHeight="1" x14ac:dyDescent="0.25">
      <c r="A2058" s="34">
        <v>45840</v>
      </c>
      <c r="B2058" s="35" t="s">
        <v>3591</v>
      </c>
      <c r="C2058" s="1" t="s">
        <v>3696</v>
      </c>
      <c r="D2058" s="36" t="s">
        <v>34</v>
      </c>
      <c r="E2058" s="8" t="s">
        <v>133</v>
      </c>
      <c r="F2058" s="37"/>
      <c r="G2058" s="38">
        <v>0.1</v>
      </c>
      <c r="H2058" s="8"/>
      <c r="J2058" s="35"/>
      <c r="K2058" s="8"/>
      <c r="L2058" s="49"/>
      <c r="M2058" s="37"/>
      <c r="N2058" s="40"/>
      <c r="O2058" s="41" t="b">
        <v>0</v>
      </c>
      <c r="P2058" s="42" t="b">
        <v>0</v>
      </c>
      <c r="Q2058" s="43"/>
      <c r="R2058" s="50"/>
      <c r="S2058" s="8"/>
      <c r="T2058" s="48"/>
      <c r="W2058" s="45"/>
      <c r="X2058" s="46"/>
      <c r="Y2058" s="47"/>
      <c r="Z2058"/>
      <c r="AA2058"/>
      <c r="AB2058"/>
      <c r="AC2058"/>
      <c r="AD2058"/>
      <c r="AE2058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</row>
    <row r="2059" spans="1:63" ht="30" customHeight="1" x14ac:dyDescent="0.25">
      <c r="A2059" s="34">
        <v>45840</v>
      </c>
      <c r="B2059" s="35" t="s">
        <v>3591</v>
      </c>
      <c r="C2059" s="1" t="s">
        <v>3697</v>
      </c>
      <c r="D2059" s="36" t="s">
        <v>4</v>
      </c>
      <c r="E2059" s="8" t="s">
        <v>47</v>
      </c>
      <c r="F2059" s="37"/>
      <c r="G2059" s="38">
        <v>0.1</v>
      </c>
      <c r="H2059" s="8" t="s">
        <v>48</v>
      </c>
      <c r="J2059" s="35"/>
      <c r="K2059" s="8"/>
      <c r="L2059" s="49"/>
      <c r="M2059" s="37"/>
      <c r="N2059" s="40"/>
      <c r="O2059" s="41" t="b">
        <v>0</v>
      </c>
      <c r="P2059" s="42" t="b">
        <v>0</v>
      </c>
      <c r="Q2059" s="43"/>
      <c r="R2059" s="50"/>
      <c r="S2059" s="8"/>
      <c r="T2059" s="48"/>
      <c r="W2059" s="45"/>
      <c r="X2059" s="46"/>
      <c r="Y2059" s="47"/>
      <c r="Z2059"/>
      <c r="AA2059"/>
      <c r="AB2059"/>
      <c r="AC2059"/>
      <c r="AD2059"/>
      <c r="AE2059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</row>
    <row r="2060" spans="1:63" ht="30" customHeight="1" x14ac:dyDescent="0.25">
      <c r="A2060" s="34">
        <v>45840</v>
      </c>
      <c r="B2060" s="35" t="s">
        <v>3591</v>
      </c>
      <c r="C2060" s="1" t="s">
        <v>3698</v>
      </c>
      <c r="D2060" s="36"/>
      <c r="F2060" s="37"/>
      <c r="G2060" s="38">
        <v>0.1</v>
      </c>
      <c r="H2060" s="8"/>
      <c r="J2060" s="35"/>
      <c r="K2060" s="8"/>
      <c r="L2060" s="49"/>
      <c r="M2060" s="37"/>
      <c r="N2060" s="40"/>
      <c r="O2060" s="41" t="b">
        <v>0</v>
      </c>
      <c r="P2060" s="42" t="b">
        <v>0</v>
      </c>
      <c r="Q2060" s="43"/>
      <c r="R2060" s="50"/>
      <c r="S2060" s="8"/>
      <c r="T2060" s="48"/>
      <c r="U2060" s="45">
        <v>1</v>
      </c>
      <c r="W2060" s="45"/>
      <c r="X2060" s="46"/>
      <c r="Y2060" s="47"/>
      <c r="Z2060"/>
      <c r="AA2060"/>
      <c r="AB2060"/>
      <c r="AC2060"/>
      <c r="AD2060"/>
      <c r="AE2060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</row>
    <row r="2061" spans="1:63" ht="30" customHeight="1" x14ac:dyDescent="0.25">
      <c r="A2061" s="34">
        <v>45840</v>
      </c>
      <c r="B2061" s="35" t="s">
        <v>3591</v>
      </c>
      <c r="C2061" s="1" t="s">
        <v>3699</v>
      </c>
      <c r="D2061" s="36"/>
      <c r="F2061" s="37"/>
      <c r="G2061" s="38">
        <v>0.1</v>
      </c>
      <c r="H2061" s="8"/>
      <c r="J2061" s="35"/>
      <c r="K2061" s="8"/>
      <c r="L2061" s="49"/>
      <c r="M2061" s="37"/>
      <c r="N2061" s="40"/>
      <c r="O2061" s="41" t="b">
        <v>0</v>
      </c>
      <c r="P2061" s="42" t="b">
        <v>0</v>
      </c>
      <c r="Q2061" s="43"/>
      <c r="R2061" s="50"/>
      <c r="S2061" s="8"/>
      <c r="T2061" s="48"/>
      <c r="U2061" s="45">
        <v>1</v>
      </c>
      <c r="W2061" s="45"/>
      <c r="X2061" s="46"/>
      <c r="Y2061" s="47"/>
      <c r="Z2061"/>
      <c r="AA2061"/>
      <c r="AB2061"/>
      <c r="AC2061"/>
      <c r="AD2061"/>
      <c r="AE206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</row>
    <row r="2062" spans="1:63" ht="30" customHeight="1" x14ac:dyDescent="0.25">
      <c r="A2062" s="34">
        <v>45840</v>
      </c>
      <c r="B2062" s="35" t="s">
        <v>3591</v>
      </c>
      <c r="C2062" s="1" t="s">
        <v>3700</v>
      </c>
      <c r="D2062" s="36" t="s">
        <v>4</v>
      </c>
      <c r="F2062" s="37"/>
      <c r="G2062" s="38">
        <v>0.1</v>
      </c>
      <c r="H2062" s="8"/>
      <c r="J2062" s="35"/>
      <c r="K2062" s="8"/>
      <c r="L2062" s="49"/>
      <c r="M2062" s="37"/>
      <c r="N2062" s="40"/>
      <c r="O2062" s="41" t="b">
        <v>0</v>
      </c>
      <c r="P2062" s="42" t="b">
        <v>0</v>
      </c>
      <c r="Q2062" s="43"/>
      <c r="R2062" s="50"/>
      <c r="S2062" s="8" t="s">
        <v>3701</v>
      </c>
      <c r="T2062" s="48"/>
      <c r="W2062" s="45"/>
      <c r="X2062" s="46"/>
      <c r="Y2062" s="47"/>
      <c r="Z2062"/>
      <c r="AA2062"/>
      <c r="AB2062"/>
      <c r="AC2062"/>
      <c r="AD2062"/>
      <c r="AE2062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</row>
    <row r="2063" spans="1:63" ht="30" customHeight="1" x14ac:dyDescent="0.25">
      <c r="A2063" s="34">
        <v>45840</v>
      </c>
      <c r="B2063" s="35" t="s">
        <v>3591</v>
      </c>
      <c r="C2063" s="1" t="s">
        <v>3702</v>
      </c>
      <c r="D2063" s="36"/>
      <c r="F2063" s="37"/>
      <c r="G2063" s="38">
        <v>0.1</v>
      </c>
      <c r="H2063" s="8"/>
      <c r="J2063" s="35"/>
      <c r="K2063" s="8"/>
      <c r="L2063" s="49"/>
      <c r="M2063" s="37"/>
      <c r="N2063" s="40"/>
      <c r="O2063" s="41" t="b">
        <v>0</v>
      </c>
      <c r="P2063" s="42" t="b">
        <v>0</v>
      </c>
      <c r="Q2063" s="43"/>
      <c r="R2063" s="50"/>
      <c r="S2063" s="8"/>
      <c r="T2063" s="48"/>
      <c r="W2063" s="45"/>
      <c r="X2063" s="46"/>
      <c r="Y2063" s="47"/>
      <c r="Z2063"/>
      <c r="AA2063"/>
      <c r="AB2063"/>
      <c r="AC2063"/>
      <c r="AD2063"/>
      <c r="AE2063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</row>
    <row r="2064" spans="1:63" ht="30" customHeight="1" x14ac:dyDescent="0.25">
      <c r="A2064" s="34">
        <v>45840</v>
      </c>
      <c r="B2064" s="35" t="s">
        <v>3591</v>
      </c>
      <c r="C2064" s="1" t="s">
        <v>3703</v>
      </c>
      <c r="D2064" s="36"/>
      <c r="F2064" s="37"/>
      <c r="G2064" s="38">
        <v>0.1</v>
      </c>
      <c r="H2064" s="8"/>
      <c r="J2064" s="35"/>
      <c r="K2064" s="8"/>
      <c r="L2064" s="49"/>
      <c r="M2064" s="37"/>
      <c r="N2064" s="40"/>
      <c r="O2064" s="41" t="b">
        <v>0</v>
      </c>
      <c r="P2064" s="42" t="b">
        <v>0</v>
      </c>
      <c r="Q2064" s="43"/>
      <c r="R2064" s="50"/>
      <c r="S2064" s="8"/>
      <c r="T2064" s="48"/>
      <c r="W2064" s="45"/>
      <c r="X2064" s="46"/>
      <c r="Y2064" s="47"/>
      <c r="Z2064"/>
      <c r="AA2064"/>
      <c r="AB2064"/>
      <c r="AC2064"/>
      <c r="AD2064"/>
      <c r="AE2064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</row>
    <row r="2065" spans="1:63" ht="30" customHeight="1" x14ac:dyDescent="0.25">
      <c r="A2065" s="34">
        <v>45840</v>
      </c>
      <c r="B2065" s="35" t="s">
        <v>3591</v>
      </c>
      <c r="C2065" s="1" t="s">
        <v>3704</v>
      </c>
      <c r="D2065" s="36" t="s">
        <v>74</v>
      </c>
      <c r="E2065" s="8" t="s">
        <v>110</v>
      </c>
      <c r="F2065" s="37"/>
      <c r="G2065" s="38">
        <v>0.1</v>
      </c>
      <c r="H2065" s="8" t="s">
        <v>111</v>
      </c>
      <c r="J2065" s="35"/>
      <c r="K2065" s="8" t="s">
        <v>41</v>
      </c>
      <c r="L2065" s="49"/>
      <c r="M2065" s="37"/>
      <c r="N2065" s="40"/>
      <c r="O2065" s="41" t="b">
        <v>0</v>
      </c>
      <c r="P2065" s="42" t="b">
        <v>0</v>
      </c>
      <c r="Q2065" s="43"/>
      <c r="R2065" s="50"/>
      <c r="S2065" s="8" t="s">
        <v>3705</v>
      </c>
      <c r="T2065" s="48"/>
      <c r="W2065" s="45"/>
      <c r="X2065" s="46"/>
      <c r="Y2065" s="47"/>
      <c r="Z2065"/>
      <c r="AA2065"/>
      <c r="AB2065"/>
      <c r="AC2065"/>
      <c r="AD2065"/>
      <c r="AE2065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</row>
    <row r="2066" spans="1:63" ht="30" customHeight="1" x14ac:dyDescent="0.25">
      <c r="A2066" s="34">
        <v>45840</v>
      </c>
      <c r="B2066" s="35" t="s">
        <v>3591</v>
      </c>
      <c r="C2066" s="1" t="s">
        <v>3706</v>
      </c>
      <c r="D2066" s="36" t="s">
        <v>4</v>
      </c>
      <c r="F2066" s="37"/>
      <c r="G2066" s="38">
        <v>0.1</v>
      </c>
      <c r="H2066" s="8"/>
      <c r="J2066" s="35"/>
      <c r="K2066" s="8"/>
      <c r="L2066" s="49"/>
      <c r="M2066" s="37"/>
      <c r="N2066" s="40"/>
      <c r="O2066" s="41" t="b">
        <v>0</v>
      </c>
      <c r="P2066" s="42" t="b">
        <v>0</v>
      </c>
      <c r="Q2066" s="43"/>
      <c r="R2066" s="50"/>
      <c r="S2066" s="8"/>
      <c r="T2066" s="48"/>
      <c r="W2066" s="45"/>
      <c r="X2066" s="46"/>
      <c r="Y2066" s="47"/>
      <c r="Z2066"/>
      <c r="AA2066"/>
      <c r="AB2066"/>
      <c r="AC2066"/>
      <c r="AD2066"/>
      <c r="AE2066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</row>
    <row r="2067" spans="1:63" ht="30" customHeight="1" x14ac:dyDescent="0.25">
      <c r="A2067" s="34">
        <v>45840</v>
      </c>
      <c r="B2067" s="35" t="s">
        <v>3591</v>
      </c>
      <c r="C2067" s="1" t="s">
        <v>3707</v>
      </c>
      <c r="D2067" s="36" t="s">
        <v>4</v>
      </c>
      <c r="F2067" s="37"/>
      <c r="G2067" s="38">
        <v>0.1</v>
      </c>
      <c r="H2067" s="8"/>
      <c r="J2067" s="35"/>
      <c r="K2067" s="8"/>
      <c r="L2067" s="49"/>
      <c r="M2067" s="37"/>
      <c r="N2067" s="40"/>
      <c r="O2067" s="41" t="b">
        <v>0</v>
      </c>
      <c r="P2067" s="42" t="b">
        <v>0</v>
      </c>
      <c r="Q2067" s="43"/>
      <c r="R2067" s="50"/>
      <c r="S2067" s="8"/>
      <c r="T2067" s="48"/>
      <c r="W2067" s="45"/>
      <c r="X2067" s="46"/>
      <c r="Y2067" s="47"/>
      <c r="Z2067"/>
      <c r="AA2067"/>
      <c r="AB2067"/>
      <c r="AC2067"/>
      <c r="AD2067"/>
      <c r="AE2067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</row>
    <row r="2068" spans="1:63" ht="30" customHeight="1" x14ac:dyDescent="0.25">
      <c r="A2068" s="34">
        <v>45840</v>
      </c>
      <c r="B2068" s="35" t="s">
        <v>3591</v>
      </c>
      <c r="C2068" s="1" t="s">
        <v>3708</v>
      </c>
      <c r="D2068" s="36" t="s">
        <v>4</v>
      </c>
      <c r="F2068" s="37"/>
      <c r="G2068" s="38">
        <v>0.1</v>
      </c>
      <c r="H2068" s="8"/>
      <c r="J2068" s="35"/>
      <c r="K2068" s="8"/>
      <c r="L2068" s="49"/>
      <c r="M2068" s="37"/>
      <c r="N2068" s="40"/>
      <c r="O2068" s="41" t="b">
        <v>0</v>
      </c>
      <c r="P2068" s="42" t="b">
        <v>0</v>
      </c>
      <c r="Q2068" s="43"/>
      <c r="R2068" s="50"/>
      <c r="S2068" s="8"/>
      <c r="T2068" s="48"/>
      <c r="W2068" s="45"/>
      <c r="X2068" s="46"/>
      <c r="Y2068" s="47"/>
      <c r="Z2068"/>
      <c r="AA2068"/>
      <c r="AB2068"/>
      <c r="AC2068"/>
      <c r="AD2068"/>
      <c r="AE2068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</row>
    <row r="2069" spans="1:63" ht="30" customHeight="1" x14ac:dyDescent="0.25">
      <c r="A2069" s="34">
        <v>45840</v>
      </c>
      <c r="B2069" s="35" t="s">
        <v>3591</v>
      </c>
      <c r="C2069" s="1" t="s">
        <v>3709</v>
      </c>
      <c r="D2069" s="36" t="s">
        <v>4</v>
      </c>
      <c r="F2069" s="37"/>
      <c r="G2069" s="38">
        <v>0.1</v>
      </c>
      <c r="H2069" s="8"/>
      <c r="J2069" s="35"/>
      <c r="K2069" s="8"/>
      <c r="L2069" s="49"/>
      <c r="M2069" s="37"/>
      <c r="N2069" s="40"/>
      <c r="O2069" s="41" t="b">
        <v>0</v>
      </c>
      <c r="P2069" s="42" t="b">
        <v>0</v>
      </c>
      <c r="Q2069" s="43"/>
      <c r="R2069" s="50"/>
      <c r="S2069" s="8"/>
      <c r="T2069" s="48"/>
      <c r="W2069" s="45"/>
      <c r="X2069" s="46"/>
      <c r="Y2069" s="47"/>
      <c r="Z2069"/>
      <c r="AA2069"/>
      <c r="AB2069"/>
      <c r="AC2069"/>
      <c r="AD2069"/>
      <c r="AE2069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</row>
    <row r="2070" spans="1:63" ht="30" customHeight="1" x14ac:dyDescent="0.25">
      <c r="A2070" s="34">
        <v>45840</v>
      </c>
      <c r="B2070" s="35" t="s">
        <v>3591</v>
      </c>
      <c r="C2070" s="1" t="s">
        <v>3710</v>
      </c>
      <c r="D2070" s="36" t="s">
        <v>4</v>
      </c>
      <c r="F2070" s="37"/>
      <c r="G2070" s="38">
        <v>0.1</v>
      </c>
      <c r="H2070" s="8"/>
      <c r="J2070" s="35"/>
      <c r="K2070" s="8"/>
      <c r="L2070" s="49"/>
      <c r="M2070" s="37"/>
      <c r="N2070" s="40"/>
      <c r="O2070" s="41" t="b">
        <v>0</v>
      </c>
      <c r="P2070" s="42" t="b">
        <v>0</v>
      </c>
      <c r="Q2070" s="43"/>
      <c r="R2070" s="50"/>
      <c r="S2070" s="8"/>
      <c r="T2070" s="48"/>
      <c r="W2070" s="45"/>
      <c r="X2070" s="46"/>
      <c r="Y2070" s="47"/>
      <c r="Z2070"/>
      <c r="AA2070"/>
      <c r="AB2070"/>
      <c r="AC2070"/>
      <c r="AD2070"/>
      <c r="AE2070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</row>
    <row r="2071" spans="1:63" ht="30" customHeight="1" x14ac:dyDescent="0.25">
      <c r="A2071" s="34">
        <v>45845</v>
      </c>
      <c r="B2071" s="35" t="s">
        <v>3711</v>
      </c>
      <c r="C2071" s="1" t="s">
        <v>3712</v>
      </c>
      <c r="D2071" s="36" t="s">
        <v>4</v>
      </c>
      <c r="E2071" s="8" t="s">
        <v>47</v>
      </c>
      <c r="F2071" s="37">
        <v>1</v>
      </c>
      <c r="G2071" s="38">
        <v>0.1</v>
      </c>
      <c r="H2071" s="8" t="s">
        <v>256</v>
      </c>
      <c r="I2071" s="8" t="s">
        <v>2</v>
      </c>
      <c r="J2071" s="35" t="s">
        <v>147</v>
      </c>
      <c r="K2071" s="8" t="s">
        <v>41</v>
      </c>
      <c r="L2071" s="49" t="s">
        <v>50</v>
      </c>
      <c r="M2071" s="37"/>
      <c r="N2071" s="40"/>
      <c r="O2071" s="41" t="b">
        <v>0</v>
      </c>
      <c r="P2071" s="42" t="b">
        <v>0</v>
      </c>
      <c r="Q2071" s="43"/>
      <c r="R2071" s="50"/>
      <c r="S2071" s="8" t="s">
        <v>3713</v>
      </c>
      <c r="T2071" s="48"/>
      <c r="W2071" s="45"/>
      <c r="X2071" s="46"/>
      <c r="Y2071" s="47"/>
      <c r="Z2071"/>
      <c r="AA2071"/>
      <c r="AB2071"/>
      <c r="AC2071"/>
      <c r="AD2071"/>
      <c r="AE207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</row>
    <row r="2072" spans="1:63" ht="30" customHeight="1" x14ac:dyDescent="0.25">
      <c r="A2072" s="34">
        <v>45813</v>
      </c>
      <c r="B2072" s="35" t="s">
        <v>3711</v>
      </c>
      <c r="C2072" s="1" t="s">
        <v>3714</v>
      </c>
      <c r="D2072" s="36" t="s">
        <v>4</v>
      </c>
      <c r="E2072" s="8" t="s">
        <v>2463</v>
      </c>
      <c r="F2072" s="37">
        <v>1</v>
      </c>
      <c r="G2072" s="38">
        <v>0.1</v>
      </c>
      <c r="H2072" s="8" t="s">
        <v>256</v>
      </c>
      <c r="I2072" s="8" t="s">
        <v>2</v>
      </c>
      <c r="J2072" s="35" t="s">
        <v>147</v>
      </c>
      <c r="K2072" s="8" t="s">
        <v>41</v>
      </c>
      <c r="L2072" s="49" t="s">
        <v>50</v>
      </c>
      <c r="M2072" s="37"/>
      <c r="N2072" s="40"/>
      <c r="O2072" s="41" t="b">
        <v>0</v>
      </c>
      <c r="P2072" s="42" t="b">
        <v>0</v>
      </c>
      <c r="Q2072" s="43"/>
      <c r="R2072" s="50"/>
      <c r="S2072" s="8" t="s">
        <v>3715</v>
      </c>
      <c r="T2072" s="48"/>
      <c r="W2072" s="45"/>
      <c r="X2072" s="46"/>
      <c r="Y2072" s="47"/>
      <c r="Z2072"/>
      <c r="AA2072"/>
      <c r="AB2072"/>
      <c r="AC2072"/>
      <c r="AD2072"/>
      <c r="AE2072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</row>
    <row r="2073" spans="1:63" ht="30" customHeight="1" x14ac:dyDescent="0.25">
      <c r="A2073" s="34">
        <v>45813</v>
      </c>
      <c r="B2073" s="35" t="s">
        <v>3711</v>
      </c>
      <c r="C2073" s="1" t="s">
        <v>3716</v>
      </c>
      <c r="D2073" s="36" t="s">
        <v>34</v>
      </c>
      <c r="E2073" s="8" t="s">
        <v>71</v>
      </c>
      <c r="F2073" s="37">
        <v>2</v>
      </c>
      <c r="G2073" s="38" t="s">
        <v>7</v>
      </c>
      <c r="H2073" s="8" t="s">
        <v>111</v>
      </c>
      <c r="I2073" s="8" t="s">
        <v>2</v>
      </c>
      <c r="J2073" s="35" t="s">
        <v>40</v>
      </c>
      <c r="K2073" s="8" t="s">
        <v>41</v>
      </c>
      <c r="L2073" s="49" t="s">
        <v>50</v>
      </c>
      <c r="M2073" s="37">
        <v>2</v>
      </c>
      <c r="N2073" s="40"/>
      <c r="O2073" s="41" t="b">
        <v>0</v>
      </c>
      <c r="P2073" s="42" t="b">
        <v>0</v>
      </c>
      <c r="Q2073" s="43">
        <v>45828</v>
      </c>
      <c r="R2073" s="50"/>
      <c r="S2073" s="8" t="s">
        <v>3717</v>
      </c>
      <c r="T2073" s="48"/>
      <c r="V2073" s="45">
        <v>2</v>
      </c>
      <c r="W2073" s="45"/>
      <c r="X2073" s="46"/>
      <c r="Y2073" s="47" t="s">
        <v>2051</v>
      </c>
      <c r="Z2073"/>
      <c r="AA2073"/>
      <c r="AB2073"/>
      <c r="AC2073"/>
      <c r="AD2073"/>
      <c r="AE2073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</row>
    <row r="2074" spans="1:63" ht="30" customHeight="1" x14ac:dyDescent="0.25">
      <c r="A2074" s="34">
        <v>45845</v>
      </c>
      <c r="B2074" s="35" t="s">
        <v>3711</v>
      </c>
      <c r="C2074" s="1" t="s">
        <v>3718</v>
      </c>
      <c r="D2074" s="36" t="s">
        <v>34</v>
      </c>
      <c r="E2074" s="8" t="s">
        <v>133</v>
      </c>
      <c r="F2074" s="37">
        <v>5</v>
      </c>
      <c r="G2074" s="38">
        <v>0.25</v>
      </c>
      <c r="H2074" s="8" t="s">
        <v>155</v>
      </c>
      <c r="I2074" s="8" t="s">
        <v>1</v>
      </c>
      <c r="J2074" s="35" t="s">
        <v>40</v>
      </c>
      <c r="K2074" s="8" t="s">
        <v>41</v>
      </c>
      <c r="L2074" s="49" t="s">
        <v>50</v>
      </c>
      <c r="M2074" s="37">
        <v>5</v>
      </c>
      <c r="N2074" s="40">
        <v>5</v>
      </c>
      <c r="O2074" s="41" t="b">
        <v>0</v>
      </c>
      <c r="P2074" s="42" t="b">
        <v>0</v>
      </c>
      <c r="Q2074" s="43"/>
      <c r="R2074" s="50"/>
      <c r="S2074" s="8" t="s">
        <v>3719</v>
      </c>
      <c r="T2074" s="48"/>
      <c r="W2074" s="45"/>
      <c r="X2074" s="46"/>
      <c r="Y2074" s="47"/>
      <c r="Z2074"/>
      <c r="AA2074"/>
      <c r="AB2074"/>
      <c r="AC2074"/>
      <c r="AD2074"/>
      <c r="AE2074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</row>
    <row r="2075" spans="1:63" ht="30" customHeight="1" x14ac:dyDescent="0.25">
      <c r="A2075" s="34">
        <v>45845</v>
      </c>
      <c r="B2075" s="35" t="s">
        <v>3711</v>
      </c>
      <c r="C2075" s="1" t="s">
        <v>3720</v>
      </c>
      <c r="D2075" s="36" t="s">
        <v>4</v>
      </c>
      <c r="E2075" s="8" t="s">
        <v>47</v>
      </c>
      <c r="F2075" s="37">
        <v>1</v>
      </c>
      <c r="G2075" s="38">
        <v>0.1</v>
      </c>
      <c r="H2075" s="8" t="s">
        <v>48</v>
      </c>
      <c r="I2075" s="8" t="s">
        <v>2</v>
      </c>
      <c r="J2075" s="35" t="s">
        <v>40</v>
      </c>
      <c r="K2075" s="8" t="s">
        <v>41</v>
      </c>
      <c r="L2075" s="49" t="s">
        <v>50</v>
      </c>
      <c r="M2075" s="37"/>
      <c r="N2075" s="40"/>
      <c r="O2075" s="41" t="b">
        <v>0</v>
      </c>
      <c r="P2075" s="42" t="b">
        <v>0</v>
      </c>
      <c r="Q2075" s="43"/>
      <c r="R2075" s="50"/>
      <c r="S2075" s="8" t="s">
        <v>3721</v>
      </c>
      <c r="T2075" s="48"/>
      <c r="W2075" s="45"/>
      <c r="X2075" s="46"/>
      <c r="Y2075" s="47"/>
      <c r="Z2075"/>
      <c r="AA2075"/>
      <c r="AB2075"/>
      <c r="AC2075"/>
      <c r="AD2075"/>
      <c r="AE2075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</row>
    <row r="2076" spans="1:63" ht="30" customHeight="1" x14ac:dyDescent="0.25">
      <c r="A2076" s="34">
        <v>45845</v>
      </c>
      <c r="B2076" s="35" t="s">
        <v>3711</v>
      </c>
      <c r="C2076" s="1" t="s">
        <v>3722</v>
      </c>
      <c r="D2076" s="36" t="s">
        <v>3</v>
      </c>
      <c r="E2076" s="8" t="s">
        <v>320</v>
      </c>
      <c r="F2076" s="37">
        <v>2</v>
      </c>
      <c r="G2076" s="38">
        <v>0.1</v>
      </c>
      <c r="H2076" s="8" t="s">
        <v>155</v>
      </c>
      <c r="I2076" s="8" t="s">
        <v>2</v>
      </c>
      <c r="J2076" s="35" t="s">
        <v>40</v>
      </c>
      <c r="K2076" s="8" t="s">
        <v>41</v>
      </c>
      <c r="L2076" s="49" t="s">
        <v>595</v>
      </c>
      <c r="M2076" s="37">
        <v>2</v>
      </c>
      <c r="N2076" s="40">
        <v>2</v>
      </c>
      <c r="O2076" s="41" t="b">
        <v>1</v>
      </c>
      <c r="P2076" s="42" t="b">
        <v>0</v>
      </c>
      <c r="Q2076" s="43">
        <v>45805</v>
      </c>
      <c r="R2076" s="50"/>
      <c r="S2076" s="8" t="s">
        <v>3723</v>
      </c>
      <c r="T2076" s="48"/>
      <c r="W2076" s="45"/>
      <c r="X2076" s="46"/>
      <c r="Y2076" s="47"/>
      <c r="Z2076"/>
      <c r="AA2076"/>
      <c r="AB2076"/>
      <c r="AC2076"/>
      <c r="AD2076"/>
      <c r="AE2076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</row>
    <row r="2077" spans="1:63" ht="30" customHeight="1" x14ac:dyDescent="0.25">
      <c r="A2077" s="34">
        <v>45845</v>
      </c>
      <c r="B2077" s="35" t="s">
        <v>3711</v>
      </c>
      <c r="C2077" s="1" t="s">
        <v>3724</v>
      </c>
      <c r="D2077" s="36" t="s">
        <v>3</v>
      </c>
      <c r="E2077" s="8" t="s">
        <v>591</v>
      </c>
      <c r="F2077" s="37">
        <v>2</v>
      </c>
      <c r="G2077" s="38">
        <v>0.1</v>
      </c>
      <c r="H2077" s="8" t="s">
        <v>155</v>
      </c>
      <c r="I2077" s="8" t="s">
        <v>2</v>
      </c>
      <c r="J2077" s="35" t="s">
        <v>147</v>
      </c>
      <c r="K2077" s="8" t="s">
        <v>41</v>
      </c>
      <c r="L2077" s="49" t="s">
        <v>56</v>
      </c>
      <c r="M2077" s="37"/>
      <c r="N2077" s="40"/>
      <c r="O2077" s="41" t="b">
        <v>0</v>
      </c>
      <c r="P2077" s="42" t="b">
        <v>0</v>
      </c>
      <c r="Q2077" s="43"/>
      <c r="R2077" s="50"/>
      <c r="S2077" s="8" t="s">
        <v>3725</v>
      </c>
      <c r="T2077" s="48"/>
      <c r="W2077" s="45"/>
      <c r="X2077" s="46"/>
      <c r="Y2077" s="47"/>
      <c r="Z2077"/>
      <c r="AA2077"/>
      <c r="AB2077"/>
      <c r="AC2077"/>
      <c r="AD2077"/>
      <c r="AE2077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</row>
    <row r="2078" spans="1:63" ht="30" customHeight="1" x14ac:dyDescent="0.25">
      <c r="A2078" s="34">
        <v>45845</v>
      </c>
      <c r="B2078" s="35" t="s">
        <v>3711</v>
      </c>
      <c r="C2078" s="1" t="s">
        <v>3726</v>
      </c>
      <c r="D2078" s="36" t="s">
        <v>4</v>
      </c>
      <c r="E2078" s="8" t="s">
        <v>47</v>
      </c>
      <c r="F2078" s="37">
        <v>1</v>
      </c>
      <c r="G2078" s="38">
        <v>0.1</v>
      </c>
      <c r="H2078" s="8" t="s">
        <v>48</v>
      </c>
      <c r="I2078" s="8" t="s">
        <v>2</v>
      </c>
      <c r="J2078" s="35" t="s">
        <v>40</v>
      </c>
      <c r="K2078" s="8" t="s">
        <v>41</v>
      </c>
      <c r="L2078" s="49" t="s">
        <v>128</v>
      </c>
      <c r="M2078" s="37">
        <v>1</v>
      </c>
      <c r="N2078" s="40">
        <v>1</v>
      </c>
      <c r="O2078" s="41" t="b">
        <v>0</v>
      </c>
      <c r="P2078" s="42" t="b">
        <v>0</v>
      </c>
      <c r="Q2078" s="43"/>
      <c r="R2078" s="50"/>
      <c r="S2078" s="8" t="s">
        <v>3727</v>
      </c>
      <c r="T2078" s="48"/>
      <c r="W2078" s="45"/>
      <c r="X2078" s="46"/>
      <c r="Y2078" s="47"/>
      <c r="Z2078"/>
      <c r="AA2078"/>
      <c r="AB2078"/>
      <c r="AC2078"/>
      <c r="AD2078"/>
      <c r="AE2078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</row>
    <row r="2079" spans="1:63" ht="30" customHeight="1" x14ac:dyDescent="0.25">
      <c r="A2079" s="34">
        <v>45845</v>
      </c>
      <c r="B2079" s="35" t="s">
        <v>3711</v>
      </c>
      <c r="C2079" s="1" t="s">
        <v>3728</v>
      </c>
      <c r="D2079" s="36" t="s">
        <v>3</v>
      </c>
      <c r="E2079" s="8" t="s">
        <v>644</v>
      </c>
      <c r="F2079" s="37">
        <v>10</v>
      </c>
      <c r="G2079" s="38">
        <v>0.1</v>
      </c>
      <c r="H2079" s="8" t="s">
        <v>3729</v>
      </c>
      <c r="I2079" s="8" t="s">
        <v>1</v>
      </c>
      <c r="J2079" s="35" t="s">
        <v>147</v>
      </c>
      <c r="K2079" s="8" t="s">
        <v>645</v>
      </c>
      <c r="L2079" s="49" t="s">
        <v>56</v>
      </c>
      <c r="M2079" s="37"/>
      <c r="N2079" s="40"/>
      <c r="O2079" s="41" t="b">
        <v>0</v>
      </c>
      <c r="P2079" s="42" t="b">
        <v>0</v>
      </c>
      <c r="Q2079" s="43"/>
      <c r="R2079" s="50"/>
      <c r="S2079" s="8" t="s">
        <v>3730</v>
      </c>
      <c r="T2079" s="48"/>
      <c r="W2079" s="45"/>
      <c r="X2079" s="46"/>
      <c r="Y2079" s="47"/>
      <c r="Z2079"/>
      <c r="AA2079"/>
      <c r="AB2079"/>
      <c r="AC2079"/>
      <c r="AD2079"/>
      <c r="AE2079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</row>
    <row r="2080" spans="1:63" ht="30" customHeight="1" x14ac:dyDescent="0.25">
      <c r="A2080" s="34">
        <v>45845</v>
      </c>
      <c r="B2080" s="35" t="s">
        <v>3711</v>
      </c>
      <c r="C2080" s="1" t="s">
        <v>3731</v>
      </c>
      <c r="D2080" s="36" t="s">
        <v>3</v>
      </c>
      <c r="E2080" s="8" t="s">
        <v>3732</v>
      </c>
      <c r="F2080" s="37">
        <v>10</v>
      </c>
      <c r="G2080" s="38">
        <v>0.1</v>
      </c>
      <c r="H2080" s="8" t="s">
        <v>3729</v>
      </c>
      <c r="I2080" s="8" t="s">
        <v>1</v>
      </c>
      <c r="J2080" s="35" t="s">
        <v>147</v>
      </c>
      <c r="K2080" s="8" t="s">
        <v>645</v>
      </c>
      <c r="L2080" s="49" t="s">
        <v>56</v>
      </c>
      <c r="M2080" s="37"/>
      <c r="N2080" s="40"/>
      <c r="O2080" s="41" t="b">
        <v>0</v>
      </c>
      <c r="P2080" s="42" t="b">
        <v>0</v>
      </c>
      <c r="Q2080" s="43"/>
      <c r="R2080" s="50"/>
      <c r="S2080" s="8" t="s">
        <v>3730</v>
      </c>
      <c r="T2080" s="48"/>
      <c r="W2080" s="45"/>
      <c r="X2080" s="46"/>
      <c r="Y2080" s="47"/>
      <c r="Z2080"/>
      <c r="AA2080"/>
      <c r="AB2080"/>
      <c r="AC2080"/>
      <c r="AD2080"/>
      <c r="AE2080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</row>
    <row r="2081" spans="1:63" ht="30" customHeight="1" x14ac:dyDescent="0.25">
      <c r="A2081" s="34">
        <v>45845</v>
      </c>
      <c r="B2081" s="35" t="s">
        <v>3711</v>
      </c>
      <c r="C2081" s="1" t="s">
        <v>3733</v>
      </c>
      <c r="D2081" s="36" t="s">
        <v>34</v>
      </c>
      <c r="E2081" s="8" t="s">
        <v>133</v>
      </c>
      <c r="F2081" s="37">
        <v>1</v>
      </c>
      <c r="G2081" s="38">
        <v>0.1</v>
      </c>
      <c r="H2081" s="8" t="s">
        <v>3729</v>
      </c>
      <c r="I2081" s="8" t="s">
        <v>2</v>
      </c>
      <c r="J2081" s="35" t="s">
        <v>147</v>
      </c>
      <c r="K2081" s="8" t="s">
        <v>41</v>
      </c>
      <c r="L2081" s="49" t="s">
        <v>128</v>
      </c>
      <c r="M2081" s="37">
        <v>1</v>
      </c>
      <c r="N2081" s="40">
        <v>1</v>
      </c>
      <c r="O2081" s="41" t="b">
        <v>0</v>
      </c>
      <c r="P2081" s="42" t="b">
        <v>0</v>
      </c>
      <c r="Q2081" s="43"/>
      <c r="R2081" s="50"/>
      <c r="S2081" s="8" t="s">
        <v>3734</v>
      </c>
      <c r="T2081" s="48"/>
      <c r="W2081" s="45"/>
      <c r="X2081" s="46"/>
      <c r="Y2081" s="47"/>
      <c r="Z2081"/>
      <c r="AA2081"/>
      <c r="AB2081"/>
      <c r="AC2081"/>
      <c r="AD2081"/>
      <c r="AE208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</row>
    <row r="2082" spans="1:63" ht="30" customHeight="1" x14ac:dyDescent="0.25">
      <c r="A2082" s="34">
        <v>45845</v>
      </c>
      <c r="B2082" s="35" t="s">
        <v>3711</v>
      </c>
      <c r="C2082" s="1" t="s">
        <v>3735</v>
      </c>
      <c r="D2082" s="36" t="s">
        <v>4</v>
      </c>
      <c r="E2082" s="8" t="s">
        <v>47</v>
      </c>
      <c r="F2082" s="37">
        <v>1</v>
      </c>
      <c r="G2082" s="38">
        <v>0.1</v>
      </c>
      <c r="H2082" s="8" t="s">
        <v>256</v>
      </c>
      <c r="I2082" s="8" t="s">
        <v>2</v>
      </c>
      <c r="J2082" s="35" t="s">
        <v>40</v>
      </c>
      <c r="K2082" s="8" t="s">
        <v>41</v>
      </c>
      <c r="L2082" s="49" t="s">
        <v>50</v>
      </c>
      <c r="M2082" s="37"/>
      <c r="N2082" s="40"/>
      <c r="O2082" s="41" t="b">
        <v>0</v>
      </c>
      <c r="P2082" s="42" t="b">
        <v>0</v>
      </c>
      <c r="Q2082" s="43"/>
      <c r="R2082" s="50"/>
      <c r="S2082" s="8" t="s">
        <v>3736</v>
      </c>
      <c r="T2082" s="48"/>
      <c r="W2082" s="45"/>
      <c r="X2082" s="46"/>
      <c r="Y2082" s="47"/>
      <c r="Z2082"/>
      <c r="AA2082"/>
      <c r="AB2082"/>
      <c r="AC2082"/>
      <c r="AD2082"/>
      <c r="AE2082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</row>
    <row r="2083" spans="1:63" ht="30" customHeight="1" x14ac:dyDescent="0.25">
      <c r="A2083" s="34">
        <v>45845</v>
      </c>
      <c r="B2083" s="35" t="s">
        <v>3711</v>
      </c>
      <c r="C2083" s="1" t="s">
        <v>2813</v>
      </c>
      <c r="D2083" s="36" t="s">
        <v>34</v>
      </c>
      <c r="E2083" s="8" t="s">
        <v>38</v>
      </c>
      <c r="F2083" s="37">
        <v>1</v>
      </c>
      <c r="G2083" s="38">
        <v>0.1</v>
      </c>
      <c r="H2083" s="8" t="s">
        <v>39</v>
      </c>
      <c r="I2083" s="8" t="s">
        <v>2</v>
      </c>
      <c r="J2083" s="35" t="s">
        <v>40</v>
      </c>
      <c r="K2083" s="8" t="s">
        <v>49</v>
      </c>
      <c r="L2083" s="49" t="s">
        <v>128</v>
      </c>
      <c r="M2083" s="37"/>
      <c r="N2083" s="40"/>
      <c r="O2083" s="41" t="b">
        <v>0</v>
      </c>
      <c r="P2083" s="42" t="b">
        <v>0</v>
      </c>
      <c r="Q2083" s="43"/>
      <c r="R2083" s="50"/>
      <c r="S2083" s="8" t="s">
        <v>3737</v>
      </c>
      <c r="T2083" s="48"/>
      <c r="W2083" s="45"/>
      <c r="X2083" s="46"/>
      <c r="Y2083" s="47"/>
      <c r="Z2083"/>
      <c r="AA2083"/>
      <c r="AB2083"/>
      <c r="AC2083"/>
      <c r="AD2083"/>
      <c r="AE2083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</row>
    <row r="2084" spans="1:63" ht="30" customHeight="1" x14ac:dyDescent="0.25">
      <c r="A2084" s="34">
        <v>45845</v>
      </c>
      <c r="B2084" s="35" t="s">
        <v>3711</v>
      </c>
      <c r="C2084" s="1" t="s">
        <v>3738</v>
      </c>
      <c r="D2084" s="36" t="s">
        <v>4</v>
      </c>
      <c r="E2084" s="8" t="s">
        <v>1653</v>
      </c>
      <c r="F2084" s="37">
        <v>1</v>
      </c>
      <c r="G2084" s="38">
        <v>0.1</v>
      </c>
      <c r="H2084" s="8" t="s">
        <v>155</v>
      </c>
      <c r="I2084" s="8" t="s">
        <v>2</v>
      </c>
      <c r="J2084" s="35" t="s">
        <v>40</v>
      </c>
      <c r="K2084" s="8" t="s">
        <v>41</v>
      </c>
      <c r="L2084" s="49" t="s">
        <v>3739</v>
      </c>
      <c r="M2084" s="37"/>
      <c r="N2084" s="40"/>
      <c r="O2084" s="41" t="b">
        <v>0</v>
      </c>
      <c r="P2084" s="42" t="b">
        <v>0</v>
      </c>
      <c r="Q2084" s="43"/>
      <c r="R2084" s="50"/>
      <c r="S2084" s="8" t="s">
        <v>3740</v>
      </c>
      <c r="T2084" s="48"/>
      <c r="W2084" s="45"/>
      <c r="X2084" s="46"/>
      <c r="Y2084" s="47"/>
      <c r="Z2084"/>
      <c r="AA2084"/>
      <c r="AB2084"/>
      <c r="AC2084"/>
      <c r="AD2084"/>
      <c r="AE2084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</row>
    <row r="2085" spans="1:63" ht="30" customHeight="1" x14ac:dyDescent="0.25">
      <c r="A2085" s="34">
        <v>45845</v>
      </c>
      <c r="B2085" s="35" t="s">
        <v>3711</v>
      </c>
      <c r="C2085" s="1" t="s">
        <v>3741</v>
      </c>
      <c r="D2085" s="36" t="s">
        <v>74</v>
      </c>
      <c r="E2085" s="8" t="s">
        <v>145</v>
      </c>
      <c r="F2085" s="37">
        <v>1</v>
      </c>
      <c r="G2085" s="38">
        <v>0.1</v>
      </c>
      <c r="H2085" s="8" t="s">
        <v>146</v>
      </c>
      <c r="I2085" s="8" t="s">
        <v>2</v>
      </c>
      <c r="J2085" s="35" t="s">
        <v>147</v>
      </c>
      <c r="K2085" s="8" t="s">
        <v>41</v>
      </c>
      <c r="L2085" s="49" t="s">
        <v>247</v>
      </c>
      <c r="M2085" s="37"/>
      <c r="N2085" s="40"/>
      <c r="O2085" s="41" t="b">
        <v>0</v>
      </c>
      <c r="P2085" s="42" t="b">
        <v>0</v>
      </c>
      <c r="Q2085" s="43"/>
      <c r="R2085" s="50"/>
      <c r="S2085" s="8" t="s">
        <v>3742</v>
      </c>
      <c r="T2085" s="48"/>
      <c r="W2085" s="45"/>
      <c r="X2085" s="46"/>
      <c r="Y2085" s="47"/>
      <c r="Z2085"/>
      <c r="AA2085"/>
      <c r="AB2085"/>
      <c r="AC2085"/>
      <c r="AD2085"/>
      <c r="AE2085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</row>
    <row r="2086" spans="1:63" ht="30" customHeight="1" x14ac:dyDescent="0.25">
      <c r="A2086" s="34">
        <v>45845</v>
      </c>
      <c r="B2086" s="35" t="s">
        <v>3711</v>
      </c>
      <c r="C2086" s="1" t="s">
        <v>3743</v>
      </c>
      <c r="D2086" s="36" t="s">
        <v>3</v>
      </c>
      <c r="E2086" s="8" t="s">
        <v>3732</v>
      </c>
      <c r="F2086" s="37">
        <v>6</v>
      </c>
      <c r="G2086" s="38">
        <v>0.1</v>
      </c>
      <c r="H2086" s="8" t="s">
        <v>155</v>
      </c>
      <c r="I2086" s="8" t="s">
        <v>1</v>
      </c>
      <c r="J2086" s="35" t="s">
        <v>147</v>
      </c>
      <c r="K2086" s="8" t="s">
        <v>41</v>
      </c>
      <c r="L2086" s="49" t="s">
        <v>595</v>
      </c>
      <c r="M2086" s="37"/>
      <c r="N2086" s="40"/>
      <c r="O2086" s="41" t="b">
        <v>0</v>
      </c>
      <c r="P2086" s="42" t="b">
        <v>0</v>
      </c>
      <c r="Q2086" s="43"/>
      <c r="R2086" s="50"/>
      <c r="S2086" s="8" t="s">
        <v>3744</v>
      </c>
      <c r="T2086" s="48"/>
      <c r="W2086" s="45"/>
      <c r="X2086" s="46"/>
      <c r="Y2086" s="47"/>
      <c r="Z2086"/>
      <c r="AA2086"/>
      <c r="AB2086"/>
      <c r="AC2086"/>
      <c r="AD2086"/>
      <c r="AE2086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</row>
    <row r="2087" spans="1:63" ht="30" customHeight="1" x14ac:dyDescent="0.25">
      <c r="A2087" s="34">
        <v>45845</v>
      </c>
      <c r="B2087" s="35" t="s">
        <v>3711</v>
      </c>
      <c r="C2087" s="1" t="s">
        <v>3745</v>
      </c>
      <c r="D2087" s="36" t="s">
        <v>3</v>
      </c>
      <c r="E2087" s="8" t="s">
        <v>3732</v>
      </c>
      <c r="F2087" s="37">
        <v>5</v>
      </c>
      <c r="G2087" s="38">
        <v>0.1</v>
      </c>
      <c r="H2087" s="8" t="s">
        <v>155</v>
      </c>
      <c r="I2087" s="8" t="s">
        <v>1</v>
      </c>
      <c r="J2087" s="35" t="s">
        <v>147</v>
      </c>
      <c r="K2087" s="8" t="s">
        <v>41</v>
      </c>
      <c r="L2087" s="49" t="s">
        <v>595</v>
      </c>
      <c r="M2087" s="37"/>
      <c r="N2087" s="40"/>
      <c r="O2087" s="41" t="b">
        <v>0</v>
      </c>
      <c r="P2087" s="42" t="b">
        <v>0</v>
      </c>
      <c r="Q2087" s="43"/>
      <c r="R2087" s="50"/>
      <c r="S2087" s="8" t="s">
        <v>3746</v>
      </c>
      <c r="T2087" s="48"/>
      <c r="W2087" s="45"/>
      <c r="X2087" s="46"/>
      <c r="Y2087" s="47"/>
      <c r="Z2087"/>
      <c r="AA2087"/>
      <c r="AB2087"/>
      <c r="AC2087"/>
      <c r="AD2087"/>
      <c r="AE2087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</row>
    <row r="2088" spans="1:63" ht="30" customHeight="1" x14ac:dyDescent="0.25">
      <c r="A2088" s="34">
        <v>45815</v>
      </c>
      <c r="B2088" s="35" t="s">
        <v>3711</v>
      </c>
      <c r="C2088" s="1" t="s">
        <v>3747</v>
      </c>
      <c r="D2088" s="36" t="s">
        <v>74</v>
      </c>
      <c r="E2088" s="8" t="s">
        <v>145</v>
      </c>
      <c r="F2088" s="37">
        <v>1</v>
      </c>
      <c r="G2088" s="38" t="s">
        <v>7</v>
      </c>
      <c r="H2088" s="8" t="s">
        <v>146</v>
      </c>
      <c r="I2088" s="8" t="s">
        <v>2</v>
      </c>
      <c r="J2088" s="35" t="s">
        <v>40</v>
      </c>
      <c r="K2088" s="8" t="s">
        <v>49</v>
      </c>
      <c r="L2088" s="49" t="s">
        <v>595</v>
      </c>
      <c r="M2088" s="37"/>
      <c r="N2088" s="40"/>
      <c r="O2088" s="41" t="b">
        <v>0</v>
      </c>
      <c r="P2088" s="42" t="b">
        <v>0</v>
      </c>
      <c r="Q2088" s="43"/>
      <c r="R2088" s="50"/>
      <c r="S2088" s="8" t="s">
        <v>3748</v>
      </c>
      <c r="T2088" s="48"/>
      <c r="U2088" s="45">
        <v>1</v>
      </c>
      <c r="W2088" s="45"/>
      <c r="X2088" s="46" t="s">
        <v>182</v>
      </c>
      <c r="Y2088" s="47"/>
      <c r="Z2088"/>
      <c r="AA2088"/>
      <c r="AB2088"/>
      <c r="AC2088"/>
      <c r="AD2088"/>
      <c r="AE2088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</row>
    <row r="2089" spans="1:63" ht="30" customHeight="1" x14ac:dyDescent="0.25">
      <c r="A2089" s="34">
        <v>45813</v>
      </c>
      <c r="B2089" s="35" t="s">
        <v>3711</v>
      </c>
      <c r="C2089" s="1" t="s">
        <v>3749</v>
      </c>
      <c r="D2089" s="36" t="s">
        <v>34</v>
      </c>
      <c r="E2089" s="8" t="s">
        <v>133</v>
      </c>
      <c r="F2089" s="37">
        <v>2</v>
      </c>
      <c r="G2089" s="38">
        <v>0.1</v>
      </c>
      <c r="H2089" s="8" t="s">
        <v>256</v>
      </c>
      <c r="I2089" s="8" t="s">
        <v>2</v>
      </c>
      <c r="J2089" s="35" t="s">
        <v>147</v>
      </c>
      <c r="K2089" s="8" t="s">
        <v>41</v>
      </c>
      <c r="L2089" s="49" t="s">
        <v>50</v>
      </c>
      <c r="M2089" s="37"/>
      <c r="N2089" s="40"/>
      <c r="O2089" s="41" t="b">
        <v>0</v>
      </c>
      <c r="P2089" s="42" t="b">
        <v>0</v>
      </c>
      <c r="Q2089" s="43"/>
      <c r="R2089" s="50"/>
      <c r="S2089" s="8" t="s">
        <v>3750</v>
      </c>
      <c r="T2089" s="48"/>
      <c r="W2089" s="45"/>
      <c r="X2089" s="46"/>
      <c r="Y2089" s="47"/>
      <c r="Z2089"/>
      <c r="AA2089"/>
      <c r="AB2089"/>
      <c r="AC2089"/>
      <c r="AD2089"/>
      <c r="AE2089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</row>
    <row r="2090" spans="1:63" ht="30" customHeight="1" x14ac:dyDescent="0.25">
      <c r="A2090" s="34">
        <v>45845</v>
      </c>
      <c r="B2090" s="35" t="s">
        <v>3711</v>
      </c>
      <c r="C2090" s="1" t="s">
        <v>3751</v>
      </c>
      <c r="D2090" s="36" t="s">
        <v>3</v>
      </c>
      <c r="E2090" s="8" t="s">
        <v>1584</v>
      </c>
      <c r="F2090" s="37">
        <v>2</v>
      </c>
      <c r="G2090" s="38">
        <v>0.1</v>
      </c>
      <c r="H2090" s="8" t="s">
        <v>155</v>
      </c>
      <c r="I2090" s="8" t="s">
        <v>2</v>
      </c>
      <c r="J2090" s="35" t="s">
        <v>147</v>
      </c>
      <c r="K2090" s="8" t="s">
        <v>645</v>
      </c>
      <c r="L2090" s="49" t="s">
        <v>56</v>
      </c>
      <c r="M2090" s="37">
        <v>2</v>
      </c>
      <c r="N2090" s="40">
        <v>1</v>
      </c>
      <c r="O2090" s="41" t="b">
        <v>0</v>
      </c>
      <c r="P2090" s="42" t="b">
        <v>0</v>
      </c>
      <c r="Q2090" s="43">
        <v>45828</v>
      </c>
      <c r="R2090" s="50"/>
      <c r="S2090" s="8" t="s">
        <v>3752</v>
      </c>
      <c r="T2090" s="48"/>
      <c r="W2090" s="45"/>
      <c r="X2090" s="46"/>
      <c r="Y2090" s="47"/>
      <c r="Z2090"/>
      <c r="AA2090"/>
      <c r="AB2090"/>
      <c r="AC2090"/>
      <c r="AD2090"/>
      <c r="AE2090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</row>
    <row r="2091" spans="1:63" ht="30" customHeight="1" x14ac:dyDescent="0.25">
      <c r="A2091" s="34">
        <v>45845</v>
      </c>
      <c r="B2091" s="35" t="s">
        <v>3711</v>
      </c>
      <c r="C2091" s="1" t="s">
        <v>3753</v>
      </c>
      <c r="D2091" s="36" t="s">
        <v>34</v>
      </c>
      <c r="E2091" s="8" t="s">
        <v>133</v>
      </c>
      <c r="F2091" s="37">
        <v>1</v>
      </c>
      <c r="G2091" s="38">
        <v>0.1</v>
      </c>
      <c r="H2091" s="8" t="s">
        <v>155</v>
      </c>
      <c r="I2091" s="8" t="s">
        <v>2</v>
      </c>
      <c r="J2091" s="35" t="s">
        <v>40</v>
      </c>
      <c r="K2091" s="8" t="s">
        <v>49</v>
      </c>
      <c r="L2091" s="49" t="s">
        <v>50</v>
      </c>
      <c r="M2091" s="37">
        <v>1</v>
      </c>
      <c r="N2091" s="40">
        <v>1</v>
      </c>
      <c r="O2091" s="41" t="b">
        <v>0</v>
      </c>
      <c r="P2091" s="42" t="b">
        <v>0</v>
      </c>
      <c r="Q2091" s="43" t="s">
        <v>3754</v>
      </c>
      <c r="R2091" s="50"/>
      <c r="S2091" s="8" t="s">
        <v>3755</v>
      </c>
      <c r="T2091" s="48"/>
      <c r="W2091" s="45"/>
      <c r="X2091" s="46"/>
      <c r="Y2091" s="47"/>
      <c r="Z2091"/>
      <c r="AA2091"/>
      <c r="AB2091"/>
      <c r="AC2091"/>
      <c r="AD2091"/>
      <c r="AE209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</row>
    <row r="2092" spans="1:63" ht="30" customHeight="1" x14ac:dyDescent="0.25">
      <c r="A2092" s="34">
        <v>45845</v>
      </c>
      <c r="B2092" s="35" t="s">
        <v>3711</v>
      </c>
      <c r="C2092" s="1" t="s">
        <v>1358</v>
      </c>
      <c r="D2092" s="36" t="s">
        <v>4</v>
      </c>
      <c r="E2092" s="8" t="s">
        <v>47</v>
      </c>
      <c r="F2092" s="37">
        <v>1</v>
      </c>
      <c r="G2092" s="38">
        <v>0.1</v>
      </c>
      <c r="H2092" s="8" t="s">
        <v>256</v>
      </c>
      <c r="I2092" s="8" t="s">
        <v>2</v>
      </c>
      <c r="J2092" s="35" t="s">
        <v>40</v>
      </c>
      <c r="K2092" s="8" t="s">
        <v>49</v>
      </c>
      <c r="L2092" s="49" t="s">
        <v>50</v>
      </c>
      <c r="M2092" s="37">
        <v>1</v>
      </c>
      <c r="N2092" s="40">
        <v>1</v>
      </c>
      <c r="O2092" s="41" t="b">
        <v>0</v>
      </c>
      <c r="P2092" s="42" t="b">
        <v>0</v>
      </c>
      <c r="Q2092" s="43">
        <v>45807</v>
      </c>
      <c r="R2092" s="50"/>
      <c r="S2092" s="8" t="s">
        <v>3755</v>
      </c>
      <c r="T2092" s="48"/>
      <c r="W2092" s="45"/>
      <c r="X2092" s="46"/>
      <c r="Y2092" s="47"/>
      <c r="Z2092"/>
      <c r="AA2092"/>
      <c r="AB2092"/>
      <c r="AC2092"/>
      <c r="AD2092"/>
      <c r="AE2092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</row>
    <row r="2093" spans="1:63" ht="30" customHeight="1" x14ac:dyDescent="0.25">
      <c r="A2093" s="34">
        <v>45813</v>
      </c>
      <c r="B2093" s="35" t="s">
        <v>3711</v>
      </c>
      <c r="C2093" s="1" t="s">
        <v>3756</v>
      </c>
      <c r="D2093" s="36" t="s">
        <v>4</v>
      </c>
      <c r="E2093" s="8" t="s">
        <v>47</v>
      </c>
      <c r="F2093" s="37">
        <v>1</v>
      </c>
      <c r="G2093" s="38" t="s">
        <v>7</v>
      </c>
      <c r="H2093" s="8" t="s">
        <v>48</v>
      </c>
      <c r="I2093" s="8" t="s">
        <v>2</v>
      </c>
      <c r="J2093" s="35" t="s">
        <v>40</v>
      </c>
      <c r="K2093" s="8" t="s">
        <v>41</v>
      </c>
      <c r="L2093" s="49" t="s">
        <v>274</v>
      </c>
      <c r="M2093" s="37"/>
      <c r="N2093" s="40"/>
      <c r="O2093" s="41" t="b">
        <v>0</v>
      </c>
      <c r="P2093" s="42" t="b">
        <v>0</v>
      </c>
      <c r="Q2093" s="43"/>
      <c r="R2093" s="50"/>
      <c r="S2093" s="8" t="s">
        <v>3757</v>
      </c>
      <c r="T2093" s="48"/>
      <c r="U2093" s="45">
        <v>1</v>
      </c>
      <c r="W2093" s="45"/>
      <c r="X2093" s="46" t="s">
        <v>263</v>
      </c>
      <c r="Y2093" s="47"/>
      <c r="Z2093"/>
      <c r="AA2093"/>
      <c r="AB2093"/>
      <c r="AC2093"/>
      <c r="AD2093"/>
      <c r="AE2093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</row>
    <row r="2094" spans="1:63" ht="30" customHeight="1" x14ac:dyDescent="0.25">
      <c r="A2094" s="34">
        <v>45813</v>
      </c>
      <c r="B2094" s="35" t="s">
        <v>3711</v>
      </c>
      <c r="C2094" s="1" t="s">
        <v>3758</v>
      </c>
      <c r="D2094" s="36" t="s">
        <v>34</v>
      </c>
      <c r="E2094" s="8" t="s">
        <v>1563</v>
      </c>
      <c r="F2094" s="37">
        <v>1</v>
      </c>
      <c r="G2094" s="38" t="s">
        <v>7</v>
      </c>
      <c r="H2094" s="8" t="s">
        <v>111</v>
      </c>
      <c r="I2094" s="8" t="s">
        <v>2</v>
      </c>
      <c r="J2094" s="35" t="s">
        <v>40</v>
      </c>
      <c r="K2094" s="8" t="s">
        <v>645</v>
      </c>
      <c r="L2094" s="49" t="s">
        <v>159</v>
      </c>
      <c r="M2094" s="37"/>
      <c r="N2094" s="40"/>
      <c r="O2094" s="41" t="b">
        <v>0</v>
      </c>
      <c r="P2094" s="42" t="b">
        <v>0</v>
      </c>
      <c r="Q2094" s="43"/>
      <c r="R2094" s="50"/>
      <c r="S2094" s="8" t="s">
        <v>3759</v>
      </c>
      <c r="T2094" s="48"/>
      <c r="U2094" s="45">
        <v>1</v>
      </c>
      <c r="W2094" s="45"/>
      <c r="X2094" s="46" t="s">
        <v>263</v>
      </c>
      <c r="Y2094" s="47"/>
      <c r="Z2094"/>
      <c r="AA2094"/>
      <c r="AB2094"/>
      <c r="AC2094"/>
      <c r="AD2094"/>
      <c r="AE2094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</row>
    <row r="2095" spans="1:63" ht="30" customHeight="1" x14ac:dyDescent="0.25">
      <c r="A2095" s="34">
        <v>45845</v>
      </c>
      <c r="B2095" s="35" t="s">
        <v>3711</v>
      </c>
      <c r="C2095" s="1" t="s">
        <v>3760</v>
      </c>
      <c r="D2095" s="36" t="s">
        <v>74</v>
      </c>
      <c r="E2095" s="8" t="s">
        <v>110</v>
      </c>
      <c r="F2095" s="37">
        <v>1</v>
      </c>
      <c r="G2095" s="38">
        <v>0.1</v>
      </c>
      <c r="H2095" s="8" t="s">
        <v>509</v>
      </c>
      <c r="I2095" s="8" t="s">
        <v>2</v>
      </c>
      <c r="J2095" s="35" t="s">
        <v>40</v>
      </c>
      <c r="K2095" s="8" t="s">
        <v>49</v>
      </c>
      <c r="L2095" s="49" t="s">
        <v>50</v>
      </c>
      <c r="M2095" s="37"/>
      <c r="N2095" s="40"/>
      <c r="O2095" s="41" t="b">
        <v>0</v>
      </c>
      <c r="P2095" s="42" t="b">
        <v>0</v>
      </c>
      <c r="Q2095" s="43"/>
      <c r="R2095" s="50"/>
      <c r="S2095" s="8" t="s">
        <v>3761</v>
      </c>
      <c r="T2095" s="48"/>
      <c r="W2095" s="45"/>
      <c r="X2095" s="46"/>
      <c r="Y2095" s="47"/>
      <c r="Z2095"/>
      <c r="AA2095"/>
      <c r="AB2095"/>
      <c r="AC2095"/>
      <c r="AD2095"/>
      <c r="AE2095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</row>
    <row r="2096" spans="1:63" ht="30" customHeight="1" x14ac:dyDescent="0.25">
      <c r="A2096" s="34">
        <v>45845</v>
      </c>
      <c r="B2096" s="35" t="s">
        <v>3711</v>
      </c>
      <c r="C2096" s="1" t="s">
        <v>3762</v>
      </c>
      <c r="D2096" s="36" t="s">
        <v>4</v>
      </c>
      <c r="E2096" s="8" t="s">
        <v>47</v>
      </c>
      <c r="F2096" s="37">
        <v>1</v>
      </c>
      <c r="G2096" s="38">
        <v>0.1</v>
      </c>
      <c r="H2096" s="8" t="s">
        <v>256</v>
      </c>
      <c r="I2096" s="8" t="s">
        <v>2</v>
      </c>
      <c r="J2096" s="35" t="s">
        <v>40</v>
      </c>
      <c r="K2096" s="8" t="s">
        <v>41</v>
      </c>
      <c r="L2096" s="49" t="s">
        <v>128</v>
      </c>
      <c r="M2096" s="37">
        <v>1</v>
      </c>
      <c r="N2096" s="40">
        <v>1</v>
      </c>
      <c r="O2096" s="41" t="b">
        <v>0</v>
      </c>
      <c r="P2096" s="42" t="b">
        <v>0</v>
      </c>
      <c r="Q2096" s="43"/>
      <c r="R2096" s="50"/>
      <c r="S2096" s="8" t="s">
        <v>3763</v>
      </c>
      <c r="T2096" s="48"/>
      <c r="W2096" s="45"/>
      <c r="X2096" s="46"/>
      <c r="Y2096" s="47"/>
      <c r="Z2096"/>
      <c r="AA2096"/>
      <c r="AB2096"/>
      <c r="AC2096"/>
      <c r="AD2096"/>
      <c r="AE2096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</row>
    <row r="2097" spans="1:63" ht="30" customHeight="1" x14ac:dyDescent="0.25">
      <c r="A2097" s="34">
        <v>45813</v>
      </c>
      <c r="B2097" s="35" t="s">
        <v>3711</v>
      </c>
      <c r="C2097" s="1" t="s">
        <v>3764</v>
      </c>
      <c r="D2097" s="36" t="s">
        <v>34</v>
      </c>
      <c r="E2097" s="8" t="s">
        <v>38</v>
      </c>
      <c r="F2097" s="37">
        <v>1</v>
      </c>
      <c r="G2097" s="38" t="s">
        <v>7</v>
      </c>
      <c r="H2097" s="8" t="s">
        <v>39</v>
      </c>
      <c r="I2097" s="8" t="s">
        <v>2</v>
      </c>
      <c r="J2097" s="35" t="s">
        <v>147</v>
      </c>
      <c r="K2097" s="8" t="s">
        <v>41</v>
      </c>
      <c r="L2097" s="49" t="s">
        <v>274</v>
      </c>
      <c r="M2097" s="37"/>
      <c r="N2097" s="40"/>
      <c r="O2097" s="41" t="b">
        <v>0</v>
      </c>
      <c r="P2097" s="42" t="b">
        <v>0</v>
      </c>
      <c r="Q2097" s="43"/>
      <c r="R2097" s="50"/>
      <c r="S2097" s="8" t="s">
        <v>3765</v>
      </c>
      <c r="T2097" s="48"/>
      <c r="U2097" s="45">
        <v>1</v>
      </c>
      <c r="W2097" s="45"/>
      <c r="X2097" s="46" t="s">
        <v>174</v>
      </c>
      <c r="Y2097" s="47"/>
      <c r="Z2097"/>
      <c r="AA2097"/>
      <c r="AB2097"/>
      <c r="AC2097"/>
      <c r="AD2097"/>
      <c r="AE2097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</row>
    <row r="2098" spans="1:63" ht="30" customHeight="1" x14ac:dyDescent="0.25">
      <c r="A2098" s="34">
        <v>45813</v>
      </c>
      <c r="B2098" s="35" t="s">
        <v>3711</v>
      </c>
      <c r="C2098" s="1" t="s">
        <v>3766</v>
      </c>
      <c r="D2098" s="36" t="s">
        <v>74</v>
      </c>
      <c r="E2098" s="8" t="s">
        <v>154</v>
      </c>
      <c r="F2098" s="37">
        <v>1</v>
      </c>
      <c r="G2098" s="38" t="s">
        <v>7</v>
      </c>
      <c r="H2098" s="8" t="s">
        <v>111</v>
      </c>
      <c r="I2098" s="8" t="s">
        <v>2</v>
      </c>
      <c r="J2098" s="35" t="s">
        <v>147</v>
      </c>
      <c r="K2098" s="8" t="s">
        <v>41</v>
      </c>
      <c r="L2098" s="49" t="s">
        <v>50</v>
      </c>
      <c r="M2098" s="37"/>
      <c r="N2098" s="40"/>
      <c r="O2098" s="41" t="b">
        <v>0</v>
      </c>
      <c r="P2098" s="42" t="b">
        <v>0</v>
      </c>
      <c r="Q2098" s="43">
        <v>45800</v>
      </c>
      <c r="R2098" s="50"/>
      <c r="S2098" s="8" t="s">
        <v>3767</v>
      </c>
      <c r="T2098" s="48"/>
      <c r="U2098" s="45">
        <v>1</v>
      </c>
      <c r="W2098" s="45"/>
      <c r="X2098" s="46" t="s">
        <v>182</v>
      </c>
      <c r="Y2098" s="47"/>
      <c r="Z2098"/>
      <c r="AA2098"/>
      <c r="AB2098"/>
      <c r="AC2098"/>
      <c r="AD2098"/>
      <c r="AE2098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</row>
    <row r="2099" spans="1:63" ht="30" customHeight="1" x14ac:dyDescent="0.25">
      <c r="A2099" s="34">
        <v>45845</v>
      </c>
      <c r="B2099" s="35" t="s">
        <v>3711</v>
      </c>
      <c r="C2099" s="1" t="s">
        <v>3768</v>
      </c>
      <c r="D2099" s="36" t="s">
        <v>3</v>
      </c>
      <c r="E2099" s="8" t="s">
        <v>644</v>
      </c>
      <c r="F2099" s="37">
        <v>2</v>
      </c>
      <c r="G2099" s="38">
        <v>0.1</v>
      </c>
      <c r="H2099" s="8" t="s">
        <v>155</v>
      </c>
      <c r="I2099" s="8" t="s">
        <v>2</v>
      </c>
      <c r="J2099" s="35" t="s">
        <v>40</v>
      </c>
      <c r="K2099" s="8" t="s">
        <v>41</v>
      </c>
      <c r="L2099" s="49" t="s">
        <v>595</v>
      </c>
      <c r="M2099" s="37">
        <v>2</v>
      </c>
      <c r="N2099" s="40">
        <v>2</v>
      </c>
      <c r="O2099" s="41" t="b">
        <v>0</v>
      </c>
      <c r="P2099" s="42" t="b">
        <v>0</v>
      </c>
      <c r="Q2099" s="43">
        <v>45834</v>
      </c>
      <c r="R2099" s="50"/>
      <c r="S2099" s="8" t="s">
        <v>3769</v>
      </c>
      <c r="T2099" s="48"/>
      <c r="W2099" s="45"/>
      <c r="X2099" s="46"/>
      <c r="Y2099" s="47"/>
      <c r="Z2099"/>
      <c r="AA2099"/>
      <c r="AB2099"/>
      <c r="AC2099"/>
      <c r="AD2099"/>
      <c r="AE2099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</row>
    <row r="2100" spans="1:63" ht="30" customHeight="1" x14ac:dyDescent="0.25">
      <c r="A2100" s="34">
        <v>45845</v>
      </c>
      <c r="B2100" s="35" t="s">
        <v>3711</v>
      </c>
      <c r="C2100" s="1" t="s">
        <v>3770</v>
      </c>
      <c r="D2100" s="36" t="s">
        <v>3</v>
      </c>
      <c r="E2100" s="8" t="s">
        <v>644</v>
      </c>
      <c r="F2100" s="37">
        <v>1</v>
      </c>
      <c r="G2100" s="38">
        <v>0.75</v>
      </c>
      <c r="H2100" s="8" t="s">
        <v>155</v>
      </c>
      <c r="I2100" s="8" t="s">
        <v>2</v>
      </c>
      <c r="J2100" s="35" t="s">
        <v>40</v>
      </c>
      <c r="K2100" s="8" t="s">
        <v>645</v>
      </c>
      <c r="L2100" s="49" t="s">
        <v>595</v>
      </c>
      <c r="M2100" s="37">
        <v>1</v>
      </c>
      <c r="N2100" s="40">
        <v>1</v>
      </c>
      <c r="O2100" s="41" t="b">
        <v>1</v>
      </c>
      <c r="P2100" s="42" t="b">
        <v>0</v>
      </c>
      <c r="Q2100" s="43">
        <v>45802</v>
      </c>
      <c r="R2100" s="50"/>
      <c r="S2100" s="8" t="s">
        <v>776</v>
      </c>
      <c r="T2100" s="48"/>
      <c r="W2100" s="45"/>
      <c r="X2100" s="46"/>
      <c r="Y2100" s="47"/>
      <c r="Z2100"/>
      <c r="AA2100"/>
      <c r="AB2100"/>
      <c r="AC2100"/>
      <c r="AD2100"/>
      <c r="AE2100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</row>
    <row r="2101" spans="1:63" ht="30" customHeight="1" x14ac:dyDescent="0.25">
      <c r="A2101" s="34">
        <v>45845</v>
      </c>
      <c r="B2101" s="35" t="s">
        <v>3711</v>
      </c>
      <c r="C2101" s="1" t="s">
        <v>3771</v>
      </c>
      <c r="D2101" s="36" t="s">
        <v>4</v>
      </c>
      <c r="E2101" s="8" t="s">
        <v>47</v>
      </c>
      <c r="F2101" s="37">
        <v>1</v>
      </c>
      <c r="G2101" s="38">
        <v>0.8</v>
      </c>
      <c r="H2101" s="8" t="s">
        <v>48</v>
      </c>
      <c r="I2101" s="8" t="s">
        <v>2</v>
      </c>
      <c r="J2101" s="35" t="s">
        <v>147</v>
      </c>
      <c r="K2101" s="8" t="s">
        <v>41</v>
      </c>
      <c r="L2101" s="49" t="s">
        <v>50</v>
      </c>
      <c r="M2101" s="37">
        <v>1</v>
      </c>
      <c r="N2101" s="40">
        <v>1</v>
      </c>
      <c r="O2101" s="41" t="b">
        <v>1</v>
      </c>
      <c r="P2101" s="42" t="b">
        <v>1</v>
      </c>
      <c r="Q2101" s="43"/>
      <c r="R2101" s="50"/>
      <c r="S2101" s="8" t="s">
        <v>3772</v>
      </c>
      <c r="T2101" s="48"/>
      <c r="W2101" s="45"/>
      <c r="X2101" s="46"/>
      <c r="Y2101" s="47"/>
      <c r="Z2101"/>
      <c r="AA2101"/>
      <c r="AB2101"/>
      <c r="AC2101"/>
      <c r="AD2101"/>
      <c r="AE210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</row>
    <row r="2102" spans="1:63" ht="30" customHeight="1" x14ac:dyDescent="0.25">
      <c r="A2102" s="34">
        <v>45845</v>
      </c>
      <c r="B2102" s="35" t="s">
        <v>3711</v>
      </c>
      <c r="C2102" s="1" t="s">
        <v>3773</v>
      </c>
      <c r="D2102" s="36" t="s">
        <v>4</v>
      </c>
      <c r="E2102" s="8" t="s">
        <v>47</v>
      </c>
      <c r="F2102" s="37">
        <v>1</v>
      </c>
      <c r="G2102" s="38">
        <v>0.1</v>
      </c>
      <c r="H2102" s="8" t="s">
        <v>48</v>
      </c>
      <c r="I2102" s="8" t="s">
        <v>2</v>
      </c>
      <c r="J2102" s="35" t="s">
        <v>40</v>
      </c>
      <c r="K2102" s="8" t="s">
        <v>500</v>
      </c>
      <c r="L2102" s="49" t="s">
        <v>50</v>
      </c>
      <c r="M2102" s="37">
        <v>1</v>
      </c>
      <c r="N2102" s="40">
        <v>1</v>
      </c>
      <c r="O2102" s="41" t="b">
        <v>0</v>
      </c>
      <c r="P2102" s="42" t="b">
        <v>0</v>
      </c>
      <c r="Q2102" s="43"/>
      <c r="R2102" s="50"/>
      <c r="S2102" s="8" t="s">
        <v>3774</v>
      </c>
      <c r="T2102" s="48"/>
      <c r="W2102" s="45"/>
      <c r="X2102" s="46"/>
      <c r="Y2102" s="47"/>
      <c r="Z2102"/>
      <c r="AA2102"/>
      <c r="AB2102"/>
      <c r="AC2102"/>
      <c r="AD2102"/>
      <c r="AE2102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</row>
    <row r="2103" spans="1:63" ht="30" customHeight="1" x14ac:dyDescent="0.25">
      <c r="A2103" s="34">
        <v>45845</v>
      </c>
      <c r="B2103" s="35" t="s">
        <v>3711</v>
      </c>
      <c r="C2103" s="1" t="s">
        <v>3775</v>
      </c>
      <c r="D2103" s="36" t="s">
        <v>4</v>
      </c>
      <c r="E2103" s="8" t="s">
        <v>47</v>
      </c>
      <c r="F2103" s="37">
        <v>1</v>
      </c>
      <c r="G2103" s="38">
        <v>0.1</v>
      </c>
      <c r="H2103" s="8" t="s">
        <v>48</v>
      </c>
      <c r="I2103" s="8" t="s">
        <v>2</v>
      </c>
      <c r="J2103" s="35" t="s">
        <v>147</v>
      </c>
      <c r="K2103" s="8" t="s">
        <v>49</v>
      </c>
      <c r="L2103" s="49" t="s">
        <v>1752</v>
      </c>
      <c r="M2103" s="37"/>
      <c r="N2103" s="40"/>
      <c r="O2103" s="41" t="b">
        <v>0</v>
      </c>
      <c r="P2103" s="42" t="b">
        <v>0</v>
      </c>
      <c r="Q2103" s="43"/>
      <c r="R2103" s="50"/>
      <c r="S2103" s="8" t="s">
        <v>3776</v>
      </c>
      <c r="T2103" s="48"/>
      <c r="W2103" s="45"/>
      <c r="X2103" s="46"/>
      <c r="Y2103" s="47"/>
      <c r="Z2103"/>
      <c r="AA2103"/>
      <c r="AB2103"/>
      <c r="AC2103"/>
      <c r="AD2103"/>
      <c r="AE2103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</row>
    <row r="2104" spans="1:63" ht="30" customHeight="1" x14ac:dyDescent="0.25">
      <c r="A2104" s="34">
        <v>45821</v>
      </c>
      <c r="B2104" s="35" t="s">
        <v>3711</v>
      </c>
      <c r="C2104" s="1" t="s">
        <v>3777</v>
      </c>
      <c r="D2104" s="36" t="s">
        <v>34</v>
      </c>
      <c r="E2104" s="8" t="s">
        <v>133</v>
      </c>
      <c r="F2104" s="37">
        <v>3</v>
      </c>
      <c r="G2104" s="38" t="s">
        <v>7</v>
      </c>
      <c r="H2104" s="8" t="s">
        <v>155</v>
      </c>
      <c r="I2104" s="8" t="s">
        <v>2</v>
      </c>
      <c r="J2104" s="35" t="s">
        <v>40</v>
      </c>
      <c r="K2104" s="8" t="s">
        <v>41</v>
      </c>
      <c r="L2104" s="49" t="s">
        <v>305</v>
      </c>
      <c r="M2104" s="37"/>
      <c r="N2104" s="40"/>
      <c r="O2104" s="41" t="b">
        <v>0</v>
      </c>
      <c r="P2104" s="42" t="b">
        <v>0</v>
      </c>
      <c r="Q2104" s="43"/>
      <c r="R2104" s="50"/>
      <c r="S2104" s="8" t="s">
        <v>3778</v>
      </c>
      <c r="T2104" s="48"/>
      <c r="U2104" s="45">
        <v>3</v>
      </c>
      <c r="W2104" s="45"/>
      <c r="X2104" s="46" t="s">
        <v>263</v>
      </c>
      <c r="Y2104" s="47"/>
      <c r="Z2104"/>
      <c r="AA2104"/>
      <c r="AB2104"/>
      <c r="AC2104"/>
      <c r="AD2104"/>
      <c r="AE2104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</row>
    <row r="2105" spans="1:63" ht="30" customHeight="1" x14ac:dyDescent="0.25">
      <c r="A2105" s="34">
        <v>45821</v>
      </c>
      <c r="B2105" s="35" t="s">
        <v>3711</v>
      </c>
      <c r="C2105" s="1" t="s">
        <v>3779</v>
      </c>
      <c r="D2105" s="36" t="s">
        <v>4</v>
      </c>
      <c r="E2105" s="8" t="s">
        <v>47</v>
      </c>
      <c r="F2105" s="37">
        <v>1</v>
      </c>
      <c r="G2105" s="38" t="s">
        <v>7</v>
      </c>
      <c r="H2105" s="8" t="s">
        <v>48</v>
      </c>
      <c r="I2105" s="8" t="s">
        <v>2</v>
      </c>
      <c r="J2105" s="35" t="s">
        <v>40</v>
      </c>
      <c r="K2105" s="8" t="s">
        <v>41</v>
      </c>
      <c r="L2105" s="49" t="s">
        <v>50</v>
      </c>
      <c r="M2105" s="37">
        <v>1</v>
      </c>
      <c r="N2105" s="40">
        <v>1</v>
      </c>
      <c r="O2105" s="41" t="b">
        <v>0</v>
      </c>
      <c r="P2105" s="42" t="b">
        <v>0</v>
      </c>
      <c r="Q2105" s="43"/>
      <c r="R2105" s="50"/>
      <c r="S2105" s="8" t="s">
        <v>3780</v>
      </c>
      <c r="T2105" s="48"/>
      <c r="U2105" s="45">
        <v>1</v>
      </c>
      <c r="V2105" s="45">
        <v>1</v>
      </c>
      <c r="W2105" s="45"/>
      <c r="X2105" s="46" t="s">
        <v>263</v>
      </c>
      <c r="Y2105" s="47"/>
      <c r="Z2105"/>
      <c r="AA2105"/>
      <c r="AB2105"/>
      <c r="AC2105"/>
      <c r="AD2105"/>
      <c r="AE2105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</row>
    <row r="2106" spans="1:63" ht="30" customHeight="1" x14ac:dyDescent="0.25">
      <c r="A2106" s="34">
        <v>45845</v>
      </c>
      <c r="B2106" s="35" t="s">
        <v>3711</v>
      </c>
      <c r="C2106" s="1" t="s">
        <v>3781</v>
      </c>
      <c r="D2106" s="36" t="s">
        <v>34</v>
      </c>
      <c r="E2106" s="8" t="s">
        <v>133</v>
      </c>
      <c r="F2106" s="37">
        <v>3</v>
      </c>
      <c r="G2106" s="38">
        <v>0.25</v>
      </c>
      <c r="H2106" s="8" t="s">
        <v>155</v>
      </c>
      <c r="I2106" s="8" t="s">
        <v>2</v>
      </c>
      <c r="J2106" s="35" t="s">
        <v>147</v>
      </c>
      <c r="K2106" s="8" t="s">
        <v>41</v>
      </c>
      <c r="L2106" s="49" t="s">
        <v>305</v>
      </c>
      <c r="M2106" s="37">
        <v>1</v>
      </c>
      <c r="N2106" s="40">
        <v>1</v>
      </c>
      <c r="O2106" s="41" t="b">
        <v>0</v>
      </c>
      <c r="P2106" s="42" t="b">
        <v>0</v>
      </c>
      <c r="Q2106" s="43">
        <v>45849</v>
      </c>
      <c r="R2106" s="50"/>
      <c r="S2106" s="8" t="s">
        <v>2174</v>
      </c>
      <c r="T2106" s="48"/>
      <c r="W2106" s="45"/>
      <c r="X2106" s="46"/>
      <c r="Y2106" s="47"/>
      <c r="Z2106"/>
      <c r="AA2106"/>
      <c r="AB2106"/>
      <c r="AC2106"/>
      <c r="AD2106"/>
      <c r="AE2106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</row>
    <row r="2107" spans="1:63" ht="30" customHeight="1" x14ac:dyDescent="0.25">
      <c r="A2107" s="34">
        <v>45845</v>
      </c>
      <c r="B2107" s="35" t="s">
        <v>3711</v>
      </c>
      <c r="C2107" s="1" t="s">
        <v>3782</v>
      </c>
      <c r="D2107" s="36" t="s">
        <v>34</v>
      </c>
      <c r="E2107" s="8" t="s">
        <v>133</v>
      </c>
      <c r="F2107" s="37">
        <v>1</v>
      </c>
      <c r="G2107" s="38">
        <v>0.1</v>
      </c>
      <c r="H2107" s="8" t="s">
        <v>155</v>
      </c>
      <c r="I2107" s="8" t="s">
        <v>2</v>
      </c>
      <c r="J2107" s="35" t="s">
        <v>40</v>
      </c>
      <c r="K2107" s="8" t="s">
        <v>41</v>
      </c>
      <c r="L2107" s="39" t="s">
        <v>50</v>
      </c>
      <c r="M2107" s="37"/>
      <c r="N2107" s="40"/>
      <c r="O2107" s="41" t="b">
        <v>0</v>
      </c>
      <c r="P2107" s="42" t="b">
        <v>0</v>
      </c>
      <c r="Q2107" s="43"/>
      <c r="R2107" s="38"/>
      <c r="S2107" s="8" t="s">
        <v>3783</v>
      </c>
      <c r="T2107" s="48"/>
      <c r="W2107" s="45"/>
      <c r="X2107" s="46"/>
      <c r="Y2107" s="47"/>
      <c r="Z2107"/>
      <c r="AA2107"/>
      <c r="AB2107"/>
      <c r="AC2107"/>
      <c r="AD2107"/>
      <c r="AE2107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</row>
    <row r="2108" spans="1:63" ht="30" customHeight="1" x14ac:dyDescent="0.25">
      <c r="A2108" s="34">
        <v>45845</v>
      </c>
      <c r="B2108" s="35" t="s">
        <v>3711</v>
      </c>
      <c r="C2108" s="1" t="s">
        <v>3784</v>
      </c>
      <c r="D2108" s="36" t="s">
        <v>4</v>
      </c>
      <c r="E2108" s="8" t="s">
        <v>47</v>
      </c>
      <c r="F2108" s="37">
        <v>1</v>
      </c>
      <c r="G2108" s="38">
        <v>0.1</v>
      </c>
      <c r="H2108" s="8" t="s">
        <v>256</v>
      </c>
      <c r="I2108" s="8" t="s">
        <v>2</v>
      </c>
      <c r="J2108" s="35" t="s">
        <v>40</v>
      </c>
      <c r="K2108" s="8" t="s">
        <v>41</v>
      </c>
      <c r="L2108" s="49" t="s">
        <v>50</v>
      </c>
      <c r="M2108" s="37"/>
      <c r="N2108" s="40"/>
      <c r="O2108" s="41" t="b">
        <v>0</v>
      </c>
      <c r="P2108" s="42" t="b">
        <v>0</v>
      </c>
      <c r="Q2108" s="43"/>
      <c r="R2108" s="50"/>
      <c r="S2108" s="8" t="s">
        <v>3785</v>
      </c>
      <c r="T2108" s="48"/>
      <c r="W2108" s="45"/>
      <c r="X2108" s="46"/>
      <c r="Y2108" s="47"/>
      <c r="Z2108"/>
      <c r="AA2108"/>
      <c r="AB2108"/>
      <c r="AC2108"/>
      <c r="AD2108"/>
      <c r="AE2108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</row>
    <row r="2109" spans="1:63" ht="30" customHeight="1" x14ac:dyDescent="0.25">
      <c r="A2109" s="34">
        <v>45845</v>
      </c>
      <c r="B2109" s="35" t="s">
        <v>3711</v>
      </c>
      <c r="C2109" s="1" t="s">
        <v>3786</v>
      </c>
      <c r="D2109" s="36" t="s">
        <v>74</v>
      </c>
      <c r="E2109" s="8" t="s">
        <v>110</v>
      </c>
      <c r="F2109" s="37">
        <v>1</v>
      </c>
      <c r="G2109" s="38">
        <v>0.1</v>
      </c>
      <c r="H2109" s="8" t="s">
        <v>256</v>
      </c>
      <c r="I2109" s="8" t="s">
        <v>2</v>
      </c>
      <c r="J2109" s="35" t="s">
        <v>147</v>
      </c>
      <c r="K2109" s="8" t="s">
        <v>41</v>
      </c>
      <c r="L2109" s="49" t="s">
        <v>50</v>
      </c>
      <c r="M2109" s="37"/>
      <c r="N2109" s="40"/>
      <c r="O2109" s="41" t="b">
        <v>0</v>
      </c>
      <c r="P2109" s="42" t="b">
        <v>0</v>
      </c>
      <c r="Q2109" s="43"/>
      <c r="R2109" s="50"/>
      <c r="S2109" s="8" t="s">
        <v>3787</v>
      </c>
      <c r="T2109" s="48"/>
      <c r="W2109" s="45"/>
      <c r="X2109" s="46"/>
      <c r="Y2109" s="47"/>
      <c r="Z2109"/>
      <c r="AA2109"/>
      <c r="AB2109"/>
      <c r="AC2109"/>
      <c r="AD2109"/>
      <c r="AE2109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</row>
    <row r="2110" spans="1:63" ht="30" customHeight="1" x14ac:dyDescent="0.25">
      <c r="A2110" s="34">
        <v>45821</v>
      </c>
      <c r="B2110" s="35" t="s">
        <v>3711</v>
      </c>
      <c r="C2110" s="1" t="s">
        <v>3788</v>
      </c>
      <c r="D2110" s="36" t="s">
        <v>4</v>
      </c>
      <c r="E2110" s="8" t="s">
        <v>47</v>
      </c>
      <c r="F2110" s="37">
        <v>1</v>
      </c>
      <c r="G2110" s="38" t="s">
        <v>7</v>
      </c>
      <c r="H2110" s="8" t="s">
        <v>48</v>
      </c>
      <c r="I2110" s="8" t="s">
        <v>2</v>
      </c>
      <c r="J2110" s="35" t="s">
        <v>40</v>
      </c>
      <c r="K2110" s="8" t="s">
        <v>41</v>
      </c>
      <c r="L2110" s="49" t="s">
        <v>50</v>
      </c>
      <c r="M2110" s="37"/>
      <c r="N2110" s="40"/>
      <c r="O2110" s="41" t="b">
        <v>0</v>
      </c>
      <c r="P2110" s="42" t="b">
        <v>0</v>
      </c>
      <c r="Q2110" s="43"/>
      <c r="R2110" s="50"/>
      <c r="S2110" s="8" t="s">
        <v>1139</v>
      </c>
      <c r="T2110" s="48"/>
      <c r="U2110" s="45">
        <v>1</v>
      </c>
      <c r="W2110" s="45"/>
      <c r="X2110" s="46" t="s">
        <v>182</v>
      </c>
      <c r="Y2110" s="47"/>
      <c r="Z2110"/>
      <c r="AA2110"/>
      <c r="AB2110"/>
      <c r="AC2110"/>
      <c r="AD2110"/>
      <c r="AE2110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</row>
    <row r="2111" spans="1:63" ht="30" customHeight="1" x14ac:dyDescent="0.25">
      <c r="A2111" s="34">
        <v>45845</v>
      </c>
      <c r="B2111" s="35" t="s">
        <v>3711</v>
      </c>
      <c r="C2111" s="1" t="s">
        <v>3789</v>
      </c>
      <c r="D2111" s="36" t="s">
        <v>3</v>
      </c>
      <c r="E2111" s="8" t="s">
        <v>3732</v>
      </c>
      <c r="F2111" s="37">
        <v>1</v>
      </c>
      <c r="G2111" s="38">
        <v>0.1</v>
      </c>
      <c r="H2111" s="8" t="s">
        <v>155</v>
      </c>
      <c r="I2111" s="8" t="s">
        <v>2</v>
      </c>
      <c r="J2111" s="35" t="s">
        <v>147</v>
      </c>
      <c r="K2111" s="8" t="s">
        <v>49</v>
      </c>
      <c r="L2111" s="49" t="s">
        <v>595</v>
      </c>
      <c r="M2111" s="37"/>
      <c r="N2111" s="40"/>
      <c r="O2111" s="41" t="b">
        <v>0</v>
      </c>
      <c r="P2111" s="42" t="b">
        <v>0</v>
      </c>
      <c r="Q2111" s="43"/>
      <c r="R2111" s="50"/>
      <c r="S2111" s="8" t="s">
        <v>3790</v>
      </c>
      <c r="T2111" s="48"/>
      <c r="W2111" s="45"/>
      <c r="X2111" s="46"/>
      <c r="Y2111" s="47"/>
      <c r="Z2111"/>
      <c r="AA2111"/>
      <c r="AB2111"/>
      <c r="AC2111"/>
      <c r="AD2111"/>
      <c r="AE211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</row>
    <row r="2112" spans="1:63" ht="30" customHeight="1" x14ac:dyDescent="0.25">
      <c r="A2112" s="34">
        <v>45821</v>
      </c>
      <c r="B2112" s="35" t="s">
        <v>3711</v>
      </c>
      <c r="C2112" s="1" t="s">
        <v>3791</v>
      </c>
      <c r="D2112" s="36" t="s">
        <v>34</v>
      </c>
      <c r="E2112" s="8" t="s">
        <v>133</v>
      </c>
      <c r="F2112" s="37">
        <v>1</v>
      </c>
      <c r="G2112" s="38" t="s">
        <v>7</v>
      </c>
      <c r="H2112" s="8" t="s">
        <v>155</v>
      </c>
      <c r="I2112" s="8" t="s">
        <v>2</v>
      </c>
      <c r="J2112" s="35" t="s">
        <v>40</v>
      </c>
      <c r="K2112" s="8" t="s">
        <v>41</v>
      </c>
      <c r="L2112" s="49" t="s">
        <v>50</v>
      </c>
      <c r="M2112" s="37"/>
      <c r="N2112" s="40"/>
      <c r="O2112" s="41" t="b">
        <v>0</v>
      </c>
      <c r="P2112" s="42" t="b">
        <v>0</v>
      </c>
      <c r="Q2112" s="43"/>
      <c r="R2112" s="50"/>
      <c r="S2112" s="8" t="s">
        <v>3792</v>
      </c>
      <c r="T2112" s="48"/>
      <c r="U2112" s="45">
        <v>1</v>
      </c>
      <c r="W2112" s="45"/>
      <c r="X2112" s="46" t="s">
        <v>213</v>
      </c>
      <c r="Y2112" s="47"/>
      <c r="Z2112"/>
      <c r="AA2112"/>
      <c r="AB2112"/>
      <c r="AC2112"/>
      <c r="AD2112"/>
      <c r="AE2112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</row>
    <row r="2113" spans="1:63" ht="30" customHeight="1" x14ac:dyDescent="0.25">
      <c r="A2113" s="34">
        <v>45821</v>
      </c>
      <c r="B2113" s="35" t="s">
        <v>3711</v>
      </c>
      <c r="C2113" s="1" t="s">
        <v>3793</v>
      </c>
      <c r="D2113" s="36" t="s">
        <v>4</v>
      </c>
      <c r="E2113" s="8" t="s">
        <v>47</v>
      </c>
      <c r="F2113" s="37">
        <v>1</v>
      </c>
      <c r="G2113" s="38" t="s">
        <v>7</v>
      </c>
      <c r="H2113" s="8" t="s">
        <v>48</v>
      </c>
      <c r="I2113" s="8" t="s">
        <v>2</v>
      </c>
      <c r="J2113" s="35" t="s">
        <v>40</v>
      </c>
      <c r="K2113" s="8" t="s">
        <v>41</v>
      </c>
      <c r="L2113" s="49" t="s">
        <v>50</v>
      </c>
      <c r="M2113" s="37">
        <v>1</v>
      </c>
      <c r="N2113" s="40">
        <v>1</v>
      </c>
      <c r="O2113" s="41" t="b">
        <v>0</v>
      </c>
      <c r="P2113" s="42" t="b">
        <v>0</v>
      </c>
      <c r="Q2113" s="43"/>
      <c r="R2113" s="50"/>
      <c r="S2113" s="8" t="s">
        <v>3794</v>
      </c>
      <c r="T2113" s="48"/>
      <c r="U2113" s="45">
        <v>1</v>
      </c>
      <c r="W2113" s="45"/>
      <c r="X2113" s="46"/>
      <c r="Y2113" s="47"/>
      <c r="Z2113"/>
      <c r="AA2113"/>
      <c r="AB2113"/>
      <c r="AC2113"/>
      <c r="AD2113"/>
      <c r="AE2113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</row>
    <row r="2114" spans="1:63" ht="30" customHeight="1" x14ac:dyDescent="0.25">
      <c r="A2114" s="34">
        <v>45845</v>
      </c>
      <c r="B2114" s="35" t="s">
        <v>3711</v>
      </c>
      <c r="C2114" s="1" t="s">
        <v>3795</v>
      </c>
      <c r="D2114" s="36" t="s">
        <v>4</v>
      </c>
      <c r="E2114" s="8" t="s">
        <v>47</v>
      </c>
      <c r="F2114" s="37">
        <v>2</v>
      </c>
      <c r="G2114" s="38">
        <v>0.1</v>
      </c>
      <c r="H2114" s="8" t="s">
        <v>48</v>
      </c>
      <c r="I2114" s="8" t="s">
        <v>2</v>
      </c>
      <c r="J2114" s="35" t="s">
        <v>40</v>
      </c>
      <c r="K2114" s="8" t="s">
        <v>41</v>
      </c>
      <c r="L2114" s="49" t="s">
        <v>50</v>
      </c>
      <c r="M2114" s="37">
        <v>1</v>
      </c>
      <c r="N2114" s="40">
        <v>1</v>
      </c>
      <c r="O2114" s="41" t="b">
        <v>0</v>
      </c>
      <c r="P2114" s="42" t="b">
        <v>0</v>
      </c>
      <c r="Q2114" s="43"/>
      <c r="R2114" s="50"/>
      <c r="S2114" s="8" t="s">
        <v>3796</v>
      </c>
      <c r="T2114" s="48"/>
      <c r="W2114" s="45"/>
      <c r="X2114" s="46"/>
      <c r="Y2114" s="47"/>
      <c r="Z2114"/>
      <c r="AA2114"/>
      <c r="AB2114"/>
      <c r="AC2114"/>
      <c r="AD2114"/>
      <c r="AE2114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</row>
    <row r="2115" spans="1:63" ht="30" customHeight="1" x14ac:dyDescent="0.25">
      <c r="A2115" s="34">
        <v>45824</v>
      </c>
      <c r="B2115" s="35" t="s">
        <v>3711</v>
      </c>
      <c r="C2115" s="1" t="s">
        <v>3797</v>
      </c>
      <c r="D2115" s="36" t="s">
        <v>3</v>
      </c>
      <c r="E2115" s="8" t="s">
        <v>644</v>
      </c>
      <c r="F2115" s="37">
        <v>2</v>
      </c>
      <c r="G2115" s="38" t="s">
        <v>7</v>
      </c>
      <c r="H2115" s="8" t="s">
        <v>155</v>
      </c>
      <c r="I2115" s="8" t="s">
        <v>2</v>
      </c>
      <c r="J2115" s="35" t="s">
        <v>40</v>
      </c>
      <c r="K2115" s="8" t="s">
        <v>49</v>
      </c>
      <c r="L2115" s="49" t="s">
        <v>595</v>
      </c>
      <c r="M2115" s="37"/>
      <c r="N2115" s="40"/>
      <c r="O2115" s="41" t="b">
        <v>0</v>
      </c>
      <c r="P2115" s="42" t="b">
        <v>0</v>
      </c>
      <c r="Q2115" s="43"/>
      <c r="R2115" s="50"/>
      <c r="S2115" s="8" t="s">
        <v>3798</v>
      </c>
      <c r="T2115" s="48"/>
      <c r="W2115" s="45"/>
      <c r="X2115" s="46"/>
      <c r="Y2115" s="47"/>
      <c r="Z2115"/>
      <c r="AA2115"/>
      <c r="AB2115"/>
      <c r="AC2115"/>
      <c r="AD2115"/>
      <c r="AE2115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</row>
    <row r="2116" spans="1:63" ht="30" customHeight="1" x14ac:dyDescent="0.25">
      <c r="A2116" s="34">
        <v>45824</v>
      </c>
      <c r="B2116" s="35" t="s">
        <v>3711</v>
      </c>
      <c r="C2116" s="1" t="s">
        <v>3799</v>
      </c>
      <c r="D2116" s="36" t="s">
        <v>3</v>
      </c>
      <c r="E2116" s="8" t="s">
        <v>1584</v>
      </c>
      <c r="F2116" s="37">
        <v>5</v>
      </c>
      <c r="G2116" s="38">
        <v>0.1</v>
      </c>
      <c r="H2116" s="8" t="s">
        <v>155</v>
      </c>
      <c r="I2116" s="8" t="s">
        <v>1</v>
      </c>
      <c r="J2116" s="35" t="s">
        <v>147</v>
      </c>
      <c r="K2116" s="8" t="s">
        <v>41</v>
      </c>
      <c r="L2116" s="49" t="s">
        <v>595</v>
      </c>
      <c r="M2116" s="37"/>
      <c r="N2116" s="40"/>
      <c r="O2116" s="41" t="b">
        <v>0</v>
      </c>
      <c r="P2116" s="42" t="b">
        <v>0</v>
      </c>
      <c r="Q2116" s="43"/>
      <c r="R2116" s="50"/>
      <c r="S2116" s="8" t="s">
        <v>3800</v>
      </c>
      <c r="T2116" s="48"/>
      <c r="W2116" s="45"/>
      <c r="X2116" s="46"/>
      <c r="Y2116" s="47"/>
      <c r="Z2116"/>
      <c r="AA2116"/>
      <c r="AB2116"/>
      <c r="AC2116"/>
      <c r="AD2116"/>
      <c r="AE2116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</row>
    <row r="2117" spans="1:63" ht="30" customHeight="1" x14ac:dyDescent="0.25">
      <c r="A2117" s="34">
        <v>45845</v>
      </c>
      <c r="B2117" s="35" t="s">
        <v>3711</v>
      </c>
      <c r="C2117" s="1" t="s">
        <v>3801</v>
      </c>
      <c r="D2117" s="36" t="s">
        <v>34</v>
      </c>
      <c r="E2117" s="8" t="s">
        <v>38</v>
      </c>
      <c r="F2117" s="37">
        <v>2</v>
      </c>
      <c r="G2117" s="38">
        <v>0.1</v>
      </c>
      <c r="H2117" s="8" t="s">
        <v>39</v>
      </c>
      <c r="I2117" s="8" t="s">
        <v>2</v>
      </c>
      <c r="J2117" s="35" t="s">
        <v>40</v>
      </c>
      <c r="K2117" s="8" t="s">
        <v>41</v>
      </c>
      <c r="L2117" s="49" t="s">
        <v>207</v>
      </c>
      <c r="M2117" s="37"/>
      <c r="N2117" s="40"/>
      <c r="O2117" s="41" t="b">
        <v>0</v>
      </c>
      <c r="P2117" s="42" t="b">
        <v>0</v>
      </c>
      <c r="Q2117" s="43"/>
      <c r="R2117" s="50"/>
      <c r="S2117" s="8" t="s">
        <v>3802</v>
      </c>
      <c r="T2117" s="48"/>
      <c r="W2117" s="45"/>
      <c r="X2117" s="46"/>
      <c r="Y2117" s="47"/>
      <c r="Z2117"/>
      <c r="AA2117"/>
      <c r="AB2117"/>
      <c r="AC2117"/>
      <c r="AD2117"/>
      <c r="AE2117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</row>
    <row r="2118" spans="1:63" ht="30" customHeight="1" x14ac:dyDescent="0.25">
      <c r="A2118" s="34">
        <v>45827</v>
      </c>
      <c r="B2118" s="35" t="s">
        <v>3711</v>
      </c>
      <c r="C2118" s="1" t="s">
        <v>3803</v>
      </c>
      <c r="D2118" s="36" t="s">
        <v>4</v>
      </c>
      <c r="E2118" s="8" t="s">
        <v>47</v>
      </c>
      <c r="F2118" s="37">
        <v>1</v>
      </c>
      <c r="G2118" s="38">
        <v>0.1</v>
      </c>
      <c r="H2118" s="8" t="s">
        <v>48</v>
      </c>
      <c r="I2118" s="8" t="s">
        <v>2</v>
      </c>
      <c r="J2118" s="35" t="s">
        <v>40</v>
      </c>
      <c r="K2118" s="8" t="s">
        <v>41</v>
      </c>
      <c r="L2118" s="49" t="s">
        <v>50</v>
      </c>
      <c r="M2118" s="37"/>
      <c r="N2118" s="40"/>
      <c r="O2118" s="41" t="b">
        <v>0</v>
      </c>
      <c r="P2118" s="42" t="b">
        <v>0</v>
      </c>
      <c r="Q2118" s="43"/>
      <c r="R2118" s="50"/>
      <c r="S2118" s="8" t="s">
        <v>3804</v>
      </c>
      <c r="T2118" s="48"/>
      <c r="W2118" s="45"/>
      <c r="X2118" s="46"/>
      <c r="Y2118" s="47"/>
      <c r="Z2118"/>
      <c r="AA2118"/>
      <c r="AB2118"/>
      <c r="AC2118"/>
      <c r="AD2118"/>
      <c r="AE2118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</row>
    <row r="2119" spans="1:63" ht="30" customHeight="1" x14ac:dyDescent="0.25">
      <c r="A2119" s="34">
        <v>45845</v>
      </c>
      <c r="B2119" s="35" t="s">
        <v>3711</v>
      </c>
      <c r="C2119" s="1" t="s">
        <v>3805</v>
      </c>
      <c r="D2119" s="36" t="s">
        <v>4</v>
      </c>
      <c r="E2119" s="8" t="s">
        <v>47</v>
      </c>
      <c r="F2119" s="37">
        <v>2</v>
      </c>
      <c r="G2119" s="38">
        <v>0.1</v>
      </c>
      <c r="H2119" s="8" t="s">
        <v>1545</v>
      </c>
      <c r="I2119" s="8" t="s">
        <v>1</v>
      </c>
      <c r="J2119" s="35" t="s">
        <v>147</v>
      </c>
      <c r="K2119" s="8" t="s">
        <v>645</v>
      </c>
      <c r="L2119" s="49" t="s">
        <v>56</v>
      </c>
      <c r="M2119" s="37">
        <v>1</v>
      </c>
      <c r="N2119" s="40">
        <v>1</v>
      </c>
      <c r="O2119" s="41" t="b">
        <v>0</v>
      </c>
      <c r="P2119" s="42" t="b">
        <v>0</v>
      </c>
      <c r="Q2119" s="43"/>
      <c r="R2119" s="50"/>
      <c r="S2119" s="8" t="s">
        <v>3806</v>
      </c>
      <c r="T2119" s="48"/>
      <c r="W2119" s="45"/>
      <c r="X2119" s="46"/>
      <c r="Y2119" s="47"/>
      <c r="Z2119"/>
      <c r="AA2119"/>
      <c r="AB2119"/>
      <c r="AC2119"/>
      <c r="AD2119"/>
      <c r="AE2119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</row>
    <row r="2120" spans="1:63" ht="30" customHeight="1" x14ac:dyDescent="0.25">
      <c r="A2120" s="34">
        <v>45845</v>
      </c>
      <c r="B2120" s="35" t="s">
        <v>3711</v>
      </c>
      <c r="C2120" s="1" t="s">
        <v>3807</v>
      </c>
      <c r="D2120" s="36" t="s">
        <v>74</v>
      </c>
      <c r="E2120" s="8" t="s">
        <v>154</v>
      </c>
      <c r="F2120" s="37">
        <v>1</v>
      </c>
      <c r="G2120" s="38">
        <v>0.1</v>
      </c>
      <c r="H2120" s="8" t="s">
        <v>155</v>
      </c>
      <c r="I2120" s="8" t="s">
        <v>2</v>
      </c>
      <c r="J2120" s="35" t="s">
        <v>40</v>
      </c>
      <c r="K2120" s="8" t="s">
        <v>368</v>
      </c>
      <c r="L2120" s="49" t="s">
        <v>50</v>
      </c>
      <c r="M2120" s="37">
        <v>1</v>
      </c>
      <c r="N2120" s="40">
        <v>1</v>
      </c>
      <c r="O2120" s="41" t="b">
        <v>0</v>
      </c>
      <c r="P2120" s="42" t="b">
        <v>0</v>
      </c>
      <c r="Q2120" s="43"/>
      <c r="R2120" s="50"/>
      <c r="S2120" s="8" t="s">
        <v>1609</v>
      </c>
      <c r="T2120" s="48"/>
      <c r="W2120" s="45"/>
      <c r="X2120" s="46"/>
      <c r="Y2120" s="47"/>
      <c r="Z2120"/>
      <c r="AA2120"/>
      <c r="AB2120"/>
      <c r="AC2120"/>
      <c r="AD2120"/>
      <c r="AE2120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</row>
    <row r="2121" spans="1:63" ht="30" customHeight="1" x14ac:dyDescent="0.25">
      <c r="A2121" s="34">
        <v>45845</v>
      </c>
      <c r="B2121" s="35" t="s">
        <v>3711</v>
      </c>
      <c r="C2121" s="1" t="s">
        <v>3808</v>
      </c>
      <c r="D2121" s="36" t="s">
        <v>34</v>
      </c>
      <c r="E2121" s="8" t="s">
        <v>133</v>
      </c>
      <c r="F2121" s="37">
        <v>1</v>
      </c>
      <c r="G2121" s="38">
        <v>0.1</v>
      </c>
      <c r="H2121" s="8" t="s">
        <v>155</v>
      </c>
      <c r="I2121" s="8" t="s">
        <v>2</v>
      </c>
      <c r="J2121" s="35" t="s">
        <v>40</v>
      </c>
      <c r="K2121" s="8" t="s">
        <v>41</v>
      </c>
      <c r="L2121" s="49" t="s">
        <v>595</v>
      </c>
      <c r="M2121" s="37">
        <v>1</v>
      </c>
      <c r="N2121" s="40"/>
      <c r="O2121" s="41"/>
      <c r="P2121" s="42"/>
      <c r="Q2121" s="43"/>
      <c r="R2121" s="50"/>
      <c r="S2121" s="8" t="s">
        <v>3809</v>
      </c>
      <c r="T2121" s="48"/>
      <c r="W2121" s="45"/>
      <c r="X2121" s="46"/>
      <c r="Y2121" s="47"/>
      <c r="Z2121"/>
      <c r="AA2121"/>
      <c r="AB2121"/>
      <c r="AC2121"/>
      <c r="AD2121"/>
      <c r="AE212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</row>
    <row r="2122" spans="1:63" ht="30" customHeight="1" x14ac:dyDescent="0.25">
      <c r="A2122" s="34">
        <v>45845</v>
      </c>
      <c r="B2122" s="35" t="s">
        <v>3711</v>
      </c>
      <c r="C2122" s="1" t="s">
        <v>3810</v>
      </c>
      <c r="D2122" s="36" t="s">
        <v>34</v>
      </c>
      <c r="E2122" s="8" t="s">
        <v>310</v>
      </c>
      <c r="F2122" s="37">
        <v>5</v>
      </c>
      <c r="G2122" s="38">
        <v>0.1</v>
      </c>
      <c r="H2122" s="8" t="s">
        <v>155</v>
      </c>
      <c r="I2122" s="8" t="s">
        <v>1</v>
      </c>
      <c r="J2122" s="35" t="s">
        <v>40</v>
      </c>
      <c r="K2122" s="8" t="s">
        <v>41</v>
      </c>
      <c r="L2122" s="49" t="s">
        <v>595</v>
      </c>
      <c r="M2122" s="37"/>
      <c r="N2122" s="40"/>
      <c r="O2122" s="41" t="b">
        <v>0</v>
      </c>
      <c r="P2122" s="42" t="b">
        <v>0</v>
      </c>
      <c r="Q2122" s="43"/>
      <c r="R2122" s="50"/>
      <c r="S2122" s="8" t="s">
        <v>3811</v>
      </c>
      <c r="T2122" s="48"/>
      <c r="W2122" s="45"/>
      <c r="X2122" s="46"/>
      <c r="Y2122" s="47"/>
      <c r="Z2122"/>
      <c r="AA2122"/>
      <c r="AB2122"/>
      <c r="AC2122"/>
      <c r="AD2122"/>
      <c r="AE2122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</row>
    <row r="2123" spans="1:63" ht="30" customHeight="1" x14ac:dyDescent="0.25">
      <c r="A2123" s="34">
        <v>45845</v>
      </c>
      <c r="B2123" s="35" t="s">
        <v>3711</v>
      </c>
      <c r="C2123" s="1" t="s">
        <v>3812</v>
      </c>
      <c r="D2123" s="36" t="s">
        <v>34</v>
      </c>
      <c r="E2123" s="8" t="s">
        <v>133</v>
      </c>
      <c r="F2123" s="37">
        <v>5</v>
      </c>
      <c r="G2123" s="38">
        <v>0.1</v>
      </c>
      <c r="H2123" s="8" t="s">
        <v>155</v>
      </c>
      <c r="I2123" s="8" t="s">
        <v>1</v>
      </c>
      <c r="J2123" s="35" t="s">
        <v>40</v>
      </c>
      <c r="K2123" s="8" t="s">
        <v>41</v>
      </c>
      <c r="L2123" s="49" t="s">
        <v>595</v>
      </c>
      <c r="M2123" s="37"/>
      <c r="N2123" s="40"/>
      <c r="O2123" s="41" t="b">
        <v>0</v>
      </c>
      <c r="P2123" s="42" t="b">
        <v>0</v>
      </c>
      <c r="Q2123" s="43"/>
      <c r="R2123" s="50"/>
      <c r="S2123" s="8" t="s">
        <v>3811</v>
      </c>
      <c r="T2123" s="48"/>
      <c r="W2123" s="45"/>
      <c r="X2123" s="46"/>
      <c r="Y2123" s="47"/>
      <c r="Z2123"/>
      <c r="AA2123"/>
      <c r="AB2123"/>
      <c r="AC2123"/>
      <c r="AD2123"/>
      <c r="AE2123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</row>
    <row r="2124" spans="1:63" ht="30" customHeight="1" x14ac:dyDescent="0.25">
      <c r="A2124" s="34" t="s">
        <v>3813</v>
      </c>
      <c r="B2124" s="35" t="s">
        <v>3711</v>
      </c>
      <c r="C2124" s="1" t="s">
        <v>3814</v>
      </c>
      <c r="D2124" s="36" t="s">
        <v>4</v>
      </c>
      <c r="E2124" s="8" t="s">
        <v>47</v>
      </c>
      <c r="F2124" s="37">
        <v>1</v>
      </c>
      <c r="G2124" s="38" t="s">
        <v>7</v>
      </c>
      <c r="H2124" s="8" t="s">
        <v>48</v>
      </c>
      <c r="I2124" s="8" t="s">
        <v>2</v>
      </c>
      <c r="J2124" s="35" t="s">
        <v>147</v>
      </c>
      <c r="K2124" s="8" t="s">
        <v>41</v>
      </c>
      <c r="L2124" s="49" t="s">
        <v>50</v>
      </c>
      <c r="M2124" s="37"/>
      <c r="N2124" s="40"/>
      <c r="O2124" s="41" t="b">
        <v>0</v>
      </c>
      <c r="P2124" s="42" t="b">
        <v>0</v>
      </c>
      <c r="Q2124" s="43"/>
      <c r="R2124" s="50"/>
      <c r="S2124" s="8"/>
      <c r="T2124" s="48"/>
      <c r="U2124" s="45">
        <v>1</v>
      </c>
      <c r="W2124" s="45"/>
      <c r="X2124" s="46" t="s">
        <v>213</v>
      </c>
      <c r="Y2124" s="47"/>
      <c r="Z2124"/>
      <c r="AA2124"/>
      <c r="AB2124"/>
      <c r="AC2124"/>
      <c r="AD2124"/>
      <c r="AE2124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</row>
    <row r="2125" spans="1:63" ht="30" customHeight="1" x14ac:dyDescent="0.25">
      <c r="A2125" s="34">
        <v>45839</v>
      </c>
      <c r="B2125" s="35" t="s">
        <v>3815</v>
      </c>
      <c r="C2125" s="1" t="s">
        <v>3816</v>
      </c>
      <c r="D2125" s="36" t="s">
        <v>34</v>
      </c>
      <c r="E2125" s="8" t="s">
        <v>133</v>
      </c>
      <c r="F2125" s="37">
        <v>3</v>
      </c>
      <c r="G2125" s="38">
        <v>0.1</v>
      </c>
      <c r="H2125" s="8" t="s">
        <v>256</v>
      </c>
      <c r="I2125" s="8" t="s">
        <v>1</v>
      </c>
      <c r="J2125" s="35" t="s">
        <v>147</v>
      </c>
      <c r="K2125" s="8" t="s">
        <v>41</v>
      </c>
      <c r="L2125" s="49" t="s">
        <v>207</v>
      </c>
      <c r="M2125" s="37"/>
      <c r="N2125" s="40"/>
      <c r="O2125" s="41" t="b">
        <v>0</v>
      </c>
      <c r="P2125" s="42" t="b">
        <v>0</v>
      </c>
      <c r="Q2125" s="43"/>
      <c r="R2125" s="50" t="s">
        <v>3817</v>
      </c>
      <c r="S2125" s="8"/>
      <c r="T2125" s="48"/>
      <c r="W2125" s="45"/>
      <c r="X2125" s="46"/>
      <c r="Y2125" s="47"/>
      <c r="Z2125"/>
      <c r="AA2125"/>
      <c r="AB2125"/>
      <c r="AC2125"/>
      <c r="AD2125"/>
      <c r="AE2125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</row>
    <row r="2126" spans="1:63" ht="30" customHeight="1" x14ac:dyDescent="0.25">
      <c r="A2126" s="34">
        <v>45839</v>
      </c>
      <c r="B2126" s="35" t="s">
        <v>3815</v>
      </c>
      <c r="C2126" s="1" t="s">
        <v>3818</v>
      </c>
      <c r="D2126" s="36" t="s">
        <v>74</v>
      </c>
      <c r="E2126" s="8" t="s">
        <v>110</v>
      </c>
      <c r="F2126" s="37">
        <v>1</v>
      </c>
      <c r="G2126" s="38">
        <v>0.5</v>
      </c>
      <c r="H2126" s="8" t="s">
        <v>111</v>
      </c>
      <c r="I2126" s="8" t="s">
        <v>2</v>
      </c>
      <c r="J2126" s="35" t="s">
        <v>147</v>
      </c>
      <c r="K2126" s="8" t="s">
        <v>592</v>
      </c>
      <c r="L2126" s="49" t="s">
        <v>274</v>
      </c>
      <c r="M2126" s="37"/>
      <c r="N2126" s="40"/>
      <c r="O2126" s="41" t="b">
        <v>0</v>
      </c>
      <c r="P2126" s="42" t="b">
        <v>0</v>
      </c>
      <c r="Q2126" s="43"/>
      <c r="R2126" s="50" t="s">
        <v>3819</v>
      </c>
      <c r="S2126" s="8"/>
      <c r="T2126" s="48"/>
      <c r="W2126" s="45"/>
      <c r="X2126" s="46"/>
      <c r="Y2126" s="47"/>
      <c r="Z2126"/>
      <c r="AA2126"/>
      <c r="AB2126"/>
      <c r="AC2126"/>
      <c r="AD2126"/>
      <c r="AE2126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</row>
    <row r="2127" spans="1:63" ht="30" customHeight="1" x14ac:dyDescent="0.25">
      <c r="A2127" s="34">
        <v>45839</v>
      </c>
      <c r="B2127" s="35" t="s">
        <v>3815</v>
      </c>
      <c r="C2127" s="1" t="s">
        <v>3820</v>
      </c>
      <c r="D2127" s="36" t="s">
        <v>34</v>
      </c>
      <c r="E2127" s="8" t="s">
        <v>133</v>
      </c>
      <c r="F2127" s="37">
        <v>1</v>
      </c>
      <c r="G2127" s="38">
        <v>0.1</v>
      </c>
      <c r="H2127" s="8" t="s">
        <v>445</v>
      </c>
      <c r="I2127" s="8" t="s">
        <v>1</v>
      </c>
      <c r="J2127" s="35" t="s">
        <v>147</v>
      </c>
      <c r="K2127" s="8" t="s">
        <v>3659</v>
      </c>
      <c r="L2127" s="49" t="s">
        <v>207</v>
      </c>
      <c r="M2127" s="37"/>
      <c r="N2127" s="40"/>
      <c r="O2127" s="41" t="b">
        <v>0</v>
      </c>
      <c r="P2127" s="42" t="b">
        <v>0</v>
      </c>
      <c r="Q2127" s="43"/>
      <c r="R2127" s="50" t="s">
        <v>3821</v>
      </c>
      <c r="S2127" s="8" t="s">
        <v>3822</v>
      </c>
      <c r="T2127" s="48"/>
      <c r="W2127" s="45"/>
      <c r="X2127" s="46"/>
      <c r="Y2127" s="47"/>
      <c r="Z2127"/>
      <c r="AA2127"/>
      <c r="AB2127"/>
      <c r="AC2127"/>
      <c r="AD2127"/>
      <c r="AE2127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</row>
    <row r="2128" spans="1:63" ht="30" customHeight="1" x14ac:dyDescent="0.25">
      <c r="A2128" s="34">
        <v>45839</v>
      </c>
      <c r="B2128" s="35" t="s">
        <v>3815</v>
      </c>
      <c r="C2128" s="1" t="s">
        <v>3823</v>
      </c>
      <c r="D2128" s="36" t="s">
        <v>3</v>
      </c>
      <c r="E2128" s="8" t="s">
        <v>644</v>
      </c>
      <c r="F2128" s="37">
        <v>4</v>
      </c>
      <c r="G2128" s="38">
        <v>0.25</v>
      </c>
      <c r="H2128" s="8" t="s">
        <v>111</v>
      </c>
      <c r="I2128" s="8" t="s">
        <v>1</v>
      </c>
      <c r="J2128" s="35" t="s">
        <v>147</v>
      </c>
      <c r="K2128" s="8" t="s">
        <v>49</v>
      </c>
      <c r="L2128" s="49" t="s">
        <v>207</v>
      </c>
      <c r="M2128" s="37"/>
      <c r="N2128" s="40">
        <v>4</v>
      </c>
      <c r="O2128" s="41" t="b">
        <v>0</v>
      </c>
      <c r="P2128" s="42" t="b">
        <v>0</v>
      </c>
      <c r="Q2128" s="43">
        <v>45806</v>
      </c>
      <c r="R2128" s="50" t="s">
        <v>3824</v>
      </c>
      <c r="S2128" s="8"/>
      <c r="T2128" s="48"/>
      <c r="W2128" s="45"/>
      <c r="X2128" s="46"/>
      <c r="Y2128" s="47"/>
      <c r="Z2128"/>
      <c r="AA2128"/>
      <c r="AB2128"/>
      <c r="AC2128"/>
      <c r="AD2128"/>
      <c r="AE2128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</row>
    <row r="2129" spans="1:63" ht="30" customHeight="1" x14ac:dyDescent="0.25">
      <c r="A2129" s="34">
        <v>45839</v>
      </c>
      <c r="B2129" s="35" t="s">
        <v>3815</v>
      </c>
      <c r="C2129" s="1" t="s">
        <v>3825</v>
      </c>
      <c r="D2129" s="36" t="s">
        <v>34</v>
      </c>
      <c r="E2129" s="8" t="s">
        <v>54</v>
      </c>
      <c r="F2129" s="37">
        <v>1</v>
      </c>
      <c r="G2129" s="38">
        <v>0.1</v>
      </c>
      <c r="H2129" s="8" t="s">
        <v>1543</v>
      </c>
      <c r="I2129" s="8" t="s">
        <v>2</v>
      </c>
      <c r="J2129" s="35" t="s">
        <v>147</v>
      </c>
      <c r="K2129" s="8" t="s">
        <v>49</v>
      </c>
      <c r="L2129" s="49" t="s">
        <v>426</v>
      </c>
      <c r="M2129" s="37"/>
      <c r="N2129" s="40"/>
      <c r="O2129" s="41" t="b">
        <v>0</v>
      </c>
      <c r="P2129" s="42" t="b">
        <v>0</v>
      </c>
      <c r="Q2129" s="43"/>
      <c r="R2129" s="50" t="s">
        <v>3826</v>
      </c>
      <c r="S2129" s="8" t="s">
        <v>3827</v>
      </c>
      <c r="T2129" s="48"/>
      <c r="W2129" s="45"/>
      <c r="X2129" s="46"/>
      <c r="Y2129" s="47"/>
      <c r="Z2129"/>
      <c r="AA2129"/>
      <c r="AB2129"/>
      <c r="AC2129"/>
      <c r="AD2129"/>
      <c r="AE2129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</row>
    <row r="2130" spans="1:63" ht="30" customHeight="1" x14ac:dyDescent="0.25">
      <c r="A2130" s="34">
        <v>45839</v>
      </c>
      <c r="B2130" s="35" t="s">
        <v>3815</v>
      </c>
      <c r="C2130" s="1" t="s">
        <v>3828</v>
      </c>
      <c r="D2130" s="36" t="s">
        <v>4</v>
      </c>
      <c r="E2130" s="8" t="s">
        <v>47</v>
      </c>
      <c r="F2130" s="37">
        <v>26</v>
      </c>
      <c r="G2130" s="38">
        <v>0.1</v>
      </c>
      <c r="H2130" s="8" t="s">
        <v>256</v>
      </c>
      <c r="I2130" s="8" t="s">
        <v>1</v>
      </c>
      <c r="J2130" s="35" t="s">
        <v>147</v>
      </c>
      <c r="K2130" s="8" t="s">
        <v>49</v>
      </c>
      <c r="L2130" s="49" t="s">
        <v>207</v>
      </c>
      <c r="M2130" s="37"/>
      <c r="N2130" s="40"/>
      <c r="O2130" s="41" t="b">
        <v>0</v>
      </c>
      <c r="P2130" s="42" t="b">
        <v>0</v>
      </c>
      <c r="Q2130" s="43"/>
      <c r="R2130" s="50" t="s">
        <v>3829</v>
      </c>
      <c r="S2130" s="8"/>
      <c r="T2130" s="48"/>
      <c r="W2130" s="45"/>
      <c r="X2130" s="46"/>
      <c r="Y2130" s="47"/>
      <c r="Z2130"/>
      <c r="AA2130"/>
      <c r="AB2130"/>
      <c r="AC2130"/>
      <c r="AD2130"/>
      <c r="AE2130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</row>
    <row r="2131" spans="1:63" ht="30" customHeight="1" x14ac:dyDescent="0.25">
      <c r="A2131" s="34">
        <v>45839</v>
      </c>
      <c r="B2131" s="35" t="s">
        <v>3815</v>
      </c>
      <c r="C2131" s="1" t="s">
        <v>3830</v>
      </c>
      <c r="D2131" s="36" t="s">
        <v>74</v>
      </c>
      <c r="E2131" s="8" t="s">
        <v>154</v>
      </c>
      <c r="F2131" s="37">
        <v>1</v>
      </c>
      <c r="G2131" s="38">
        <v>0.1</v>
      </c>
      <c r="H2131" s="8" t="s">
        <v>3831</v>
      </c>
      <c r="I2131" s="8" t="s">
        <v>2</v>
      </c>
      <c r="J2131" s="35" t="s">
        <v>147</v>
      </c>
      <c r="K2131" s="8" t="s">
        <v>49</v>
      </c>
      <c r="L2131" s="49" t="s">
        <v>426</v>
      </c>
      <c r="M2131" s="37"/>
      <c r="N2131" s="40"/>
      <c r="O2131" s="41" t="b">
        <v>0</v>
      </c>
      <c r="P2131" s="42" t="b">
        <v>0</v>
      </c>
      <c r="Q2131" s="43"/>
      <c r="R2131" s="50" t="s">
        <v>3826</v>
      </c>
      <c r="S2131" s="8" t="s">
        <v>3827</v>
      </c>
      <c r="T2131" s="48"/>
      <c r="W2131" s="45"/>
      <c r="X2131" s="46"/>
      <c r="Y2131" s="47"/>
      <c r="Z2131"/>
      <c r="AA2131"/>
      <c r="AB2131"/>
      <c r="AC2131"/>
      <c r="AD2131"/>
      <c r="AE213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</row>
    <row r="2132" spans="1:63" ht="30" customHeight="1" x14ac:dyDescent="0.25">
      <c r="A2132" s="34">
        <v>45839</v>
      </c>
      <c r="B2132" s="35" t="s">
        <v>3815</v>
      </c>
      <c r="C2132" s="1" t="s">
        <v>3704</v>
      </c>
      <c r="D2132" s="36" t="s">
        <v>5</v>
      </c>
      <c r="E2132" s="8" t="s">
        <v>197</v>
      </c>
      <c r="F2132" s="37">
        <v>2</v>
      </c>
      <c r="G2132" s="38" t="s">
        <v>7</v>
      </c>
      <c r="H2132" s="8" t="s">
        <v>198</v>
      </c>
      <c r="I2132" s="8" t="s">
        <v>2</v>
      </c>
      <c r="J2132" s="35" t="s">
        <v>40</v>
      </c>
      <c r="K2132" s="8" t="s">
        <v>49</v>
      </c>
      <c r="L2132" s="49" t="s">
        <v>247</v>
      </c>
      <c r="M2132" s="37"/>
      <c r="N2132" s="40"/>
      <c r="O2132" s="41" t="b">
        <v>0</v>
      </c>
      <c r="P2132" s="42" t="b">
        <v>0</v>
      </c>
      <c r="Q2132" s="43"/>
      <c r="R2132" s="50" t="s">
        <v>3832</v>
      </c>
      <c r="S2132" s="8" t="s">
        <v>3833</v>
      </c>
      <c r="T2132" s="48"/>
      <c r="W2132" s="45"/>
      <c r="X2132" s="46"/>
      <c r="Y2132" s="47"/>
      <c r="Z2132"/>
      <c r="AA2132"/>
      <c r="AB2132"/>
      <c r="AC2132"/>
      <c r="AD2132"/>
      <c r="AE2132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</row>
    <row r="2133" spans="1:63" ht="30" customHeight="1" x14ac:dyDescent="0.25">
      <c r="A2133" s="34">
        <v>45839</v>
      </c>
      <c r="B2133" s="35" t="s">
        <v>3815</v>
      </c>
      <c r="C2133" s="1" t="s">
        <v>3834</v>
      </c>
      <c r="D2133" s="36" t="s">
        <v>34</v>
      </c>
      <c r="E2133" s="8" t="s">
        <v>54</v>
      </c>
      <c r="F2133" s="37">
        <v>3</v>
      </c>
      <c r="G2133" s="38">
        <v>0.5</v>
      </c>
      <c r="H2133" s="8" t="s">
        <v>158</v>
      </c>
      <c r="I2133" s="8" t="s">
        <v>2</v>
      </c>
      <c r="J2133" s="35" t="s">
        <v>147</v>
      </c>
      <c r="K2133" s="8" t="s">
        <v>41</v>
      </c>
      <c r="L2133" s="49" t="s">
        <v>128</v>
      </c>
      <c r="M2133" s="37"/>
      <c r="N2133" s="40">
        <v>3</v>
      </c>
      <c r="O2133" s="41" t="b">
        <v>0</v>
      </c>
      <c r="P2133" s="42" t="b">
        <v>0</v>
      </c>
      <c r="Q2133" s="43"/>
      <c r="R2133" s="50" t="s">
        <v>3835</v>
      </c>
      <c r="S2133" s="8" t="s">
        <v>3836</v>
      </c>
      <c r="T2133" s="48"/>
      <c r="W2133" s="45"/>
      <c r="X2133" s="46"/>
      <c r="Y2133" s="47"/>
      <c r="Z2133"/>
      <c r="AA2133"/>
      <c r="AB2133"/>
      <c r="AC2133"/>
      <c r="AD2133"/>
      <c r="AE2133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</row>
    <row r="2134" spans="1:63" ht="30" customHeight="1" x14ac:dyDescent="0.25">
      <c r="A2134" s="34">
        <v>45839</v>
      </c>
      <c r="B2134" s="35" t="s">
        <v>3815</v>
      </c>
      <c r="C2134" s="1" t="s">
        <v>3837</v>
      </c>
      <c r="D2134" s="36" t="s">
        <v>74</v>
      </c>
      <c r="E2134" s="8" t="s">
        <v>154</v>
      </c>
      <c r="F2134" s="37">
        <v>1</v>
      </c>
      <c r="G2134" s="38">
        <v>0.1</v>
      </c>
      <c r="H2134" s="8" t="s">
        <v>247</v>
      </c>
      <c r="I2134" s="8" t="s">
        <v>2</v>
      </c>
      <c r="J2134" s="35" t="s">
        <v>147</v>
      </c>
      <c r="K2134" s="8" t="s">
        <v>49</v>
      </c>
      <c r="L2134" s="49" t="s">
        <v>426</v>
      </c>
      <c r="M2134" s="37"/>
      <c r="N2134" s="40"/>
      <c r="O2134" s="41" t="b">
        <v>0</v>
      </c>
      <c r="P2134" s="42" t="b">
        <v>0</v>
      </c>
      <c r="Q2134" s="43"/>
      <c r="R2134" s="50" t="s">
        <v>3838</v>
      </c>
      <c r="S2134" s="8" t="s">
        <v>3839</v>
      </c>
      <c r="T2134" s="48"/>
      <c r="W2134" s="45"/>
      <c r="X2134" s="46"/>
      <c r="Y2134" s="47"/>
      <c r="Z2134"/>
      <c r="AA2134"/>
      <c r="AB2134"/>
      <c r="AC2134"/>
      <c r="AD2134"/>
      <c r="AE2134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</row>
    <row r="2135" spans="1:63" ht="30" customHeight="1" x14ac:dyDescent="0.25">
      <c r="A2135" s="34">
        <v>45839</v>
      </c>
      <c r="B2135" s="35" t="s">
        <v>3815</v>
      </c>
      <c r="C2135" s="1" t="s">
        <v>3618</v>
      </c>
      <c r="D2135" s="36" t="s">
        <v>3</v>
      </c>
      <c r="E2135" s="8" t="s">
        <v>644</v>
      </c>
      <c r="F2135" s="37">
        <v>22</v>
      </c>
      <c r="G2135" s="38">
        <v>0.1</v>
      </c>
      <c r="H2135" s="8" t="s">
        <v>256</v>
      </c>
      <c r="I2135" s="8" t="s">
        <v>1</v>
      </c>
      <c r="J2135" s="35" t="s">
        <v>147</v>
      </c>
      <c r="K2135" s="8" t="s">
        <v>49</v>
      </c>
      <c r="L2135" s="49" t="s">
        <v>207</v>
      </c>
      <c r="M2135" s="37"/>
      <c r="N2135" s="40"/>
      <c r="O2135" s="41" t="b">
        <v>0</v>
      </c>
      <c r="P2135" s="42" t="b">
        <v>0</v>
      </c>
      <c r="Q2135" s="43"/>
      <c r="R2135" s="50" t="s">
        <v>3840</v>
      </c>
      <c r="S2135" s="8"/>
      <c r="T2135" s="48"/>
      <c r="W2135" s="45"/>
      <c r="X2135" s="46"/>
      <c r="Y2135" s="47"/>
      <c r="Z2135"/>
      <c r="AA2135"/>
      <c r="AB2135"/>
      <c r="AC2135"/>
      <c r="AD2135"/>
      <c r="AE2135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</row>
    <row r="2136" spans="1:63" ht="30" customHeight="1" x14ac:dyDescent="0.25">
      <c r="A2136" s="34">
        <v>45839</v>
      </c>
      <c r="B2136" s="35" t="s">
        <v>3815</v>
      </c>
      <c r="C2136" s="1" t="s">
        <v>2919</v>
      </c>
      <c r="D2136" s="36" t="s">
        <v>34</v>
      </c>
      <c r="E2136" s="8" t="s">
        <v>133</v>
      </c>
      <c r="F2136" s="37">
        <v>3</v>
      </c>
      <c r="G2136" s="38" t="s">
        <v>7</v>
      </c>
      <c r="H2136" s="8" t="s">
        <v>155</v>
      </c>
      <c r="I2136" s="8" t="s">
        <v>2</v>
      </c>
      <c r="J2136" s="35" t="s">
        <v>147</v>
      </c>
      <c r="K2136" s="8" t="s">
        <v>592</v>
      </c>
      <c r="L2136" s="49" t="s">
        <v>50</v>
      </c>
      <c r="M2136" s="37"/>
      <c r="N2136" s="40"/>
      <c r="O2136" s="41" t="b">
        <v>0</v>
      </c>
      <c r="P2136" s="42" t="b">
        <v>0</v>
      </c>
      <c r="Q2136" s="43"/>
      <c r="R2136" s="50" t="s">
        <v>3841</v>
      </c>
      <c r="S2136" s="8"/>
      <c r="T2136" s="48"/>
      <c r="W2136" s="45"/>
      <c r="X2136" s="46"/>
      <c r="Y2136" s="47"/>
      <c r="Z2136"/>
      <c r="AA2136"/>
      <c r="AB2136"/>
      <c r="AC2136"/>
      <c r="AD2136"/>
      <c r="AE2136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</row>
    <row r="2137" spans="1:63" ht="30" customHeight="1" x14ac:dyDescent="0.25">
      <c r="A2137" s="34">
        <v>45839</v>
      </c>
      <c r="B2137" s="35" t="s">
        <v>3815</v>
      </c>
      <c r="C2137" s="1" t="s">
        <v>3842</v>
      </c>
      <c r="D2137" s="36" t="s">
        <v>4</v>
      </c>
      <c r="E2137" s="8" t="s">
        <v>47</v>
      </c>
      <c r="F2137" s="37">
        <v>1</v>
      </c>
      <c r="G2137" s="38">
        <v>0.1</v>
      </c>
      <c r="H2137" s="8" t="s">
        <v>155</v>
      </c>
      <c r="I2137" s="8" t="s">
        <v>2</v>
      </c>
      <c r="J2137" s="35" t="s">
        <v>147</v>
      </c>
      <c r="K2137" s="8" t="s">
        <v>41</v>
      </c>
      <c r="L2137" s="49" t="s">
        <v>50</v>
      </c>
      <c r="M2137" s="37"/>
      <c r="N2137" s="40"/>
      <c r="O2137" s="41" t="b">
        <v>0</v>
      </c>
      <c r="P2137" s="42" t="b">
        <v>0</v>
      </c>
      <c r="Q2137" s="43"/>
      <c r="R2137" s="50" t="s">
        <v>3843</v>
      </c>
      <c r="S2137" s="8"/>
      <c r="T2137" s="48"/>
      <c r="W2137" s="45"/>
      <c r="X2137" s="46"/>
      <c r="Y2137" s="47"/>
      <c r="Z2137"/>
      <c r="AA2137"/>
      <c r="AB2137"/>
      <c r="AC2137"/>
      <c r="AD2137"/>
      <c r="AE2137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</row>
    <row r="2138" spans="1:63" ht="30" customHeight="1" x14ac:dyDescent="0.25">
      <c r="A2138" s="34">
        <v>45839</v>
      </c>
      <c r="B2138" s="35" t="s">
        <v>3815</v>
      </c>
      <c r="C2138" s="1" t="s">
        <v>3844</v>
      </c>
      <c r="D2138" s="36" t="s">
        <v>34</v>
      </c>
      <c r="E2138" s="8" t="s">
        <v>133</v>
      </c>
      <c r="F2138" s="37">
        <v>63</v>
      </c>
      <c r="G2138" s="38">
        <v>0.1</v>
      </c>
      <c r="H2138" s="8" t="s">
        <v>155</v>
      </c>
      <c r="I2138" s="8" t="s">
        <v>1</v>
      </c>
      <c r="J2138" s="35" t="s">
        <v>147</v>
      </c>
      <c r="K2138" s="8" t="s">
        <v>49</v>
      </c>
      <c r="L2138" s="49" t="s">
        <v>595</v>
      </c>
      <c r="M2138" s="37"/>
      <c r="N2138" s="40"/>
      <c r="O2138" s="41" t="b">
        <v>0</v>
      </c>
      <c r="P2138" s="42" t="b">
        <v>0</v>
      </c>
      <c r="Q2138" s="43"/>
      <c r="R2138" s="50" t="s">
        <v>3845</v>
      </c>
      <c r="S2138" s="8" t="s">
        <v>3846</v>
      </c>
      <c r="T2138" s="48"/>
      <c r="W2138" s="45"/>
      <c r="X2138" s="46"/>
      <c r="Y2138" s="47"/>
      <c r="Z2138"/>
      <c r="AA2138"/>
      <c r="AB2138"/>
      <c r="AC2138"/>
      <c r="AD2138"/>
      <c r="AE2138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</row>
    <row r="2139" spans="1:63" ht="30" customHeight="1" x14ac:dyDescent="0.25">
      <c r="A2139" s="34">
        <v>45839</v>
      </c>
      <c r="B2139" s="35" t="s">
        <v>3815</v>
      </c>
      <c r="C2139" s="1" t="s">
        <v>3847</v>
      </c>
      <c r="D2139" s="36" t="s">
        <v>34</v>
      </c>
      <c r="E2139" s="8" t="s">
        <v>133</v>
      </c>
      <c r="F2139" s="37">
        <v>100</v>
      </c>
      <c r="G2139" s="38">
        <v>0.1</v>
      </c>
      <c r="H2139" s="8" t="s">
        <v>256</v>
      </c>
      <c r="I2139" s="8" t="s">
        <v>1</v>
      </c>
      <c r="J2139" s="35" t="s">
        <v>147</v>
      </c>
      <c r="K2139" s="8" t="s">
        <v>49</v>
      </c>
      <c r="L2139" s="49" t="s">
        <v>595</v>
      </c>
      <c r="M2139" s="37"/>
      <c r="N2139" s="40"/>
      <c r="O2139" s="41" t="b">
        <v>0</v>
      </c>
      <c r="P2139" s="42" t="b">
        <v>0</v>
      </c>
      <c r="Q2139" s="43"/>
      <c r="R2139" s="50" t="s">
        <v>3848</v>
      </c>
      <c r="S2139" s="8" t="s">
        <v>3849</v>
      </c>
      <c r="T2139" s="48"/>
      <c r="W2139" s="45"/>
      <c r="X2139" s="46"/>
      <c r="Y2139" s="47"/>
      <c r="Z2139"/>
      <c r="AA2139"/>
      <c r="AB2139"/>
      <c r="AC2139"/>
      <c r="AD2139"/>
      <c r="AE2139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</row>
    <row r="2140" spans="1:63" ht="30" customHeight="1" x14ac:dyDescent="0.25">
      <c r="A2140" s="34">
        <v>45839</v>
      </c>
      <c r="B2140" s="35" t="s">
        <v>3815</v>
      </c>
      <c r="C2140" s="1" t="s">
        <v>3850</v>
      </c>
      <c r="D2140" s="36" t="s">
        <v>74</v>
      </c>
      <c r="E2140" s="8" t="s">
        <v>145</v>
      </c>
      <c r="F2140" s="37">
        <v>1</v>
      </c>
      <c r="G2140" s="38">
        <v>0.1</v>
      </c>
      <c r="H2140" s="8" t="s">
        <v>146</v>
      </c>
      <c r="I2140" s="8" t="s">
        <v>2</v>
      </c>
      <c r="J2140" s="35" t="s">
        <v>40</v>
      </c>
      <c r="K2140" s="8" t="s">
        <v>49</v>
      </c>
      <c r="L2140" s="49" t="s">
        <v>595</v>
      </c>
      <c r="M2140" s="37"/>
      <c r="N2140" s="40"/>
      <c r="O2140" s="41" t="b">
        <v>0</v>
      </c>
      <c r="P2140" s="42" t="b">
        <v>0</v>
      </c>
      <c r="Q2140" s="43"/>
      <c r="R2140" s="50" t="s">
        <v>3848</v>
      </c>
      <c r="S2140" s="8" t="s">
        <v>3849</v>
      </c>
      <c r="T2140" s="48"/>
      <c r="W2140" s="45"/>
      <c r="X2140" s="46"/>
      <c r="Y2140" s="47"/>
      <c r="Z2140"/>
      <c r="AA2140"/>
      <c r="AB2140"/>
      <c r="AC2140"/>
      <c r="AD2140"/>
      <c r="AE2140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</row>
    <row r="2141" spans="1:63" ht="30" customHeight="1" x14ac:dyDescent="0.25">
      <c r="A2141" s="34">
        <v>45839</v>
      </c>
      <c r="B2141" s="35" t="s">
        <v>3815</v>
      </c>
      <c r="C2141" s="1" t="s">
        <v>3851</v>
      </c>
      <c r="D2141" s="36" t="s">
        <v>3</v>
      </c>
      <c r="E2141" s="8" t="s">
        <v>2927</v>
      </c>
      <c r="F2141" s="37">
        <v>14</v>
      </c>
      <c r="G2141" s="38">
        <v>0.1</v>
      </c>
      <c r="H2141" s="8" t="s">
        <v>155</v>
      </c>
      <c r="I2141" s="8" t="s">
        <v>1</v>
      </c>
      <c r="J2141" s="35" t="s">
        <v>147</v>
      </c>
      <c r="K2141" s="8" t="s">
        <v>49</v>
      </c>
      <c r="L2141" s="49" t="s">
        <v>595</v>
      </c>
      <c r="M2141" s="37"/>
      <c r="N2141" s="40"/>
      <c r="O2141" s="41" t="b">
        <v>0</v>
      </c>
      <c r="P2141" s="42" t="b">
        <v>0</v>
      </c>
      <c r="Q2141" s="43"/>
      <c r="R2141" s="50" t="s">
        <v>3845</v>
      </c>
      <c r="S2141" s="8" t="s">
        <v>3846</v>
      </c>
      <c r="T2141" s="48"/>
      <c r="W2141" s="45"/>
      <c r="X2141" s="46"/>
      <c r="Y2141" s="47"/>
      <c r="Z2141"/>
      <c r="AA2141"/>
      <c r="AB2141"/>
      <c r="AC2141"/>
      <c r="AD2141"/>
      <c r="AE214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</row>
    <row r="2142" spans="1:63" ht="30" customHeight="1" x14ac:dyDescent="0.25">
      <c r="A2142" s="34">
        <v>45839</v>
      </c>
      <c r="B2142" s="35" t="s">
        <v>3815</v>
      </c>
      <c r="C2142" s="1" t="s">
        <v>3852</v>
      </c>
      <c r="D2142" s="36" t="s">
        <v>3</v>
      </c>
      <c r="E2142" s="8" t="s">
        <v>644</v>
      </c>
      <c r="F2142" s="37">
        <v>1</v>
      </c>
      <c r="G2142" s="38">
        <v>0.1</v>
      </c>
      <c r="H2142" s="8" t="s">
        <v>256</v>
      </c>
      <c r="I2142" s="8" t="s">
        <v>2</v>
      </c>
      <c r="J2142" s="35" t="s">
        <v>40</v>
      </c>
      <c r="K2142" s="8" t="s">
        <v>592</v>
      </c>
      <c r="L2142" s="49" t="s">
        <v>564</v>
      </c>
      <c r="M2142" s="37"/>
      <c r="N2142" s="40"/>
      <c r="O2142" s="41" t="b">
        <v>0</v>
      </c>
      <c r="P2142" s="42" t="b">
        <v>0</v>
      </c>
      <c r="Q2142" s="43"/>
      <c r="R2142" s="50" t="s">
        <v>3853</v>
      </c>
      <c r="S2142" s="8"/>
      <c r="T2142" s="48"/>
      <c r="W2142" s="45"/>
      <c r="X2142" s="46"/>
      <c r="Y2142" s="47"/>
      <c r="Z2142"/>
      <c r="AA2142"/>
      <c r="AB2142"/>
      <c r="AC2142"/>
      <c r="AD2142"/>
      <c r="AE2142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</row>
    <row r="2143" spans="1:63" ht="30" customHeight="1" x14ac:dyDescent="0.25">
      <c r="A2143" s="34">
        <v>45839</v>
      </c>
      <c r="B2143" s="35" t="s">
        <v>3815</v>
      </c>
      <c r="C2143" s="1" t="s">
        <v>3854</v>
      </c>
      <c r="D2143" s="36" t="s">
        <v>34</v>
      </c>
      <c r="E2143" s="8" t="s">
        <v>71</v>
      </c>
      <c r="F2143" s="37">
        <v>1</v>
      </c>
      <c r="G2143" s="38">
        <v>0.1</v>
      </c>
      <c r="H2143" s="8" t="s">
        <v>55</v>
      </c>
      <c r="I2143" s="8" t="s">
        <v>2</v>
      </c>
      <c r="J2143" s="35" t="s">
        <v>40</v>
      </c>
      <c r="K2143" s="8" t="s">
        <v>41</v>
      </c>
      <c r="L2143" s="49" t="s">
        <v>50</v>
      </c>
      <c r="M2143" s="37"/>
      <c r="N2143" s="40"/>
      <c r="O2143" s="41" t="b">
        <v>0</v>
      </c>
      <c r="P2143" s="42" t="b">
        <v>0</v>
      </c>
      <c r="Q2143" s="43"/>
      <c r="R2143" s="50" t="s">
        <v>3855</v>
      </c>
      <c r="S2143" s="8" t="s">
        <v>3856</v>
      </c>
      <c r="T2143" s="48"/>
      <c r="W2143" s="45"/>
      <c r="X2143" s="46"/>
      <c r="Y2143" s="47"/>
      <c r="Z2143"/>
      <c r="AA2143"/>
      <c r="AB2143"/>
      <c r="AC2143"/>
      <c r="AD2143"/>
      <c r="AE2143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</row>
    <row r="2144" spans="1:63" ht="30" customHeight="1" x14ac:dyDescent="0.25">
      <c r="A2144" s="34">
        <v>45839</v>
      </c>
      <c r="B2144" s="35" t="s">
        <v>3815</v>
      </c>
      <c r="C2144" s="1" t="s">
        <v>3857</v>
      </c>
      <c r="D2144" s="36" t="s">
        <v>74</v>
      </c>
      <c r="E2144" s="8" t="s">
        <v>145</v>
      </c>
      <c r="F2144" s="37">
        <v>1</v>
      </c>
      <c r="G2144" s="38">
        <v>0.1</v>
      </c>
      <c r="H2144" s="8" t="s">
        <v>146</v>
      </c>
      <c r="I2144" s="8" t="s">
        <v>1</v>
      </c>
      <c r="J2144" s="35" t="s">
        <v>147</v>
      </c>
      <c r="K2144" s="8" t="s">
        <v>592</v>
      </c>
      <c r="L2144" s="49" t="s">
        <v>207</v>
      </c>
      <c r="M2144" s="37"/>
      <c r="N2144" s="40"/>
      <c r="O2144" s="41" t="b">
        <v>0</v>
      </c>
      <c r="P2144" s="42" t="b">
        <v>0</v>
      </c>
      <c r="Q2144" s="43"/>
      <c r="R2144" s="50" t="s">
        <v>3858</v>
      </c>
      <c r="S2144" s="8" t="s">
        <v>3822</v>
      </c>
      <c r="T2144" s="48"/>
      <c r="W2144" s="45"/>
      <c r="X2144" s="46"/>
      <c r="Y2144" s="47"/>
      <c r="Z2144"/>
      <c r="AA2144"/>
      <c r="AB2144"/>
      <c r="AC2144"/>
      <c r="AD2144"/>
      <c r="AE2144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</row>
    <row r="2145" spans="1:63" ht="30" customHeight="1" x14ac:dyDescent="0.25">
      <c r="A2145" s="34">
        <v>45839</v>
      </c>
      <c r="B2145" s="35" t="s">
        <v>3815</v>
      </c>
      <c r="C2145" s="1" t="s">
        <v>3859</v>
      </c>
      <c r="D2145" s="36" t="s">
        <v>3</v>
      </c>
      <c r="E2145" s="8" t="s">
        <v>1584</v>
      </c>
      <c r="F2145" s="37">
        <v>2</v>
      </c>
      <c r="G2145" s="38">
        <v>0.1</v>
      </c>
      <c r="H2145" s="8" t="s">
        <v>155</v>
      </c>
      <c r="I2145" s="8" t="s">
        <v>1</v>
      </c>
      <c r="J2145" s="35" t="s">
        <v>40</v>
      </c>
      <c r="K2145" s="8" t="s">
        <v>92</v>
      </c>
      <c r="L2145" s="49" t="s">
        <v>128</v>
      </c>
      <c r="M2145" s="37"/>
      <c r="N2145" s="40"/>
      <c r="O2145" s="41" t="b">
        <v>0</v>
      </c>
      <c r="P2145" s="42" t="b">
        <v>0</v>
      </c>
      <c r="Q2145" s="43"/>
      <c r="R2145" s="50" t="s">
        <v>3860</v>
      </c>
      <c r="S2145" s="8" t="s">
        <v>3861</v>
      </c>
      <c r="T2145" s="48"/>
      <c r="W2145" s="45"/>
      <c r="X2145" s="46"/>
      <c r="Y2145" s="47"/>
      <c r="Z2145"/>
      <c r="AA2145"/>
      <c r="AB2145"/>
      <c r="AC2145"/>
      <c r="AD2145"/>
      <c r="AE2145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</row>
    <row r="2146" spans="1:63" ht="30" customHeight="1" x14ac:dyDescent="0.25">
      <c r="A2146" s="34">
        <v>45839</v>
      </c>
      <c r="B2146" s="35" t="s">
        <v>3815</v>
      </c>
      <c r="C2146" s="1" t="s">
        <v>3862</v>
      </c>
      <c r="D2146" s="36" t="s">
        <v>4</v>
      </c>
      <c r="E2146" s="8" t="s">
        <v>47</v>
      </c>
      <c r="F2146" s="37">
        <v>2</v>
      </c>
      <c r="G2146" s="38">
        <v>0.1</v>
      </c>
      <c r="H2146" s="8" t="s">
        <v>48</v>
      </c>
      <c r="I2146" s="8" t="s">
        <v>2</v>
      </c>
      <c r="J2146" s="35" t="s">
        <v>147</v>
      </c>
      <c r="K2146" s="8" t="s">
        <v>592</v>
      </c>
      <c r="L2146" s="49" t="s">
        <v>274</v>
      </c>
      <c r="M2146" s="37" t="s">
        <v>2503</v>
      </c>
      <c r="N2146" s="40" t="s">
        <v>2503</v>
      </c>
      <c r="O2146" s="41" t="b">
        <v>0</v>
      </c>
      <c r="P2146" s="42" t="b">
        <v>0</v>
      </c>
      <c r="Q2146" s="43" t="s">
        <v>2503</v>
      </c>
      <c r="R2146" s="50" t="s">
        <v>3863</v>
      </c>
      <c r="S2146" s="8" t="s">
        <v>2503</v>
      </c>
      <c r="T2146" s="48" t="s">
        <v>2503</v>
      </c>
      <c r="U2146" s="45" t="s">
        <v>2503</v>
      </c>
      <c r="V2146" s="45" t="s">
        <v>2503</v>
      </c>
      <c r="W2146" s="45" t="s">
        <v>2503</v>
      </c>
      <c r="X2146" s="46" t="s">
        <v>2503</v>
      </c>
      <c r="Y2146" s="47" t="s">
        <v>2503</v>
      </c>
      <c r="Z2146"/>
      <c r="AA2146"/>
      <c r="AB2146"/>
      <c r="AC2146"/>
      <c r="AD2146"/>
      <c r="AE2146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</row>
    <row r="2147" spans="1:63" ht="30" customHeight="1" x14ac:dyDescent="0.25">
      <c r="A2147" s="34">
        <v>45839</v>
      </c>
      <c r="B2147" s="35" t="s">
        <v>3815</v>
      </c>
      <c r="C2147" s="1" t="s">
        <v>3864</v>
      </c>
      <c r="D2147" s="36" t="s">
        <v>3</v>
      </c>
      <c r="E2147" s="8" t="s">
        <v>674</v>
      </c>
      <c r="F2147" s="37">
        <v>2</v>
      </c>
      <c r="G2147" s="38">
        <v>0.1</v>
      </c>
      <c r="H2147" s="8" t="s">
        <v>247</v>
      </c>
      <c r="I2147" s="8" t="s">
        <v>2</v>
      </c>
      <c r="J2147" s="35" t="s">
        <v>147</v>
      </c>
      <c r="K2147" s="8" t="s">
        <v>592</v>
      </c>
      <c r="L2147" s="49" t="s">
        <v>274</v>
      </c>
      <c r="M2147" s="37" t="s">
        <v>2503</v>
      </c>
      <c r="N2147" s="40" t="s">
        <v>2503</v>
      </c>
      <c r="O2147" s="41" t="b">
        <v>0</v>
      </c>
      <c r="P2147" s="42" t="b">
        <v>0</v>
      </c>
      <c r="Q2147" s="43" t="s">
        <v>2503</v>
      </c>
      <c r="R2147" s="50" t="s">
        <v>3863</v>
      </c>
      <c r="S2147" s="8" t="s">
        <v>2503</v>
      </c>
      <c r="T2147" s="48" t="s">
        <v>2503</v>
      </c>
      <c r="U2147" s="45" t="s">
        <v>2503</v>
      </c>
      <c r="V2147" s="45" t="s">
        <v>2503</v>
      </c>
      <c r="W2147" s="45" t="s">
        <v>2503</v>
      </c>
      <c r="X2147" s="46" t="s">
        <v>2503</v>
      </c>
      <c r="Y2147" s="47" t="s">
        <v>2503</v>
      </c>
      <c r="Z2147"/>
      <c r="AA2147"/>
      <c r="AB2147"/>
      <c r="AC2147"/>
      <c r="AD2147"/>
      <c r="AE2147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</row>
    <row r="2148" spans="1:63" ht="30" customHeight="1" x14ac:dyDescent="0.25">
      <c r="A2148" s="34">
        <v>45839</v>
      </c>
      <c r="B2148" s="35" t="s">
        <v>3815</v>
      </c>
      <c r="C2148" s="1" t="s">
        <v>3865</v>
      </c>
      <c r="D2148" s="36" t="s">
        <v>3</v>
      </c>
      <c r="E2148" s="8" t="s">
        <v>644</v>
      </c>
      <c r="F2148" s="37">
        <v>2</v>
      </c>
      <c r="G2148" s="38">
        <v>0.1</v>
      </c>
      <c r="H2148" s="8" t="s">
        <v>256</v>
      </c>
      <c r="I2148" s="8" t="s">
        <v>1</v>
      </c>
      <c r="J2148" s="35" t="s">
        <v>147</v>
      </c>
      <c r="K2148" s="8" t="s">
        <v>49</v>
      </c>
      <c r="L2148" s="49" t="s">
        <v>595</v>
      </c>
      <c r="M2148" s="37"/>
      <c r="N2148" s="40"/>
      <c r="O2148" s="41" t="b">
        <v>0</v>
      </c>
      <c r="P2148" s="42" t="b">
        <v>0</v>
      </c>
      <c r="Q2148" s="43"/>
      <c r="R2148" s="50" t="s">
        <v>3845</v>
      </c>
      <c r="S2148" s="8"/>
      <c r="T2148" s="48"/>
      <c r="W2148" s="45"/>
      <c r="X2148" s="46"/>
      <c r="Y2148" s="47"/>
      <c r="Z2148"/>
      <c r="AA2148"/>
      <c r="AB2148"/>
      <c r="AC2148"/>
      <c r="AD2148"/>
      <c r="AE2148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</row>
    <row r="2149" spans="1:63" ht="30" customHeight="1" x14ac:dyDescent="0.25">
      <c r="A2149" s="34">
        <v>45839</v>
      </c>
      <c r="B2149" s="35" t="s">
        <v>3815</v>
      </c>
      <c r="C2149" s="1" t="s">
        <v>3866</v>
      </c>
      <c r="D2149" s="36" t="s">
        <v>34</v>
      </c>
      <c r="E2149" s="8" t="s">
        <v>54</v>
      </c>
      <c r="F2149" s="37">
        <v>5</v>
      </c>
      <c r="G2149" s="38">
        <v>0.1</v>
      </c>
      <c r="H2149" s="8" t="s">
        <v>158</v>
      </c>
      <c r="I2149" s="8" t="s">
        <v>1</v>
      </c>
      <c r="J2149" s="35" t="s">
        <v>40</v>
      </c>
      <c r="K2149" s="8" t="s">
        <v>41</v>
      </c>
      <c r="L2149" s="49" t="s">
        <v>274</v>
      </c>
      <c r="M2149" s="37"/>
      <c r="N2149" s="40"/>
      <c r="O2149" s="41" t="b">
        <v>0</v>
      </c>
      <c r="P2149" s="42" t="b">
        <v>0</v>
      </c>
      <c r="Q2149" s="43"/>
      <c r="R2149" s="50" t="s">
        <v>3867</v>
      </c>
      <c r="S2149" s="8" t="s">
        <v>3861</v>
      </c>
      <c r="T2149" s="48"/>
      <c r="W2149" s="45"/>
      <c r="X2149" s="46"/>
      <c r="Y2149" s="47"/>
      <c r="Z2149"/>
      <c r="AA2149"/>
      <c r="AB2149"/>
      <c r="AC2149"/>
      <c r="AD2149"/>
      <c r="AE2149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</row>
    <row r="2150" spans="1:63" ht="30" customHeight="1" x14ac:dyDescent="0.25">
      <c r="A2150" s="34">
        <v>45839</v>
      </c>
      <c r="B2150" s="35" t="s">
        <v>3815</v>
      </c>
      <c r="C2150" s="1" t="s">
        <v>3868</v>
      </c>
      <c r="D2150" s="36" t="s">
        <v>4</v>
      </c>
      <c r="E2150" s="8" t="s">
        <v>80</v>
      </c>
      <c r="F2150" s="37">
        <v>2</v>
      </c>
      <c r="G2150" s="38">
        <v>0.1</v>
      </c>
      <c r="H2150" s="8" t="s">
        <v>256</v>
      </c>
      <c r="I2150" s="8" t="s">
        <v>2</v>
      </c>
      <c r="J2150" s="35" t="s">
        <v>147</v>
      </c>
      <c r="K2150" s="8" t="s">
        <v>41</v>
      </c>
      <c r="L2150" s="49" t="s">
        <v>50</v>
      </c>
      <c r="M2150" s="37"/>
      <c r="N2150" s="40"/>
      <c r="O2150" s="41" t="b">
        <v>0</v>
      </c>
      <c r="P2150" s="42" t="b">
        <v>0</v>
      </c>
      <c r="Q2150" s="43"/>
      <c r="R2150" s="50" t="s">
        <v>2050</v>
      </c>
      <c r="S2150" s="8" t="s">
        <v>3869</v>
      </c>
      <c r="T2150" s="48"/>
      <c r="W2150" s="45"/>
      <c r="X2150" s="46"/>
      <c r="Y2150" s="47"/>
      <c r="Z2150"/>
      <c r="AA2150"/>
      <c r="AB2150"/>
      <c r="AC2150"/>
      <c r="AD2150"/>
      <c r="AE2150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</row>
    <row r="2151" spans="1:63" ht="30" customHeight="1" x14ac:dyDescent="0.25">
      <c r="A2151" s="34">
        <v>45839</v>
      </c>
      <c r="B2151" s="35" t="s">
        <v>3815</v>
      </c>
      <c r="C2151" s="1" t="s">
        <v>1126</v>
      </c>
      <c r="D2151" s="36" t="s">
        <v>4</v>
      </c>
      <c r="E2151" s="8" t="s">
        <v>80</v>
      </c>
      <c r="F2151" s="37">
        <v>1</v>
      </c>
      <c r="G2151" s="38">
        <v>0.8</v>
      </c>
      <c r="H2151" s="8" t="s">
        <v>48</v>
      </c>
      <c r="I2151" s="8" t="s">
        <v>2</v>
      </c>
      <c r="J2151" s="35" t="s">
        <v>40</v>
      </c>
      <c r="K2151" s="8" t="s">
        <v>49</v>
      </c>
      <c r="L2151" s="49" t="s">
        <v>50</v>
      </c>
      <c r="M2151" s="37"/>
      <c r="N2151" s="40"/>
      <c r="O2151" s="41" t="b">
        <v>0</v>
      </c>
      <c r="P2151" s="42" t="b">
        <v>0</v>
      </c>
      <c r="Q2151" s="43">
        <v>45847</v>
      </c>
      <c r="R2151" s="50" t="s">
        <v>3870</v>
      </c>
      <c r="S2151" s="8"/>
      <c r="T2151" s="48"/>
      <c r="W2151" s="45"/>
      <c r="X2151" s="46"/>
      <c r="Y2151" s="47"/>
      <c r="Z2151"/>
      <c r="AA2151"/>
      <c r="AB2151"/>
      <c r="AC2151"/>
      <c r="AD2151"/>
      <c r="AE215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</row>
    <row r="2152" spans="1:63" ht="30" customHeight="1" x14ac:dyDescent="0.25">
      <c r="A2152" s="34">
        <v>45839</v>
      </c>
      <c r="B2152" s="35" t="s">
        <v>3815</v>
      </c>
      <c r="C2152" s="1" t="s">
        <v>3871</v>
      </c>
      <c r="D2152" s="36" t="s">
        <v>3</v>
      </c>
      <c r="E2152" s="8" t="s">
        <v>674</v>
      </c>
      <c r="F2152" s="37">
        <v>9</v>
      </c>
      <c r="G2152" s="38">
        <v>0.1</v>
      </c>
      <c r="H2152" s="8" t="s">
        <v>247</v>
      </c>
      <c r="I2152" s="8" t="s">
        <v>1</v>
      </c>
      <c r="J2152" s="35" t="s">
        <v>40</v>
      </c>
      <c r="K2152" s="8" t="s">
        <v>49</v>
      </c>
      <c r="L2152" s="49" t="s">
        <v>595</v>
      </c>
      <c r="M2152" s="37"/>
      <c r="N2152" s="40"/>
      <c r="O2152" s="41" t="b">
        <v>0</v>
      </c>
      <c r="P2152" s="42" t="b">
        <v>0</v>
      </c>
      <c r="Q2152" s="43"/>
      <c r="R2152" s="50" t="s">
        <v>3872</v>
      </c>
      <c r="S2152" s="8" t="s">
        <v>3873</v>
      </c>
      <c r="T2152" s="48"/>
      <c r="W2152" s="45"/>
      <c r="X2152" s="46"/>
      <c r="Y2152" s="47"/>
      <c r="Z2152"/>
      <c r="AA2152"/>
      <c r="AB2152"/>
      <c r="AC2152"/>
      <c r="AD2152"/>
      <c r="AE2152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</row>
    <row r="2153" spans="1:63" ht="30" customHeight="1" x14ac:dyDescent="0.25">
      <c r="A2153" s="34">
        <v>45839</v>
      </c>
      <c r="B2153" s="35" t="s">
        <v>3815</v>
      </c>
      <c r="C2153" s="1" t="s">
        <v>3874</v>
      </c>
      <c r="D2153" s="36" t="s">
        <v>4</v>
      </c>
      <c r="E2153" s="8" t="s">
        <v>47</v>
      </c>
      <c r="F2153" s="37">
        <v>1</v>
      </c>
      <c r="G2153" s="38">
        <v>0.1</v>
      </c>
      <c r="H2153" s="8" t="s">
        <v>256</v>
      </c>
      <c r="I2153" s="8" t="s">
        <v>2</v>
      </c>
      <c r="J2153" s="35" t="s">
        <v>147</v>
      </c>
      <c r="K2153" s="8" t="s">
        <v>821</v>
      </c>
      <c r="L2153" s="49" t="s">
        <v>595</v>
      </c>
      <c r="M2153" s="37"/>
      <c r="N2153" s="40"/>
      <c r="O2153" s="41" t="b">
        <v>0</v>
      </c>
      <c r="P2153" s="42" t="b">
        <v>0</v>
      </c>
      <c r="Q2153" s="43"/>
      <c r="R2153" s="50" t="s">
        <v>3875</v>
      </c>
      <c r="S2153" s="8" t="s">
        <v>3876</v>
      </c>
      <c r="T2153" s="48"/>
      <c r="W2153" s="45"/>
      <c r="X2153" s="46"/>
      <c r="Y2153" s="47"/>
      <c r="Z2153"/>
      <c r="AA2153"/>
      <c r="AB2153"/>
      <c r="AC2153"/>
      <c r="AD2153"/>
      <c r="AE2153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</row>
    <row r="2154" spans="1:63" ht="30" customHeight="1" x14ac:dyDescent="0.25">
      <c r="A2154" s="34">
        <v>45839</v>
      </c>
      <c r="B2154" s="35" t="s">
        <v>3815</v>
      </c>
      <c r="C2154" s="1" t="s">
        <v>3877</v>
      </c>
      <c r="D2154" s="36" t="s">
        <v>74</v>
      </c>
      <c r="E2154" s="8" t="s">
        <v>154</v>
      </c>
      <c r="F2154" s="37">
        <v>1</v>
      </c>
      <c r="G2154" s="38">
        <v>0.8</v>
      </c>
      <c r="H2154" s="8" t="s">
        <v>256</v>
      </c>
      <c r="I2154" s="8" t="s">
        <v>2</v>
      </c>
      <c r="J2154" s="35" t="s">
        <v>147</v>
      </c>
      <c r="K2154" s="8" t="s">
        <v>592</v>
      </c>
      <c r="L2154" s="49" t="s">
        <v>50</v>
      </c>
      <c r="M2154" s="37"/>
      <c r="N2154" s="40"/>
      <c r="O2154" s="41" t="b">
        <v>0</v>
      </c>
      <c r="P2154" s="42" t="b">
        <v>0</v>
      </c>
      <c r="Q2154" s="43"/>
      <c r="R2154" s="50" t="s">
        <v>3878</v>
      </c>
      <c r="S2154" s="8" t="s">
        <v>3879</v>
      </c>
      <c r="T2154" s="48"/>
      <c r="W2154" s="45"/>
      <c r="X2154" s="46"/>
      <c r="Y2154" s="47"/>
      <c r="Z2154"/>
      <c r="AA2154"/>
      <c r="AB2154"/>
      <c r="AC2154"/>
      <c r="AD2154"/>
      <c r="AE2154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</row>
    <row r="2155" spans="1:63" ht="30" customHeight="1" x14ac:dyDescent="0.25">
      <c r="A2155" s="34">
        <v>45840</v>
      </c>
      <c r="B2155" s="35" t="s">
        <v>3815</v>
      </c>
      <c r="C2155" s="1" t="s">
        <v>3880</v>
      </c>
      <c r="D2155" s="36" t="s">
        <v>74</v>
      </c>
      <c r="E2155" s="8" t="s">
        <v>2238</v>
      </c>
      <c r="F2155" s="37">
        <v>1</v>
      </c>
      <c r="G2155" s="38">
        <v>0.1</v>
      </c>
      <c r="H2155" s="8" t="s">
        <v>146</v>
      </c>
      <c r="I2155" s="8" t="s">
        <v>2</v>
      </c>
      <c r="J2155" s="35" t="s">
        <v>40</v>
      </c>
      <c r="K2155" s="8" t="s">
        <v>49</v>
      </c>
      <c r="L2155" s="49" t="s">
        <v>247</v>
      </c>
      <c r="M2155" s="37"/>
      <c r="N2155" s="40"/>
      <c r="O2155" s="41" t="b">
        <v>0</v>
      </c>
      <c r="P2155" s="42" t="b">
        <v>0</v>
      </c>
      <c r="Q2155" s="43"/>
      <c r="R2155" s="50" t="s">
        <v>2050</v>
      </c>
      <c r="S2155" s="8"/>
      <c r="T2155" s="48"/>
      <c r="W2155" s="45"/>
      <c r="X2155" s="46"/>
      <c r="Y2155" s="47"/>
      <c r="Z2155"/>
      <c r="AA2155"/>
      <c r="AB2155"/>
      <c r="AC2155"/>
      <c r="AD2155"/>
      <c r="AE2155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</row>
    <row r="2156" spans="1:63" ht="30" customHeight="1" x14ac:dyDescent="0.25">
      <c r="A2156" s="34">
        <v>45839</v>
      </c>
      <c r="B2156" s="35" t="s">
        <v>3815</v>
      </c>
      <c r="C2156" s="1" t="s">
        <v>3881</v>
      </c>
      <c r="D2156" s="36" t="s">
        <v>74</v>
      </c>
      <c r="E2156" s="8" t="s">
        <v>145</v>
      </c>
      <c r="F2156" s="37">
        <v>1</v>
      </c>
      <c r="G2156" s="38">
        <v>0.1</v>
      </c>
      <c r="H2156" s="8" t="s">
        <v>146</v>
      </c>
      <c r="I2156" s="8" t="s">
        <v>2</v>
      </c>
      <c r="J2156" s="35" t="s">
        <v>40</v>
      </c>
      <c r="K2156" s="8" t="s">
        <v>49</v>
      </c>
      <c r="L2156" s="49" t="s">
        <v>247</v>
      </c>
      <c r="M2156" s="37"/>
      <c r="N2156" s="40"/>
      <c r="O2156" s="41" t="b">
        <v>0</v>
      </c>
      <c r="P2156" s="42" t="b">
        <v>0</v>
      </c>
      <c r="Q2156" s="43"/>
      <c r="R2156" s="50" t="s">
        <v>2050</v>
      </c>
      <c r="S2156" s="8"/>
      <c r="T2156" s="48"/>
      <c r="W2156" s="45"/>
      <c r="X2156" s="46"/>
      <c r="Y2156" s="47"/>
      <c r="Z2156"/>
      <c r="AA2156"/>
      <c r="AB2156"/>
      <c r="AC2156"/>
      <c r="AD2156"/>
      <c r="AE2156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</row>
    <row r="2157" spans="1:63" ht="30" customHeight="1" x14ac:dyDescent="0.25">
      <c r="A2157" s="34">
        <v>45839</v>
      </c>
      <c r="B2157" s="35" t="s">
        <v>3815</v>
      </c>
      <c r="C2157" s="1" t="s">
        <v>3882</v>
      </c>
      <c r="D2157" s="36" t="s">
        <v>34</v>
      </c>
      <c r="E2157" s="8" t="s">
        <v>133</v>
      </c>
      <c r="F2157" s="37">
        <v>1</v>
      </c>
      <c r="G2157" s="38">
        <v>0.1</v>
      </c>
      <c r="H2157" s="8" t="s">
        <v>155</v>
      </c>
      <c r="I2157" s="8" t="s">
        <v>2</v>
      </c>
      <c r="J2157" s="35" t="s">
        <v>40</v>
      </c>
      <c r="K2157" s="8" t="s">
        <v>3659</v>
      </c>
      <c r="L2157" s="49" t="s">
        <v>56</v>
      </c>
      <c r="M2157" s="37"/>
      <c r="N2157" s="40"/>
      <c r="O2157" s="41" t="b">
        <v>0</v>
      </c>
      <c r="P2157" s="42" t="b">
        <v>0</v>
      </c>
      <c r="Q2157" s="43"/>
      <c r="R2157" s="50" t="s">
        <v>3863</v>
      </c>
      <c r="S2157" s="8"/>
      <c r="T2157" s="48"/>
      <c r="W2157" s="45"/>
      <c r="X2157" s="46"/>
      <c r="Y2157" s="47"/>
      <c r="Z2157"/>
      <c r="AA2157"/>
      <c r="AB2157"/>
      <c r="AC2157"/>
      <c r="AD2157"/>
      <c r="AE2157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</row>
    <row r="2158" spans="1:63" ht="30" customHeight="1" x14ac:dyDescent="0.25">
      <c r="A2158" s="34">
        <v>45839</v>
      </c>
      <c r="B2158" s="35" t="s">
        <v>3815</v>
      </c>
      <c r="C2158" s="1" t="s">
        <v>3883</v>
      </c>
      <c r="D2158" s="36" t="s">
        <v>74</v>
      </c>
      <c r="E2158" s="8" t="s">
        <v>154</v>
      </c>
      <c r="F2158" s="37">
        <v>1</v>
      </c>
      <c r="G2158" s="38">
        <v>0.1</v>
      </c>
      <c r="H2158" s="8" t="s">
        <v>111</v>
      </c>
      <c r="I2158" s="8" t="s">
        <v>2</v>
      </c>
      <c r="J2158" s="35" t="s">
        <v>40</v>
      </c>
      <c r="K2158" s="8" t="s">
        <v>3659</v>
      </c>
      <c r="L2158" s="49" t="s">
        <v>56</v>
      </c>
      <c r="M2158" s="37"/>
      <c r="N2158" s="40"/>
      <c r="O2158" s="41" t="b">
        <v>0</v>
      </c>
      <c r="P2158" s="42" t="b">
        <v>0</v>
      </c>
      <c r="Q2158" s="43"/>
      <c r="R2158" s="50" t="s">
        <v>2050</v>
      </c>
      <c r="S2158" s="8"/>
      <c r="T2158" s="48"/>
      <c r="W2158" s="45"/>
      <c r="X2158" s="46"/>
      <c r="Y2158" s="47"/>
      <c r="Z2158"/>
      <c r="AA2158"/>
      <c r="AB2158"/>
      <c r="AC2158"/>
      <c r="AD2158"/>
      <c r="AE2158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</row>
    <row r="2159" spans="1:63" ht="30" customHeight="1" x14ac:dyDescent="0.25">
      <c r="A2159" s="34">
        <v>45839</v>
      </c>
      <c r="B2159" s="35" t="s">
        <v>3815</v>
      </c>
      <c r="C2159" s="1" t="s">
        <v>3884</v>
      </c>
      <c r="D2159" s="36" t="s">
        <v>34</v>
      </c>
      <c r="E2159" s="8" t="s">
        <v>133</v>
      </c>
      <c r="F2159" s="37">
        <v>1</v>
      </c>
      <c r="G2159" s="38">
        <v>0.1</v>
      </c>
      <c r="H2159" s="8" t="s">
        <v>111</v>
      </c>
      <c r="I2159" s="8" t="s">
        <v>2</v>
      </c>
      <c r="J2159" s="35" t="s">
        <v>40</v>
      </c>
      <c r="K2159" s="8" t="s">
        <v>3659</v>
      </c>
      <c r="L2159" s="49" t="s">
        <v>56</v>
      </c>
      <c r="M2159" s="37"/>
      <c r="N2159" s="40"/>
      <c r="O2159" s="41" t="b">
        <v>0</v>
      </c>
      <c r="P2159" s="42" t="b">
        <v>0</v>
      </c>
      <c r="Q2159" s="43"/>
      <c r="R2159" s="50" t="s">
        <v>2050</v>
      </c>
      <c r="S2159" s="8"/>
      <c r="T2159" s="48"/>
      <c r="W2159" s="45"/>
      <c r="X2159" s="46"/>
      <c r="Y2159" s="47"/>
      <c r="Z2159"/>
      <c r="AA2159"/>
      <c r="AB2159"/>
      <c r="AC2159"/>
      <c r="AD2159"/>
      <c r="AE2159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</row>
    <row r="2160" spans="1:63" ht="30" customHeight="1" x14ac:dyDescent="0.25">
      <c r="A2160" s="34">
        <v>45839</v>
      </c>
      <c r="B2160" s="35" t="s">
        <v>3815</v>
      </c>
      <c r="C2160" s="1" t="s">
        <v>877</v>
      </c>
      <c r="D2160" s="36" t="s">
        <v>3</v>
      </c>
      <c r="E2160" s="8" t="s">
        <v>644</v>
      </c>
      <c r="F2160" s="37">
        <v>1</v>
      </c>
      <c r="G2160" s="38">
        <v>0.1</v>
      </c>
      <c r="H2160" s="8" t="s">
        <v>256</v>
      </c>
      <c r="I2160" s="8" t="s">
        <v>2</v>
      </c>
      <c r="J2160" s="35" t="s">
        <v>147</v>
      </c>
      <c r="K2160" s="8" t="s">
        <v>49</v>
      </c>
      <c r="L2160" s="49" t="s">
        <v>128</v>
      </c>
      <c r="M2160" s="37"/>
      <c r="N2160" s="40"/>
      <c r="O2160" s="41" t="b">
        <v>0</v>
      </c>
      <c r="P2160" s="42" t="b">
        <v>0</v>
      </c>
      <c r="Q2160" s="43"/>
      <c r="R2160" s="50" t="s">
        <v>2050</v>
      </c>
      <c r="S2160" s="8"/>
      <c r="T2160" s="48"/>
      <c r="W2160" s="45"/>
      <c r="X2160" s="46"/>
      <c r="Y2160" s="47"/>
      <c r="Z2160"/>
      <c r="AA2160"/>
      <c r="AB2160"/>
      <c r="AC2160"/>
      <c r="AD2160"/>
      <c r="AE2160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</row>
    <row r="2161" spans="1:63" ht="30" customHeight="1" x14ac:dyDescent="0.25">
      <c r="A2161" s="34">
        <v>45839</v>
      </c>
      <c r="B2161" s="35" t="s">
        <v>3815</v>
      </c>
      <c r="C2161" s="1" t="s">
        <v>3885</v>
      </c>
      <c r="D2161" s="36" t="s">
        <v>4</v>
      </c>
      <c r="E2161" s="8" t="s">
        <v>47</v>
      </c>
      <c r="F2161" s="37">
        <v>1</v>
      </c>
      <c r="G2161" s="38">
        <v>0.1</v>
      </c>
      <c r="H2161" s="8" t="s">
        <v>1545</v>
      </c>
      <c r="I2161" s="8" t="s">
        <v>2</v>
      </c>
      <c r="J2161" s="35" t="s">
        <v>40</v>
      </c>
      <c r="K2161" s="8" t="s">
        <v>49</v>
      </c>
      <c r="L2161" s="49" t="s">
        <v>426</v>
      </c>
      <c r="M2161" s="37"/>
      <c r="N2161" s="40"/>
      <c r="O2161" s="41" t="b">
        <v>0</v>
      </c>
      <c r="P2161" s="42" t="b">
        <v>0</v>
      </c>
      <c r="Q2161" s="43"/>
      <c r="R2161" s="50" t="s">
        <v>3886</v>
      </c>
      <c r="S2161" s="8" t="s">
        <v>3887</v>
      </c>
      <c r="T2161" s="48"/>
      <c r="W2161" s="45"/>
      <c r="X2161" s="46"/>
      <c r="Y2161" s="47"/>
      <c r="Z2161"/>
      <c r="AA2161"/>
      <c r="AB2161"/>
      <c r="AC2161"/>
      <c r="AD2161"/>
      <c r="AE216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</row>
    <row r="2162" spans="1:63" ht="30" customHeight="1" x14ac:dyDescent="0.25">
      <c r="A2162" s="34">
        <v>45839</v>
      </c>
      <c r="B2162" s="35" t="s">
        <v>3815</v>
      </c>
      <c r="C2162" s="1" t="s">
        <v>3888</v>
      </c>
      <c r="D2162" s="36" t="s">
        <v>74</v>
      </c>
      <c r="E2162" s="8" t="s">
        <v>154</v>
      </c>
      <c r="F2162" s="37">
        <v>1</v>
      </c>
      <c r="G2162" s="38">
        <v>0.1</v>
      </c>
      <c r="H2162" s="8" t="s">
        <v>111</v>
      </c>
      <c r="I2162" s="8" t="s">
        <v>2</v>
      </c>
      <c r="J2162" s="35" t="s">
        <v>40</v>
      </c>
      <c r="K2162" s="8" t="s">
        <v>3659</v>
      </c>
      <c r="L2162" s="49" t="s">
        <v>595</v>
      </c>
      <c r="M2162" s="37"/>
      <c r="N2162" s="40"/>
      <c r="O2162" s="41" t="b">
        <v>0</v>
      </c>
      <c r="P2162" s="42" t="b">
        <v>0</v>
      </c>
      <c r="Q2162" s="43"/>
      <c r="R2162" s="50" t="s">
        <v>2050</v>
      </c>
      <c r="S2162" s="8" t="s">
        <v>3889</v>
      </c>
      <c r="T2162" s="48"/>
      <c r="W2162" s="45"/>
      <c r="X2162" s="46"/>
      <c r="Y2162" s="47"/>
      <c r="Z2162"/>
      <c r="AA2162"/>
      <c r="AB2162"/>
      <c r="AC2162"/>
      <c r="AD2162"/>
      <c r="AE2162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</row>
    <row r="2163" spans="1:63" ht="30" customHeight="1" x14ac:dyDescent="0.25">
      <c r="A2163" s="34">
        <v>45839</v>
      </c>
      <c r="B2163" s="35" t="s">
        <v>3815</v>
      </c>
      <c r="C2163" s="1" t="s">
        <v>3890</v>
      </c>
      <c r="D2163" s="36" t="s">
        <v>4</v>
      </c>
      <c r="E2163" s="8" t="s">
        <v>47</v>
      </c>
      <c r="F2163" s="37">
        <v>1</v>
      </c>
      <c r="G2163" s="38">
        <v>0.1</v>
      </c>
      <c r="H2163" s="8" t="s">
        <v>48</v>
      </c>
      <c r="I2163" s="8" t="s">
        <v>2</v>
      </c>
      <c r="J2163" s="35" t="s">
        <v>40</v>
      </c>
      <c r="K2163" s="8" t="s">
        <v>238</v>
      </c>
      <c r="L2163" s="49" t="s">
        <v>3891</v>
      </c>
      <c r="M2163" s="37"/>
      <c r="N2163" s="40"/>
      <c r="O2163" s="41" t="b">
        <v>0</v>
      </c>
      <c r="P2163" s="42" t="b">
        <v>0</v>
      </c>
      <c r="Q2163" s="43"/>
      <c r="R2163" s="50" t="s">
        <v>3892</v>
      </c>
      <c r="S2163" s="8" t="s">
        <v>3893</v>
      </c>
      <c r="T2163" s="48"/>
      <c r="W2163" s="45"/>
      <c r="X2163" s="46"/>
      <c r="Y2163" s="47"/>
      <c r="Z2163"/>
      <c r="AA2163"/>
      <c r="AB2163"/>
      <c r="AC2163"/>
      <c r="AD2163"/>
      <c r="AE2163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</row>
    <row r="2164" spans="1:63" ht="30" customHeight="1" x14ac:dyDescent="0.25">
      <c r="A2164" s="34">
        <v>45839</v>
      </c>
      <c r="B2164" s="35" t="s">
        <v>3815</v>
      </c>
      <c r="C2164" s="1" t="s">
        <v>3894</v>
      </c>
      <c r="D2164" s="36" t="s">
        <v>4</v>
      </c>
      <c r="E2164" s="8" t="s">
        <v>47</v>
      </c>
      <c r="F2164" s="37">
        <v>2</v>
      </c>
      <c r="G2164" s="38">
        <v>0.1</v>
      </c>
      <c r="H2164" s="8" t="s">
        <v>256</v>
      </c>
      <c r="I2164" s="8" t="s">
        <v>2</v>
      </c>
      <c r="J2164" s="35" t="s">
        <v>40</v>
      </c>
      <c r="K2164" s="8" t="s">
        <v>41</v>
      </c>
      <c r="L2164" s="49" t="s">
        <v>56</v>
      </c>
      <c r="M2164" s="37"/>
      <c r="N2164" s="40"/>
      <c r="O2164" s="41" t="b">
        <v>0</v>
      </c>
      <c r="P2164" s="42" t="b">
        <v>0</v>
      </c>
      <c r="Q2164" s="43"/>
      <c r="R2164" s="50" t="s">
        <v>2050</v>
      </c>
      <c r="S2164" s="8"/>
      <c r="T2164" s="48"/>
      <c r="W2164" s="45"/>
      <c r="X2164" s="46"/>
      <c r="Y2164" s="47"/>
      <c r="Z2164"/>
      <c r="AA2164"/>
      <c r="AB2164"/>
      <c r="AC2164"/>
      <c r="AD2164"/>
      <c r="AE2164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</row>
    <row r="2165" spans="1:63" ht="30" customHeight="1" x14ac:dyDescent="0.25">
      <c r="A2165" s="34">
        <v>45839</v>
      </c>
      <c r="B2165" s="35" t="s">
        <v>3815</v>
      </c>
      <c r="C2165" s="1" t="s">
        <v>3895</v>
      </c>
      <c r="D2165" s="36" t="s">
        <v>34</v>
      </c>
      <c r="E2165" s="8" t="s">
        <v>310</v>
      </c>
      <c r="F2165" s="37">
        <v>1</v>
      </c>
      <c r="G2165" s="38">
        <v>0.1</v>
      </c>
      <c r="H2165" s="8" t="s">
        <v>111</v>
      </c>
      <c r="I2165" s="8" t="s">
        <v>2</v>
      </c>
      <c r="J2165" s="35" t="s">
        <v>40</v>
      </c>
      <c r="K2165" s="8" t="s">
        <v>592</v>
      </c>
      <c r="L2165" s="49" t="s">
        <v>595</v>
      </c>
      <c r="M2165" s="37"/>
      <c r="N2165" s="40"/>
      <c r="O2165" s="41" t="b">
        <v>0</v>
      </c>
      <c r="P2165" s="42" t="b">
        <v>0</v>
      </c>
      <c r="Q2165" s="43"/>
      <c r="R2165" s="50" t="s">
        <v>3896</v>
      </c>
      <c r="S2165" s="8"/>
      <c r="T2165" s="48"/>
      <c r="W2165" s="45"/>
      <c r="X2165" s="46"/>
      <c r="Y2165" s="47"/>
      <c r="Z2165"/>
      <c r="AA2165"/>
      <c r="AB2165"/>
      <c r="AC2165"/>
      <c r="AD2165"/>
      <c r="AE2165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</row>
    <row r="2166" spans="1:63" ht="30" customHeight="1" x14ac:dyDescent="0.25">
      <c r="A2166" s="34">
        <v>45839</v>
      </c>
      <c r="B2166" s="35" t="s">
        <v>3815</v>
      </c>
      <c r="C2166" s="1" t="s">
        <v>3897</v>
      </c>
      <c r="D2166" s="36" t="s">
        <v>34</v>
      </c>
      <c r="E2166" s="8" t="s">
        <v>133</v>
      </c>
      <c r="F2166" s="37">
        <v>1</v>
      </c>
      <c r="G2166" s="38">
        <v>0.1</v>
      </c>
      <c r="H2166" s="8" t="s">
        <v>111</v>
      </c>
      <c r="I2166" s="8" t="s">
        <v>2</v>
      </c>
      <c r="J2166" s="35" t="s">
        <v>40</v>
      </c>
      <c r="K2166" s="8" t="s">
        <v>592</v>
      </c>
      <c r="L2166" s="49" t="s">
        <v>595</v>
      </c>
      <c r="M2166" s="37"/>
      <c r="N2166" s="40"/>
      <c r="O2166" s="41" t="b">
        <v>0</v>
      </c>
      <c r="P2166" s="42" t="b">
        <v>0</v>
      </c>
      <c r="Q2166" s="43"/>
      <c r="R2166" s="50" t="s">
        <v>3896</v>
      </c>
      <c r="S2166" s="8"/>
      <c r="T2166" s="48"/>
      <c r="W2166" s="45"/>
      <c r="X2166" s="46"/>
      <c r="Y2166" s="47"/>
      <c r="Z2166"/>
      <c r="AA2166"/>
      <c r="AB2166"/>
      <c r="AC2166"/>
      <c r="AD2166"/>
      <c r="AE2166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</row>
    <row r="2167" spans="1:63" ht="30" customHeight="1" x14ac:dyDescent="0.25">
      <c r="A2167" s="34">
        <v>45839</v>
      </c>
      <c r="B2167" s="35" t="s">
        <v>3815</v>
      </c>
      <c r="C2167" s="1" t="s">
        <v>3898</v>
      </c>
      <c r="D2167" s="36" t="s">
        <v>1280</v>
      </c>
      <c r="E2167" s="8" t="s">
        <v>1281</v>
      </c>
      <c r="F2167" s="37">
        <v>1</v>
      </c>
      <c r="G2167" s="38">
        <v>0.1</v>
      </c>
      <c r="H2167" s="8" t="s">
        <v>1282</v>
      </c>
      <c r="I2167" s="8" t="s">
        <v>2</v>
      </c>
      <c r="J2167" s="35" t="s">
        <v>40</v>
      </c>
      <c r="K2167" s="8" t="s">
        <v>3659</v>
      </c>
      <c r="L2167" s="49" t="s">
        <v>50</v>
      </c>
      <c r="M2167" s="37"/>
      <c r="N2167" s="40"/>
      <c r="O2167" s="41" t="b">
        <v>0</v>
      </c>
      <c r="P2167" s="42" t="b">
        <v>0</v>
      </c>
      <c r="Q2167" s="43"/>
      <c r="R2167" s="50" t="s">
        <v>3899</v>
      </c>
      <c r="S2167" s="8"/>
      <c r="T2167" s="48"/>
      <c r="W2167" s="45"/>
      <c r="X2167" s="46"/>
      <c r="Y2167" s="47"/>
      <c r="Z2167"/>
      <c r="AA2167"/>
      <c r="AB2167"/>
      <c r="AC2167"/>
      <c r="AD2167"/>
      <c r="AE2167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</row>
    <row r="2168" spans="1:63" ht="30" customHeight="1" x14ac:dyDescent="0.25">
      <c r="A2168" s="34">
        <v>45842</v>
      </c>
      <c r="B2168" s="35" t="s">
        <v>3815</v>
      </c>
      <c r="C2168" s="1" t="s">
        <v>3900</v>
      </c>
      <c r="D2168" s="36" t="s">
        <v>34</v>
      </c>
      <c r="E2168" s="8" t="s">
        <v>54</v>
      </c>
      <c r="F2168" s="37">
        <v>9</v>
      </c>
      <c r="G2168" s="38">
        <v>0.1</v>
      </c>
      <c r="H2168" s="8" t="s">
        <v>158</v>
      </c>
      <c r="I2168" s="8" t="s">
        <v>2</v>
      </c>
      <c r="J2168" s="35" t="s">
        <v>147</v>
      </c>
      <c r="K2168" s="8" t="s">
        <v>49</v>
      </c>
      <c r="L2168" s="49" t="s">
        <v>247</v>
      </c>
      <c r="M2168" s="37"/>
      <c r="N2168" s="40"/>
      <c r="O2168" s="41" t="b">
        <v>0</v>
      </c>
      <c r="P2168" s="42" t="b">
        <v>0</v>
      </c>
      <c r="Q2168" s="43"/>
      <c r="R2168" s="50" t="s">
        <v>3863</v>
      </c>
      <c r="S2168" s="8"/>
      <c r="T2168" s="48"/>
      <c r="W2168" s="45"/>
      <c r="X2168" s="46"/>
      <c r="Y2168" s="47"/>
      <c r="Z2168"/>
      <c r="AA2168"/>
      <c r="AB2168"/>
      <c r="AC2168"/>
      <c r="AD2168"/>
      <c r="AE2168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</row>
    <row r="2169" spans="1:63" ht="30" customHeight="1" x14ac:dyDescent="0.25">
      <c r="A2169" s="34">
        <v>45842</v>
      </c>
      <c r="B2169" s="35" t="s">
        <v>3815</v>
      </c>
      <c r="C2169" s="1" t="s">
        <v>1167</v>
      </c>
      <c r="D2169" s="36" t="s">
        <v>4</v>
      </c>
      <c r="E2169" s="8" t="s">
        <v>47</v>
      </c>
      <c r="F2169" s="37">
        <v>1</v>
      </c>
      <c r="G2169" s="38">
        <v>0.1</v>
      </c>
      <c r="H2169" s="8" t="s">
        <v>256</v>
      </c>
      <c r="I2169" s="8" t="s">
        <v>2</v>
      </c>
      <c r="J2169" s="35" t="s">
        <v>40</v>
      </c>
      <c r="K2169" s="8" t="s">
        <v>49</v>
      </c>
      <c r="L2169" s="49" t="s">
        <v>3891</v>
      </c>
      <c r="M2169" s="37"/>
      <c r="N2169" s="40"/>
      <c r="O2169" s="41" t="b">
        <v>0</v>
      </c>
      <c r="P2169" s="42" t="b">
        <v>0</v>
      </c>
      <c r="Q2169" s="43"/>
      <c r="R2169" s="50" t="s">
        <v>3901</v>
      </c>
      <c r="S2169" s="8"/>
      <c r="T2169" s="48"/>
      <c r="W2169" s="45"/>
      <c r="X2169" s="46"/>
      <c r="Y2169" s="47"/>
      <c r="Z2169"/>
      <c r="AA2169"/>
      <c r="AB2169"/>
      <c r="AC2169"/>
      <c r="AD2169"/>
      <c r="AE2169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</row>
    <row r="2170" spans="1:63" ht="30" customHeight="1" x14ac:dyDescent="0.25">
      <c r="A2170" s="34">
        <v>45842</v>
      </c>
      <c r="B2170" s="35" t="s">
        <v>3815</v>
      </c>
      <c r="C2170" s="1" t="s">
        <v>3902</v>
      </c>
      <c r="D2170" s="36" t="s">
        <v>3</v>
      </c>
      <c r="E2170" s="8" t="s">
        <v>3903</v>
      </c>
      <c r="F2170" s="37">
        <v>1</v>
      </c>
      <c r="G2170" s="38">
        <v>0.1</v>
      </c>
      <c r="H2170" s="8" t="s">
        <v>247</v>
      </c>
      <c r="I2170" s="8" t="s">
        <v>2</v>
      </c>
      <c r="J2170" s="35" t="s">
        <v>147</v>
      </c>
      <c r="K2170" s="8" t="s">
        <v>49</v>
      </c>
      <c r="L2170" s="49" t="s">
        <v>595</v>
      </c>
      <c r="M2170" s="37"/>
      <c r="N2170" s="40"/>
      <c r="O2170" s="41" t="b">
        <v>0</v>
      </c>
      <c r="P2170" s="42" t="b">
        <v>0</v>
      </c>
      <c r="Q2170" s="43"/>
      <c r="R2170" s="50" t="s">
        <v>3904</v>
      </c>
      <c r="S2170" s="8" t="s">
        <v>3905</v>
      </c>
      <c r="T2170" s="48"/>
      <c r="W2170" s="45"/>
      <c r="X2170" s="46"/>
      <c r="Y2170" s="47"/>
      <c r="Z2170"/>
      <c r="AA2170"/>
      <c r="AB2170"/>
      <c r="AC2170"/>
      <c r="AD2170"/>
      <c r="AE2170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</row>
    <row r="2171" spans="1:63" ht="30" customHeight="1" x14ac:dyDescent="0.25">
      <c r="A2171" s="34">
        <v>45842</v>
      </c>
      <c r="B2171" s="35" t="s">
        <v>3815</v>
      </c>
      <c r="C2171" s="1" t="s">
        <v>3906</v>
      </c>
      <c r="D2171" s="36" t="s">
        <v>4</v>
      </c>
      <c r="E2171" s="8" t="s">
        <v>47</v>
      </c>
      <c r="F2171" s="37">
        <v>3</v>
      </c>
      <c r="G2171" s="38">
        <v>0.1</v>
      </c>
      <c r="H2171" s="8" t="s">
        <v>48</v>
      </c>
      <c r="I2171" s="8" t="s">
        <v>1</v>
      </c>
      <c r="J2171" s="35" t="s">
        <v>147</v>
      </c>
      <c r="K2171" s="8" t="s">
        <v>49</v>
      </c>
      <c r="L2171" s="49" t="s">
        <v>207</v>
      </c>
      <c r="M2171" s="37"/>
      <c r="N2171" s="40"/>
      <c r="O2171" s="41" t="b">
        <v>0</v>
      </c>
      <c r="P2171" s="42" t="b">
        <v>0</v>
      </c>
      <c r="Q2171" s="43"/>
      <c r="R2171" s="50" t="s">
        <v>3907</v>
      </c>
      <c r="S2171" s="8"/>
      <c r="T2171" s="48"/>
      <c r="W2171" s="45"/>
      <c r="X2171" s="46"/>
      <c r="Y2171" s="47"/>
      <c r="Z2171"/>
      <c r="AA2171"/>
      <c r="AB2171"/>
      <c r="AC2171"/>
      <c r="AD2171"/>
      <c r="AE217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</row>
    <row r="2172" spans="1:63" ht="30" customHeight="1" x14ac:dyDescent="0.25">
      <c r="A2172" s="34">
        <v>45843</v>
      </c>
      <c r="B2172" s="35" t="s">
        <v>3815</v>
      </c>
      <c r="C2172" s="1" t="s">
        <v>3908</v>
      </c>
      <c r="D2172" s="36" t="s">
        <v>4</v>
      </c>
      <c r="E2172" s="8" t="s">
        <v>47</v>
      </c>
      <c r="F2172" s="37">
        <v>1</v>
      </c>
      <c r="G2172" s="38">
        <v>0.1</v>
      </c>
      <c r="H2172" s="8" t="s">
        <v>48</v>
      </c>
      <c r="I2172" s="8" t="s">
        <v>2</v>
      </c>
      <c r="J2172" s="35" t="s">
        <v>40</v>
      </c>
      <c r="K2172" s="8" t="s">
        <v>49</v>
      </c>
      <c r="L2172" s="49" t="s">
        <v>50</v>
      </c>
      <c r="M2172" s="37"/>
      <c r="N2172" s="40"/>
      <c r="O2172" s="41" t="b">
        <v>0</v>
      </c>
      <c r="P2172" s="42" t="b">
        <v>0</v>
      </c>
      <c r="Q2172" s="43"/>
      <c r="R2172" s="50" t="s">
        <v>3909</v>
      </c>
      <c r="S2172" s="8"/>
      <c r="T2172" s="48"/>
      <c r="W2172" s="45"/>
      <c r="X2172" s="46"/>
      <c r="Y2172" s="47"/>
      <c r="Z2172"/>
      <c r="AA2172"/>
      <c r="AB2172"/>
      <c r="AC2172"/>
      <c r="AD2172"/>
      <c r="AE2172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</row>
    <row r="2173" spans="1:63" ht="30" customHeight="1" x14ac:dyDescent="0.25">
      <c r="A2173" s="34">
        <v>45843</v>
      </c>
      <c r="B2173" s="35" t="s">
        <v>3815</v>
      </c>
      <c r="C2173" s="1" t="s">
        <v>3910</v>
      </c>
      <c r="D2173" s="36" t="s">
        <v>34</v>
      </c>
      <c r="E2173" s="8" t="s">
        <v>133</v>
      </c>
      <c r="F2173" s="37">
        <v>1</v>
      </c>
      <c r="G2173" s="38">
        <v>0.5</v>
      </c>
      <c r="H2173" s="8" t="s">
        <v>2964</v>
      </c>
      <c r="I2173" s="8" t="s">
        <v>2</v>
      </c>
      <c r="J2173" s="35" t="s">
        <v>147</v>
      </c>
      <c r="K2173" s="8" t="s">
        <v>206</v>
      </c>
      <c r="L2173" s="49" t="s">
        <v>50</v>
      </c>
      <c r="M2173" s="37"/>
      <c r="N2173" s="40"/>
      <c r="O2173" s="41" t="b">
        <v>0</v>
      </c>
      <c r="P2173" s="42" t="b">
        <v>0</v>
      </c>
      <c r="Q2173" s="43"/>
      <c r="R2173" s="50" t="s">
        <v>3911</v>
      </c>
      <c r="S2173" s="8"/>
      <c r="T2173" s="48"/>
      <c r="W2173" s="45"/>
      <c r="X2173" s="46"/>
      <c r="Y2173" s="47"/>
      <c r="Z2173"/>
      <c r="AA2173"/>
      <c r="AB2173"/>
      <c r="AC2173"/>
      <c r="AD2173"/>
      <c r="AE2173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</row>
    <row r="2174" spans="1:63" ht="30" customHeight="1" x14ac:dyDescent="0.25">
      <c r="A2174" s="34">
        <v>45845</v>
      </c>
      <c r="B2174" s="35" t="s">
        <v>3815</v>
      </c>
      <c r="C2174" s="1" t="s">
        <v>3912</v>
      </c>
      <c r="D2174" s="36" t="s">
        <v>4</v>
      </c>
      <c r="E2174" s="8" t="s">
        <v>47</v>
      </c>
      <c r="F2174" s="37">
        <v>1</v>
      </c>
      <c r="G2174" s="38">
        <v>0.1</v>
      </c>
      <c r="H2174" s="8" t="s">
        <v>48</v>
      </c>
      <c r="I2174" s="8" t="s">
        <v>2</v>
      </c>
      <c r="J2174" s="35" t="s">
        <v>40</v>
      </c>
      <c r="K2174" s="8" t="s">
        <v>3659</v>
      </c>
      <c r="L2174" s="39" t="s">
        <v>247</v>
      </c>
      <c r="M2174" s="37"/>
      <c r="N2174" s="40"/>
      <c r="O2174" s="41" t="b">
        <v>0</v>
      </c>
      <c r="P2174" s="42" t="b">
        <v>0</v>
      </c>
      <c r="Q2174" s="43"/>
      <c r="R2174" s="38" t="s">
        <v>1564</v>
      </c>
      <c r="S2174" s="8"/>
      <c r="T2174" s="48"/>
      <c r="W2174" s="45"/>
      <c r="X2174" s="46"/>
      <c r="Y2174" s="47"/>
      <c r="Z2174"/>
      <c r="AA2174"/>
      <c r="AB2174"/>
      <c r="AC2174"/>
      <c r="AD2174"/>
      <c r="AE2174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</row>
    <row r="2175" spans="1:63" ht="30" customHeight="1" x14ac:dyDescent="0.25">
      <c r="A2175" s="34">
        <v>45845</v>
      </c>
      <c r="B2175" s="35" t="s">
        <v>3815</v>
      </c>
      <c r="C2175" s="1" t="s">
        <v>3913</v>
      </c>
      <c r="D2175" s="36" t="s">
        <v>34</v>
      </c>
      <c r="E2175" s="8" t="s">
        <v>71</v>
      </c>
      <c r="F2175" s="37">
        <v>1</v>
      </c>
      <c r="G2175" s="38">
        <v>0.1</v>
      </c>
      <c r="H2175" s="8" t="s">
        <v>55</v>
      </c>
      <c r="I2175" s="8" t="s">
        <v>2</v>
      </c>
      <c r="J2175" s="35" t="s">
        <v>147</v>
      </c>
      <c r="K2175" s="8" t="s">
        <v>238</v>
      </c>
      <c r="L2175" s="49" t="s">
        <v>50</v>
      </c>
      <c r="M2175" s="37"/>
      <c r="N2175" s="40"/>
      <c r="O2175" s="41" t="b">
        <v>0</v>
      </c>
      <c r="P2175" s="42" t="b">
        <v>0</v>
      </c>
      <c r="Q2175" s="43"/>
      <c r="R2175" s="50" t="s">
        <v>3863</v>
      </c>
      <c r="S2175" s="8"/>
      <c r="T2175" s="48"/>
      <c r="W2175" s="45"/>
      <c r="X2175" s="46"/>
      <c r="Y2175" s="47"/>
      <c r="Z2175"/>
      <c r="AA2175"/>
      <c r="AB2175"/>
      <c r="AC2175"/>
      <c r="AD2175"/>
      <c r="AE2175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</row>
    <row r="2176" spans="1:63" ht="30" customHeight="1" x14ac:dyDescent="0.25">
      <c r="A2176" s="34">
        <v>45845</v>
      </c>
      <c r="B2176" s="35" t="s">
        <v>3815</v>
      </c>
      <c r="C2176" s="1" t="s">
        <v>3914</v>
      </c>
      <c r="D2176" s="36" t="s">
        <v>4</v>
      </c>
      <c r="E2176" s="8" t="s">
        <v>47</v>
      </c>
      <c r="F2176" s="37">
        <v>1</v>
      </c>
      <c r="G2176" s="38">
        <v>0.1</v>
      </c>
      <c r="H2176" s="8" t="s">
        <v>256</v>
      </c>
      <c r="I2176" s="8" t="s">
        <v>2</v>
      </c>
      <c r="J2176" s="35" t="s">
        <v>147</v>
      </c>
      <c r="K2176" s="8" t="s">
        <v>500</v>
      </c>
      <c r="L2176" s="49" t="s">
        <v>595</v>
      </c>
      <c r="M2176" s="37"/>
      <c r="N2176" s="40"/>
      <c r="O2176" s="41" t="b">
        <v>0</v>
      </c>
      <c r="P2176" s="42" t="b">
        <v>0</v>
      </c>
      <c r="Q2176" s="43"/>
      <c r="R2176" s="50" t="s">
        <v>1564</v>
      </c>
      <c r="S2176" s="8"/>
      <c r="T2176" s="48"/>
      <c r="W2176" s="45"/>
      <c r="X2176" s="46"/>
      <c r="Y2176" s="47"/>
      <c r="Z2176"/>
      <c r="AA2176"/>
      <c r="AB2176"/>
      <c r="AC2176"/>
      <c r="AD2176"/>
      <c r="AE2176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</row>
    <row r="2177" spans="1:63" ht="30" customHeight="1" x14ac:dyDescent="0.25">
      <c r="A2177" s="34">
        <v>45845</v>
      </c>
      <c r="B2177" s="35" t="s">
        <v>3815</v>
      </c>
      <c r="C2177" s="1" t="s">
        <v>3915</v>
      </c>
      <c r="D2177" s="36" t="s">
        <v>74</v>
      </c>
      <c r="E2177" s="8" t="s">
        <v>154</v>
      </c>
      <c r="F2177" s="37">
        <v>1</v>
      </c>
      <c r="G2177" s="38">
        <v>0.1</v>
      </c>
      <c r="H2177" s="8" t="s">
        <v>111</v>
      </c>
      <c r="I2177" s="8" t="s">
        <v>2</v>
      </c>
      <c r="J2177" s="35" t="s">
        <v>147</v>
      </c>
      <c r="K2177" s="8" t="s">
        <v>500</v>
      </c>
      <c r="L2177" s="49" t="s">
        <v>595</v>
      </c>
      <c r="M2177" s="37"/>
      <c r="N2177" s="40"/>
      <c r="O2177" s="41" t="b">
        <v>0</v>
      </c>
      <c r="P2177" s="42" t="b">
        <v>0</v>
      </c>
      <c r="Q2177" s="43"/>
      <c r="R2177" s="50" t="s">
        <v>1564</v>
      </c>
      <c r="S2177" s="8"/>
      <c r="T2177" s="48"/>
      <c r="W2177" s="45"/>
      <c r="X2177" s="46"/>
      <c r="Y2177" s="47"/>
      <c r="Z2177"/>
      <c r="AA2177"/>
      <c r="AB2177"/>
      <c r="AC2177"/>
      <c r="AD2177"/>
      <c r="AE2177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</row>
    <row r="2178" spans="1:63" ht="30" customHeight="1" x14ac:dyDescent="0.25">
      <c r="A2178" s="34">
        <v>45845</v>
      </c>
      <c r="B2178" s="35" t="s">
        <v>3815</v>
      </c>
      <c r="C2178" s="1" t="s">
        <v>3916</v>
      </c>
      <c r="D2178" s="36" t="s">
        <v>4</v>
      </c>
      <c r="E2178" s="8" t="s">
        <v>47</v>
      </c>
      <c r="F2178" s="37">
        <v>1</v>
      </c>
      <c r="G2178" s="38">
        <v>0.1</v>
      </c>
      <c r="H2178" s="8" t="s">
        <v>48</v>
      </c>
      <c r="I2178" s="8" t="s">
        <v>2</v>
      </c>
      <c r="J2178" s="35" t="s">
        <v>40</v>
      </c>
      <c r="K2178" s="8" t="s">
        <v>41</v>
      </c>
      <c r="L2178" s="49" t="s">
        <v>50</v>
      </c>
      <c r="M2178" s="37"/>
      <c r="N2178" s="40"/>
      <c r="O2178" s="41" t="b">
        <v>0</v>
      </c>
      <c r="P2178" s="42" t="b">
        <v>0</v>
      </c>
      <c r="Q2178" s="43"/>
      <c r="R2178" s="50" t="s">
        <v>3917</v>
      </c>
      <c r="S2178" s="8" t="s">
        <v>3918</v>
      </c>
      <c r="T2178" s="48"/>
      <c r="W2178" s="45"/>
      <c r="X2178" s="46"/>
      <c r="Y2178" s="47"/>
      <c r="Z2178"/>
      <c r="AA2178"/>
      <c r="AB2178"/>
      <c r="AC2178"/>
      <c r="AD2178"/>
      <c r="AE2178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</row>
    <row r="2179" spans="1:63" ht="30" customHeight="1" x14ac:dyDescent="0.25">
      <c r="A2179" s="34">
        <v>45845</v>
      </c>
      <c r="B2179" s="35" t="s">
        <v>3815</v>
      </c>
      <c r="C2179" s="1" t="s">
        <v>3919</v>
      </c>
      <c r="D2179" s="36" t="s">
        <v>3</v>
      </c>
      <c r="E2179" s="8" t="s">
        <v>644</v>
      </c>
      <c r="F2179" s="37">
        <v>35</v>
      </c>
      <c r="G2179" s="38">
        <v>0.1</v>
      </c>
      <c r="H2179" s="8" t="s">
        <v>256</v>
      </c>
      <c r="I2179" s="8" t="s">
        <v>1</v>
      </c>
      <c r="J2179" s="35" t="s">
        <v>147</v>
      </c>
      <c r="K2179" s="8" t="s">
        <v>49</v>
      </c>
      <c r="L2179" s="49" t="s">
        <v>207</v>
      </c>
      <c r="M2179" s="37"/>
      <c r="N2179" s="40"/>
      <c r="O2179" s="41" t="b">
        <v>0</v>
      </c>
      <c r="P2179" s="42" t="b">
        <v>0</v>
      </c>
      <c r="Q2179" s="43"/>
      <c r="R2179" s="50" t="s">
        <v>3920</v>
      </c>
      <c r="S2179" s="8"/>
      <c r="T2179" s="48"/>
      <c r="W2179" s="45"/>
      <c r="X2179" s="46"/>
      <c r="Y2179" s="47"/>
      <c r="Z2179"/>
      <c r="AA2179"/>
      <c r="AB2179"/>
      <c r="AC2179"/>
      <c r="AD2179"/>
      <c r="AE2179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</row>
    <row r="2180" spans="1:63" ht="30" customHeight="1" x14ac:dyDescent="0.25">
      <c r="A2180" s="34">
        <v>45845</v>
      </c>
      <c r="B2180" s="35" t="s">
        <v>3815</v>
      </c>
      <c r="C2180" s="1" t="s">
        <v>3921</v>
      </c>
      <c r="D2180" s="36" t="s">
        <v>3</v>
      </c>
      <c r="E2180" s="8" t="s">
        <v>591</v>
      </c>
      <c r="F2180" s="37">
        <v>5</v>
      </c>
      <c r="G2180" s="38">
        <v>0.1</v>
      </c>
      <c r="H2180" s="8" t="s">
        <v>256</v>
      </c>
      <c r="I2180" s="8" t="s">
        <v>1</v>
      </c>
      <c r="J2180" s="35" t="s">
        <v>147</v>
      </c>
      <c r="K2180" s="8" t="s">
        <v>49</v>
      </c>
      <c r="L2180" s="49" t="s">
        <v>207</v>
      </c>
      <c r="M2180" s="37"/>
      <c r="N2180" s="40"/>
      <c r="O2180" s="41" t="b">
        <v>0</v>
      </c>
      <c r="P2180" s="42" t="b">
        <v>0</v>
      </c>
      <c r="Q2180" s="43"/>
      <c r="R2180" s="50" t="s">
        <v>3920</v>
      </c>
      <c r="S2180" s="8"/>
      <c r="T2180" s="48"/>
      <c r="W2180" s="45"/>
      <c r="X2180" s="46"/>
      <c r="Y2180" s="47"/>
      <c r="Z2180"/>
      <c r="AA2180"/>
      <c r="AB2180"/>
      <c r="AC2180"/>
      <c r="AD2180"/>
      <c r="AE2180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</row>
    <row r="2181" spans="1:63" ht="30" customHeight="1" x14ac:dyDescent="0.25">
      <c r="A2181" s="34">
        <v>45846</v>
      </c>
      <c r="B2181" s="35" t="s">
        <v>3815</v>
      </c>
      <c r="C2181" s="1" t="s">
        <v>3922</v>
      </c>
      <c r="D2181" s="36" t="s">
        <v>34</v>
      </c>
      <c r="E2181" s="8" t="s">
        <v>71</v>
      </c>
      <c r="F2181" s="37">
        <v>1</v>
      </c>
      <c r="G2181" s="38">
        <v>0.1</v>
      </c>
      <c r="H2181" s="8" t="s">
        <v>321</v>
      </c>
      <c r="I2181" s="8" t="s">
        <v>2</v>
      </c>
      <c r="J2181" s="35" t="s">
        <v>40</v>
      </c>
      <c r="K2181" s="8" t="s">
        <v>49</v>
      </c>
      <c r="L2181" s="49" t="s">
        <v>50</v>
      </c>
      <c r="M2181" s="37"/>
      <c r="N2181" s="40"/>
      <c r="O2181" s="41" t="b">
        <v>0</v>
      </c>
      <c r="P2181" s="42" t="b">
        <v>0</v>
      </c>
      <c r="Q2181" s="43"/>
      <c r="R2181" s="50" t="s">
        <v>1564</v>
      </c>
      <c r="S2181" s="8"/>
      <c r="T2181" s="48"/>
      <c r="W2181" s="45"/>
      <c r="X2181" s="46"/>
      <c r="Y2181" s="47"/>
      <c r="Z2181"/>
      <c r="AA2181"/>
      <c r="AB2181"/>
      <c r="AC2181"/>
      <c r="AD2181"/>
      <c r="AE218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</row>
    <row r="2182" spans="1:63" ht="30" customHeight="1" x14ac:dyDescent="0.25">
      <c r="A2182" s="34">
        <v>45757</v>
      </c>
      <c r="B2182" s="35" t="s">
        <v>3923</v>
      </c>
      <c r="C2182" s="1" t="s">
        <v>3924</v>
      </c>
      <c r="D2182" s="36" t="s">
        <v>3</v>
      </c>
      <c r="E2182" s="8" t="s">
        <v>644</v>
      </c>
      <c r="F2182" s="37">
        <v>4</v>
      </c>
      <c r="G2182" s="38">
        <v>0.25</v>
      </c>
      <c r="H2182" s="8" t="s">
        <v>155</v>
      </c>
      <c r="I2182" s="8" t="s">
        <v>2191</v>
      </c>
      <c r="J2182" s="35" t="s">
        <v>3220</v>
      </c>
      <c r="K2182" s="8" t="s">
        <v>645</v>
      </c>
      <c r="L2182" s="49" t="s">
        <v>595</v>
      </c>
      <c r="M2182" s="37"/>
      <c r="N2182" s="40">
        <v>4</v>
      </c>
      <c r="O2182" s="41" t="b">
        <v>0</v>
      </c>
      <c r="P2182" s="42" t="b">
        <v>0</v>
      </c>
      <c r="Q2182" s="43"/>
      <c r="R2182" s="50">
        <v>40000000</v>
      </c>
      <c r="S2182" s="8" t="s">
        <v>3925</v>
      </c>
      <c r="T2182" s="48"/>
      <c r="W2182" s="45"/>
      <c r="X2182" s="46"/>
      <c r="Y2182" s="47"/>
      <c r="Z2182"/>
      <c r="AA2182"/>
      <c r="AB2182"/>
      <c r="AC2182"/>
      <c r="AD2182"/>
      <c r="AE2182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</row>
    <row r="2183" spans="1:63" ht="30" customHeight="1" x14ac:dyDescent="0.25">
      <c r="A2183" s="34">
        <v>45793</v>
      </c>
      <c r="B2183" s="35" t="s">
        <v>3923</v>
      </c>
      <c r="C2183" s="1" t="s">
        <v>3926</v>
      </c>
      <c r="D2183" s="36" t="s">
        <v>3927</v>
      </c>
      <c r="E2183" s="8" t="s">
        <v>644</v>
      </c>
      <c r="F2183" s="37">
        <v>2</v>
      </c>
      <c r="G2183" s="38">
        <v>0.25</v>
      </c>
      <c r="H2183" s="8" t="s">
        <v>155</v>
      </c>
      <c r="I2183" s="8" t="s">
        <v>2</v>
      </c>
      <c r="J2183" s="35" t="s">
        <v>40</v>
      </c>
      <c r="K2183" s="8" t="s">
        <v>41</v>
      </c>
      <c r="L2183" s="49" t="s">
        <v>595</v>
      </c>
      <c r="M2183" s="37"/>
      <c r="N2183" s="40">
        <v>2</v>
      </c>
      <c r="O2183" s="41" t="b">
        <v>0</v>
      </c>
      <c r="P2183" s="42" t="b">
        <v>0</v>
      </c>
      <c r="Q2183" s="43"/>
      <c r="R2183" s="50"/>
      <c r="S2183" s="8" t="s">
        <v>3928</v>
      </c>
      <c r="T2183" s="48"/>
      <c r="W2183" s="45"/>
      <c r="X2183" s="46"/>
      <c r="Y2183" s="47"/>
      <c r="Z2183"/>
      <c r="AA2183"/>
      <c r="AB2183"/>
      <c r="AC2183"/>
      <c r="AD2183"/>
      <c r="AE2183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</row>
    <row r="2184" spans="1:63" ht="30" customHeight="1" x14ac:dyDescent="0.25">
      <c r="A2184" s="34">
        <v>45791</v>
      </c>
      <c r="B2184" s="35" t="s">
        <v>3923</v>
      </c>
      <c r="C2184" s="1" t="s">
        <v>3929</v>
      </c>
      <c r="D2184" s="36" t="s">
        <v>4</v>
      </c>
      <c r="E2184" s="8" t="s">
        <v>47</v>
      </c>
      <c r="F2184" s="37">
        <v>1</v>
      </c>
      <c r="G2184" s="38">
        <v>0.25</v>
      </c>
      <c r="H2184" s="8" t="s">
        <v>48</v>
      </c>
      <c r="I2184" s="8" t="s">
        <v>2</v>
      </c>
      <c r="J2184" s="35" t="s">
        <v>40</v>
      </c>
      <c r="K2184" s="8" t="s">
        <v>41</v>
      </c>
      <c r="L2184" s="49" t="s">
        <v>50</v>
      </c>
      <c r="M2184" s="37"/>
      <c r="N2184" s="40">
        <v>1</v>
      </c>
      <c r="O2184" s="41" t="b">
        <v>0</v>
      </c>
      <c r="P2184" s="42" t="b">
        <v>0</v>
      </c>
      <c r="Q2184" s="43"/>
      <c r="R2184" s="50">
        <v>1000000</v>
      </c>
      <c r="S2184" s="8"/>
      <c r="T2184" s="48"/>
      <c r="W2184" s="45"/>
      <c r="X2184" s="46"/>
      <c r="Y2184" s="47"/>
      <c r="Z2184"/>
      <c r="AA2184"/>
      <c r="AB2184"/>
      <c r="AC2184"/>
      <c r="AD2184"/>
      <c r="AE2184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</row>
    <row r="2185" spans="1:63" ht="30" customHeight="1" x14ac:dyDescent="0.25">
      <c r="A2185" s="34">
        <v>45810</v>
      </c>
      <c r="B2185" s="35" t="s">
        <v>3923</v>
      </c>
      <c r="C2185" s="1" t="s">
        <v>3930</v>
      </c>
      <c r="D2185" s="36" t="s">
        <v>34</v>
      </c>
      <c r="E2185" s="8" t="s">
        <v>133</v>
      </c>
      <c r="F2185" s="37">
        <v>1</v>
      </c>
      <c r="G2185" s="38">
        <v>0.25</v>
      </c>
      <c r="H2185" s="8" t="s">
        <v>155</v>
      </c>
      <c r="I2185" s="8" t="s">
        <v>2</v>
      </c>
      <c r="J2185" s="35" t="s">
        <v>147</v>
      </c>
      <c r="K2185" s="8" t="s">
        <v>3659</v>
      </c>
      <c r="L2185" s="49" t="s">
        <v>50</v>
      </c>
      <c r="M2185" s="37"/>
      <c r="N2185" s="40">
        <v>1</v>
      </c>
      <c r="O2185" s="41" t="b">
        <v>0</v>
      </c>
      <c r="P2185" s="42" t="b">
        <v>0</v>
      </c>
      <c r="Q2185" s="43"/>
      <c r="R2185" s="50">
        <v>10000000</v>
      </c>
      <c r="S2185" s="8" t="s">
        <v>3931</v>
      </c>
      <c r="T2185" s="48"/>
      <c r="W2185" s="45"/>
      <c r="X2185" s="46"/>
      <c r="Y2185" s="47"/>
      <c r="Z2185"/>
      <c r="AA2185"/>
      <c r="AB2185"/>
      <c r="AC2185"/>
      <c r="AD2185"/>
      <c r="AE2185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</row>
    <row r="2186" spans="1:63" ht="30" customHeight="1" x14ac:dyDescent="0.25">
      <c r="A2186" s="34">
        <v>45824</v>
      </c>
      <c r="B2186" s="35" t="s">
        <v>3923</v>
      </c>
      <c r="C2186" s="1" t="s">
        <v>3932</v>
      </c>
      <c r="D2186" s="36" t="s">
        <v>34</v>
      </c>
      <c r="E2186" s="8" t="s">
        <v>133</v>
      </c>
      <c r="F2186" s="37">
        <v>1</v>
      </c>
      <c r="G2186" s="38">
        <v>0.25</v>
      </c>
      <c r="H2186" s="8" t="s">
        <v>155</v>
      </c>
      <c r="I2186" s="8" t="s">
        <v>2191</v>
      </c>
      <c r="J2186" s="35" t="s">
        <v>40</v>
      </c>
      <c r="K2186" s="8" t="s">
        <v>592</v>
      </c>
      <c r="L2186" s="49" t="s">
        <v>305</v>
      </c>
      <c r="M2186" s="37"/>
      <c r="N2186" s="40">
        <v>1</v>
      </c>
      <c r="O2186" s="41" t="b">
        <v>0</v>
      </c>
      <c r="P2186" s="42" t="b">
        <v>0</v>
      </c>
      <c r="Q2186" s="43"/>
      <c r="R2186" s="50"/>
      <c r="S2186" s="8" t="s">
        <v>3933</v>
      </c>
      <c r="T2186" s="48"/>
      <c r="W2186" s="45"/>
      <c r="X2186" s="46"/>
      <c r="Y2186" s="47"/>
      <c r="Z2186"/>
      <c r="AA2186"/>
      <c r="AB2186"/>
      <c r="AC2186"/>
      <c r="AD2186"/>
      <c r="AE2186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</row>
    <row r="2187" spans="1:63" ht="30" customHeight="1" x14ac:dyDescent="0.25">
      <c r="A2187" s="34">
        <v>45842</v>
      </c>
      <c r="B2187" s="35" t="s">
        <v>3923</v>
      </c>
      <c r="C2187" s="1" t="s">
        <v>3934</v>
      </c>
      <c r="D2187" s="36" t="s">
        <v>3</v>
      </c>
      <c r="E2187" s="8" t="s">
        <v>2927</v>
      </c>
      <c r="F2187" s="37">
        <v>1</v>
      </c>
      <c r="G2187" s="38">
        <v>0.25</v>
      </c>
      <c r="H2187" s="8" t="s">
        <v>155</v>
      </c>
      <c r="I2187" s="8" t="s">
        <v>2191</v>
      </c>
      <c r="J2187" s="35" t="s">
        <v>147</v>
      </c>
      <c r="K2187" s="8" t="s">
        <v>592</v>
      </c>
      <c r="L2187" s="49" t="s">
        <v>50</v>
      </c>
      <c r="M2187" s="37"/>
      <c r="N2187" s="40">
        <v>1</v>
      </c>
      <c r="O2187" s="41" t="b">
        <v>0</v>
      </c>
      <c r="P2187" s="42" t="b">
        <v>0</v>
      </c>
      <c r="Q2187" s="43"/>
      <c r="R2187" s="50"/>
      <c r="S2187" s="8" t="s">
        <v>3933</v>
      </c>
      <c r="T2187" s="48"/>
      <c r="W2187" s="45"/>
      <c r="X2187" s="46"/>
      <c r="Y2187" s="47"/>
      <c r="Z2187"/>
      <c r="AA2187"/>
      <c r="AB2187"/>
      <c r="AC2187"/>
      <c r="AD2187"/>
      <c r="AE2187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</row>
    <row r="2188" spans="1:63" ht="30" customHeight="1" x14ac:dyDescent="0.25">
      <c r="A2188" s="34">
        <v>45841</v>
      </c>
      <c r="B2188" s="35" t="s">
        <v>3923</v>
      </c>
      <c r="C2188" s="1" t="s">
        <v>3935</v>
      </c>
      <c r="D2188" s="36" t="s">
        <v>74</v>
      </c>
      <c r="E2188" s="8" t="s">
        <v>110</v>
      </c>
      <c r="F2188" s="37">
        <v>1</v>
      </c>
      <c r="G2188" s="38">
        <v>0.25</v>
      </c>
      <c r="H2188" s="8" t="s">
        <v>256</v>
      </c>
      <c r="I2188" s="8" t="s">
        <v>2</v>
      </c>
      <c r="J2188" s="35" t="s">
        <v>40</v>
      </c>
      <c r="K2188" s="8" t="s">
        <v>368</v>
      </c>
      <c r="L2188" s="39" t="s">
        <v>595</v>
      </c>
      <c r="M2188" s="37"/>
      <c r="N2188" s="40">
        <v>1</v>
      </c>
      <c r="O2188" s="41" t="b">
        <v>0</v>
      </c>
      <c r="P2188" s="42" t="b">
        <v>0</v>
      </c>
      <c r="Q2188" s="43"/>
      <c r="R2188" s="38"/>
      <c r="S2188" s="8" t="s">
        <v>3936</v>
      </c>
      <c r="T2188" s="48"/>
      <c r="W2188" s="45"/>
      <c r="X2188" s="46"/>
      <c r="Y2188" s="47"/>
      <c r="Z2188"/>
      <c r="AA2188"/>
      <c r="AB2188"/>
      <c r="AC2188"/>
      <c r="AD2188"/>
      <c r="AE2188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</row>
    <row r="2189" spans="1:63" ht="30" customHeight="1" x14ac:dyDescent="0.25">
      <c r="A2189" s="34">
        <v>45843</v>
      </c>
      <c r="B2189" s="35" t="s">
        <v>3923</v>
      </c>
      <c r="C2189" s="1" t="s">
        <v>3937</v>
      </c>
      <c r="D2189" s="36" t="s">
        <v>74</v>
      </c>
      <c r="E2189" s="8" t="s">
        <v>154</v>
      </c>
      <c r="F2189" s="37">
        <v>1</v>
      </c>
      <c r="G2189" s="38">
        <v>0.25</v>
      </c>
      <c r="H2189" s="8" t="s">
        <v>155</v>
      </c>
      <c r="I2189" s="8" t="s">
        <v>2</v>
      </c>
      <c r="J2189" s="35" t="s">
        <v>40</v>
      </c>
      <c r="K2189" s="8" t="s">
        <v>821</v>
      </c>
      <c r="L2189" s="49" t="s">
        <v>50</v>
      </c>
      <c r="M2189" s="37"/>
      <c r="N2189" s="40">
        <v>1</v>
      </c>
      <c r="O2189" s="41" t="b">
        <v>0</v>
      </c>
      <c r="P2189" s="42" t="b">
        <v>0</v>
      </c>
      <c r="Q2189" s="43"/>
      <c r="R2189" s="50"/>
      <c r="S2189" s="8" t="s">
        <v>3938</v>
      </c>
      <c r="T2189" s="48"/>
      <c r="W2189" s="45"/>
      <c r="X2189" s="46"/>
      <c r="Y2189" s="47"/>
      <c r="Z2189"/>
      <c r="AA2189"/>
      <c r="AB2189"/>
      <c r="AC2189"/>
      <c r="AD2189"/>
      <c r="AE2189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</row>
    <row r="2190" spans="1:63" ht="30" customHeight="1" x14ac:dyDescent="0.25">
      <c r="A2190" s="34">
        <v>45835</v>
      </c>
      <c r="B2190" s="35" t="s">
        <v>3923</v>
      </c>
      <c r="C2190" s="1" t="s">
        <v>3939</v>
      </c>
      <c r="D2190" s="36" t="s">
        <v>4</v>
      </c>
      <c r="E2190" s="8" t="s">
        <v>47</v>
      </c>
      <c r="F2190" s="37">
        <v>1</v>
      </c>
      <c r="G2190" s="38">
        <v>0.25</v>
      </c>
      <c r="H2190" s="8" t="s">
        <v>445</v>
      </c>
      <c r="I2190" s="8" t="s">
        <v>2191</v>
      </c>
      <c r="J2190" s="35" t="s">
        <v>147</v>
      </c>
      <c r="K2190" s="8" t="s">
        <v>41</v>
      </c>
      <c r="L2190" s="49" t="s">
        <v>50</v>
      </c>
      <c r="M2190" s="37"/>
      <c r="N2190" s="40">
        <v>1</v>
      </c>
      <c r="O2190" s="41" t="b">
        <v>0</v>
      </c>
      <c r="P2190" s="42"/>
      <c r="Q2190" s="43"/>
      <c r="R2190" s="50"/>
      <c r="S2190" s="8"/>
      <c r="T2190" s="48"/>
      <c r="W2190" s="45"/>
      <c r="X2190" s="46"/>
      <c r="Y2190" s="47"/>
      <c r="Z2190"/>
      <c r="AA2190"/>
      <c r="AB2190"/>
      <c r="AC2190"/>
      <c r="AD2190"/>
      <c r="AE2190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</row>
    <row r="2191" spans="1:63" ht="30" customHeight="1" x14ac:dyDescent="0.25">
      <c r="A2191" s="34">
        <v>45812</v>
      </c>
      <c r="B2191" s="35" t="s">
        <v>3923</v>
      </c>
      <c r="C2191" s="1" t="s">
        <v>3940</v>
      </c>
      <c r="D2191" s="36" t="s">
        <v>3</v>
      </c>
      <c r="E2191" s="8" t="s">
        <v>85</v>
      </c>
      <c r="F2191" s="37">
        <v>10</v>
      </c>
      <c r="G2191" s="38">
        <v>0.1</v>
      </c>
      <c r="H2191" s="8" t="s">
        <v>158</v>
      </c>
      <c r="I2191" s="8" t="s">
        <v>2191</v>
      </c>
      <c r="J2191" s="35" t="s">
        <v>40</v>
      </c>
      <c r="K2191" s="8" t="s">
        <v>645</v>
      </c>
      <c r="L2191" s="49" t="s">
        <v>159</v>
      </c>
      <c r="M2191" s="37"/>
      <c r="N2191" s="40">
        <v>10</v>
      </c>
      <c r="O2191" s="41" t="b">
        <v>0</v>
      </c>
      <c r="P2191" s="42" t="b">
        <v>0</v>
      </c>
      <c r="Q2191" s="43"/>
      <c r="R2191" s="50"/>
      <c r="S2191" s="8" t="s">
        <v>3565</v>
      </c>
      <c r="T2191" s="48"/>
      <c r="W2191" s="45"/>
      <c r="X2191" s="46"/>
      <c r="Y2191" s="47"/>
      <c r="Z2191"/>
      <c r="AA2191"/>
      <c r="AB2191"/>
      <c r="AC2191"/>
      <c r="AD2191"/>
      <c r="AE219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</row>
    <row r="2192" spans="1:63" ht="30" customHeight="1" x14ac:dyDescent="0.25">
      <c r="A2192" s="34">
        <v>45755</v>
      </c>
      <c r="B2192" s="35" t="s">
        <v>3923</v>
      </c>
      <c r="C2192" s="1" t="s">
        <v>3941</v>
      </c>
      <c r="D2192" s="36" t="s">
        <v>3</v>
      </c>
      <c r="E2192" s="8" t="s">
        <v>644</v>
      </c>
      <c r="F2192" s="37">
        <v>30</v>
      </c>
      <c r="G2192" s="38">
        <v>0.1</v>
      </c>
      <c r="H2192" s="8" t="s">
        <v>445</v>
      </c>
      <c r="I2192" s="8" t="s">
        <v>416</v>
      </c>
      <c r="J2192" s="35" t="s">
        <v>147</v>
      </c>
      <c r="K2192" s="8" t="s">
        <v>49</v>
      </c>
      <c r="L2192" s="49" t="s">
        <v>595</v>
      </c>
      <c r="M2192" s="37"/>
      <c r="N2192" s="40"/>
      <c r="O2192" s="41" t="b">
        <v>0</v>
      </c>
      <c r="P2192" s="42" t="b">
        <v>0</v>
      </c>
      <c r="Q2192" s="43"/>
      <c r="R2192" s="50"/>
      <c r="S2192" s="8"/>
      <c r="T2192" s="48"/>
      <c r="W2192" s="45"/>
      <c r="X2192" s="46"/>
      <c r="Y2192" s="47"/>
      <c r="Z2192"/>
      <c r="AA2192"/>
      <c r="AB2192"/>
      <c r="AC2192"/>
      <c r="AD2192"/>
      <c r="AE2192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</row>
    <row r="2193" spans="1:63" ht="30" customHeight="1" x14ac:dyDescent="0.25">
      <c r="A2193" s="34">
        <v>45782</v>
      </c>
      <c r="B2193" s="35" t="s">
        <v>3923</v>
      </c>
      <c r="C2193" s="1" t="s">
        <v>1401</v>
      </c>
      <c r="D2193" s="36" t="s">
        <v>34</v>
      </c>
      <c r="E2193" s="8" t="s">
        <v>310</v>
      </c>
      <c r="F2193" s="37">
        <v>1</v>
      </c>
      <c r="G2193" s="38">
        <v>0.1</v>
      </c>
      <c r="H2193" s="8" t="s">
        <v>111</v>
      </c>
      <c r="I2193" s="8" t="s">
        <v>2</v>
      </c>
      <c r="J2193" s="35" t="s">
        <v>147</v>
      </c>
      <c r="K2193" s="8" t="s">
        <v>41</v>
      </c>
      <c r="L2193" s="49" t="s">
        <v>128</v>
      </c>
      <c r="M2193" s="37"/>
      <c r="N2193" s="40"/>
      <c r="O2193" s="41" t="b">
        <v>0</v>
      </c>
      <c r="P2193" s="42" t="b">
        <v>0</v>
      </c>
      <c r="Q2193" s="43"/>
      <c r="R2193" s="50"/>
      <c r="S2193" s="8" t="s">
        <v>3942</v>
      </c>
      <c r="T2193" s="48"/>
      <c r="W2193" s="45"/>
      <c r="X2193" s="46"/>
      <c r="Y2193" s="47"/>
      <c r="Z2193"/>
      <c r="AA2193"/>
      <c r="AB2193"/>
      <c r="AC2193"/>
      <c r="AD2193"/>
      <c r="AE2193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</row>
    <row r="2194" spans="1:63" ht="30" customHeight="1" x14ac:dyDescent="0.25">
      <c r="A2194" s="34">
        <v>45782</v>
      </c>
      <c r="B2194" s="35" t="s">
        <v>3923</v>
      </c>
      <c r="C2194" s="1" t="s">
        <v>3943</v>
      </c>
      <c r="D2194" s="36" t="s">
        <v>74</v>
      </c>
      <c r="E2194" s="8" t="s">
        <v>110</v>
      </c>
      <c r="F2194" s="37">
        <v>1</v>
      </c>
      <c r="G2194" s="38">
        <v>0.1</v>
      </c>
      <c r="H2194" s="8" t="s">
        <v>256</v>
      </c>
      <c r="I2194" s="8" t="s">
        <v>2</v>
      </c>
      <c r="J2194" s="35" t="s">
        <v>40</v>
      </c>
      <c r="K2194" s="8" t="s">
        <v>41</v>
      </c>
      <c r="L2194" s="49" t="s">
        <v>50</v>
      </c>
      <c r="M2194" s="37"/>
      <c r="N2194" s="40"/>
      <c r="O2194" s="41" t="b">
        <v>0</v>
      </c>
      <c r="P2194" s="42" t="b">
        <v>0</v>
      </c>
      <c r="Q2194" s="43"/>
      <c r="R2194" s="50"/>
      <c r="S2194" s="8" t="s">
        <v>3944</v>
      </c>
      <c r="T2194" s="48"/>
      <c r="W2194" s="45"/>
      <c r="X2194" s="46"/>
      <c r="Y2194" s="47"/>
      <c r="Z2194"/>
      <c r="AA2194"/>
      <c r="AB2194"/>
      <c r="AC2194"/>
      <c r="AD2194"/>
      <c r="AE2194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</row>
    <row r="2195" spans="1:63" ht="30" customHeight="1" x14ac:dyDescent="0.25">
      <c r="A2195" s="34">
        <v>45785</v>
      </c>
      <c r="B2195" s="35" t="s">
        <v>3923</v>
      </c>
      <c r="C2195" s="1" t="s">
        <v>3945</v>
      </c>
      <c r="D2195" s="36" t="s">
        <v>74</v>
      </c>
      <c r="E2195" s="8" t="s">
        <v>110</v>
      </c>
      <c r="F2195" s="37">
        <v>1</v>
      </c>
      <c r="G2195" s="38">
        <v>0.1</v>
      </c>
      <c r="H2195" s="8" t="s">
        <v>155</v>
      </c>
      <c r="I2195" s="8" t="s">
        <v>2</v>
      </c>
      <c r="J2195" s="35" t="s">
        <v>40</v>
      </c>
      <c r="K2195" s="8" t="s">
        <v>41</v>
      </c>
      <c r="L2195" s="49" t="s">
        <v>50</v>
      </c>
      <c r="M2195" s="37"/>
      <c r="N2195" s="40"/>
      <c r="O2195" s="41" t="b">
        <v>0</v>
      </c>
      <c r="P2195" s="42" t="b">
        <v>0</v>
      </c>
      <c r="Q2195" s="43"/>
      <c r="R2195" s="50"/>
      <c r="S2195" s="8"/>
      <c r="T2195" s="48"/>
      <c r="W2195" s="45"/>
      <c r="X2195" s="46"/>
      <c r="Y2195" s="47"/>
      <c r="Z2195"/>
      <c r="AA2195"/>
      <c r="AB2195"/>
      <c r="AC2195"/>
      <c r="AD2195"/>
      <c r="AE2195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</row>
    <row r="2196" spans="1:63" ht="30" customHeight="1" x14ac:dyDescent="0.25">
      <c r="A2196" s="34">
        <v>45811</v>
      </c>
      <c r="B2196" s="35" t="s">
        <v>3923</v>
      </c>
      <c r="C2196" s="1" t="s">
        <v>3946</v>
      </c>
      <c r="D2196" s="36" t="s">
        <v>34</v>
      </c>
      <c r="E2196" s="8" t="s">
        <v>38</v>
      </c>
      <c r="F2196" s="37">
        <v>3</v>
      </c>
      <c r="G2196" s="38">
        <v>0.1</v>
      </c>
      <c r="H2196" s="8" t="s">
        <v>39</v>
      </c>
      <c r="I2196" s="8" t="s">
        <v>2191</v>
      </c>
      <c r="J2196" s="35" t="s">
        <v>3220</v>
      </c>
      <c r="K2196" s="8" t="s">
        <v>41</v>
      </c>
      <c r="L2196" s="49" t="s">
        <v>42</v>
      </c>
      <c r="M2196" s="37"/>
      <c r="N2196" s="40"/>
      <c r="O2196" s="41" t="b">
        <v>0</v>
      </c>
      <c r="P2196" s="42" t="b">
        <v>0</v>
      </c>
      <c r="Q2196" s="43"/>
      <c r="R2196" s="50"/>
      <c r="S2196" s="8" t="s">
        <v>3947</v>
      </c>
      <c r="T2196" s="48"/>
      <c r="W2196" s="45"/>
      <c r="X2196" s="46"/>
      <c r="Y2196" s="47"/>
      <c r="Z2196"/>
      <c r="AA2196"/>
      <c r="AB2196"/>
      <c r="AC2196"/>
      <c r="AD2196"/>
      <c r="AE2196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</row>
    <row r="2197" spans="1:63" ht="30" customHeight="1" x14ac:dyDescent="0.25">
      <c r="A2197" s="34">
        <v>45824</v>
      </c>
      <c r="B2197" s="35" t="s">
        <v>3923</v>
      </c>
      <c r="C2197" s="1" t="s">
        <v>3948</v>
      </c>
      <c r="D2197" s="36" t="s">
        <v>34</v>
      </c>
      <c r="E2197" s="8" t="s">
        <v>133</v>
      </c>
      <c r="F2197" s="37">
        <v>1</v>
      </c>
      <c r="G2197" s="38">
        <v>0.1</v>
      </c>
      <c r="H2197" s="8" t="s">
        <v>155</v>
      </c>
      <c r="I2197" s="8" t="s">
        <v>2191</v>
      </c>
      <c r="J2197" s="35" t="s">
        <v>40</v>
      </c>
      <c r="K2197" s="8" t="s">
        <v>41</v>
      </c>
      <c r="L2197" s="49" t="s">
        <v>595</v>
      </c>
      <c r="M2197" s="37"/>
      <c r="N2197" s="40"/>
      <c r="O2197" s="41" t="b">
        <v>0</v>
      </c>
      <c r="P2197" s="42" t="b">
        <v>0</v>
      </c>
      <c r="Q2197" s="43"/>
      <c r="R2197" s="50"/>
      <c r="S2197" s="8" t="s">
        <v>3949</v>
      </c>
      <c r="T2197" s="48"/>
      <c r="W2197" s="45"/>
      <c r="X2197" s="46"/>
      <c r="Y2197" s="47"/>
      <c r="Z2197"/>
      <c r="AA2197"/>
      <c r="AB2197"/>
      <c r="AC2197"/>
      <c r="AD2197"/>
      <c r="AE2197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</row>
    <row r="2198" spans="1:63" ht="30" customHeight="1" x14ac:dyDescent="0.25">
      <c r="A2198" s="34">
        <v>45824</v>
      </c>
      <c r="B2198" s="35" t="s">
        <v>3923</v>
      </c>
      <c r="C2198" s="1" t="s">
        <v>3950</v>
      </c>
      <c r="D2198" s="36" t="s">
        <v>34</v>
      </c>
      <c r="E2198" s="8" t="s">
        <v>310</v>
      </c>
      <c r="F2198" s="37">
        <v>1</v>
      </c>
      <c r="G2198" s="38">
        <v>0.1</v>
      </c>
      <c r="H2198" s="8" t="s">
        <v>155</v>
      </c>
      <c r="I2198" s="8" t="s">
        <v>2191</v>
      </c>
      <c r="J2198" s="35" t="s">
        <v>147</v>
      </c>
      <c r="K2198" s="8" t="s">
        <v>49</v>
      </c>
      <c r="L2198" s="49" t="s">
        <v>50</v>
      </c>
      <c r="M2198" s="37"/>
      <c r="N2198" s="40"/>
      <c r="O2198" s="41" t="b">
        <v>0</v>
      </c>
      <c r="P2198" s="42" t="b">
        <v>0</v>
      </c>
      <c r="Q2198" s="43"/>
      <c r="R2198" s="50"/>
      <c r="S2198" s="8" t="s">
        <v>3951</v>
      </c>
      <c r="T2198" s="48"/>
      <c r="W2198" s="45"/>
      <c r="X2198" s="46"/>
      <c r="Y2198" s="47"/>
      <c r="Z2198"/>
      <c r="AA2198"/>
      <c r="AB2198"/>
      <c r="AC2198"/>
      <c r="AD2198"/>
      <c r="AE2198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</row>
    <row r="2199" spans="1:63" ht="30" customHeight="1" x14ac:dyDescent="0.25">
      <c r="A2199" s="34">
        <v>45824</v>
      </c>
      <c r="B2199" s="35" t="s">
        <v>3923</v>
      </c>
      <c r="C2199" s="1" t="s">
        <v>3952</v>
      </c>
      <c r="D2199" s="36" t="s">
        <v>3</v>
      </c>
      <c r="E2199" s="8" t="s">
        <v>2927</v>
      </c>
      <c r="F2199" s="37">
        <v>1</v>
      </c>
      <c r="G2199" s="38">
        <v>0.1</v>
      </c>
      <c r="H2199" s="8" t="s">
        <v>155</v>
      </c>
      <c r="I2199" s="8" t="s">
        <v>2191</v>
      </c>
      <c r="J2199" s="35" t="s">
        <v>147</v>
      </c>
      <c r="K2199" s="8" t="s">
        <v>49</v>
      </c>
      <c r="L2199" s="49" t="s">
        <v>50</v>
      </c>
      <c r="M2199" s="37"/>
      <c r="N2199" s="40"/>
      <c r="O2199" s="41" t="b">
        <v>0</v>
      </c>
      <c r="P2199" s="42" t="b">
        <v>0</v>
      </c>
      <c r="Q2199" s="43"/>
      <c r="R2199" s="50"/>
      <c r="S2199" s="8" t="s">
        <v>3951</v>
      </c>
      <c r="T2199" s="48"/>
      <c r="W2199" s="45"/>
      <c r="X2199" s="46"/>
      <c r="Y2199" s="47"/>
      <c r="Z2199"/>
      <c r="AA2199"/>
      <c r="AB2199"/>
      <c r="AC2199"/>
      <c r="AD2199"/>
      <c r="AE2199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</row>
    <row r="2200" spans="1:63" ht="30" customHeight="1" x14ac:dyDescent="0.25">
      <c r="A2200" s="34">
        <v>45824</v>
      </c>
      <c r="B2200" s="35" t="s">
        <v>3923</v>
      </c>
      <c r="C2200" s="1" t="s">
        <v>3953</v>
      </c>
      <c r="D2200" s="36" t="s">
        <v>34</v>
      </c>
      <c r="E2200" s="8" t="s">
        <v>54</v>
      </c>
      <c r="F2200" s="37">
        <v>1</v>
      </c>
      <c r="G2200" s="38">
        <v>0.1</v>
      </c>
      <c r="H2200" s="8" t="s">
        <v>158</v>
      </c>
      <c r="I2200" s="8" t="s">
        <v>2191</v>
      </c>
      <c r="J2200" s="35" t="s">
        <v>40</v>
      </c>
      <c r="K2200" s="8" t="s">
        <v>49</v>
      </c>
      <c r="L2200" s="49" t="s">
        <v>274</v>
      </c>
      <c r="M2200" s="37"/>
      <c r="N2200" s="40"/>
      <c r="O2200" s="41" t="b">
        <v>0</v>
      </c>
      <c r="P2200" s="42" t="b">
        <v>0</v>
      </c>
      <c r="Q2200" s="43"/>
      <c r="R2200" s="50"/>
      <c r="S2200" s="8" t="s">
        <v>3954</v>
      </c>
      <c r="T2200" s="48"/>
      <c r="W2200" s="45"/>
      <c r="X2200" s="46"/>
      <c r="Y2200" s="47"/>
      <c r="Z2200"/>
      <c r="AA2200"/>
      <c r="AB2200"/>
      <c r="AC2200"/>
      <c r="AD2200"/>
      <c r="AE2200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</row>
    <row r="2201" spans="1:63" ht="30" customHeight="1" x14ac:dyDescent="0.25">
      <c r="A2201" s="34">
        <v>45824</v>
      </c>
      <c r="B2201" s="35" t="s">
        <v>3923</v>
      </c>
      <c r="C2201" s="1" t="s">
        <v>1271</v>
      </c>
      <c r="D2201" s="36" t="s">
        <v>4</v>
      </c>
      <c r="E2201" s="8" t="s">
        <v>47</v>
      </c>
      <c r="F2201" s="37">
        <v>1</v>
      </c>
      <c r="G2201" s="38">
        <v>0.1</v>
      </c>
      <c r="H2201" s="8" t="s">
        <v>48</v>
      </c>
      <c r="I2201" s="8" t="s">
        <v>2191</v>
      </c>
      <c r="J2201" s="35" t="s">
        <v>40</v>
      </c>
      <c r="K2201" s="8" t="s">
        <v>41</v>
      </c>
      <c r="L2201" s="49" t="s">
        <v>274</v>
      </c>
      <c r="M2201" s="37"/>
      <c r="N2201" s="40"/>
      <c r="O2201" s="41" t="b">
        <v>0</v>
      </c>
      <c r="P2201" s="42" t="b">
        <v>0</v>
      </c>
      <c r="Q2201" s="43"/>
      <c r="R2201" s="50"/>
      <c r="S2201" s="8"/>
      <c r="T2201" s="48"/>
      <c r="W2201" s="45"/>
      <c r="X2201" s="46"/>
      <c r="Y2201" s="47"/>
      <c r="Z2201"/>
      <c r="AA2201"/>
      <c r="AB2201"/>
      <c r="AC2201"/>
      <c r="AD2201"/>
      <c r="AE220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</row>
    <row r="2202" spans="1:63" ht="30" customHeight="1" x14ac:dyDescent="0.25">
      <c r="A2202" s="34">
        <v>45841</v>
      </c>
      <c r="B2202" s="35" t="s">
        <v>3923</v>
      </c>
      <c r="C2202" s="1" t="s">
        <v>3955</v>
      </c>
      <c r="D2202" s="36" t="s">
        <v>34</v>
      </c>
      <c r="E2202" s="8" t="s">
        <v>133</v>
      </c>
      <c r="F2202" s="37">
        <v>1</v>
      </c>
      <c r="G2202" s="38">
        <v>0.1</v>
      </c>
      <c r="H2202" s="8" t="s">
        <v>111</v>
      </c>
      <c r="I2202" s="8" t="s">
        <v>2191</v>
      </c>
      <c r="J2202" s="35" t="s">
        <v>40</v>
      </c>
      <c r="K2202" s="8" t="s">
        <v>41</v>
      </c>
      <c r="L2202" s="49" t="s">
        <v>50</v>
      </c>
      <c r="M2202" s="37"/>
      <c r="N2202" s="40"/>
      <c r="O2202" s="41" t="b">
        <v>0</v>
      </c>
      <c r="P2202" s="42" t="b">
        <v>0</v>
      </c>
      <c r="Q2202" s="43"/>
      <c r="R2202" s="50"/>
      <c r="S2202" s="8" t="s">
        <v>3956</v>
      </c>
      <c r="T2202" s="48"/>
      <c r="W2202" s="45"/>
      <c r="X2202" s="46"/>
      <c r="Y2202" s="47"/>
      <c r="Z2202"/>
      <c r="AA2202"/>
      <c r="AB2202"/>
      <c r="AC2202"/>
      <c r="AD2202"/>
      <c r="AE2202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</row>
    <row r="2203" spans="1:63" ht="30" customHeight="1" x14ac:dyDescent="0.25">
      <c r="A2203" s="34">
        <v>45839</v>
      </c>
      <c r="B2203" s="35" t="s">
        <v>3923</v>
      </c>
      <c r="C2203" s="1" t="s">
        <v>1813</v>
      </c>
      <c r="D2203" s="36" t="s">
        <v>3</v>
      </c>
      <c r="E2203" s="8" t="s">
        <v>2338</v>
      </c>
      <c r="F2203" s="37">
        <v>1</v>
      </c>
      <c r="G2203" s="38">
        <v>0.1</v>
      </c>
      <c r="H2203" s="8" t="s">
        <v>111</v>
      </c>
      <c r="I2203" s="8" t="s">
        <v>2191</v>
      </c>
      <c r="J2203" s="35" t="s">
        <v>147</v>
      </c>
      <c r="K2203" s="8" t="s">
        <v>41</v>
      </c>
      <c r="L2203" s="49" t="s">
        <v>50</v>
      </c>
      <c r="M2203" s="37"/>
      <c r="N2203" s="40"/>
      <c r="O2203" s="41"/>
      <c r="P2203" s="42"/>
      <c r="Q2203" s="43"/>
      <c r="R2203" s="50"/>
      <c r="S2203" s="8" t="s">
        <v>3928</v>
      </c>
      <c r="T2203" s="48"/>
      <c r="W2203" s="45"/>
      <c r="X2203" s="46"/>
      <c r="Y2203" s="47"/>
      <c r="Z2203"/>
      <c r="AA2203"/>
      <c r="AB2203"/>
      <c r="AC2203"/>
      <c r="AD2203"/>
      <c r="AE2203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</row>
    <row r="2204" spans="1:63" ht="30" customHeight="1" x14ac:dyDescent="0.25">
      <c r="A2204" s="34">
        <v>45839</v>
      </c>
      <c r="B2204" s="35" t="s">
        <v>3957</v>
      </c>
      <c r="C2204" s="1" t="s">
        <v>3958</v>
      </c>
      <c r="D2204" s="36" t="s">
        <v>3</v>
      </c>
      <c r="E2204" s="8" t="s">
        <v>3959</v>
      </c>
      <c r="F2204" s="37">
        <v>1</v>
      </c>
      <c r="G2204" s="38">
        <v>1</v>
      </c>
      <c r="H2204" s="8" t="s">
        <v>155</v>
      </c>
      <c r="I2204" s="8" t="s">
        <v>2191</v>
      </c>
      <c r="J2204" s="35" t="s">
        <v>147</v>
      </c>
      <c r="K2204" s="8" t="s">
        <v>592</v>
      </c>
      <c r="L2204" s="49" t="s">
        <v>595</v>
      </c>
      <c r="M2204" s="37">
        <v>2</v>
      </c>
      <c r="N2204" s="40">
        <v>1</v>
      </c>
      <c r="O2204" s="41" t="b">
        <v>1</v>
      </c>
      <c r="P2204" s="42" t="b">
        <v>1</v>
      </c>
      <c r="Q2204" s="43"/>
      <c r="R2204" s="50" t="s">
        <v>3960</v>
      </c>
      <c r="S2204" s="8" t="s">
        <v>3960</v>
      </c>
      <c r="T2204" s="44">
        <v>1</v>
      </c>
      <c r="W2204" s="45"/>
      <c r="X2204" s="46"/>
      <c r="Y2204" s="47"/>
      <c r="Z2204"/>
      <c r="AA2204"/>
      <c r="AB2204"/>
      <c r="AC2204"/>
      <c r="AD2204"/>
      <c r="AE2204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</row>
    <row r="2205" spans="1:63" ht="30" customHeight="1" x14ac:dyDescent="0.25">
      <c r="A2205" s="34">
        <v>45839</v>
      </c>
      <c r="B2205" s="35" t="s">
        <v>3957</v>
      </c>
      <c r="C2205" s="1" t="s">
        <v>3961</v>
      </c>
      <c r="D2205" s="36" t="s">
        <v>3</v>
      </c>
      <c r="E2205" s="8" t="s">
        <v>3962</v>
      </c>
      <c r="F2205" s="37">
        <v>2</v>
      </c>
      <c r="G2205" s="38">
        <v>0.8</v>
      </c>
      <c r="H2205" s="8" t="s">
        <v>3963</v>
      </c>
      <c r="I2205" s="8" t="s">
        <v>2</v>
      </c>
      <c r="J2205" s="35" t="s">
        <v>40</v>
      </c>
      <c r="K2205" s="8" t="s">
        <v>3964</v>
      </c>
      <c r="L2205" s="49" t="s">
        <v>3965</v>
      </c>
      <c r="M2205" s="37">
        <v>2</v>
      </c>
      <c r="N2205" s="40">
        <v>2</v>
      </c>
      <c r="O2205" s="41" t="b">
        <v>1</v>
      </c>
      <c r="P2205" s="42" t="b">
        <v>1</v>
      </c>
      <c r="Q2205" s="43">
        <v>45838</v>
      </c>
      <c r="R2205" s="50" t="s">
        <v>3966</v>
      </c>
      <c r="S2205" s="8" t="s">
        <v>3967</v>
      </c>
      <c r="T2205" s="48"/>
      <c r="W2205" s="45"/>
      <c r="X2205" s="46"/>
      <c r="Y2205" s="47"/>
      <c r="Z2205"/>
      <c r="AA2205"/>
      <c r="AB2205"/>
      <c r="AC2205"/>
      <c r="AD2205"/>
      <c r="AE2205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</row>
    <row r="2206" spans="1:63" ht="30" customHeight="1" x14ac:dyDescent="0.25">
      <c r="A2206" s="34">
        <v>45839</v>
      </c>
      <c r="B2206" s="35" t="s">
        <v>3957</v>
      </c>
      <c r="C2206" s="1" t="s">
        <v>3968</v>
      </c>
      <c r="D2206" s="36" t="s">
        <v>34</v>
      </c>
      <c r="E2206" s="8" t="s">
        <v>133</v>
      </c>
      <c r="F2206" s="37">
        <v>1</v>
      </c>
      <c r="G2206" s="38">
        <v>0.8</v>
      </c>
      <c r="H2206" s="8" t="s">
        <v>3969</v>
      </c>
      <c r="I2206" s="8" t="s">
        <v>2191</v>
      </c>
      <c r="J2206" s="35" t="s">
        <v>40</v>
      </c>
      <c r="K2206" s="8" t="s">
        <v>3970</v>
      </c>
      <c r="L2206" s="49" t="s">
        <v>595</v>
      </c>
      <c r="M2206" s="37">
        <v>1</v>
      </c>
      <c r="N2206" s="40">
        <v>2</v>
      </c>
      <c r="O2206" s="41" t="b">
        <v>1</v>
      </c>
      <c r="P2206" s="42" t="b">
        <v>1</v>
      </c>
      <c r="Q2206" s="43">
        <v>45834</v>
      </c>
      <c r="R2206" s="50" t="s">
        <v>3971</v>
      </c>
      <c r="S2206" s="8" t="s">
        <v>3972</v>
      </c>
      <c r="T2206" s="48"/>
      <c r="W2206" s="45"/>
      <c r="X2206" s="46"/>
      <c r="Y2206" s="47"/>
      <c r="Z2206"/>
      <c r="AA2206"/>
      <c r="AB2206"/>
      <c r="AC2206"/>
      <c r="AD2206"/>
      <c r="AE2206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</row>
    <row r="2207" spans="1:63" ht="30" customHeight="1" x14ac:dyDescent="0.25">
      <c r="A2207" s="34">
        <v>45839</v>
      </c>
      <c r="B2207" s="35" t="s">
        <v>3957</v>
      </c>
      <c r="C2207" s="1" t="s">
        <v>3973</v>
      </c>
      <c r="D2207" s="36" t="s">
        <v>4</v>
      </c>
      <c r="E2207" s="8" t="s">
        <v>3974</v>
      </c>
      <c r="F2207" s="37">
        <v>1</v>
      </c>
      <c r="G2207" s="38">
        <v>0.1</v>
      </c>
      <c r="H2207" s="8" t="s">
        <v>3975</v>
      </c>
      <c r="I2207" s="8" t="s">
        <v>2</v>
      </c>
      <c r="J2207" s="35" t="s">
        <v>40</v>
      </c>
      <c r="K2207" s="8" t="s">
        <v>41</v>
      </c>
      <c r="L2207" s="49" t="s">
        <v>50</v>
      </c>
      <c r="M2207" s="37">
        <v>1</v>
      </c>
      <c r="N2207" s="40"/>
      <c r="O2207" s="41" t="b">
        <v>0</v>
      </c>
      <c r="P2207" s="42" t="b">
        <v>0</v>
      </c>
      <c r="Q2207" s="43">
        <v>45838</v>
      </c>
      <c r="R2207" s="50" t="s">
        <v>3976</v>
      </c>
      <c r="S2207" s="8" t="s">
        <v>3977</v>
      </c>
      <c r="T2207" s="48"/>
      <c r="W2207" s="45"/>
      <c r="X2207" s="46"/>
      <c r="Y2207" s="47"/>
      <c r="Z2207"/>
      <c r="AA2207"/>
      <c r="AB2207"/>
      <c r="AC2207"/>
      <c r="AD2207"/>
      <c r="AE2207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</row>
    <row r="2208" spans="1:63" ht="30" customHeight="1" x14ac:dyDescent="0.25">
      <c r="A2208" s="34">
        <v>45839</v>
      </c>
      <c r="B2208" s="35" t="s">
        <v>3957</v>
      </c>
      <c r="C2208" s="1" t="s">
        <v>635</v>
      </c>
      <c r="D2208" s="36" t="s">
        <v>3</v>
      </c>
      <c r="E2208" s="8" t="s">
        <v>246</v>
      </c>
      <c r="F2208" s="37">
        <v>1</v>
      </c>
      <c r="G2208" s="38">
        <v>0.8</v>
      </c>
      <c r="H2208" s="8" t="s">
        <v>3963</v>
      </c>
      <c r="I2208" s="8" t="s">
        <v>1</v>
      </c>
      <c r="J2208" s="35" t="s">
        <v>147</v>
      </c>
      <c r="K2208" s="8" t="s">
        <v>821</v>
      </c>
      <c r="L2208" s="49" t="s">
        <v>3965</v>
      </c>
      <c r="M2208" s="37">
        <v>1</v>
      </c>
      <c r="N2208" s="40">
        <v>1</v>
      </c>
      <c r="O2208" s="41" t="b">
        <v>0</v>
      </c>
      <c r="P2208" s="42" t="b">
        <v>0</v>
      </c>
      <c r="Q2208" s="43">
        <v>45834</v>
      </c>
      <c r="R2208" s="50" t="s">
        <v>3978</v>
      </c>
      <c r="S2208" s="8" t="s">
        <v>3352</v>
      </c>
      <c r="T2208" s="48"/>
      <c r="W2208" s="45"/>
      <c r="X2208" s="46"/>
      <c r="Y2208" s="47"/>
      <c r="Z2208"/>
      <c r="AA2208"/>
      <c r="AB2208"/>
      <c r="AC2208"/>
      <c r="AD2208"/>
      <c r="AE2208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</row>
    <row r="2209" spans="1:63" ht="30" customHeight="1" x14ac:dyDescent="0.25">
      <c r="A2209" s="34">
        <v>45839</v>
      </c>
      <c r="B2209" s="35" t="s">
        <v>3957</v>
      </c>
      <c r="C2209" s="1" t="s">
        <v>3979</v>
      </c>
      <c r="D2209" s="36" t="s">
        <v>3</v>
      </c>
      <c r="E2209" s="8" t="s">
        <v>3980</v>
      </c>
      <c r="F2209" s="37">
        <v>0</v>
      </c>
      <c r="G2209" s="38">
        <v>0.1</v>
      </c>
      <c r="H2209" s="8" t="s">
        <v>3729</v>
      </c>
      <c r="I2209" s="8" t="s">
        <v>2</v>
      </c>
      <c r="J2209" s="35" t="s">
        <v>40</v>
      </c>
      <c r="K2209" s="8" t="s">
        <v>818</v>
      </c>
      <c r="L2209" s="49" t="s">
        <v>3981</v>
      </c>
      <c r="M2209" s="37">
        <v>5</v>
      </c>
      <c r="N2209" s="40"/>
      <c r="O2209" s="41" t="b">
        <v>0</v>
      </c>
      <c r="P2209" s="42" t="b">
        <v>0</v>
      </c>
      <c r="Q2209" s="43">
        <v>45833</v>
      </c>
      <c r="R2209" s="50" t="s">
        <v>3982</v>
      </c>
      <c r="S2209" s="8" t="s">
        <v>3983</v>
      </c>
      <c r="T2209" s="48"/>
      <c r="W2209" s="45"/>
      <c r="X2209" s="46"/>
      <c r="Y2209" s="47"/>
      <c r="Z2209"/>
      <c r="AA2209"/>
      <c r="AB2209"/>
      <c r="AC2209"/>
      <c r="AD2209"/>
      <c r="AE2209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</row>
    <row r="2210" spans="1:63" ht="30" customHeight="1" x14ac:dyDescent="0.25">
      <c r="A2210" s="34">
        <v>45839</v>
      </c>
      <c r="B2210" s="35" t="s">
        <v>3957</v>
      </c>
      <c r="C2210" s="1" t="s">
        <v>3984</v>
      </c>
      <c r="D2210" s="36" t="s">
        <v>34</v>
      </c>
      <c r="E2210" s="8" t="s">
        <v>133</v>
      </c>
      <c r="F2210" s="37">
        <v>1</v>
      </c>
      <c r="G2210" s="38">
        <v>0.25</v>
      </c>
      <c r="H2210" s="8" t="s">
        <v>3969</v>
      </c>
      <c r="I2210" s="8" t="s">
        <v>2</v>
      </c>
      <c r="J2210" s="35" t="s">
        <v>40</v>
      </c>
      <c r="K2210" s="8" t="s">
        <v>592</v>
      </c>
      <c r="L2210" s="49" t="s">
        <v>50</v>
      </c>
      <c r="M2210" s="37">
        <v>1</v>
      </c>
      <c r="N2210" s="40"/>
      <c r="O2210" s="41" t="b">
        <v>0</v>
      </c>
      <c r="P2210" s="42" t="b">
        <v>0</v>
      </c>
      <c r="Q2210" s="43">
        <v>45834</v>
      </c>
      <c r="R2210" s="50" t="s">
        <v>3985</v>
      </c>
      <c r="S2210" s="8" t="s">
        <v>3986</v>
      </c>
      <c r="T2210" s="48"/>
      <c r="W2210" s="45"/>
      <c r="X2210" s="46"/>
      <c r="Y2210" s="47"/>
      <c r="Z2210"/>
      <c r="AA2210"/>
      <c r="AB2210"/>
      <c r="AC2210"/>
      <c r="AD2210"/>
      <c r="AE2210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</row>
    <row r="2211" spans="1:63" ht="30" customHeight="1" x14ac:dyDescent="0.25">
      <c r="A2211" s="34">
        <v>45839</v>
      </c>
      <c r="B2211" s="35" t="s">
        <v>3957</v>
      </c>
      <c r="C2211" s="1" t="s">
        <v>3987</v>
      </c>
      <c r="D2211" s="36" t="s">
        <v>3</v>
      </c>
      <c r="E2211" s="8" t="s">
        <v>644</v>
      </c>
      <c r="F2211" s="37">
        <v>0</v>
      </c>
      <c r="G2211" s="38">
        <v>0.5</v>
      </c>
      <c r="H2211" s="8" t="s">
        <v>256</v>
      </c>
      <c r="I2211" s="8" t="s">
        <v>2</v>
      </c>
      <c r="J2211" s="35" t="s">
        <v>40</v>
      </c>
      <c r="K2211" s="8" t="s">
        <v>1766</v>
      </c>
      <c r="L2211" s="49" t="s">
        <v>56</v>
      </c>
      <c r="M2211" s="37">
        <v>2</v>
      </c>
      <c r="N2211" s="40"/>
      <c r="O2211" s="41" t="b">
        <v>0</v>
      </c>
      <c r="P2211" s="42" t="b">
        <v>1</v>
      </c>
      <c r="Q2211" s="43">
        <v>45779</v>
      </c>
      <c r="R2211" s="50" t="s">
        <v>3988</v>
      </c>
      <c r="S2211" s="8" t="s">
        <v>3989</v>
      </c>
      <c r="T2211" s="48"/>
      <c r="W2211" s="45"/>
      <c r="X2211" s="46"/>
      <c r="Y2211" s="47"/>
      <c r="Z2211"/>
      <c r="AA2211"/>
      <c r="AB2211"/>
      <c r="AC2211"/>
      <c r="AD2211"/>
      <c r="AE221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</row>
    <row r="2212" spans="1:63" ht="30" customHeight="1" x14ac:dyDescent="0.25">
      <c r="A2212" s="34">
        <v>45839</v>
      </c>
      <c r="B2212" s="35" t="s">
        <v>3957</v>
      </c>
      <c r="C2212" s="1" t="s">
        <v>3990</v>
      </c>
      <c r="D2212" s="36" t="s">
        <v>34</v>
      </c>
      <c r="E2212" s="8" t="s">
        <v>133</v>
      </c>
      <c r="F2212" s="37">
        <v>0</v>
      </c>
      <c r="G2212" s="38">
        <v>0.25</v>
      </c>
      <c r="H2212" s="8" t="s">
        <v>265</v>
      </c>
      <c r="I2212" s="8" t="s">
        <v>1</v>
      </c>
      <c r="J2212" s="35" t="s">
        <v>147</v>
      </c>
      <c r="K2212" s="8" t="s">
        <v>41</v>
      </c>
      <c r="L2212" s="49" t="s">
        <v>50</v>
      </c>
      <c r="M2212" s="37">
        <v>2</v>
      </c>
      <c r="N2212" s="40"/>
      <c r="O2212" s="41" t="b">
        <v>0</v>
      </c>
      <c r="P2212" s="42" t="b">
        <v>0</v>
      </c>
      <c r="Q2212" s="43"/>
      <c r="R2212" s="50" t="s">
        <v>3991</v>
      </c>
      <c r="S2212" s="8" t="s">
        <v>3983</v>
      </c>
      <c r="T2212" s="48"/>
      <c r="W2212" s="45"/>
      <c r="X2212" s="46"/>
      <c r="Y2212" s="47"/>
      <c r="Z2212"/>
      <c r="AA2212"/>
      <c r="AB2212"/>
      <c r="AC2212"/>
      <c r="AD2212"/>
      <c r="AE2212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</row>
    <row r="2213" spans="1:63" ht="30" customHeight="1" x14ac:dyDescent="0.25">
      <c r="A2213" s="34">
        <v>45839</v>
      </c>
      <c r="B2213" s="35" t="s">
        <v>3957</v>
      </c>
      <c r="C2213" s="1" t="s">
        <v>734</v>
      </c>
      <c r="D2213" s="36" t="s">
        <v>74</v>
      </c>
      <c r="E2213" s="8" t="s">
        <v>154</v>
      </c>
      <c r="F2213" s="37">
        <v>0</v>
      </c>
      <c r="G2213" s="38">
        <v>0.25</v>
      </c>
      <c r="H2213" s="8" t="s">
        <v>265</v>
      </c>
      <c r="I2213" s="8" t="s">
        <v>1</v>
      </c>
      <c r="J2213" s="35" t="s">
        <v>147</v>
      </c>
      <c r="K2213" s="8" t="s">
        <v>41</v>
      </c>
      <c r="L2213" s="49" t="s">
        <v>50</v>
      </c>
      <c r="M2213" s="37">
        <v>1</v>
      </c>
      <c r="N2213" s="40"/>
      <c r="O2213" s="41" t="b">
        <v>0</v>
      </c>
      <c r="P2213" s="42" t="b">
        <v>0</v>
      </c>
      <c r="Q2213" s="43"/>
      <c r="R2213" s="50" t="s">
        <v>3991</v>
      </c>
      <c r="S2213" s="8" t="s">
        <v>3983</v>
      </c>
      <c r="T2213" s="48"/>
      <c r="W2213" s="45"/>
      <c r="X2213" s="46"/>
      <c r="Y2213" s="47"/>
      <c r="Z2213"/>
      <c r="AA2213"/>
      <c r="AB2213"/>
      <c r="AC2213"/>
      <c r="AD2213"/>
      <c r="AE2213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</row>
    <row r="2214" spans="1:63" ht="30" customHeight="1" x14ac:dyDescent="0.25">
      <c r="A2214" s="34">
        <v>45839</v>
      </c>
      <c r="B2214" s="35" t="s">
        <v>3957</v>
      </c>
      <c r="C2214" s="1" t="s">
        <v>3992</v>
      </c>
      <c r="D2214" s="36" t="s">
        <v>34</v>
      </c>
      <c r="E2214" s="8" t="s">
        <v>3993</v>
      </c>
      <c r="F2214" s="37">
        <v>0</v>
      </c>
      <c r="G2214" s="38">
        <v>0.1</v>
      </c>
      <c r="H2214" s="8" t="s">
        <v>3969</v>
      </c>
      <c r="I2214" s="8" t="s">
        <v>2</v>
      </c>
      <c r="J2214" s="35" t="s">
        <v>40</v>
      </c>
      <c r="K2214" s="8" t="s">
        <v>49</v>
      </c>
      <c r="L2214" s="49" t="s">
        <v>3994</v>
      </c>
      <c r="M2214" s="37">
        <v>1</v>
      </c>
      <c r="N2214" s="40"/>
      <c r="O2214" s="41" t="b">
        <v>0</v>
      </c>
      <c r="P2214" s="42" t="b">
        <v>0</v>
      </c>
      <c r="Q2214" s="43">
        <v>45836</v>
      </c>
      <c r="R2214" s="50" t="s">
        <v>3982</v>
      </c>
      <c r="S2214" s="8" t="s">
        <v>3995</v>
      </c>
      <c r="T2214" s="48"/>
      <c r="W2214" s="45"/>
      <c r="X2214" s="46"/>
      <c r="Y2214" s="47"/>
      <c r="Z2214"/>
      <c r="AA2214"/>
      <c r="AB2214"/>
      <c r="AC2214"/>
      <c r="AD2214"/>
      <c r="AE2214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</row>
    <row r="2215" spans="1:63" ht="30" customHeight="1" x14ac:dyDescent="0.25">
      <c r="A2215" s="34">
        <v>45839</v>
      </c>
      <c r="B2215" s="35" t="s">
        <v>3957</v>
      </c>
      <c r="C2215" s="1" t="s">
        <v>3996</v>
      </c>
      <c r="D2215" s="36" t="s">
        <v>3</v>
      </c>
      <c r="E2215" s="8" t="s">
        <v>3997</v>
      </c>
      <c r="F2215" s="37">
        <v>0</v>
      </c>
      <c r="G2215" s="38">
        <v>0.1</v>
      </c>
      <c r="H2215" s="8" t="s">
        <v>2129</v>
      </c>
      <c r="I2215" s="8" t="s">
        <v>2</v>
      </c>
      <c r="J2215" s="35" t="s">
        <v>40</v>
      </c>
      <c r="K2215" s="8" t="s">
        <v>3998</v>
      </c>
      <c r="L2215" s="49" t="s">
        <v>50</v>
      </c>
      <c r="M2215" s="37">
        <v>1</v>
      </c>
      <c r="N2215" s="40"/>
      <c r="O2215" s="41" t="b">
        <v>0</v>
      </c>
      <c r="P2215" s="42" t="b">
        <v>0</v>
      </c>
      <c r="Q2215" s="43">
        <v>45824</v>
      </c>
      <c r="R2215" s="50" t="s">
        <v>3999</v>
      </c>
      <c r="S2215" s="8" t="s">
        <v>4000</v>
      </c>
      <c r="T2215" s="48"/>
      <c r="W2215" s="45"/>
      <c r="X2215" s="46"/>
      <c r="Y2215" s="47"/>
      <c r="Z2215"/>
      <c r="AA2215"/>
      <c r="AB2215"/>
      <c r="AC2215"/>
      <c r="AD2215"/>
      <c r="AE2215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</row>
    <row r="2216" spans="1:63" ht="30" customHeight="1" x14ac:dyDescent="0.25">
      <c r="A2216" s="34">
        <v>45839</v>
      </c>
      <c r="B2216" s="35" t="s">
        <v>3957</v>
      </c>
      <c r="C2216" s="1" t="s">
        <v>2455</v>
      </c>
      <c r="D2216" s="36" t="s">
        <v>3</v>
      </c>
      <c r="E2216" s="8" t="s">
        <v>3959</v>
      </c>
      <c r="F2216" s="37">
        <v>3</v>
      </c>
      <c r="G2216" s="38">
        <v>0.25</v>
      </c>
      <c r="H2216" s="8" t="s">
        <v>3975</v>
      </c>
      <c r="I2216" s="8" t="s">
        <v>2191</v>
      </c>
      <c r="J2216" s="35" t="s">
        <v>147</v>
      </c>
      <c r="K2216" s="8" t="s">
        <v>41</v>
      </c>
      <c r="L2216" s="49" t="s">
        <v>50</v>
      </c>
      <c r="M2216" s="37">
        <v>3</v>
      </c>
      <c r="N2216" s="40"/>
      <c r="O2216" s="41" t="b">
        <v>0</v>
      </c>
      <c r="P2216" s="42" t="b">
        <v>0</v>
      </c>
      <c r="Q2216" s="43"/>
      <c r="R2216" s="50" t="s">
        <v>4001</v>
      </c>
      <c r="S2216" s="8" t="s">
        <v>4001</v>
      </c>
      <c r="T2216" s="48"/>
      <c r="W2216" s="45"/>
      <c r="X2216" s="46"/>
      <c r="Y2216" s="47"/>
      <c r="Z2216"/>
      <c r="AA2216"/>
      <c r="AB2216"/>
      <c r="AC2216"/>
      <c r="AD2216"/>
      <c r="AE2216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</row>
    <row r="2217" spans="1:63" ht="30" customHeight="1" x14ac:dyDescent="0.25">
      <c r="A2217" s="34">
        <v>45839</v>
      </c>
      <c r="B2217" s="35" t="s">
        <v>3957</v>
      </c>
      <c r="C2217" s="1" t="s">
        <v>4002</v>
      </c>
      <c r="D2217" s="36" t="s">
        <v>74</v>
      </c>
      <c r="E2217" s="8" t="s">
        <v>154</v>
      </c>
      <c r="F2217" s="37">
        <v>5</v>
      </c>
      <c r="G2217" s="38">
        <v>0.5</v>
      </c>
      <c r="H2217" s="8" t="s">
        <v>256</v>
      </c>
      <c r="I2217" s="8" t="s">
        <v>2191</v>
      </c>
      <c r="J2217" s="35" t="s">
        <v>147</v>
      </c>
      <c r="K2217" s="8" t="s">
        <v>41</v>
      </c>
      <c r="L2217" s="49" t="s">
        <v>50</v>
      </c>
      <c r="M2217" s="37">
        <v>5</v>
      </c>
      <c r="N2217" s="40"/>
      <c r="O2217" s="41" t="b">
        <v>1</v>
      </c>
      <c r="P2217" s="42" t="b">
        <v>1</v>
      </c>
      <c r="Q2217" s="43">
        <v>45799</v>
      </c>
      <c r="R2217" s="50" t="s">
        <v>4003</v>
      </c>
      <c r="S2217" s="8" t="s">
        <v>4004</v>
      </c>
      <c r="T2217" s="48"/>
      <c r="W2217" s="45"/>
      <c r="X2217" s="46"/>
      <c r="Y2217" s="47"/>
      <c r="Z2217"/>
      <c r="AA2217"/>
      <c r="AB2217"/>
      <c r="AC2217"/>
      <c r="AD2217"/>
      <c r="AE2217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</row>
    <row r="2218" spans="1:63" ht="30" customHeight="1" x14ac:dyDescent="0.25">
      <c r="A2218" s="34">
        <v>45839</v>
      </c>
      <c r="B2218" s="35" t="s">
        <v>3957</v>
      </c>
      <c r="C2218" s="1" t="s">
        <v>4005</v>
      </c>
      <c r="D2218" s="36" t="s">
        <v>74</v>
      </c>
      <c r="E2218" s="8" t="s">
        <v>4006</v>
      </c>
      <c r="F2218" s="37">
        <v>2</v>
      </c>
      <c r="G2218" s="38">
        <v>0.1</v>
      </c>
      <c r="H2218" s="8" t="s">
        <v>265</v>
      </c>
      <c r="I2218" s="8" t="s">
        <v>1</v>
      </c>
      <c r="J2218" s="35" t="s">
        <v>147</v>
      </c>
      <c r="K2218" s="8" t="s">
        <v>49</v>
      </c>
      <c r="L2218" s="49" t="s">
        <v>595</v>
      </c>
      <c r="M2218" s="37"/>
      <c r="N2218" s="40"/>
      <c r="O2218" s="41" t="b">
        <v>0</v>
      </c>
      <c r="P2218" s="42" t="b">
        <v>0</v>
      </c>
      <c r="Q2218" s="43"/>
      <c r="R2218" s="50" t="s">
        <v>4007</v>
      </c>
      <c r="S2218" s="8" t="s">
        <v>4008</v>
      </c>
      <c r="T2218" s="48"/>
      <c r="W2218" s="45"/>
      <c r="X2218" s="46"/>
      <c r="Y2218" s="47"/>
      <c r="Z2218"/>
      <c r="AA2218"/>
      <c r="AB2218"/>
      <c r="AC2218"/>
      <c r="AD2218"/>
      <c r="AE2218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</row>
    <row r="2219" spans="1:63" ht="30" customHeight="1" x14ac:dyDescent="0.25">
      <c r="A2219" s="34">
        <v>45839</v>
      </c>
      <c r="B2219" s="35" t="s">
        <v>3957</v>
      </c>
      <c r="C2219" s="1" t="s">
        <v>4009</v>
      </c>
      <c r="D2219" s="36" t="s">
        <v>74</v>
      </c>
      <c r="E2219" s="8" t="s">
        <v>154</v>
      </c>
      <c r="F2219" s="37">
        <v>2</v>
      </c>
      <c r="G2219" s="38">
        <v>0.1</v>
      </c>
      <c r="H2219" s="8" t="s">
        <v>265</v>
      </c>
      <c r="I2219" s="8" t="s">
        <v>1</v>
      </c>
      <c r="J2219" s="35" t="s">
        <v>147</v>
      </c>
      <c r="K2219" s="8" t="s">
        <v>49</v>
      </c>
      <c r="L2219" s="49" t="s">
        <v>595</v>
      </c>
      <c r="M2219" s="37"/>
      <c r="N2219" s="40"/>
      <c r="O2219" s="41" t="b">
        <v>0</v>
      </c>
      <c r="P2219" s="42" t="b">
        <v>0</v>
      </c>
      <c r="Q2219" s="43"/>
      <c r="R2219" s="50" t="s">
        <v>4007</v>
      </c>
      <c r="S2219" s="8" t="s">
        <v>4008</v>
      </c>
      <c r="T2219" s="48"/>
      <c r="W2219" s="45"/>
      <c r="X2219" s="46"/>
      <c r="Y2219" s="47"/>
      <c r="Z2219"/>
      <c r="AA2219"/>
      <c r="AB2219"/>
      <c r="AC2219"/>
      <c r="AD2219"/>
      <c r="AE2219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</row>
    <row r="2220" spans="1:63" ht="30" customHeight="1" x14ac:dyDescent="0.25">
      <c r="A2220" s="34">
        <v>45839</v>
      </c>
      <c r="B2220" s="35" t="s">
        <v>3957</v>
      </c>
      <c r="C2220" s="1" t="s">
        <v>4010</v>
      </c>
      <c r="D2220" s="36" t="s">
        <v>34</v>
      </c>
      <c r="E2220" s="8" t="s">
        <v>133</v>
      </c>
      <c r="F2220" s="37">
        <v>2</v>
      </c>
      <c r="G2220" s="38">
        <v>0.1</v>
      </c>
      <c r="H2220" s="8" t="s">
        <v>265</v>
      </c>
      <c r="I2220" s="8" t="s">
        <v>1</v>
      </c>
      <c r="J2220" s="35" t="s">
        <v>147</v>
      </c>
      <c r="K2220" s="8" t="s">
        <v>49</v>
      </c>
      <c r="L2220" s="49" t="s">
        <v>595</v>
      </c>
      <c r="M2220" s="37"/>
      <c r="N2220" s="40"/>
      <c r="O2220" s="41" t="b">
        <v>0</v>
      </c>
      <c r="P2220" s="42" t="b">
        <v>0</v>
      </c>
      <c r="Q2220" s="43"/>
      <c r="R2220" s="50" t="s">
        <v>4007</v>
      </c>
      <c r="S2220" s="8" t="s">
        <v>4008</v>
      </c>
      <c r="T2220" s="48"/>
      <c r="W2220" s="45"/>
      <c r="X2220" s="46"/>
      <c r="Y2220" s="47"/>
      <c r="Z2220"/>
      <c r="AA2220"/>
      <c r="AB2220"/>
      <c r="AC2220"/>
      <c r="AD2220"/>
      <c r="AE2220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</row>
    <row r="2221" spans="1:63" ht="30" customHeight="1" x14ac:dyDescent="0.25">
      <c r="A2221" s="34">
        <v>45839</v>
      </c>
      <c r="B2221" s="35" t="s">
        <v>3957</v>
      </c>
      <c r="C2221" s="1" t="s">
        <v>4011</v>
      </c>
      <c r="D2221" s="36" t="s">
        <v>34</v>
      </c>
      <c r="E2221" s="8" t="s">
        <v>4012</v>
      </c>
      <c r="F2221" s="37">
        <v>2</v>
      </c>
      <c r="G2221" s="38">
        <v>0.1</v>
      </c>
      <c r="H2221" s="8" t="s">
        <v>3969</v>
      </c>
      <c r="I2221" s="8" t="s">
        <v>1</v>
      </c>
      <c r="J2221" s="35" t="s">
        <v>147</v>
      </c>
      <c r="K2221" s="8" t="s">
        <v>49</v>
      </c>
      <c r="L2221" s="49" t="s">
        <v>207</v>
      </c>
      <c r="M2221" s="37">
        <v>2</v>
      </c>
      <c r="N2221" s="40"/>
      <c r="O2221" s="41" t="b">
        <v>0</v>
      </c>
      <c r="P2221" s="42" t="b">
        <v>0</v>
      </c>
      <c r="Q2221" s="43"/>
      <c r="R2221" s="50" t="s">
        <v>4013</v>
      </c>
      <c r="S2221" s="8" t="s">
        <v>4014</v>
      </c>
      <c r="T2221" s="48"/>
      <c r="W2221" s="45"/>
      <c r="X2221" s="46"/>
      <c r="Y2221" s="47"/>
      <c r="Z2221"/>
      <c r="AA2221"/>
      <c r="AB2221"/>
      <c r="AC2221"/>
      <c r="AD2221"/>
      <c r="AE222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</row>
    <row r="2222" spans="1:63" ht="30" customHeight="1" x14ac:dyDescent="0.25">
      <c r="A2222" s="34">
        <v>45839</v>
      </c>
      <c r="B2222" s="35" t="s">
        <v>3957</v>
      </c>
      <c r="C2222" s="1" t="s">
        <v>4015</v>
      </c>
      <c r="D2222" s="36" t="s">
        <v>3</v>
      </c>
      <c r="E2222" s="8" t="s">
        <v>3997</v>
      </c>
      <c r="F2222" s="37">
        <v>1</v>
      </c>
      <c r="G2222" s="38">
        <v>0.1</v>
      </c>
      <c r="H2222" s="8" t="s">
        <v>3969</v>
      </c>
      <c r="I2222" s="8" t="s">
        <v>1</v>
      </c>
      <c r="J2222" s="35" t="s">
        <v>147</v>
      </c>
      <c r="K2222" s="8" t="s">
        <v>49</v>
      </c>
      <c r="L2222" s="49" t="s">
        <v>207</v>
      </c>
      <c r="M2222" s="37">
        <v>1</v>
      </c>
      <c r="N2222" s="40"/>
      <c r="O2222" s="41" t="b">
        <v>0</v>
      </c>
      <c r="P2222" s="42" t="b">
        <v>0</v>
      </c>
      <c r="Q2222" s="43"/>
      <c r="R2222" s="50" t="s">
        <v>4016</v>
      </c>
      <c r="S2222" s="8" t="s">
        <v>4014</v>
      </c>
      <c r="T2222" s="48"/>
      <c r="W2222" s="45"/>
      <c r="X2222" s="46"/>
      <c r="Y2222" s="47"/>
      <c r="Z2222"/>
      <c r="AA2222"/>
      <c r="AB2222"/>
      <c r="AC2222"/>
      <c r="AD2222"/>
      <c r="AE2222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</row>
    <row r="2223" spans="1:63" ht="30" customHeight="1" x14ac:dyDescent="0.25">
      <c r="A2223" s="34">
        <v>45839</v>
      </c>
      <c r="B2223" s="35" t="s">
        <v>3957</v>
      </c>
      <c r="C2223" s="1" t="s">
        <v>4017</v>
      </c>
      <c r="D2223" s="36" t="s">
        <v>5</v>
      </c>
      <c r="E2223" s="8" t="s">
        <v>4018</v>
      </c>
      <c r="F2223" s="37">
        <v>10</v>
      </c>
      <c r="G2223" s="38">
        <v>0.1</v>
      </c>
      <c r="H2223" s="8" t="s">
        <v>4019</v>
      </c>
      <c r="I2223" s="8" t="s">
        <v>1</v>
      </c>
      <c r="J2223" s="35" t="s">
        <v>147</v>
      </c>
      <c r="K2223" s="8" t="s">
        <v>49</v>
      </c>
      <c r="L2223" s="49" t="s">
        <v>207</v>
      </c>
      <c r="M2223" s="37">
        <v>10</v>
      </c>
      <c r="N2223" s="40"/>
      <c r="O2223" s="41" t="b">
        <v>0</v>
      </c>
      <c r="P2223" s="42" t="b">
        <v>0</v>
      </c>
      <c r="Q2223" s="43"/>
      <c r="R2223" s="50" t="s">
        <v>4013</v>
      </c>
      <c r="S2223" s="8" t="s">
        <v>4014</v>
      </c>
      <c r="T2223" s="48"/>
      <c r="W2223" s="45"/>
      <c r="X2223" s="46"/>
      <c r="Y2223" s="47"/>
      <c r="Z2223"/>
      <c r="AA2223"/>
      <c r="AB2223"/>
      <c r="AC2223"/>
      <c r="AD2223"/>
      <c r="AE2223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</row>
    <row r="2224" spans="1:63" ht="30" customHeight="1" x14ac:dyDescent="0.25">
      <c r="A2224" s="34">
        <v>45839</v>
      </c>
      <c r="B2224" s="35" t="s">
        <v>3957</v>
      </c>
      <c r="C2224" s="1" t="s">
        <v>2760</v>
      </c>
      <c r="D2224" s="36" t="s">
        <v>34</v>
      </c>
      <c r="E2224" s="8" t="s">
        <v>4020</v>
      </c>
      <c r="F2224" s="37">
        <v>3</v>
      </c>
      <c r="G2224" s="38">
        <v>0.25</v>
      </c>
      <c r="H2224" s="8" t="s">
        <v>111</v>
      </c>
      <c r="I2224" s="8" t="s">
        <v>1</v>
      </c>
      <c r="J2224" s="35" t="s">
        <v>147</v>
      </c>
      <c r="K2224" s="8" t="s">
        <v>49</v>
      </c>
      <c r="L2224" s="49" t="s">
        <v>207</v>
      </c>
      <c r="M2224" s="37">
        <v>5</v>
      </c>
      <c r="N2224" s="40"/>
      <c r="O2224" s="41" t="b">
        <v>0</v>
      </c>
      <c r="P2224" s="42" t="b">
        <v>0</v>
      </c>
      <c r="Q2224" s="43"/>
      <c r="R2224" s="50" t="s">
        <v>4021</v>
      </c>
      <c r="S2224" s="8" t="s">
        <v>4022</v>
      </c>
      <c r="T2224" s="48"/>
      <c r="W2224" s="45"/>
      <c r="X2224" s="46"/>
      <c r="Y2224" s="47"/>
      <c r="Z2224"/>
      <c r="AA2224"/>
      <c r="AB2224"/>
      <c r="AC2224"/>
      <c r="AD2224"/>
      <c r="AE2224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</row>
    <row r="2225" spans="1:63" ht="30" customHeight="1" x14ac:dyDescent="0.25">
      <c r="A2225" s="34">
        <v>45839</v>
      </c>
      <c r="B2225" s="35" t="s">
        <v>3957</v>
      </c>
      <c r="C2225" s="1" t="s">
        <v>4023</v>
      </c>
      <c r="D2225" s="36" t="s">
        <v>3</v>
      </c>
      <c r="E2225" s="8" t="s">
        <v>644</v>
      </c>
      <c r="F2225" s="37">
        <v>1</v>
      </c>
      <c r="G2225" s="38">
        <v>0.25</v>
      </c>
      <c r="H2225" s="8" t="s">
        <v>111</v>
      </c>
      <c r="I2225" s="8" t="s">
        <v>1</v>
      </c>
      <c r="J2225" s="35" t="s">
        <v>147</v>
      </c>
      <c r="K2225" s="8" t="s">
        <v>49</v>
      </c>
      <c r="L2225" s="49" t="s">
        <v>207</v>
      </c>
      <c r="M2225" s="37">
        <v>5</v>
      </c>
      <c r="N2225" s="40"/>
      <c r="O2225" s="41" t="b">
        <v>0</v>
      </c>
      <c r="P2225" s="42" t="b">
        <v>0</v>
      </c>
      <c r="Q2225" s="43"/>
      <c r="R2225" s="50" t="s">
        <v>4021</v>
      </c>
      <c r="S2225" s="8" t="s">
        <v>4022</v>
      </c>
      <c r="T2225" s="48"/>
      <c r="W2225" s="45"/>
      <c r="X2225" s="46"/>
      <c r="Y2225" s="47"/>
      <c r="Z2225"/>
      <c r="AA2225"/>
      <c r="AB2225"/>
      <c r="AC2225"/>
      <c r="AD2225"/>
      <c r="AE2225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</row>
    <row r="2226" spans="1:63" ht="30" customHeight="1" x14ac:dyDescent="0.25">
      <c r="A2226" s="34">
        <v>45839</v>
      </c>
      <c r="B2226" s="35" t="s">
        <v>3957</v>
      </c>
      <c r="C2226" s="1" t="s">
        <v>4024</v>
      </c>
      <c r="D2226" s="36" t="s">
        <v>34</v>
      </c>
      <c r="E2226" s="8" t="s">
        <v>133</v>
      </c>
      <c r="F2226" s="37">
        <v>2</v>
      </c>
      <c r="G2226" s="38">
        <v>0.1</v>
      </c>
      <c r="H2226" s="8" t="s">
        <v>256</v>
      </c>
      <c r="I2226" s="8" t="s">
        <v>2</v>
      </c>
      <c r="J2226" s="35" t="s">
        <v>40</v>
      </c>
      <c r="K2226" s="8" t="s">
        <v>818</v>
      </c>
      <c r="L2226" s="49" t="s">
        <v>56</v>
      </c>
      <c r="M2226" s="37">
        <v>2</v>
      </c>
      <c r="N2226" s="40"/>
      <c r="O2226" s="41" t="b">
        <v>0</v>
      </c>
      <c r="P2226" s="42" t="b">
        <v>0</v>
      </c>
      <c r="Q2226" s="43"/>
      <c r="R2226" s="50" t="s">
        <v>4025</v>
      </c>
      <c r="S2226" s="8" t="s">
        <v>4026</v>
      </c>
      <c r="T2226" s="48"/>
      <c r="W2226" s="45"/>
      <c r="X2226" s="46"/>
      <c r="Y2226" s="47"/>
      <c r="Z2226"/>
      <c r="AA2226"/>
      <c r="AB2226"/>
      <c r="AC2226"/>
      <c r="AD2226"/>
      <c r="AE2226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</row>
    <row r="2227" spans="1:63" ht="30" customHeight="1" x14ac:dyDescent="0.25">
      <c r="A2227" s="34">
        <v>45839</v>
      </c>
      <c r="B2227" s="35" t="s">
        <v>3957</v>
      </c>
      <c r="C2227" s="1" t="s">
        <v>4027</v>
      </c>
      <c r="D2227" s="36" t="s">
        <v>3</v>
      </c>
      <c r="E2227" s="8" t="s">
        <v>246</v>
      </c>
      <c r="F2227" s="37">
        <v>2</v>
      </c>
      <c r="G2227" s="38">
        <v>0.1</v>
      </c>
      <c r="H2227" s="8" t="s">
        <v>3963</v>
      </c>
      <c r="I2227" s="8" t="s">
        <v>2</v>
      </c>
      <c r="J2227" s="35" t="s">
        <v>40</v>
      </c>
      <c r="K2227" s="8" t="s">
        <v>4028</v>
      </c>
      <c r="L2227" s="49" t="s">
        <v>56</v>
      </c>
      <c r="M2227" s="37">
        <v>2</v>
      </c>
      <c r="N2227" s="40"/>
      <c r="O2227" s="41" t="b">
        <v>0</v>
      </c>
      <c r="P2227" s="42" t="b">
        <v>0</v>
      </c>
      <c r="Q2227" s="43"/>
      <c r="R2227" s="50" t="s">
        <v>4029</v>
      </c>
      <c r="S2227" s="8" t="s">
        <v>4030</v>
      </c>
      <c r="T2227" s="48"/>
      <c r="W2227" s="45"/>
      <c r="X2227" s="46"/>
      <c r="Y2227" s="47"/>
      <c r="Z2227"/>
      <c r="AA2227"/>
      <c r="AB2227"/>
      <c r="AC2227"/>
      <c r="AD2227"/>
      <c r="AE2227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</row>
    <row r="2228" spans="1:63" ht="30" customHeight="1" x14ac:dyDescent="0.25">
      <c r="A2228" s="34">
        <v>45839</v>
      </c>
      <c r="B2228" s="35" t="s">
        <v>3957</v>
      </c>
      <c r="C2228" s="1" t="s">
        <v>4031</v>
      </c>
      <c r="D2228" s="36" t="s">
        <v>3</v>
      </c>
      <c r="E2228" s="8" t="s">
        <v>246</v>
      </c>
      <c r="F2228" s="37">
        <v>3</v>
      </c>
      <c r="G2228" s="38">
        <v>0.1</v>
      </c>
      <c r="H2228" s="8" t="s">
        <v>3963</v>
      </c>
      <c r="I2228" s="8" t="s">
        <v>2</v>
      </c>
      <c r="J2228" s="35" t="s">
        <v>40</v>
      </c>
      <c r="K2228" s="8" t="s">
        <v>4028</v>
      </c>
      <c r="L2228" s="49" t="s">
        <v>56</v>
      </c>
      <c r="M2228" s="37">
        <v>3</v>
      </c>
      <c r="N2228" s="40"/>
      <c r="O2228" s="41" t="b">
        <v>0</v>
      </c>
      <c r="P2228" s="42" t="b">
        <v>0</v>
      </c>
      <c r="Q2228" s="43"/>
      <c r="R2228" s="50" t="s">
        <v>4029</v>
      </c>
      <c r="S2228" s="8" t="s">
        <v>4032</v>
      </c>
      <c r="T2228" s="48"/>
      <c r="W2228" s="45"/>
      <c r="X2228" s="46"/>
      <c r="Y2228" s="47"/>
      <c r="Z2228"/>
      <c r="AA2228"/>
      <c r="AB2228"/>
      <c r="AC2228"/>
      <c r="AD2228"/>
      <c r="AE2228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</row>
    <row r="2229" spans="1:63" ht="30" customHeight="1" x14ac:dyDescent="0.25">
      <c r="A2229" s="34">
        <v>45839</v>
      </c>
      <c r="B2229" s="35" t="s">
        <v>3957</v>
      </c>
      <c r="C2229" s="1" t="s">
        <v>4033</v>
      </c>
      <c r="D2229" s="36" t="s">
        <v>3</v>
      </c>
      <c r="E2229" s="8" t="s">
        <v>4034</v>
      </c>
      <c r="F2229" s="37">
        <v>3</v>
      </c>
      <c r="G2229" s="38">
        <v>0.1</v>
      </c>
      <c r="H2229" s="8" t="s">
        <v>4035</v>
      </c>
      <c r="I2229" s="8" t="s">
        <v>1</v>
      </c>
      <c r="J2229" s="35" t="s">
        <v>40</v>
      </c>
      <c r="K2229" s="8" t="s">
        <v>4028</v>
      </c>
      <c r="L2229" s="49" t="s">
        <v>595</v>
      </c>
      <c r="M2229" s="37">
        <v>3</v>
      </c>
      <c r="N2229" s="40"/>
      <c r="O2229" s="41" t="b">
        <v>0</v>
      </c>
      <c r="P2229" s="42" t="b">
        <v>0</v>
      </c>
      <c r="Q2229" s="43">
        <v>45805</v>
      </c>
      <c r="R2229" s="50" t="s">
        <v>4036</v>
      </c>
      <c r="S2229" s="8" t="s">
        <v>4037</v>
      </c>
      <c r="T2229" s="48"/>
      <c r="W2229" s="45"/>
      <c r="X2229" s="46"/>
      <c r="Y2229" s="47"/>
      <c r="Z2229"/>
      <c r="AA2229"/>
      <c r="AB2229"/>
      <c r="AC2229"/>
      <c r="AD2229"/>
      <c r="AE2229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</row>
    <row r="2230" spans="1:63" ht="30" customHeight="1" x14ac:dyDescent="0.25">
      <c r="A2230" s="34">
        <v>45839</v>
      </c>
      <c r="B2230" s="35" t="s">
        <v>3957</v>
      </c>
      <c r="C2230" s="1" t="s">
        <v>4038</v>
      </c>
      <c r="D2230" s="36" t="s">
        <v>3</v>
      </c>
      <c r="E2230" s="8" t="s">
        <v>3997</v>
      </c>
      <c r="F2230" s="37">
        <v>3</v>
      </c>
      <c r="G2230" s="38">
        <v>0.1</v>
      </c>
      <c r="H2230" s="8" t="s">
        <v>4035</v>
      </c>
      <c r="I2230" s="8" t="s">
        <v>1</v>
      </c>
      <c r="J2230" s="35" t="s">
        <v>40</v>
      </c>
      <c r="K2230" s="8" t="s">
        <v>4028</v>
      </c>
      <c r="L2230" s="49" t="s">
        <v>595</v>
      </c>
      <c r="M2230" s="37">
        <v>3</v>
      </c>
      <c r="N2230" s="40"/>
      <c r="O2230" s="41" t="b">
        <v>0</v>
      </c>
      <c r="P2230" s="42" t="b">
        <v>0</v>
      </c>
      <c r="Q2230" s="43">
        <v>45805</v>
      </c>
      <c r="R2230" s="50" t="s">
        <v>4036</v>
      </c>
      <c r="S2230" s="8" t="s">
        <v>4037</v>
      </c>
      <c r="T2230" s="48"/>
      <c r="W2230" s="45"/>
      <c r="X2230" s="46"/>
      <c r="Y2230" s="47"/>
      <c r="Z2230"/>
      <c r="AA2230"/>
      <c r="AB2230"/>
      <c r="AC2230"/>
      <c r="AD2230"/>
      <c r="AE2230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</row>
    <row r="2231" spans="1:63" ht="30" customHeight="1" x14ac:dyDescent="0.25">
      <c r="A2231" s="34">
        <v>45839</v>
      </c>
      <c r="B2231" s="35" t="s">
        <v>3957</v>
      </c>
      <c r="C2231" s="1" t="s">
        <v>4039</v>
      </c>
      <c r="D2231" s="36" t="s">
        <v>34</v>
      </c>
      <c r="E2231" s="8" t="s">
        <v>133</v>
      </c>
      <c r="F2231" s="37">
        <v>1</v>
      </c>
      <c r="G2231" s="38">
        <v>0.1</v>
      </c>
      <c r="H2231" s="8" t="s">
        <v>4040</v>
      </c>
      <c r="I2231" s="8" t="s">
        <v>2191</v>
      </c>
      <c r="J2231" s="35" t="s">
        <v>147</v>
      </c>
      <c r="K2231" s="8" t="s">
        <v>41</v>
      </c>
      <c r="L2231" s="49" t="s">
        <v>595</v>
      </c>
      <c r="M2231" s="37">
        <v>1</v>
      </c>
      <c r="N2231" s="40"/>
      <c r="O2231" s="41" t="b">
        <v>0</v>
      </c>
      <c r="P2231" s="42" t="b">
        <v>0</v>
      </c>
      <c r="Q2231" s="43">
        <v>45805</v>
      </c>
      <c r="R2231" s="50" t="s">
        <v>4041</v>
      </c>
      <c r="S2231" s="8" t="s">
        <v>4042</v>
      </c>
      <c r="T2231" s="48"/>
      <c r="W2231" s="45"/>
      <c r="X2231" s="46"/>
      <c r="Y2231" s="47"/>
      <c r="Z2231"/>
      <c r="AA2231"/>
      <c r="AB2231"/>
      <c r="AC2231"/>
      <c r="AD2231"/>
      <c r="AE223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</row>
    <row r="2232" spans="1:63" ht="30" customHeight="1" x14ac:dyDescent="0.25">
      <c r="A2232" s="34">
        <v>45839</v>
      </c>
      <c r="B2232" s="35" t="s">
        <v>3957</v>
      </c>
      <c r="C2232" s="1" t="s">
        <v>4043</v>
      </c>
      <c r="D2232" s="36" t="s">
        <v>4</v>
      </c>
      <c r="E2232" s="8" t="s">
        <v>3974</v>
      </c>
      <c r="F2232" s="37">
        <v>1</v>
      </c>
      <c r="G2232" s="38">
        <v>0.1</v>
      </c>
      <c r="H2232" s="8" t="s">
        <v>4040</v>
      </c>
      <c r="I2232" s="8" t="s">
        <v>2</v>
      </c>
      <c r="J2232" s="35" t="s">
        <v>40</v>
      </c>
      <c r="K2232" s="8" t="s">
        <v>41</v>
      </c>
      <c r="L2232" s="49" t="s">
        <v>50</v>
      </c>
      <c r="M2232" s="37">
        <v>1</v>
      </c>
      <c r="N2232" s="40"/>
      <c r="O2232" s="41" t="b">
        <v>0</v>
      </c>
      <c r="P2232" s="42" t="b">
        <v>0</v>
      </c>
      <c r="Q2232" s="43">
        <v>45805</v>
      </c>
      <c r="R2232" s="50" t="s">
        <v>4044</v>
      </c>
      <c r="S2232" s="8" t="s">
        <v>4045</v>
      </c>
      <c r="T2232" s="48"/>
      <c r="W2232" s="45"/>
      <c r="X2232" s="46"/>
      <c r="Y2232" s="47"/>
      <c r="Z2232"/>
      <c r="AA2232"/>
      <c r="AB2232"/>
      <c r="AC2232"/>
      <c r="AD2232"/>
      <c r="AE2232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</row>
    <row r="2233" spans="1:63" ht="30" customHeight="1" x14ac:dyDescent="0.25">
      <c r="A2233" s="34">
        <v>45839</v>
      </c>
      <c r="B2233" s="35" t="s">
        <v>3957</v>
      </c>
      <c r="C2233" s="1" t="s">
        <v>4046</v>
      </c>
      <c r="D2233" s="36" t="s">
        <v>34</v>
      </c>
      <c r="E2233" s="8" t="s">
        <v>133</v>
      </c>
      <c r="F2233" s="37">
        <v>1</v>
      </c>
      <c r="G2233" s="38">
        <v>0.1</v>
      </c>
      <c r="H2233" s="8" t="s">
        <v>3969</v>
      </c>
      <c r="I2233" s="8" t="s">
        <v>2</v>
      </c>
      <c r="J2233" s="35" t="s">
        <v>40</v>
      </c>
      <c r="K2233" s="8" t="s">
        <v>41</v>
      </c>
      <c r="L2233" s="49" t="s">
        <v>4047</v>
      </c>
      <c r="M2233" s="37">
        <v>1</v>
      </c>
      <c r="N2233" s="40"/>
      <c r="O2233" s="41" t="b">
        <v>0</v>
      </c>
      <c r="P2233" s="42" t="b">
        <v>0</v>
      </c>
      <c r="Q2233" s="43">
        <v>45805</v>
      </c>
      <c r="R2233" s="50" t="s">
        <v>4048</v>
      </c>
      <c r="S2233" s="8" t="s">
        <v>4049</v>
      </c>
      <c r="T2233" s="48"/>
      <c r="W2233" s="45"/>
      <c r="X2233" s="46"/>
      <c r="Y2233" s="47"/>
      <c r="Z2233"/>
      <c r="AA2233"/>
      <c r="AB2233"/>
      <c r="AC2233"/>
      <c r="AD2233"/>
      <c r="AE2233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</row>
    <row r="2234" spans="1:63" ht="30" customHeight="1" x14ac:dyDescent="0.25">
      <c r="A2234" s="34">
        <v>45839</v>
      </c>
      <c r="B2234" s="35" t="s">
        <v>3957</v>
      </c>
      <c r="C2234" s="1" t="s">
        <v>4050</v>
      </c>
      <c r="D2234" s="36" t="s">
        <v>3</v>
      </c>
      <c r="E2234" s="8" t="s">
        <v>246</v>
      </c>
      <c r="F2234" s="37">
        <v>1</v>
      </c>
      <c r="G2234" s="38">
        <v>0.1</v>
      </c>
      <c r="H2234" s="8" t="s">
        <v>3963</v>
      </c>
      <c r="I2234" s="8" t="s">
        <v>2</v>
      </c>
      <c r="J2234" s="35" t="s">
        <v>40</v>
      </c>
      <c r="K2234" s="8" t="s">
        <v>4051</v>
      </c>
      <c r="L2234" s="49" t="s">
        <v>595</v>
      </c>
      <c r="M2234" s="37">
        <v>1</v>
      </c>
      <c r="N2234" s="40"/>
      <c r="O2234" s="41" t="b">
        <v>0</v>
      </c>
      <c r="P2234" s="42" t="b">
        <v>0</v>
      </c>
      <c r="Q2234" s="43">
        <v>45805</v>
      </c>
      <c r="R2234" s="50" t="s">
        <v>4048</v>
      </c>
      <c r="S2234" s="8" t="s">
        <v>4052</v>
      </c>
      <c r="T2234" s="48"/>
      <c r="W2234" s="45"/>
      <c r="X2234" s="46"/>
      <c r="Y2234" s="47"/>
      <c r="Z2234"/>
      <c r="AA2234"/>
      <c r="AB2234"/>
      <c r="AC2234"/>
      <c r="AD2234"/>
      <c r="AE2234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</row>
    <row r="2235" spans="1:63" ht="30" customHeight="1" x14ac:dyDescent="0.25">
      <c r="A2235" s="34">
        <v>45839</v>
      </c>
      <c r="B2235" s="35" t="s">
        <v>3957</v>
      </c>
      <c r="C2235" s="1" t="s">
        <v>4053</v>
      </c>
      <c r="D2235" s="36" t="s">
        <v>4</v>
      </c>
      <c r="E2235" s="8" t="s">
        <v>3974</v>
      </c>
      <c r="F2235" s="37">
        <v>1</v>
      </c>
      <c r="G2235" s="38">
        <v>0.1</v>
      </c>
      <c r="H2235" s="8" t="s">
        <v>4054</v>
      </c>
      <c r="I2235" s="8" t="s">
        <v>2</v>
      </c>
      <c r="J2235" s="35" t="s">
        <v>40</v>
      </c>
      <c r="K2235" s="8" t="s">
        <v>4051</v>
      </c>
      <c r="L2235" s="49" t="s">
        <v>595</v>
      </c>
      <c r="M2235" s="37">
        <v>1</v>
      </c>
      <c r="N2235" s="40"/>
      <c r="O2235" s="41" t="b">
        <v>0</v>
      </c>
      <c r="P2235" s="42" t="b">
        <v>0</v>
      </c>
      <c r="Q2235" s="43">
        <v>45838</v>
      </c>
      <c r="R2235" s="50" t="s">
        <v>4055</v>
      </c>
      <c r="S2235" s="8" t="s">
        <v>4056</v>
      </c>
      <c r="T2235" s="48"/>
      <c r="W2235" s="45"/>
      <c r="X2235" s="46"/>
      <c r="Y2235" s="47"/>
      <c r="Z2235"/>
      <c r="AA2235"/>
      <c r="AB2235"/>
      <c r="AC2235"/>
      <c r="AD2235"/>
      <c r="AE2235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</row>
    <row r="2236" spans="1:63" ht="30" customHeight="1" x14ac:dyDescent="0.25">
      <c r="A2236" s="34">
        <v>45839</v>
      </c>
      <c r="B2236" s="35" t="s">
        <v>3957</v>
      </c>
      <c r="C2236" s="1" t="s">
        <v>4057</v>
      </c>
      <c r="D2236" s="36" t="s">
        <v>34</v>
      </c>
      <c r="E2236" s="8" t="s">
        <v>133</v>
      </c>
      <c r="F2236" s="37">
        <v>1</v>
      </c>
      <c r="G2236" s="38">
        <v>0.1</v>
      </c>
      <c r="H2236" s="8" t="s">
        <v>3975</v>
      </c>
      <c r="I2236" s="8" t="s">
        <v>2</v>
      </c>
      <c r="J2236" s="35" t="s">
        <v>40</v>
      </c>
      <c r="K2236" s="8" t="s">
        <v>41</v>
      </c>
      <c r="L2236" s="49" t="s">
        <v>595</v>
      </c>
      <c r="M2236" s="37">
        <v>1</v>
      </c>
      <c r="N2236" s="40"/>
      <c r="O2236" s="41" t="b">
        <v>0</v>
      </c>
      <c r="P2236" s="42" t="b">
        <v>0</v>
      </c>
      <c r="Q2236" s="43">
        <v>45824</v>
      </c>
      <c r="R2236" s="50" t="s">
        <v>3999</v>
      </c>
      <c r="S2236" s="8" t="s">
        <v>2075</v>
      </c>
      <c r="T2236" s="48"/>
      <c r="W2236" s="45"/>
      <c r="X2236" s="46"/>
      <c r="Y2236" s="47"/>
      <c r="Z2236"/>
      <c r="AA2236"/>
      <c r="AB2236"/>
      <c r="AC2236"/>
      <c r="AD2236"/>
      <c r="AE2236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</row>
    <row r="2237" spans="1:63" ht="30" customHeight="1" x14ac:dyDescent="0.25">
      <c r="A2237" s="34">
        <v>45839</v>
      </c>
      <c r="B2237" s="35" t="s">
        <v>3957</v>
      </c>
      <c r="C2237" s="1" t="s">
        <v>4058</v>
      </c>
      <c r="D2237" s="36" t="s">
        <v>4</v>
      </c>
      <c r="E2237" s="8" t="s">
        <v>4059</v>
      </c>
      <c r="F2237" s="37">
        <v>1</v>
      </c>
      <c r="G2237" s="38">
        <v>0.1</v>
      </c>
      <c r="H2237" s="8" t="s">
        <v>3975</v>
      </c>
      <c r="I2237" s="8" t="s">
        <v>2</v>
      </c>
      <c r="J2237" s="35" t="s">
        <v>40</v>
      </c>
      <c r="K2237" s="8" t="s">
        <v>49</v>
      </c>
      <c r="L2237" s="49" t="s">
        <v>50</v>
      </c>
      <c r="M2237" s="37">
        <v>1</v>
      </c>
      <c r="N2237" s="40"/>
      <c r="O2237" s="41" t="b">
        <v>0</v>
      </c>
      <c r="P2237" s="42" t="b">
        <v>0</v>
      </c>
      <c r="Q2237" s="43">
        <v>45817</v>
      </c>
      <c r="R2237" s="50" t="s">
        <v>4060</v>
      </c>
      <c r="S2237" s="8" t="s">
        <v>4061</v>
      </c>
      <c r="T2237" s="48"/>
      <c r="W2237" s="45"/>
      <c r="X2237" s="46"/>
      <c r="Y2237" s="47"/>
      <c r="Z2237"/>
      <c r="AA2237"/>
      <c r="AB2237"/>
      <c r="AC2237"/>
      <c r="AD2237"/>
      <c r="AE2237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</row>
    <row r="2238" spans="1:63" ht="30" customHeight="1" x14ac:dyDescent="0.25">
      <c r="A2238" s="34">
        <v>45839</v>
      </c>
      <c r="B2238" s="35" t="s">
        <v>3957</v>
      </c>
      <c r="C2238" s="1" t="s">
        <v>4062</v>
      </c>
      <c r="D2238" s="36" t="s">
        <v>34</v>
      </c>
      <c r="E2238" s="8" t="s">
        <v>3993</v>
      </c>
      <c r="F2238" s="37">
        <v>1</v>
      </c>
      <c r="G2238" s="38">
        <v>0.1</v>
      </c>
      <c r="H2238" s="8" t="s">
        <v>4063</v>
      </c>
      <c r="I2238" s="8" t="s">
        <v>2191</v>
      </c>
      <c r="J2238" s="35" t="s">
        <v>147</v>
      </c>
      <c r="K2238" s="8" t="s">
        <v>238</v>
      </c>
      <c r="L2238" s="49" t="s">
        <v>4064</v>
      </c>
      <c r="M2238" s="37">
        <v>1</v>
      </c>
      <c r="N2238" s="40"/>
      <c r="O2238" s="41" t="b">
        <v>0</v>
      </c>
      <c r="P2238" s="42" t="b">
        <v>0</v>
      </c>
      <c r="Q2238" s="43">
        <v>45824</v>
      </c>
      <c r="R2238" s="50" t="s">
        <v>4065</v>
      </c>
      <c r="S2238" s="8" t="s">
        <v>4066</v>
      </c>
      <c r="T2238" s="48"/>
      <c r="W2238" s="45"/>
      <c r="X2238" s="46"/>
      <c r="Y2238" s="47"/>
      <c r="Z2238"/>
      <c r="AA2238"/>
      <c r="AB2238"/>
      <c r="AC2238"/>
      <c r="AD2238"/>
      <c r="AE2238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</row>
    <row r="2239" spans="1:63" ht="30" customHeight="1" x14ac:dyDescent="0.25">
      <c r="A2239" s="34">
        <v>45839</v>
      </c>
      <c r="B2239" s="35" t="s">
        <v>3957</v>
      </c>
      <c r="C2239" s="1" t="s">
        <v>4067</v>
      </c>
      <c r="D2239" s="36" t="s">
        <v>34</v>
      </c>
      <c r="E2239" s="8" t="s">
        <v>4068</v>
      </c>
      <c r="F2239" s="37">
        <v>1</v>
      </c>
      <c r="G2239" s="38">
        <v>0.1</v>
      </c>
      <c r="H2239" s="8" t="s">
        <v>4069</v>
      </c>
      <c r="I2239" s="8" t="s">
        <v>2</v>
      </c>
      <c r="J2239" s="35" t="s">
        <v>147</v>
      </c>
      <c r="K2239" s="8" t="s">
        <v>238</v>
      </c>
      <c r="L2239" s="49" t="s">
        <v>4064</v>
      </c>
      <c r="M2239" s="37">
        <v>1</v>
      </c>
      <c r="N2239" s="40"/>
      <c r="O2239" s="41" t="b">
        <v>0</v>
      </c>
      <c r="P2239" s="42" t="b">
        <v>0</v>
      </c>
      <c r="Q2239" s="43">
        <v>45824</v>
      </c>
      <c r="R2239" s="50" t="s">
        <v>4065</v>
      </c>
      <c r="S2239" s="8" t="s">
        <v>4066</v>
      </c>
      <c r="T2239" s="48"/>
      <c r="W2239" s="45"/>
      <c r="X2239" s="46"/>
      <c r="Y2239" s="47"/>
      <c r="Z2239"/>
      <c r="AA2239"/>
      <c r="AB2239"/>
      <c r="AC2239"/>
      <c r="AD2239"/>
      <c r="AE2239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</row>
    <row r="2240" spans="1:63" ht="30" customHeight="1" x14ac:dyDescent="0.25">
      <c r="A2240" s="34">
        <v>45839</v>
      </c>
      <c r="B2240" s="35" t="s">
        <v>3957</v>
      </c>
      <c r="C2240" s="1" t="s">
        <v>4070</v>
      </c>
      <c r="D2240" s="36" t="s">
        <v>4</v>
      </c>
      <c r="E2240" s="8" t="s">
        <v>47</v>
      </c>
      <c r="F2240" s="37">
        <v>1</v>
      </c>
      <c r="G2240" s="38">
        <v>0.1</v>
      </c>
      <c r="H2240" s="8" t="s">
        <v>48</v>
      </c>
      <c r="I2240" s="8" t="s">
        <v>2</v>
      </c>
      <c r="J2240" s="35" t="s">
        <v>40</v>
      </c>
      <c r="K2240" s="8" t="s">
        <v>41</v>
      </c>
      <c r="L2240" s="49" t="s">
        <v>50</v>
      </c>
      <c r="M2240" s="37">
        <v>1</v>
      </c>
      <c r="N2240" s="40"/>
      <c r="O2240" s="41" t="b">
        <v>0</v>
      </c>
      <c r="P2240" s="42" t="b">
        <v>0</v>
      </c>
      <c r="Q2240" s="43"/>
      <c r="R2240" s="50"/>
      <c r="S2240" s="8" t="s">
        <v>4071</v>
      </c>
      <c r="T2240" s="48"/>
      <c r="W2240" s="45"/>
      <c r="X2240" s="46"/>
      <c r="Y2240" s="47"/>
      <c r="Z2240"/>
      <c r="AA2240"/>
      <c r="AB2240"/>
      <c r="AC2240"/>
      <c r="AD2240"/>
      <c r="AE2240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</row>
    <row r="2241" spans="1:63" ht="30" customHeight="1" x14ac:dyDescent="0.25">
      <c r="A2241" s="34">
        <v>45839</v>
      </c>
      <c r="B2241" s="35" t="s">
        <v>3957</v>
      </c>
      <c r="C2241" s="1" t="s">
        <v>4072</v>
      </c>
      <c r="D2241" s="36" t="s">
        <v>4</v>
      </c>
      <c r="E2241" s="8" t="s">
        <v>3974</v>
      </c>
      <c r="F2241" s="37">
        <v>1</v>
      </c>
      <c r="G2241" s="38">
        <v>0.1</v>
      </c>
      <c r="H2241" s="8" t="s">
        <v>48</v>
      </c>
      <c r="I2241" s="8" t="s">
        <v>2</v>
      </c>
      <c r="J2241" s="35" t="s">
        <v>40</v>
      </c>
      <c r="K2241" s="8" t="s">
        <v>41</v>
      </c>
      <c r="L2241" s="49" t="s">
        <v>50</v>
      </c>
      <c r="M2241" s="37">
        <v>1</v>
      </c>
      <c r="N2241" s="40"/>
      <c r="O2241" s="41" t="b">
        <v>0</v>
      </c>
      <c r="P2241" s="42" t="b">
        <v>0</v>
      </c>
      <c r="Q2241" s="43">
        <v>45836</v>
      </c>
      <c r="R2241" s="50" t="s">
        <v>4073</v>
      </c>
      <c r="S2241" s="8" t="s">
        <v>4074</v>
      </c>
      <c r="T2241" s="48"/>
      <c r="W2241" s="45"/>
      <c r="X2241" s="46"/>
      <c r="Y2241" s="47"/>
      <c r="Z2241"/>
      <c r="AA2241"/>
      <c r="AB2241"/>
      <c r="AC2241"/>
      <c r="AD2241"/>
      <c r="AE224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</row>
    <row r="2242" spans="1:63" ht="30" customHeight="1" x14ac:dyDescent="0.25">
      <c r="A2242" s="34">
        <v>45839</v>
      </c>
      <c r="B2242" s="35" t="s">
        <v>3957</v>
      </c>
      <c r="C2242" s="1" t="s">
        <v>4075</v>
      </c>
      <c r="D2242" s="36" t="s">
        <v>34</v>
      </c>
      <c r="E2242" s="8" t="s">
        <v>4076</v>
      </c>
      <c r="F2242" s="37">
        <v>1</v>
      </c>
      <c r="G2242" s="38">
        <v>0.1</v>
      </c>
      <c r="H2242" s="8" t="s">
        <v>3975</v>
      </c>
      <c r="I2242" s="8" t="s">
        <v>2</v>
      </c>
      <c r="J2242" s="35" t="s">
        <v>40</v>
      </c>
      <c r="K2242" s="8" t="s">
        <v>49</v>
      </c>
      <c r="L2242" s="49" t="s">
        <v>50</v>
      </c>
      <c r="M2242" s="37">
        <v>1</v>
      </c>
      <c r="N2242" s="40"/>
      <c r="O2242" s="41" t="b">
        <v>0</v>
      </c>
      <c r="P2242" s="42" t="b">
        <v>0</v>
      </c>
      <c r="Q2242" s="43">
        <v>45835</v>
      </c>
      <c r="R2242" s="50" t="s">
        <v>4077</v>
      </c>
      <c r="S2242" s="8" t="s">
        <v>4078</v>
      </c>
      <c r="T2242" s="48"/>
      <c r="W2242" s="45"/>
      <c r="X2242" s="46"/>
      <c r="Y2242" s="47"/>
      <c r="Z2242"/>
      <c r="AA2242"/>
      <c r="AB2242"/>
      <c r="AC2242"/>
      <c r="AD2242"/>
      <c r="AE2242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</row>
    <row r="2243" spans="1:63" ht="30" customHeight="1" x14ac:dyDescent="0.25">
      <c r="A2243" s="34">
        <v>45839</v>
      </c>
      <c r="B2243" s="35" t="s">
        <v>3957</v>
      </c>
      <c r="C2243" s="1" t="s">
        <v>4079</v>
      </c>
      <c r="D2243" s="36" t="s">
        <v>4</v>
      </c>
      <c r="E2243" s="8" t="s">
        <v>3974</v>
      </c>
      <c r="F2243" s="37">
        <v>1</v>
      </c>
      <c r="G2243" s="38">
        <v>0.1</v>
      </c>
      <c r="H2243" s="8" t="s">
        <v>4019</v>
      </c>
      <c r="I2243" s="8" t="s">
        <v>2</v>
      </c>
      <c r="J2243" s="35" t="s">
        <v>40</v>
      </c>
      <c r="K2243" s="8" t="s">
        <v>41</v>
      </c>
      <c r="L2243" s="49" t="s">
        <v>3994</v>
      </c>
      <c r="M2243" s="37">
        <v>1</v>
      </c>
      <c r="N2243" s="40"/>
      <c r="O2243" s="41" t="b">
        <v>0</v>
      </c>
      <c r="P2243" s="42" t="b">
        <v>0</v>
      </c>
      <c r="Q2243" s="43">
        <v>45831</v>
      </c>
      <c r="R2243" s="50"/>
      <c r="S2243" s="8" t="s">
        <v>4080</v>
      </c>
      <c r="T2243" s="48"/>
      <c r="W2243" s="45"/>
      <c r="X2243" s="46"/>
      <c r="Y2243" s="47"/>
      <c r="Z2243"/>
      <c r="AA2243"/>
      <c r="AB2243"/>
      <c r="AC2243"/>
      <c r="AD2243"/>
      <c r="AE2243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</row>
    <row r="2244" spans="1:63" ht="30" customHeight="1" x14ac:dyDescent="0.25">
      <c r="A2244" s="34">
        <v>45839</v>
      </c>
      <c r="B2244" s="35" t="s">
        <v>3957</v>
      </c>
      <c r="C2244" s="1" t="s">
        <v>4081</v>
      </c>
      <c r="D2244" s="36" t="s">
        <v>74</v>
      </c>
      <c r="E2244" s="8" t="s">
        <v>4082</v>
      </c>
      <c r="F2244" s="37">
        <v>1</v>
      </c>
      <c r="G2244" s="38">
        <v>0.1</v>
      </c>
      <c r="H2244" s="8" t="s">
        <v>4083</v>
      </c>
      <c r="I2244" s="8" t="s">
        <v>2</v>
      </c>
      <c r="J2244" s="35" t="s">
        <v>40</v>
      </c>
      <c r="K2244" s="8" t="s">
        <v>41</v>
      </c>
      <c r="L2244" s="49" t="s">
        <v>50</v>
      </c>
      <c r="M2244" s="37">
        <v>1</v>
      </c>
      <c r="N2244" s="40"/>
      <c r="O2244" s="41" t="b">
        <v>0</v>
      </c>
      <c r="P2244" s="42" t="b">
        <v>0</v>
      </c>
      <c r="Q2244" s="43">
        <v>45831</v>
      </c>
      <c r="R2244" s="50" t="s">
        <v>4084</v>
      </c>
      <c r="S2244" s="8" t="s">
        <v>4085</v>
      </c>
      <c r="T2244" s="48"/>
      <c r="W2244" s="45"/>
      <c r="X2244" s="46"/>
      <c r="Y2244" s="47"/>
      <c r="Z2244"/>
      <c r="AA2244"/>
      <c r="AB2244"/>
      <c r="AC2244"/>
      <c r="AD2244"/>
      <c r="AE2244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</row>
    <row r="2245" spans="1:63" ht="30" customHeight="1" x14ac:dyDescent="0.25">
      <c r="A2245" s="34">
        <v>45839</v>
      </c>
      <c r="B2245" s="35" t="s">
        <v>3957</v>
      </c>
      <c r="C2245" s="1" t="s">
        <v>4086</v>
      </c>
      <c r="D2245" s="36" t="s">
        <v>34</v>
      </c>
      <c r="E2245" s="8" t="s">
        <v>133</v>
      </c>
      <c r="F2245" s="37">
        <v>1</v>
      </c>
      <c r="G2245" s="38">
        <v>0.1</v>
      </c>
      <c r="H2245" s="8" t="s">
        <v>3975</v>
      </c>
      <c r="I2245" s="8" t="s">
        <v>2</v>
      </c>
      <c r="J2245" s="35" t="s">
        <v>40</v>
      </c>
      <c r="K2245" s="8" t="s">
        <v>41</v>
      </c>
      <c r="L2245" s="49" t="s">
        <v>50</v>
      </c>
      <c r="M2245" s="37">
        <v>1</v>
      </c>
      <c r="N2245" s="40"/>
      <c r="O2245" s="41" t="b">
        <v>0</v>
      </c>
      <c r="P2245" s="42" t="b">
        <v>0</v>
      </c>
      <c r="Q2245" s="43">
        <v>45829</v>
      </c>
      <c r="R2245" s="50" t="s">
        <v>4084</v>
      </c>
      <c r="S2245" s="8" t="s">
        <v>4087</v>
      </c>
      <c r="T2245" s="48"/>
      <c r="W2245" s="45"/>
      <c r="X2245" s="46"/>
      <c r="Y2245" s="47"/>
      <c r="Z2245"/>
      <c r="AA2245"/>
      <c r="AB2245"/>
      <c r="AC2245"/>
      <c r="AD2245"/>
      <c r="AE2245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</row>
    <row r="2246" spans="1:63" ht="30" customHeight="1" x14ac:dyDescent="0.25">
      <c r="A2246" s="34">
        <v>45839</v>
      </c>
      <c r="B2246" s="35" t="s">
        <v>3957</v>
      </c>
      <c r="C2246" s="1" t="s">
        <v>4088</v>
      </c>
      <c r="D2246" s="36" t="s">
        <v>74</v>
      </c>
      <c r="E2246" s="8" t="s">
        <v>4089</v>
      </c>
      <c r="F2246" s="37">
        <v>1</v>
      </c>
      <c r="G2246" s="38">
        <v>0.1</v>
      </c>
      <c r="H2246" s="8" t="s">
        <v>3975</v>
      </c>
      <c r="I2246" s="8" t="s">
        <v>2</v>
      </c>
      <c r="J2246" s="35" t="s">
        <v>40</v>
      </c>
      <c r="K2246" s="8" t="s">
        <v>592</v>
      </c>
      <c r="L2246" s="49" t="s">
        <v>4090</v>
      </c>
      <c r="M2246" s="37">
        <v>1</v>
      </c>
      <c r="N2246" s="40"/>
      <c r="O2246" s="41" t="b">
        <v>0</v>
      </c>
      <c r="P2246" s="42" t="b">
        <v>0</v>
      </c>
      <c r="Q2246" s="43">
        <v>45829</v>
      </c>
      <c r="R2246" s="50" t="s">
        <v>4091</v>
      </c>
      <c r="S2246" s="8" t="s">
        <v>4092</v>
      </c>
      <c r="T2246" s="48"/>
      <c r="W2246" s="45"/>
      <c r="X2246" s="46"/>
      <c r="Y2246" s="47"/>
      <c r="Z2246"/>
      <c r="AA2246"/>
      <c r="AB2246"/>
      <c r="AC2246"/>
      <c r="AD2246"/>
      <c r="AE2246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</row>
    <row r="2247" spans="1:63" ht="30" customHeight="1" x14ac:dyDescent="0.25">
      <c r="A2247" s="34">
        <v>45839</v>
      </c>
      <c r="B2247" s="35" t="s">
        <v>3957</v>
      </c>
      <c r="C2247" s="1" t="s">
        <v>4093</v>
      </c>
      <c r="D2247" s="36" t="s">
        <v>74</v>
      </c>
      <c r="E2247" s="8" t="s">
        <v>4082</v>
      </c>
      <c r="F2247" s="37">
        <v>5</v>
      </c>
      <c r="G2247" s="38">
        <v>0.1</v>
      </c>
      <c r="H2247" s="8" t="s">
        <v>4094</v>
      </c>
      <c r="I2247" s="8" t="s">
        <v>1</v>
      </c>
      <c r="J2247" s="35" t="s">
        <v>40</v>
      </c>
      <c r="K2247" s="8" t="s">
        <v>592</v>
      </c>
      <c r="L2247" s="49"/>
      <c r="M2247" s="37">
        <v>1</v>
      </c>
      <c r="N2247" s="40"/>
      <c r="O2247" s="41" t="b">
        <v>0</v>
      </c>
      <c r="P2247" s="42" t="b">
        <v>0</v>
      </c>
      <c r="Q2247" s="43">
        <v>45836</v>
      </c>
      <c r="R2247" s="50" t="s">
        <v>3982</v>
      </c>
      <c r="S2247" s="8" t="s">
        <v>4095</v>
      </c>
      <c r="T2247" s="48"/>
      <c r="W2247" s="45"/>
      <c r="X2247" s="46"/>
      <c r="Y2247" s="47"/>
      <c r="Z2247"/>
      <c r="AA2247"/>
      <c r="AB2247"/>
      <c r="AC2247"/>
      <c r="AD2247"/>
      <c r="AE2247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</row>
    <row r="2248" spans="1:63" ht="30" customHeight="1" x14ac:dyDescent="0.25">
      <c r="A2248" s="34">
        <v>45839</v>
      </c>
      <c r="B2248" s="35" t="s">
        <v>3957</v>
      </c>
      <c r="C2248" s="1" t="s">
        <v>4096</v>
      </c>
      <c r="D2248" s="36" t="s">
        <v>4</v>
      </c>
      <c r="E2248" s="8" t="s">
        <v>3974</v>
      </c>
      <c r="F2248" s="37">
        <v>1</v>
      </c>
      <c r="G2248" s="38">
        <v>0.1</v>
      </c>
      <c r="H2248" s="8" t="s">
        <v>4019</v>
      </c>
      <c r="I2248" s="8" t="s">
        <v>2</v>
      </c>
      <c r="J2248" s="35" t="s">
        <v>40</v>
      </c>
      <c r="K2248" s="8" t="s">
        <v>41</v>
      </c>
      <c r="L2248" s="49" t="s">
        <v>4097</v>
      </c>
      <c r="M2248" s="37">
        <v>1</v>
      </c>
      <c r="N2248" s="40"/>
      <c r="O2248" s="41" t="b">
        <v>0</v>
      </c>
      <c r="P2248" s="42" t="b">
        <v>0</v>
      </c>
      <c r="Q2248" s="43">
        <v>45836</v>
      </c>
      <c r="R2248" s="50" t="s">
        <v>4098</v>
      </c>
      <c r="S2248" s="8" t="s">
        <v>4095</v>
      </c>
      <c r="T2248" s="48"/>
      <c r="W2248" s="45"/>
      <c r="X2248" s="46"/>
      <c r="Y2248" s="47"/>
      <c r="Z2248"/>
      <c r="AA2248"/>
      <c r="AB2248"/>
      <c r="AC2248"/>
      <c r="AD2248"/>
      <c r="AE2248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</row>
    <row r="2249" spans="1:63" ht="30" customHeight="1" x14ac:dyDescent="0.25">
      <c r="A2249" s="34">
        <v>45839</v>
      </c>
      <c r="B2249" s="35" t="s">
        <v>3957</v>
      </c>
      <c r="C2249" s="1" t="s">
        <v>4099</v>
      </c>
      <c r="D2249" s="36" t="s">
        <v>34</v>
      </c>
      <c r="E2249" s="8" t="s">
        <v>133</v>
      </c>
      <c r="F2249" s="37">
        <v>1</v>
      </c>
      <c r="G2249" s="38">
        <v>0.1</v>
      </c>
      <c r="H2249" s="8" t="s">
        <v>3969</v>
      </c>
      <c r="I2249" s="8" t="s">
        <v>2</v>
      </c>
      <c r="J2249" s="35" t="s">
        <v>40</v>
      </c>
      <c r="K2249" s="8" t="s">
        <v>41</v>
      </c>
      <c r="L2249" s="49"/>
      <c r="M2249" s="37">
        <v>1</v>
      </c>
      <c r="N2249" s="40"/>
      <c r="O2249" s="41" t="b">
        <v>0</v>
      </c>
      <c r="P2249" s="42" t="b">
        <v>0</v>
      </c>
      <c r="Q2249" s="43">
        <v>45836</v>
      </c>
      <c r="R2249" s="50" t="s">
        <v>3982</v>
      </c>
      <c r="S2249" s="8" t="s">
        <v>4100</v>
      </c>
      <c r="T2249" s="48"/>
      <c r="W2249" s="45"/>
      <c r="X2249" s="46"/>
      <c r="Y2249" s="47"/>
      <c r="Z2249"/>
      <c r="AA2249"/>
      <c r="AB2249"/>
      <c r="AC2249"/>
      <c r="AD2249"/>
      <c r="AE2249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</row>
    <row r="2250" spans="1:63" ht="30" customHeight="1" x14ac:dyDescent="0.25">
      <c r="A2250" s="34">
        <v>45839</v>
      </c>
      <c r="B2250" s="35" t="s">
        <v>3957</v>
      </c>
      <c r="C2250" s="1" t="s">
        <v>4101</v>
      </c>
      <c r="D2250" s="36" t="s">
        <v>3</v>
      </c>
      <c r="E2250" s="8" t="s">
        <v>3980</v>
      </c>
      <c r="F2250" s="37">
        <v>2</v>
      </c>
      <c r="G2250" s="38">
        <v>0.1</v>
      </c>
      <c r="H2250" s="8" t="s">
        <v>3729</v>
      </c>
      <c r="I2250" s="8" t="s">
        <v>2</v>
      </c>
      <c r="J2250" s="35" t="s">
        <v>40</v>
      </c>
      <c r="K2250" s="8" t="s">
        <v>4102</v>
      </c>
      <c r="L2250" s="49" t="s">
        <v>3965</v>
      </c>
      <c r="M2250" s="37">
        <v>1</v>
      </c>
      <c r="N2250" s="40"/>
      <c r="O2250" s="41" t="b">
        <v>0</v>
      </c>
      <c r="P2250" s="42" t="b">
        <v>0</v>
      </c>
      <c r="Q2250" s="43">
        <v>45832</v>
      </c>
      <c r="R2250" s="50" t="s">
        <v>4103</v>
      </c>
      <c r="S2250" s="8" t="s">
        <v>4100</v>
      </c>
      <c r="T2250" s="48"/>
      <c r="W2250" s="45"/>
      <c r="X2250" s="46"/>
      <c r="Y2250" s="47"/>
      <c r="Z2250"/>
      <c r="AA2250"/>
      <c r="AB2250"/>
      <c r="AC2250"/>
      <c r="AD2250"/>
      <c r="AE2250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</row>
    <row r="2251" spans="1:63" ht="30" customHeight="1" x14ac:dyDescent="0.25">
      <c r="A2251" s="34">
        <v>45839</v>
      </c>
      <c r="B2251" s="35" t="s">
        <v>3957</v>
      </c>
      <c r="C2251" s="1" t="s">
        <v>4104</v>
      </c>
      <c r="D2251" s="36" t="s">
        <v>74</v>
      </c>
      <c r="E2251" s="8" t="s">
        <v>4105</v>
      </c>
      <c r="F2251" s="37">
        <v>1</v>
      </c>
      <c r="G2251" s="38">
        <v>0.1</v>
      </c>
      <c r="H2251" s="8" t="s">
        <v>4106</v>
      </c>
      <c r="I2251" s="8" t="s">
        <v>2191</v>
      </c>
      <c r="J2251" s="35" t="s">
        <v>40</v>
      </c>
      <c r="K2251" s="8" t="s">
        <v>49</v>
      </c>
      <c r="L2251" s="49" t="s">
        <v>4107</v>
      </c>
      <c r="M2251" s="37">
        <v>1</v>
      </c>
      <c r="N2251" s="40"/>
      <c r="O2251" s="41" t="b">
        <v>0</v>
      </c>
      <c r="P2251" s="42" t="b">
        <v>0</v>
      </c>
      <c r="Q2251" s="43"/>
      <c r="R2251" s="50" t="s">
        <v>4108</v>
      </c>
      <c r="S2251" s="8" t="s">
        <v>528</v>
      </c>
      <c r="T2251" s="48"/>
      <c r="W2251" s="45"/>
      <c r="X2251" s="46"/>
      <c r="Y2251" s="47"/>
      <c r="Z2251"/>
      <c r="AA2251"/>
      <c r="AB2251"/>
      <c r="AC2251"/>
      <c r="AD2251"/>
      <c r="AE225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</row>
    <row r="2252" spans="1:63" ht="30" customHeight="1" x14ac:dyDescent="0.25">
      <c r="A2252" s="34">
        <v>45839</v>
      </c>
      <c r="B2252" s="35" t="s">
        <v>3957</v>
      </c>
      <c r="C2252" s="1" t="s">
        <v>4109</v>
      </c>
      <c r="D2252" s="36" t="s">
        <v>34</v>
      </c>
      <c r="E2252" s="8" t="s">
        <v>4110</v>
      </c>
      <c r="F2252" s="37">
        <v>1</v>
      </c>
      <c r="G2252" s="38">
        <v>0.1</v>
      </c>
      <c r="H2252" s="8" t="s">
        <v>3969</v>
      </c>
      <c r="I2252" s="8" t="s">
        <v>2191</v>
      </c>
      <c r="J2252" s="35" t="s">
        <v>40</v>
      </c>
      <c r="K2252" s="8" t="s">
        <v>49</v>
      </c>
      <c r="L2252" s="49" t="s">
        <v>50</v>
      </c>
      <c r="M2252" s="37">
        <v>1</v>
      </c>
      <c r="N2252" s="40"/>
      <c r="O2252" s="41" t="b">
        <v>0</v>
      </c>
      <c r="P2252" s="42" t="b">
        <v>0</v>
      </c>
      <c r="Q2252" s="43">
        <v>45838</v>
      </c>
      <c r="R2252" s="50" t="s">
        <v>4111</v>
      </c>
      <c r="S2252" s="8" t="s">
        <v>1564</v>
      </c>
      <c r="T2252" s="48"/>
      <c r="W2252" s="45"/>
      <c r="X2252" s="46"/>
      <c r="Y2252" s="47"/>
      <c r="Z2252"/>
      <c r="AA2252"/>
      <c r="AB2252"/>
      <c r="AC2252"/>
      <c r="AD2252"/>
      <c r="AE2252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</row>
    <row r="2253" spans="1:63" ht="30" customHeight="1" x14ac:dyDescent="0.25">
      <c r="A2253" s="34">
        <v>45839</v>
      </c>
      <c r="B2253" s="35" t="s">
        <v>3957</v>
      </c>
      <c r="C2253" s="1" t="s">
        <v>4112</v>
      </c>
      <c r="D2253" s="36" t="s">
        <v>34</v>
      </c>
      <c r="E2253" s="8" t="s">
        <v>4105</v>
      </c>
      <c r="F2253" s="37">
        <v>1</v>
      </c>
      <c r="G2253" s="38">
        <v>0.1</v>
      </c>
      <c r="H2253" s="8" t="s">
        <v>4106</v>
      </c>
      <c r="I2253" s="8" t="s">
        <v>2</v>
      </c>
      <c r="J2253" s="35" t="s">
        <v>40</v>
      </c>
      <c r="K2253" s="8" t="s">
        <v>41</v>
      </c>
      <c r="L2253" s="49" t="s">
        <v>2432</v>
      </c>
      <c r="M2253" s="37">
        <v>1</v>
      </c>
      <c r="N2253" s="40">
        <v>1</v>
      </c>
      <c r="O2253" s="41" t="b">
        <v>0</v>
      </c>
      <c r="P2253" s="42" t="b">
        <v>0</v>
      </c>
      <c r="Q2253" s="43">
        <v>45834</v>
      </c>
      <c r="R2253" s="50" t="s">
        <v>4113</v>
      </c>
      <c r="S2253" s="8" t="s">
        <v>4113</v>
      </c>
      <c r="T2253" s="48"/>
      <c r="W2253" s="45"/>
      <c r="X2253" s="46"/>
      <c r="Y2253" s="47"/>
      <c r="Z2253"/>
      <c r="AA2253"/>
      <c r="AB2253"/>
      <c r="AC2253"/>
      <c r="AD2253"/>
      <c r="AE2253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</row>
    <row r="2254" spans="1:63" ht="30" customHeight="1" x14ac:dyDescent="0.25">
      <c r="A2254" s="34">
        <v>45839</v>
      </c>
      <c r="B2254" s="35" t="s">
        <v>3957</v>
      </c>
      <c r="C2254" s="1" t="s">
        <v>977</v>
      </c>
      <c r="D2254" s="36" t="s">
        <v>34</v>
      </c>
      <c r="E2254" s="8" t="s">
        <v>133</v>
      </c>
      <c r="F2254" s="37">
        <v>1</v>
      </c>
      <c r="G2254" s="38">
        <v>0.1</v>
      </c>
      <c r="H2254" s="8" t="s">
        <v>3969</v>
      </c>
      <c r="I2254" s="8" t="s">
        <v>2</v>
      </c>
      <c r="J2254" s="35" t="s">
        <v>40</v>
      </c>
      <c r="K2254" s="8" t="s">
        <v>41</v>
      </c>
      <c r="L2254" s="49" t="s">
        <v>50</v>
      </c>
      <c r="M2254" s="37">
        <v>1</v>
      </c>
      <c r="N2254" s="40"/>
      <c r="O2254" s="41" t="b">
        <v>0</v>
      </c>
      <c r="P2254" s="42" t="b">
        <v>0</v>
      </c>
      <c r="Q2254" s="43">
        <v>45834</v>
      </c>
      <c r="R2254" s="50" t="s">
        <v>4114</v>
      </c>
      <c r="S2254" s="8" t="s">
        <v>4115</v>
      </c>
      <c r="T2254" s="48"/>
      <c r="W2254" s="45"/>
      <c r="X2254" s="46"/>
      <c r="Y2254" s="47"/>
      <c r="Z2254"/>
      <c r="AA2254"/>
      <c r="AB2254"/>
      <c r="AC2254"/>
      <c r="AD2254"/>
      <c r="AE2254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</row>
    <row r="2255" spans="1:63" ht="30" customHeight="1" x14ac:dyDescent="0.25">
      <c r="A2255" s="34">
        <v>45839</v>
      </c>
      <c r="B2255" s="35" t="s">
        <v>3957</v>
      </c>
      <c r="C2255" s="1" t="s">
        <v>4116</v>
      </c>
      <c r="D2255" s="36" t="s">
        <v>34</v>
      </c>
      <c r="E2255" s="8" t="s">
        <v>133</v>
      </c>
      <c r="F2255" s="37">
        <v>1</v>
      </c>
      <c r="G2255" s="38">
        <v>0.1</v>
      </c>
      <c r="H2255" s="8" t="s">
        <v>3975</v>
      </c>
      <c r="I2255" s="8" t="s">
        <v>2</v>
      </c>
      <c r="J2255" s="35" t="s">
        <v>40</v>
      </c>
      <c r="K2255" s="8" t="s">
        <v>41</v>
      </c>
      <c r="L2255" s="49" t="s">
        <v>3965</v>
      </c>
      <c r="M2255" s="37">
        <v>1</v>
      </c>
      <c r="N2255" s="40"/>
      <c r="O2255" s="41" t="b">
        <v>0</v>
      </c>
      <c r="P2255" s="42" t="b">
        <v>0</v>
      </c>
      <c r="Q2255" s="43">
        <v>45854</v>
      </c>
      <c r="R2255" s="50" t="s">
        <v>4117</v>
      </c>
      <c r="S2255" s="8" t="s">
        <v>4115</v>
      </c>
      <c r="T2255" s="48"/>
      <c r="W2255" s="45"/>
      <c r="X2255" s="46"/>
      <c r="Y2255" s="47"/>
      <c r="Z2255"/>
      <c r="AA2255"/>
      <c r="AB2255"/>
      <c r="AC2255"/>
      <c r="AD2255"/>
      <c r="AE2255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</row>
    <row r="2256" spans="1:63" ht="30" customHeight="1" x14ac:dyDescent="0.25">
      <c r="A2256" s="34">
        <v>45843</v>
      </c>
      <c r="B2256" s="35" t="s">
        <v>3957</v>
      </c>
      <c r="C2256" s="1" t="s">
        <v>4118</v>
      </c>
      <c r="D2256" s="36" t="s">
        <v>4</v>
      </c>
      <c r="E2256" s="8" t="s">
        <v>3974</v>
      </c>
      <c r="F2256" s="37">
        <v>2</v>
      </c>
      <c r="G2256" s="38">
        <v>0.25</v>
      </c>
      <c r="H2256" s="8" t="s">
        <v>4019</v>
      </c>
      <c r="I2256" s="8" t="s">
        <v>2</v>
      </c>
      <c r="J2256" s="35" t="s">
        <v>40</v>
      </c>
      <c r="K2256" s="8" t="s">
        <v>41</v>
      </c>
      <c r="L2256" s="49" t="s">
        <v>50</v>
      </c>
      <c r="M2256" s="37">
        <v>2</v>
      </c>
      <c r="N2256" s="40"/>
      <c r="O2256" s="41" t="b">
        <v>0</v>
      </c>
      <c r="P2256" s="42" t="b">
        <v>0</v>
      </c>
      <c r="Q2256" s="43">
        <v>45854</v>
      </c>
      <c r="R2256" s="50" t="s">
        <v>4119</v>
      </c>
      <c r="S2256" s="8" t="s">
        <v>4115</v>
      </c>
      <c r="T2256" s="48"/>
      <c r="W2256" s="45"/>
      <c r="X2256" s="46"/>
      <c r="Y2256" s="47"/>
      <c r="Z2256"/>
      <c r="AA2256"/>
      <c r="AB2256"/>
      <c r="AC2256"/>
      <c r="AD2256"/>
      <c r="AE2256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</row>
    <row r="2257" spans="1:63" ht="30" customHeight="1" x14ac:dyDescent="0.25">
      <c r="A2257" s="34">
        <v>45845</v>
      </c>
      <c r="B2257" s="35" t="s">
        <v>3957</v>
      </c>
      <c r="C2257" s="1" t="s">
        <v>4120</v>
      </c>
      <c r="D2257" s="36" t="s">
        <v>4</v>
      </c>
      <c r="E2257" s="8" t="s">
        <v>3974</v>
      </c>
      <c r="F2257" s="37">
        <v>1</v>
      </c>
      <c r="G2257" s="38">
        <v>0.25</v>
      </c>
      <c r="H2257" s="8" t="s">
        <v>256</v>
      </c>
      <c r="I2257" s="8" t="s">
        <v>2</v>
      </c>
      <c r="J2257" s="35" t="s">
        <v>40</v>
      </c>
      <c r="K2257" s="8" t="s">
        <v>592</v>
      </c>
      <c r="L2257" s="49" t="s">
        <v>50</v>
      </c>
      <c r="M2257" s="37">
        <v>1</v>
      </c>
      <c r="N2257" s="40">
        <v>45845</v>
      </c>
      <c r="O2257" s="41" t="b">
        <v>0</v>
      </c>
      <c r="P2257" s="42" t="b">
        <v>0</v>
      </c>
      <c r="Q2257" s="43">
        <v>45854</v>
      </c>
      <c r="R2257" s="50" t="s">
        <v>4121</v>
      </c>
      <c r="S2257" s="8"/>
      <c r="T2257" s="48"/>
      <c r="W2257" s="45"/>
      <c r="X2257" s="46"/>
      <c r="Y2257" s="47"/>
      <c r="Z2257"/>
      <c r="AA2257"/>
      <c r="AB2257"/>
      <c r="AC2257"/>
      <c r="AD2257"/>
      <c r="AE2257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</row>
    <row r="2258" spans="1:63" ht="30" customHeight="1" x14ac:dyDescent="0.25">
      <c r="A2258" s="34">
        <v>45839</v>
      </c>
      <c r="B2258" s="35" t="s">
        <v>4122</v>
      </c>
      <c r="C2258" s="1" t="s">
        <v>4123</v>
      </c>
      <c r="D2258" s="36" t="s">
        <v>34</v>
      </c>
      <c r="E2258" s="8" t="s">
        <v>133</v>
      </c>
      <c r="F2258" s="37">
        <v>1</v>
      </c>
      <c r="G2258" s="38">
        <v>0.25</v>
      </c>
      <c r="H2258" s="8" t="s">
        <v>3969</v>
      </c>
      <c r="I2258" s="8" t="s">
        <v>4124</v>
      </c>
      <c r="J2258" s="35" t="s">
        <v>147</v>
      </c>
      <c r="K2258" s="8" t="s">
        <v>41</v>
      </c>
      <c r="L2258" s="49" t="s">
        <v>50</v>
      </c>
      <c r="M2258" s="37"/>
      <c r="N2258" s="40"/>
      <c r="O2258" s="41" t="b">
        <v>0</v>
      </c>
      <c r="P2258" s="42" t="b">
        <v>0</v>
      </c>
      <c r="Q2258" s="43">
        <v>45737</v>
      </c>
      <c r="R2258" s="50"/>
      <c r="S2258" s="8" t="s">
        <v>4125</v>
      </c>
      <c r="T2258" s="48"/>
      <c r="W2258" s="45"/>
      <c r="X2258" s="46"/>
      <c r="Y2258" s="47"/>
      <c r="Z2258"/>
      <c r="AA2258"/>
      <c r="AB2258"/>
      <c r="AC2258"/>
      <c r="AD2258"/>
      <c r="AE2258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</row>
    <row r="2259" spans="1:63" ht="30" customHeight="1" x14ac:dyDescent="0.25">
      <c r="A2259" s="34">
        <v>45839</v>
      </c>
      <c r="B2259" s="35" t="s">
        <v>4122</v>
      </c>
      <c r="C2259" s="1" t="s">
        <v>4126</v>
      </c>
      <c r="D2259" s="36" t="s">
        <v>74</v>
      </c>
      <c r="E2259" s="8" t="s">
        <v>110</v>
      </c>
      <c r="F2259" s="37">
        <v>2</v>
      </c>
      <c r="G2259" s="38">
        <v>0.1</v>
      </c>
      <c r="H2259" s="8" t="s">
        <v>4127</v>
      </c>
      <c r="I2259" s="8" t="s">
        <v>2</v>
      </c>
      <c r="J2259" s="35" t="s">
        <v>40</v>
      </c>
      <c r="K2259" s="8" t="s">
        <v>49</v>
      </c>
      <c r="L2259" s="49" t="s">
        <v>4128</v>
      </c>
      <c r="M2259" s="37"/>
      <c r="N2259" s="40"/>
      <c r="O2259" s="41" t="b">
        <v>0</v>
      </c>
      <c r="P2259" s="42" t="b">
        <v>0</v>
      </c>
      <c r="Q2259" s="43"/>
      <c r="R2259" s="50"/>
      <c r="S2259" s="8"/>
      <c r="T2259" s="48"/>
      <c r="W2259" s="45"/>
      <c r="X2259" s="46"/>
      <c r="Y2259" s="47"/>
      <c r="Z2259"/>
      <c r="AA2259"/>
      <c r="AB2259"/>
      <c r="AC2259"/>
      <c r="AD2259"/>
      <c r="AE2259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</row>
    <row r="2260" spans="1:63" ht="30" customHeight="1" x14ac:dyDescent="0.25">
      <c r="A2260" s="34">
        <v>45839</v>
      </c>
      <c r="B2260" s="35" t="s">
        <v>4122</v>
      </c>
      <c r="C2260" s="1" t="s">
        <v>4129</v>
      </c>
      <c r="D2260" s="36" t="s">
        <v>74</v>
      </c>
      <c r="E2260" s="8" t="s">
        <v>154</v>
      </c>
      <c r="F2260" s="37">
        <v>1</v>
      </c>
      <c r="G2260" s="38">
        <v>0.1</v>
      </c>
      <c r="H2260" s="8" t="s">
        <v>4130</v>
      </c>
      <c r="I2260" s="8" t="s">
        <v>2</v>
      </c>
      <c r="J2260" s="35" t="s">
        <v>40</v>
      </c>
      <c r="K2260" s="8" t="s">
        <v>41</v>
      </c>
      <c r="L2260" s="49" t="s">
        <v>4131</v>
      </c>
      <c r="M2260" s="37"/>
      <c r="N2260" s="40"/>
      <c r="O2260" s="41" t="b">
        <v>0</v>
      </c>
      <c r="P2260" s="42" t="b">
        <v>0</v>
      </c>
      <c r="Q2260" s="43"/>
      <c r="R2260" s="50"/>
      <c r="S2260" s="8"/>
      <c r="T2260" s="48"/>
      <c r="W2260" s="45"/>
      <c r="X2260" s="46"/>
      <c r="Y2260" s="47"/>
      <c r="Z2260"/>
      <c r="AA2260"/>
      <c r="AB2260"/>
      <c r="AC2260"/>
      <c r="AD2260"/>
      <c r="AE2260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</row>
    <row r="2261" spans="1:63" ht="30" customHeight="1" x14ac:dyDescent="0.25">
      <c r="A2261" s="34">
        <v>45839</v>
      </c>
      <c r="B2261" s="35" t="s">
        <v>4122</v>
      </c>
      <c r="C2261" s="1" t="s">
        <v>4132</v>
      </c>
      <c r="D2261" s="36" t="s">
        <v>3</v>
      </c>
      <c r="E2261" s="8" t="s">
        <v>1584</v>
      </c>
      <c r="F2261" s="37">
        <v>3</v>
      </c>
      <c r="G2261" s="38">
        <v>0.1</v>
      </c>
      <c r="H2261" s="8" t="s">
        <v>4133</v>
      </c>
      <c r="I2261" s="8" t="s">
        <v>2</v>
      </c>
      <c r="J2261" s="35" t="s">
        <v>147</v>
      </c>
      <c r="K2261" s="8" t="s">
        <v>821</v>
      </c>
      <c r="L2261" s="49" t="s">
        <v>128</v>
      </c>
      <c r="M2261" s="37"/>
      <c r="N2261" s="40"/>
      <c r="O2261" s="41" t="b">
        <v>0</v>
      </c>
      <c r="P2261" s="42" t="b">
        <v>0</v>
      </c>
      <c r="Q2261" s="43"/>
      <c r="R2261" s="50"/>
      <c r="S2261" s="8" t="s">
        <v>4134</v>
      </c>
      <c r="T2261" s="48"/>
      <c r="W2261" s="45"/>
      <c r="X2261" s="46"/>
      <c r="Y2261" s="47"/>
      <c r="Z2261"/>
      <c r="AA2261"/>
      <c r="AB2261"/>
      <c r="AC2261"/>
      <c r="AD2261"/>
      <c r="AE226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</row>
    <row r="2262" spans="1:63" ht="30" customHeight="1" x14ac:dyDescent="0.25">
      <c r="A2262" s="34">
        <v>45839</v>
      </c>
      <c r="B2262" s="35" t="s">
        <v>4122</v>
      </c>
      <c r="C2262" s="1" t="s">
        <v>4135</v>
      </c>
      <c r="D2262" s="36" t="s">
        <v>3</v>
      </c>
      <c r="E2262" s="8" t="s">
        <v>293</v>
      </c>
      <c r="F2262" s="37">
        <v>30</v>
      </c>
      <c r="G2262" s="38">
        <v>0.25</v>
      </c>
      <c r="H2262" s="8" t="s">
        <v>4136</v>
      </c>
      <c r="I2262" s="8" t="s">
        <v>1</v>
      </c>
      <c r="J2262" s="35" t="s">
        <v>40</v>
      </c>
      <c r="K2262" s="8" t="s">
        <v>49</v>
      </c>
      <c r="L2262" s="49" t="s">
        <v>159</v>
      </c>
      <c r="M2262" s="37"/>
      <c r="N2262" s="40"/>
      <c r="O2262" s="41" t="b">
        <v>0</v>
      </c>
      <c r="P2262" s="42" t="b">
        <v>0</v>
      </c>
      <c r="Q2262" s="43"/>
      <c r="R2262" s="50"/>
      <c r="S2262" s="8" t="s">
        <v>4137</v>
      </c>
      <c r="T2262" s="48"/>
      <c r="W2262" s="45"/>
      <c r="X2262" s="46"/>
      <c r="Y2262" s="47"/>
      <c r="Z2262"/>
      <c r="AA2262"/>
      <c r="AB2262"/>
      <c r="AC2262"/>
      <c r="AD2262"/>
      <c r="AE2262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</row>
    <row r="2263" spans="1:63" ht="30" customHeight="1" x14ac:dyDescent="0.25">
      <c r="A2263" s="34">
        <v>45839</v>
      </c>
      <c r="B2263" s="35" t="s">
        <v>4122</v>
      </c>
      <c r="C2263" s="1" t="s">
        <v>4138</v>
      </c>
      <c r="D2263" s="36" t="s">
        <v>34</v>
      </c>
      <c r="E2263" s="8" t="s">
        <v>2370</v>
      </c>
      <c r="F2263" s="37">
        <v>2</v>
      </c>
      <c r="G2263" s="38">
        <v>0.1</v>
      </c>
      <c r="H2263" s="8" t="s">
        <v>3969</v>
      </c>
      <c r="I2263" s="8" t="s">
        <v>2</v>
      </c>
      <c r="J2263" s="35" t="s">
        <v>40</v>
      </c>
      <c r="K2263" s="8" t="s">
        <v>41</v>
      </c>
      <c r="L2263" s="49" t="s">
        <v>4097</v>
      </c>
      <c r="M2263" s="37"/>
      <c r="N2263" s="40"/>
      <c r="O2263" s="41" t="b">
        <v>0</v>
      </c>
      <c r="P2263" s="42" t="b">
        <v>0</v>
      </c>
      <c r="Q2263" s="43"/>
      <c r="R2263" s="50"/>
      <c r="S2263" s="8"/>
      <c r="T2263" s="48"/>
      <c r="W2263" s="45"/>
      <c r="X2263" s="46"/>
      <c r="Y2263" s="47"/>
      <c r="Z2263"/>
      <c r="AA2263"/>
      <c r="AB2263"/>
      <c r="AC2263"/>
      <c r="AD2263"/>
      <c r="AE2263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</row>
    <row r="2264" spans="1:63" ht="30" customHeight="1" x14ac:dyDescent="0.25">
      <c r="A2264" s="34">
        <v>45839</v>
      </c>
      <c r="B2264" s="35" t="s">
        <v>4122</v>
      </c>
      <c r="C2264" s="1" t="s">
        <v>767</v>
      </c>
      <c r="D2264" s="36" t="s">
        <v>3</v>
      </c>
      <c r="E2264" s="8" t="s">
        <v>904</v>
      </c>
      <c r="F2264" s="37">
        <v>6</v>
      </c>
      <c r="G2264" s="38">
        <v>0.1</v>
      </c>
      <c r="H2264" s="8" t="s">
        <v>4139</v>
      </c>
      <c r="I2264" s="8" t="s">
        <v>416</v>
      </c>
      <c r="J2264" s="35" t="s">
        <v>147</v>
      </c>
      <c r="K2264" s="8" t="s">
        <v>49</v>
      </c>
      <c r="L2264" s="49" t="s">
        <v>564</v>
      </c>
      <c r="M2264" s="37"/>
      <c r="N2264" s="40">
        <v>6</v>
      </c>
      <c r="O2264" s="41"/>
      <c r="P2264" s="42"/>
      <c r="Q2264" s="43"/>
      <c r="R2264" s="50"/>
      <c r="S2264" s="8"/>
      <c r="T2264" s="48"/>
      <c r="W2264" s="45"/>
      <c r="X2264" s="46"/>
      <c r="Y2264" s="47"/>
      <c r="Z2264"/>
      <c r="AA2264"/>
      <c r="AB2264"/>
      <c r="AC2264"/>
      <c r="AD2264"/>
      <c r="AE2264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</row>
    <row r="2265" spans="1:63" ht="30" customHeight="1" x14ac:dyDescent="0.25">
      <c r="A2265" s="34">
        <v>45839</v>
      </c>
      <c r="B2265" s="35" t="s">
        <v>4122</v>
      </c>
      <c r="C2265" s="1" t="s">
        <v>4140</v>
      </c>
      <c r="D2265" s="36" t="s">
        <v>3</v>
      </c>
      <c r="E2265" s="8" t="s">
        <v>85</v>
      </c>
      <c r="F2265" s="37">
        <v>1</v>
      </c>
      <c r="G2265" s="38">
        <v>0.1</v>
      </c>
      <c r="H2265" s="8" t="s">
        <v>4139</v>
      </c>
      <c r="I2265" s="8" t="s">
        <v>2</v>
      </c>
      <c r="J2265" s="35" t="s">
        <v>40</v>
      </c>
      <c r="K2265" s="8" t="s">
        <v>49</v>
      </c>
      <c r="L2265" s="49" t="s">
        <v>4141</v>
      </c>
      <c r="M2265" s="37"/>
      <c r="N2265" s="40">
        <v>1</v>
      </c>
      <c r="O2265" s="41"/>
      <c r="P2265" s="42"/>
      <c r="Q2265" s="43"/>
      <c r="R2265" s="50"/>
      <c r="S2265" s="8"/>
      <c r="T2265" s="48"/>
      <c r="W2265" s="45"/>
      <c r="X2265" s="46"/>
      <c r="Y2265" s="47"/>
      <c r="Z2265"/>
      <c r="AA2265"/>
      <c r="AB2265"/>
      <c r="AC2265"/>
      <c r="AD2265"/>
      <c r="AE2265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</row>
    <row r="2266" spans="1:63" ht="30" customHeight="1" x14ac:dyDescent="0.25">
      <c r="A2266" s="34">
        <v>45839</v>
      </c>
      <c r="B2266" s="35" t="s">
        <v>4122</v>
      </c>
      <c r="C2266" s="1" t="s">
        <v>4142</v>
      </c>
      <c r="D2266" s="36" t="s">
        <v>5</v>
      </c>
      <c r="E2266" s="8" t="s">
        <v>197</v>
      </c>
      <c r="F2266" s="37">
        <v>15</v>
      </c>
      <c r="G2266" s="38">
        <v>0.1</v>
      </c>
      <c r="H2266" s="8" t="s">
        <v>4143</v>
      </c>
      <c r="I2266" s="8" t="s">
        <v>1</v>
      </c>
      <c r="J2266" s="35" t="s">
        <v>147</v>
      </c>
      <c r="K2266" s="8" t="s">
        <v>49</v>
      </c>
      <c r="L2266" s="49" t="s">
        <v>128</v>
      </c>
      <c r="M2266" s="37"/>
      <c r="N2266" s="40"/>
      <c r="O2266" s="41"/>
      <c r="P2266" s="42"/>
      <c r="Q2266" s="43"/>
      <c r="R2266" s="50" t="s">
        <v>4144</v>
      </c>
      <c r="S2266" s="8"/>
      <c r="T2266" s="48"/>
      <c r="U2266" s="45">
        <v>15</v>
      </c>
      <c r="W2266" s="45"/>
      <c r="X2266" s="46" t="s">
        <v>263</v>
      </c>
      <c r="Y2266" s="47"/>
      <c r="AA2266"/>
      <c r="AB2266"/>
      <c r="AC2266"/>
      <c r="AD2266"/>
      <c r="AE2266"/>
      <c r="AF2266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</row>
    <row r="2267" spans="1:63" ht="30" customHeight="1" x14ac:dyDescent="0.25">
      <c r="A2267" s="34">
        <v>45839</v>
      </c>
      <c r="B2267" s="35" t="s">
        <v>4122</v>
      </c>
      <c r="C2267" s="1" t="s">
        <v>4145</v>
      </c>
      <c r="D2267" s="36" t="s">
        <v>74</v>
      </c>
      <c r="E2267" s="8" t="s">
        <v>145</v>
      </c>
      <c r="F2267" s="37">
        <v>2</v>
      </c>
      <c r="G2267" s="38">
        <v>0.25</v>
      </c>
      <c r="H2267" s="8" t="s">
        <v>4146</v>
      </c>
      <c r="I2267" s="8" t="s">
        <v>2191</v>
      </c>
      <c r="J2267" s="35" t="s">
        <v>40</v>
      </c>
      <c r="K2267" s="8" t="s">
        <v>41</v>
      </c>
      <c r="L2267" s="49" t="s">
        <v>207</v>
      </c>
      <c r="M2267" s="37"/>
      <c r="N2267" s="40">
        <v>2</v>
      </c>
      <c r="O2267" s="41"/>
      <c r="P2267" s="42"/>
      <c r="Q2267" s="43">
        <v>45737</v>
      </c>
      <c r="R2267" s="50" t="s">
        <v>4147</v>
      </c>
      <c r="S2267" s="8"/>
      <c r="T2267" s="48"/>
      <c r="U2267" s="45">
        <v>2</v>
      </c>
      <c r="W2267" s="45"/>
      <c r="X2267" s="46" t="s">
        <v>263</v>
      </c>
      <c r="Y2267" s="47"/>
      <c r="AA2267"/>
      <c r="AB2267"/>
      <c r="AC2267"/>
      <c r="AD2267"/>
      <c r="AE2267"/>
      <c r="AF2267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</row>
    <row r="2268" spans="1:63" ht="30" customHeight="1" x14ac:dyDescent="0.25">
      <c r="A2268" s="34">
        <v>45839</v>
      </c>
      <c r="B2268" s="35" t="s">
        <v>4122</v>
      </c>
      <c r="C2268" s="1" t="s">
        <v>4148</v>
      </c>
      <c r="D2268" s="36" t="s">
        <v>4</v>
      </c>
      <c r="E2268" s="8" t="s">
        <v>47</v>
      </c>
      <c r="F2268" s="37">
        <v>1</v>
      </c>
      <c r="G2268" s="38">
        <v>0.5</v>
      </c>
      <c r="H2268" s="8" t="s">
        <v>4143</v>
      </c>
      <c r="I2268" s="8" t="s">
        <v>2</v>
      </c>
      <c r="J2268" s="35" t="s">
        <v>3220</v>
      </c>
      <c r="K2268" s="8" t="s">
        <v>49</v>
      </c>
      <c r="L2268" s="49" t="s">
        <v>4097</v>
      </c>
      <c r="M2268" s="37"/>
      <c r="N2268" s="40">
        <v>1</v>
      </c>
      <c r="O2268" s="41"/>
      <c r="P2268" s="42"/>
      <c r="Q2268" s="43">
        <v>45740</v>
      </c>
      <c r="R2268" s="50" t="s">
        <v>4149</v>
      </c>
      <c r="S2268" s="8"/>
      <c r="T2268" s="48"/>
      <c r="U2268" s="45">
        <v>1</v>
      </c>
      <c r="W2268" s="45"/>
      <c r="X2268" s="46" t="s">
        <v>182</v>
      </c>
      <c r="Y2268" s="47"/>
      <c r="AA2268"/>
      <c r="AB2268"/>
      <c r="AC2268"/>
      <c r="AD2268"/>
      <c r="AE2268"/>
      <c r="AF2268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</row>
    <row r="2269" spans="1:63" ht="30" customHeight="1" x14ac:dyDescent="0.25">
      <c r="A2269" s="34">
        <v>45839</v>
      </c>
      <c r="B2269" s="35" t="s">
        <v>4122</v>
      </c>
      <c r="C2269" s="1" t="s">
        <v>4150</v>
      </c>
      <c r="D2269" s="36" t="s">
        <v>4</v>
      </c>
      <c r="E2269" s="8" t="s">
        <v>47</v>
      </c>
      <c r="F2269" s="37">
        <v>1</v>
      </c>
      <c r="G2269" s="38">
        <v>0.1</v>
      </c>
      <c r="H2269" s="8" t="s">
        <v>4151</v>
      </c>
      <c r="I2269" s="8" t="s">
        <v>2191</v>
      </c>
      <c r="J2269" s="35" t="s">
        <v>3220</v>
      </c>
      <c r="K2269" s="8" t="s">
        <v>41</v>
      </c>
      <c r="L2269" s="49" t="s">
        <v>4152</v>
      </c>
      <c r="M2269" s="37"/>
      <c r="N2269" s="40">
        <v>1</v>
      </c>
      <c r="O2269" s="41"/>
      <c r="P2269" s="42"/>
      <c r="Q2269" s="43"/>
      <c r="R2269" s="50"/>
      <c r="S2269" s="8"/>
      <c r="T2269" s="48"/>
      <c r="W2269" s="45"/>
      <c r="X2269" s="46"/>
      <c r="Y2269" s="47"/>
      <c r="AA2269"/>
      <c r="AB2269"/>
      <c r="AC2269"/>
      <c r="AD2269"/>
      <c r="AE2269"/>
      <c r="AF2269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</row>
    <row r="2270" spans="1:63" ht="30" customHeight="1" x14ac:dyDescent="0.25">
      <c r="A2270" s="34">
        <v>45839</v>
      </c>
      <c r="B2270" s="35" t="s">
        <v>4122</v>
      </c>
      <c r="C2270" s="1" t="s">
        <v>4153</v>
      </c>
      <c r="D2270" s="36" t="s">
        <v>74</v>
      </c>
      <c r="E2270" s="8" t="s">
        <v>154</v>
      </c>
      <c r="F2270" s="37">
        <v>1</v>
      </c>
      <c r="G2270" s="38">
        <v>0.1</v>
      </c>
      <c r="H2270" s="8" t="s">
        <v>4154</v>
      </c>
      <c r="I2270" s="8" t="s">
        <v>2191</v>
      </c>
      <c r="J2270" s="35" t="s">
        <v>3220</v>
      </c>
      <c r="K2270" s="8" t="s">
        <v>41</v>
      </c>
      <c r="L2270" s="49" t="s">
        <v>4097</v>
      </c>
      <c r="M2270" s="37"/>
      <c r="N2270" s="40">
        <v>1</v>
      </c>
      <c r="O2270" s="41"/>
      <c r="P2270" s="42"/>
      <c r="Q2270" s="43"/>
      <c r="R2270" s="50"/>
      <c r="S2270" s="8"/>
      <c r="T2270" s="48"/>
      <c r="W2270" s="45"/>
      <c r="X2270" s="46"/>
      <c r="Y2270" s="47"/>
      <c r="AA2270"/>
      <c r="AB2270"/>
      <c r="AC2270"/>
      <c r="AD2270"/>
      <c r="AE2270"/>
      <c r="AF2270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</row>
    <row r="2271" spans="1:63" ht="30" customHeight="1" x14ac:dyDescent="0.25">
      <c r="A2271" s="34">
        <v>45839</v>
      </c>
      <c r="B2271" s="35" t="s">
        <v>4122</v>
      </c>
      <c r="C2271" s="1" t="s">
        <v>4155</v>
      </c>
      <c r="D2271" s="36" t="s">
        <v>74</v>
      </c>
      <c r="E2271" s="8" t="s">
        <v>110</v>
      </c>
      <c r="F2271" s="37">
        <v>6</v>
      </c>
      <c r="G2271" s="38">
        <v>0.1</v>
      </c>
      <c r="H2271" s="8" t="s">
        <v>4130</v>
      </c>
      <c r="I2271" s="8" t="s">
        <v>4124</v>
      </c>
      <c r="J2271" s="35" t="s">
        <v>3220</v>
      </c>
      <c r="K2271" s="8" t="s">
        <v>49</v>
      </c>
      <c r="L2271" s="49" t="s">
        <v>4128</v>
      </c>
      <c r="M2271" s="37"/>
      <c r="N2271" s="40">
        <v>6</v>
      </c>
      <c r="O2271" s="41"/>
      <c r="P2271" s="42"/>
      <c r="Q2271" s="43"/>
      <c r="R2271" s="50"/>
      <c r="S2271" s="8"/>
      <c r="T2271" s="48"/>
      <c r="W2271" s="45"/>
      <c r="X2271" s="46"/>
      <c r="Y2271" s="47"/>
      <c r="AA2271"/>
      <c r="AB2271"/>
      <c r="AC2271"/>
      <c r="AD2271"/>
      <c r="AE2271"/>
      <c r="AF227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</row>
    <row r="2272" spans="1:63" ht="30" customHeight="1" x14ac:dyDescent="0.25">
      <c r="A2272" s="34">
        <v>45839</v>
      </c>
      <c r="B2272" s="35" t="s">
        <v>4122</v>
      </c>
      <c r="C2272" s="1" t="s">
        <v>4156</v>
      </c>
      <c r="D2272" s="36" t="s">
        <v>4</v>
      </c>
      <c r="E2272" s="8" t="s">
        <v>47</v>
      </c>
      <c r="F2272" s="37">
        <v>1</v>
      </c>
      <c r="G2272" s="38">
        <v>0.1</v>
      </c>
      <c r="H2272" s="8" t="s">
        <v>4143</v>
      </c>
      <c r="I2272" s="8" t="s">
        <v>4124</v>
      </c>
      <c r="J2272" s="35" t="s">
        <v>3220</v>
      </c>
      <c r="K2272" s="8" t="s">
        <v>49</v>
      </c>
      <c r="L2272" s="49" t="s">
        <v>4128</v>
      </c>
      <c r="M2272" s="37"/>
      <c r="N2272" s="40">
        <v>1</v>
      </c>
      <c r="O2272" s="41"/>
      <c r="P2272" s="42"/>
      <c r="Q2272" s="43"/>
      <c r="R2272" s="50"/>
      <c r="S2272" s="8"/>
      <c r="T2272" s="48"/>
      <c r="W2272" s="45"/>
      <c r="X2272" s="46"/>
      <c r="Y2272" s="47"/>
      <c r="AA2272"/>
      <c r="AB2272"/>
      <c r="AC2272"/>
      <c r="AD2272"/>
      <c r="AE2272"/>
      <c r="AF2272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</row>
    <row r="2273" spans="1:63" ht="30" customHeight="1" x14ac:dyDescent="0.25">
      <c r="A2273" s="34">
        <v>45839</v>
      </c>
      <c r="B2273" s="35" t="s">
        <v>4122</v>
      </c>
      <c r="C2273" s="1" t="s">
        <v>4157</v>
      </c>
      <c r="D2273" s="36" t="s">
        <v>4</v>
      </c>
      <c r="E2273" s="8" t="s">
        <v>47</v>
      </c>
      <c r="F2273" s="37">
        <v>1</v>
      </c>
      <c r="G2273" s="38">
        <v>0.1</v>
      </c>
      <c r="H2273" s="8" t="s">
        <v>3969</v>
      </c>
      <c r="I2273" s="8" t="s">
        <v>4124</v>
      </c>
      <c r="J2273" s="35" t="s">
        <v>3220</v>
      </c>
      <c r="K2273" s="8" t="s">
        <v>41</v>
      </c>
      <c r="L2273" s="49" t="s">
        <v>4128</v>
      </c>
      <c r="M2273" s="37"/>
      <c r="N2273" s="40">
        <v>1</v>
      </c>
      <c r="O2273" s="41"/>
      <c r="P2273" s="42"/>
      <c r="Q2273" s="43"/>
      <c r="R2273" s="50"/>
      <c r="S2273" s="8"/>
      <c r="T2273" s="48"/>
      <c r="W2273" s="45"/>
      <c r="X2273" s="46"/>
      <c r="Y2273" s="47"/>
      <c r="AA2273"/>
      <c r="AB2273"/>
      <c r="AC2273"/>
      <c r="AD2273"/>
      <c r="AE2273"/>
      <c r="AF2273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</row>
    <row r="2274" spans="1:63" ht="30" customHeight="1" x14ac:dyDescent="0.25">
      <c r="A2274" s="34">
        <v>45839</v>
      </c>
      <c r="B2274" s="35" t="s">
        <v>4122</v>
      </c>
      <c r="C2274" s="1" t="s">
        <v>4158</v>
      </c>
      <c r="D2274" s="36" t="s">
        <v>34</v>
      </c>
      <c r="E2274" s="8" t="s">
        <v>133</v>
      </c>
      <c r="F2274" s="37">
        <v>2</v>
      </c>
      <c r="G2274" s="38">
        <v>0.1</v>
      </c>
      <c r="H2274" s="8" t="s">
        <v>3969</v>
      </c>
      <c r="I2274" s="8" t="s">
        <v>1</v>
      </c>
      <c r="J2274" s="35" t="s">
        <v>147</v>
      </c>
      <c r="K2274" s="8" t="s">
        <v>238</v>
      </c>
      <c r="L2274" s="49" t="s">
        <v>305</v>
      </c>
      <c r="M2274" s="37"/>
      <c r="N2274" s="40"/>
      <c r="O2274" s="41"/>
      <c r="P2274" s="42"/>
      <c r="Q2274" s="43"/>
      <c r="R2274" s="50"/>
      <c r="S2274" s="8" t="s">
        <v>4159</v>
      </c>
      <c r="T2274" s="48"/>
      <c r="W2274" s="45"/>
      <c r="X2274" s="46"/>
      <c r="Y2274" s="47"/>
      <c r="AA2274"/>
      <c r="AB2274"/>
      <c r="AC2274"/>
      <c r="AD2274"/>
      <c r="AE2274"/>
      <c r="AF2274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</row>
    <row r="2275" spans="1:63" ht="30" customHeight="1" x14ac:dyDescent="0.25">
      <c r="A2275" s="34">
        <v>45839</v>
      </c>
      <c r="B2275" s="35" t="s">
        <v>4122</v>
      </c>
      <c r="C2275" s="1" t="s">
        <v>2061</v>
      </c>
      <c r="D2275" s="36" t="s">
        <v>3</v>
      </c>
      <c r="E2275" s="8" t="s">
        <v>2927</v>
      </c>
      <c r="F2275" s="37">
        <v>4</v>
      </c>
      <c r="G2275" s="38">
        <v>0.1</v>
      </c>
      <c r="H2275" s="8" t="s">
        <v>3969</v>
      </c>
      <c r="I2275" s="8" t="s">
        <v>1</v>
      </c>
      <c r="J2275" s="35" t="s">
        <v>147</v>
      </c>
      <c r="K2275" s="8" t="s">
        <v>238</v>
      </c>
      <c r="L2275" s="49" t="s">
        <v>305</v>
      </c>
      <c r="M2275" s="37"/>
      <c r="N2275" s="40"/>
      <c r="O2275" s="41"/>
      <c r="P2275" s="42"/>
      <c r="Q2275" s="43"/>
      <c r="R2275" s="50"/>
      <c r="S2275" s="8" t="s">
        <v>4159</v>
      </c>
      <c r="T2275" s="48"/>
      <c r="W2275" s="45"/>
      <c r="X2275" s="46"/>
      <c r="Y2275" s="47"/>
      <c r="AA2275"/>
      <c r="AB2275"/>
      <c r="AC2275"/>
      <c r="AD2275"/>
      <c r="AE2275"/>
      <c r="AF2275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</row>
    <row r="2276" spans="1:63" ht="30" customHeight="1" x14ac:dyDescent="0.25">
      <c r="A2276" s="34">
        <v>45839</v>
      </c>
      <c r="B2276" s="35" t="s">
        <v>4122</v>
      </c>
      <c r="C2276" s="1" t="s">
        <v>4160</v>
      </c>
      <c r="D2276" s="36" t="s">
        <v>3</v>
      </c>
      <c r="E2276" s="8" t="s">
        <v>1584</v>
      </c>
      <c r="F2276" s="37">
        <v>3</v>
      </c>
      <c r="G2276" s="38">
        <v>0.1</v>
      </c>
      <c r="H2276" s="8" t="s">
        <v>4161</v>
      </c>
      <c r="I2276" s="8" t="s">
        <v>416</v>
      </c>
      <c r="J2276" s="35" t="s">
        <v>147</v>
      </c>
      <c r="K2276" s="8" t="s">
        <v>2334</v>
      </c>
      <c r="L2276" s="49" t="s">
        <v>564</v>
      </c>
      <c r="M2276" s="37"/>
      <c r="N2276" s="40"/>
      <c r="O2276" s="41"/>
      <c r="P2276" s="42"/>
      <c r="Q2276" s="43"/>
      <c r="R2276" s="50"/>
      <c r="S2276" s="8" t="s">
        <v>4162</v>
      </c>
      <c r="T2276" s="48"/>
      <c r="W2276" s="45"/>
      <c r="X2276" s="46"/>
      <c r="Y2276" s="47"/>
      <c r="AA2276"/>
      <c r="AB2276"/>
      <c r="AC2276"/>
      <c r="AD2276"/>
      <c r="AE2276"/>
      <c r="AF2276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</row>
    <row r="2277" spans="1:63" ht="30" customHeight="1" x14ac:dyDescent="0.25">
      <c r="A2277" s="34">
        <v>45839</v>
      </c>
      <c r="B2277" s="35" t="s">
        <v>4122</v>
      </c>
      <c r="C2277" s="1" t="s">
        <v>4163</v>
      </c>
      <c r="D2277" s="36" t="s">
        <v>34</v>
      </c>
      <c r="E2277" s="8" t="s">
        <v>133</v>
      </c>
      <c r="F2277" s="37">
        <v>1</v>
      </c>
      <c r="G2277" s="38">
        <v>0.1</v>
      </c>
      <c r="H2277" s="8" t="s">
        <v>4130</v>
      </c>
      <c r="I2277" s="8" t="s">
        <v>4124</v>
      </c>
      <c r="J2277" s="35" t="s">
        <v>40</v>
      </c>
      <c r="K2277" s="8"/>
      <c r="L2277" s="49" t="s">
        <v>50</v>
      </c>
      <c r="M2277" s="37"/>
      <c r="N2277" s="40"/>
      <c r="O2277" s="41"/>
      <c r="P2277" s="42"/>
      <c r="Q2277" s="43"/>
      <c r="R2277" s="50"/>
      <c r="S2277" s="8"/>
      <c r="T2277" s="48"/>
      <c r="W2277" s="45"/>
      <c r="X2277" s="46"/>
      <c r="Y2277" s="47"/>
      <c r="AA2277"/>
      <c r="AB2277"/>
      <c r="AC2277"/>
      <c r="AD2277"/>
      <c r="AE2277"/>
      <c r="AF2277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</row>
    <row r="2278" spans="1:63" ht="30" customHeight="1" x14ac:dyDescent="0.25">
      <c r="A2278" s="34">
        <v>45839</v>
      </c>
      <c r="B2278" s="35" t="s">
        <v>4122</v>
      </c>
      <c r="C2278" s="1" t="s">
        <v>4164</v>
      </c>
      <c r="D2278" s="36" t="s">
        <v>74</v>
      </c>
      <c r="E2278" s="8" t="s">
        <v>4165</v>
      </c>
      <c r="F2278" s="37">
        <v>1</v>
      </c>
      <c r="G2278" s="38">
        <v>0.25</v>
      </c>
      <c r="H2278" s="8" t="s">
        <v>4146</v>
      </c>
      <c r="I2278" s="8" t="s">
        <v>2191</v>
      </c>
      <c r="J2278" s="35" t="s">
        <v>3220</v>
      </c>
      <c r="K2278" s="8" t="s">
        <v>4166</v>
      </c>
      <c r="L2278" s="49" t="s">
        <v>4167</v>
      </c>
      <c r="M2278" s="37"/>
      <c r="N2278" s="40"/>
      <c r="O2278" s="41"/>
      <c r="P2278" s="42"/>
      <c r="Q2278" s="43"/>
      <c r="R2278" s="50"/>
      <c r="S2278" s="8" t="s">
        <v>4168</v>
      </c>
      <c r="T2278" s="48"/>
      <c r="W2278" s="45"/>
      <c r="X2278" s="46"/>
      <c r="Y2278" s="47"/>
      <c r="AA2278"/>
      <c r="AB2278"/>
      <c r="AC2278"/>
      <c r="AD2278"/>
      <c r="AE2278"/>
      <c r="AF2278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</row>
    <row r="2279" spans="1:63" ht="30" customHeight="1" x14ac:dyDescent="0.25">
      <c r="A2279" s="34">
        <v>45839</v>
      </c>
      <c r="B2279" s="35" t="s">
        <v>4122</v>
      </c>
      <c r="C2279" s="1" t="s">
        <v>4169</v>
      </c>
      <c r="D2279" s="36" t="s">
        <v>4</v>
      </c>
      <c r="E2279" s="8" t="s">
        <v>47</v>
      </c>
      <c r="F2279" s="37">
        <v>1</v>
      </c>
      <c r="G2279" s="38">
        <v>0.1</v>
      </c>
      <c r="H2279" s="8" t="s">
        <v>4130</v>
      </c>
      <c r="I2279" s="8" t="s">
        <v>4124</v>
      </c>
      <c r="J2279" s="35" t="s">
        <v>3220</v>
      </c>
      <c r="K2279" s="8" t="s">
        <v>41</v>
      </c>
      <c r="L2279" s="49" t="s">
        <v>50</v>
      </c>
      <c r="M2279" s="37"/>
      <c r="N2279" s="40"/>
      <c r="O2279" s="41"/>
      <c r="P2279" s="42"/>
      <c r="Q2279" s="43"/>
      <c r="R2279" s="50"/>
      <c r="S2279" s="8" t="s">
        <v>4170</v>
      </c>
      <c r="T2279" s="48"/>
      <c r="W2279" s="45"/>
      <c r="X2279" s="46"/>
      <c r="Y2279" s="47"/>
      <c r="AA2279"/>
      <c r="AB2279"/>
      <c r="AC2279"/>
      <c r="AD2279"/>
      <c r="AE2279"/>
      <c r="AF2279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</row>
    <row r="2280" spans="1:63" ht="30" customHeight="1" x14ac:dyDescent="0.25">
      <c r="A2280" s="34">
        <v>45839</v>
      </c>
      <c r="B2280" s="35" t="s">
        <v>4122</v>
      </c>
      <c r="C2280" s="1" t="s">
        <v>4171</v>
      </c>
      <c r="D2280" s="36" t="s">
        <v>74</v>
      </c>
      <c r="E2280" s="8" t="s">
        <v>4146</v>
      </c>
      <c r="F2280" s="37">
        <v>1</v>
      </c>
      <c r="G2280" s="38">
        <v>0.25</v>
      </c>
      <c r="H2280" s="8" t="s">
        <v>4146</v>
      </c>
      <c r="I2280" s="8" t="s">
        <v>4124</v>
      </c>
      <c r="J2280" s="35" t="s">
        <v>3220</v>
      </c>
      <c r="K2280" s="8" t="s">
        <v>4172</v>
      </c>
      <c r="L2280" s="49" t="s">
        <v>50</v>
      </c>
      <c r="M2280" s="37"/>
      <c r="N2280" s="40"/>
      <c r="O2280" s="41"/>
      <c r="P2280" s="42"/>
      <c r="Q2280" s="43"/>
      <c r="R2280" s="50"/>
      <c r="S2280" s="8" t="s">
        <v>4173</v>
      </c>
      <c r="T2280" s="48"/>
      <c r="W2280" s="45"/>
      <c r="X2280" s="46"/>
      <c r="Y2280" s="47"/>
      <c r="AA2280"/>
      <c r="AB2280"/>
      <c r="AC2280"/>
      <c r="AD2280"/>
      <c r="AE2280"/>
      <c r="AF2280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</row>
    <row r="2281" spans="1:63" ht="30" customHeight="1" x14ac:dyDescent="0.25">
      <c r="A2281" s="34">
        <v>45839</v>
      </c>
      <c r="B2281" s="35" t="s">
        <v>4122</v>
      </c>
      <c r="C2281" s="1" t="s">
        <v>4174</v>
      </c>
      <c r="D2281" s="36" t="s">
        <v>4</v>
      </c>
      <c r="E2281" s="8" t="s">
        <v>4130</v>
      </c>
      <c r="F2281" s="37">
        <v>1</v>
      </c>
      <c r="G2281" s="38">
        <v>0.1</v>
      </c>
      <c r="H2281" s="8" t="s">
        <v>4130</v>
      </c>
      <c r="I2281" s="8" t="s">
        <v>4124</v>
      </c>
      <c r="J2281" s="35" t="s">
        <v>3220</v>
      </c>
      <c r="K2281" s="8" t="s">
        <v>41</v>
      </c>
      <c r="L2281" s="49" t="s">
        <v>50</v>
      </c>
      <c r="M2281" s="37"/>
      <c r="N2281" s="40"/>
      <c r="O2281" s="41"/>
      <c r="P2281" s="42"/>
      <c r="Q2281" s="43"/>
      <c r="R2281" s="50"/>
      <c r="S2281" s="8" t="s">
        <v>4175</v>
      </c>
      <c r="T2281" s="48"/>
      <c r="W2281" s="45"/>
      <c r="X2281" s="46"/>
      <c r="Y2281" s="47"/>
      <c r="AA2281"/>
      <c r="AB2281"/>
      <c r="AC2281"/>
      <c r="AD2281"/>
      <c r="AE2281"/>
      <c r="AF228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</row>
    <row r="2282" spans="1:63" ht="30" customHeight="1" x14ac:dyDescent="0.25">
      <c r="A2282" s="34">
        <v>45839</v>
      </c>
      <c r="B2282" s="35" t="s">
        <v>4122</v>
      </c>
      <c r="C2282" s="1" t="s">
        <v>4176</v>
      </c>
      <c r="D2282" s="36" t="s">
        <v>74</v>
      </c>
      <c r="E2282" s="8" t="s">
        <v>4177</v>
      </c>
      <c r="F2282" s="37">
        <v>1</v>
      </c>
      <c r="G2282" s="38">
        <v>0.1</v>
      </c>
      <c r="H2282" s="8" t="s">
        <v>4130</v>
      </c>
      <c r="I2282" s="8" t="s">
        <v>4124</v>
      </c>
      <c r="J2282" s="35" t="s">
        <v>3220</v>
      </c>
      <c r="K2282" s="8" t="s">
        <v>41</v>
      </c>
      <c r="L2282" s="49" t="s">
        <v>4178</v>
      </c>
      <c r="M2282" s="37"/>
      <c r="N2282" s="40"/>
      <c r="O2282" s="41"/>
      <c r="P2282" s="42"/>
      <c r="Q2282" s="43"/>
      <c r="R2282" s="50"/>
      <c r="S2282" s="8" t="s">
        <v>4179</v>
      </c>
      <c r="T2282" s="48"/>
      <c r="W2282" s="45"/>
      <c r="X2282" s="46"/>
      <c r="Y2282" s="47"/>
      <c r="AA2282"/>
      <c r="AB2282"/>
      <c r="AC2282"/>
      <c r="AD2282"/>
      <c r="AE2282"/>
      <c r="AF2282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</row>
    <row r="2283" spans="1:63" ht="30" customHeight="1" x14ac:dyDescent="0.25">
      <c r="A2283" s="34">
        <v>45839</v>
      </c>
      <c r="B2283" s="35" t="s">
        <v>4122</v>
      </c>
      <c r="C2283" s="1" t="s">
        <v>4180</v>
      </c>
      <c r="D2283" s="36" t="s">
        <v>74</v>
      </c>
      <c r="E2283" s="8" t="s">
        <v>4177</v>
      </c>
      <c r="F2283" s="37">
        <v>1</v>
      </c>
      <c r="G2283" s="38">
        <v>0.1</v>
      </c>
      <c r="H2283" s="8" t="s">
        <v>4130</v>
      </c>
      <c r="I2283" s="8" t="s">
        <v>4124</v>
      </c>
      <c r="J2283" s="35" t="s">
        <v>3220</v>
      </c>
      <c r="K2283" s="8" t="s">
        <v>41</v>
      </c>
      <c r="L2283" s="49" t="s">
        <v>50</v>
      </c>
      <c r="M2283" s="37"/>
      <c r="N2283" s="40"/>
      <c r="O2283" s="41"/>
      <c r="P2283" s="42"/>
      <c r="Q2283" s="43"/>
      <c r="R2283" s="50"/>
      <c r="S2283" s="8" t="s">
        <v>4181</v>
      </c>
      <c r="T2283" s="48"/>
      <c r="W2283" s="45"/>
      <c r="X2283" s="46"/>
      <c r="Y2283" s="47"/>
      <c r="AA2283"/>
      <c r="AB2283"/>
      <c r="AC2283"/>
      <c r="AD2283"/>
      <c r="AE2283"/>
      <c r="AF2283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</row>
    <row r="2284" spans="1:63" ht="30" customHeight="1" x14ac:dyDescent="0.25">
      <c r="A2284" s="34">
        <v>45839</v>
      </c>
      <c r="B2284" s="35" t="s">
        <v>4122</v>
      </c>
      <c r="C2284" s="1" t="s">
        <v>4182</v>
      </c>
      <c r="D2284" s="36" t="s">
        <v>3</v>
      </c>
      <c r="E2284" s="8" t="s">
        <v>4183</v>
      </c>
      <c r="F2284" s="37">
        <v>1</v>
      </c>
      <c r="G2284" s="38">
        <v>0.1</v>
      </c>
      <c r="H2284" s="8" t="s">
        <v>3438</v>
      </c>
      <c r="I2284" s="8" t="s">
        <v>4124</v>
      </c>
      <c r="J2284" s="35" t="s">
        <v>4184</v>
      </c>
      <c r="K2284" s="8" t="s">
        <v>4185</v>
      </c>
      <c r="L2284" s="49" t="s">
        <v>4141</v>
      </c>
      <c r="M2284" s="37"/>
      <c r="N2284" s="40"/>
      <c r="O2284" s="41"/>
      <c r="P2284" s="42"/>
      <c r="Q2284" s="43"/>
      <c r="R2284" s="50"/>
      <c r="S2284" s="8" t="s">
        <v>4186</v>
      </c>
      <c r="T2284" s="48"/>
      <c r="W2284" s="45"/>
      <c r="X2284" s="46"/>
      <c r="Y2284" s="47"/>
      <c r="AA2284"/>
      <c r="AB2284"/>
      <c r="AC2284"/>
      <c r="AD2284"/>
      <c r="AE2284"/>
      <c r="AF2284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</row>
    <row r="2285" spans="1:63" ht="30" customHeight="1" x14ac:dyDescent="0.25">
      <c r="A2285" s="34">
        <v>45839</v>
      </c>
      <c r="B2285" s="35" t="s">
        <v>4122</v>
      </c>
      <c r="C2285" s="1" t="s">
        <v>4187</v>
      </c>
      <c r="D2285" s="36" t="s">
        <v>4</v>
      </c>
      <c r="E2285" s="8" t="s">
        <v>4130</v>
      </c>
      <c r="F2285" s="37">
        <v>1</v>
      </c>
      <c r="G2285" s="38">
        <v>0.1</v>
      </c>
      <c r="H2285" s="8" t="s">
        <v>4188</v>
      </c>
      <c r="I2285" s="8" t="s">
        <v>4124</v>
      </c>
      <c r="J2285" s="35" t="s">
        <v>4184</v>
      </c>
      <c r="K2285" s="8" t="s">
        <v>4185</v>
      </c>
      <c r="L2285" s="49" t="s">
        <v>50</v>
      </c>
      <c r="M2285" s="37"/>
      <c r="N2285" s="40"/>
      <c r="O2285" s="41"/>
      <c r="P2285" s="42"/>
      <c r="Q2285" s="43"/>
      <c r="R2285" s="50"/>
      <c r="S2285" s="8" t="s">
        <v>4189</v>
      </c>
      <c r="T2285" s="48"/>
      <c r="W2285" s="45"/>
      <c r="X2285" s="46"/>
      <c r="Y2285" s="47"/>
      <c r="AA2285"/>
      <c r="AB2285"/>
      <c r="AC2285"/>
      <c r="AD2285"/>
      <c r="AE2285"/>
      <c r="AF2285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</row>
    <row r="2286" spans="1:63" ht="30" customHeight="1" x14ac:dyDescent="0.25">
      <c r="A2286" s="34">
        <v>45839</v>
      </c>
      <c r="B2286" s="35" t="s">
        <v>4122</v>
      </c>
      <c r="C2286" s="1" t="s">
        <v>4190</v>
      </c>
      <c r="D2286" s="36" t="s">
        <v>4</v>
      </c>
      <c r="E2286" s="8" t="s">
        <v>4191</v>
      </c>
      <c r="F2286" s="37">
        <v>1</v>
      </c>
      <c r="G2286" s="38">
        <v>0.1</v>
      </c>
      <c r="H2286" s="8" t="s">
        <v>4188</v>
      </c>
      <c r="I2286" s="8" t="s">
        <v>4124</v>
      </c>
      <c r="J2286" s="35" t="s">
        <v>4184</v>
      </c>
      <c r="K2286" s="8" t="s">
        <v>2402</v>
      </c>
      <c r="L2286" s="49" t="s">
        <v>2191</v>
      </c>
      <c r="M2286" s="37"/>
      <c r="N2286" s="40"/>
      <c r="O2286" s="41"/>
      <c r="P2286" s="42"/>
      <c r="Q2286" s="43"/>
      <c r="R2286" s="50"/>
      <c r="S2286" s="8" t="s">
        <v>4192</v>
      </c>
      <c r="T2286" s="48"/>
      <c r="W2286" s="45"/>
      <c r="X2286" s="46"/>
      <c r="Y2286" s="47"/>
      <c r="AA2286"/>
      <c r="AB2286"/>
      <c r="AC2286"/>
      <c r="AD2286"/>
      <c r="AE2286"/>
      <c r="AF2286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</row>
    <row r="2287" spans="1:63" ht="30" customHeight="1" x14ac:dyDescent="0.25">
      <c r="A2287" s="34">
        <v>45839</v>
      </c>
      <c r="B2287" s="35" t="s">
        <v>4122</v>
      </c>
      <c r="C2287" s="1" t="s">
        <v>4193</v>
      </c>
      <c r="D2287" s="36" t="s">
        <v>3</v>
      </c>
      <c r="E2287" s="8" t="s">
        <v>4194</v>
      </c>
      <c r="F2287" s="37">
        <v>1</v>
      </c>
      <c r="G2287" s="38">
        <v>0.1</v>
      </c>
      <c r="H2287" s="8" t="s">
        <v>4194</v>
      </c>
      <c r="I2287" s="8" t="s">
        <v>4124</v>
      </c>
      <c r="J2287" s="35" t="s">
        <v>4184</v>
      </c>
      <c r="K2287" s="8" t="s">
        <v>41</v>
      </c>
      <c r="L2287" s="49" t="s">
        <v>50</v>
      </c>
      <c r="M2287" s="37"/>
      <c r="N2287" s="40"/>
      <c r="O2287" s="41"/>
      <c r="P2287" s="42"/>
      <c r="Q2287" s="43"/>
      <c r="R2287" s="50"/>
      <c r="S2287" s="8" t="s">
        <v>4195</v>
      </c>
      <c r="T2287" s="48"/>
      <c r="W2287" s="45"/>
      <c r="X2287" s="46"/>
      <c r="Y2287" s="47"/>
      <c r="AA2287"/>
      <c r="AB2287"/>
      <c r="AC2287"/>
      <c r="AD2287"/>
      <c r="AE2287"/>
      <c r="AF2287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</row>
    <row r="2288" spans="1:63" ht="30" customHeight="1" x14ac:dyDescent="0.25">
      <c r="A2288" s="34">
        <v>45839</v>
      </c>
      <c r="B2288" s="35" t="s">
        <v>4122</v>
      </c>
      <c r="C2288" s="1" t="s">
        <v>4196</v>
      </c>
      <c r="D2288" s="36" t="s">
        <v>74</v>
      </c>
      <c r="E2288" s="8" t="s">
        <v>4177</v>
      </c>
      <c r="F2288" s="37">
        <v>1</v>
      </c>
      <c r="G2288" s="38">
        <v>0.1</v>
      </c>
      <c r="H2288" s="8" t="s">
        <v>4197</v>
      </c>
      <c r="I2288" s="8" t="s">
        <v>4124</v>
      </c>
      <c r="J2288" s="35" t="s">
        <v>4184</v>
      </c>
      <c r="K2288" s="8" t="s">
        <v>4185</v>
      </c>
      <c r="L2288" s="49" t="s">
        <v>4198</v>
      </c>
      <c r="M2288" s="37"/>
      <c r="N2288" s="40"/>
      <c r="O2288" s="41"/>
      <c r="P2288" s="42"/>
      <c r="Q2288" s="43"/>
      <c r="R2288" s="50"/>
      <c r="S2288" s="8"/>
      <c r="T2288" s="48"/>
      <c r="W2288" s="45"/>
      <c r="X2288" s="46"/>
      <c r="Y2288" s="47"/>
      <c r="AA2288"/>
      <c r="AB2288"/>
      <c r="AC2288"/>
      <c r="AD2288"/>
      <c r="AE2288"/>
      <c r="AF2288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</row>
    <row r="2289" spans="1:63" ht="30" customHeight="1" x14ac:dyDescent="0.25">
      <c r="A2289" s="34">
        <v>45839</v>
      </c>
      <c r="B2289" s="35" t="s">
        <v>4122</v>
      </c>
      <c r="C2289" s="1" t="s">
        <v>4199</v>
      </c>
      <c r="D2289" s="36" t="s">
        <v>4</v>
      </c>
      <c r="E2289" s="8" t="s">
        <v>4200</v>
      </c>
      <c r="F2289" s="37">
        <v>1</v>
      </c>
      <c r="G2289" s="38">
        <v>0.1</v>
      </c>
      <c r="H2289" s="8" t="s">
        <v>4201</v>
      </c>
      <c r="I2289" s="8" t="s">
        <v>4124</v>
      </c>
      <c r="J2289" s="35" t="s">
        <v>4184</v>
      </c>
      <c r="K2289" s="8" t="s">
        <v>4185</v>
      </c>
      <c r="L2289" s="49" t="s">
        <v>50</v>
      </c>
      <c r="M2289" s="37"/>
      <c r="N2289" s="40"/>
      <c r="O2289" s="41"/>
      <c r="P2289" s="42"/>
      <c r="Q2289" s="43"/>
      <c r="R2289" s="50"/>
      <c r="S2289" s="8" t="s">
        <v>4202</v>
      </c>
      <c r="T2289" s="48"/>
      <c r="W2289" s="45"/>
      <c r="X2289" s="46"/>
      <c r="Y2289" s="47"/>
      <c r="AA2289"/>
      <c r="AB2289"/>
      <c r="AC2289"/>
      <c r="AD2289"/>
      <c r="AE2289"/>
      <c r="AF2289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</row>
    <row r="2290" spans="1:63" ht="30" customHeight="1" x14ac:dyDescent="0.25">
      <c r="A2290" s="34">
        <v>45839</v>
      </c>
      <c r="B2290" s="35" t="s">
        <v>4122</v>
      </c>
      <c r="C2290" s="1" t="s">
        <v>4203</v>
      </c>
      <c r="D2290" s="36" t="s">
        <v>4</v>
      </c>
      <c r="E2290" s="8" t="s">
        <v>4200</v>
      </c>
      <c r="F2290" s="37">
        <v>1</v>
      </c>
      <c r="G2290" s="38">
        <v>0.1</v>
      </c>
      <c r="H2290" s="8" t="s">
        <v>4143</v>
      </c>
      <c r="I2290" s="8" t="s">
        <v>4124</v>
      </c>
      <c r="J2290" s="35" t="s">
        <v>4184</v>
      </c>
      <c r="K2290" s="8" t="s">
        <v>4185</v>
      </c>
      <c r="L2290" s="49" t="s">
        <v>50</v>
      </c>
      <c r="M2290" s="37"/>
      <c r="N2290" s="40"/>
      <c r="O2290" s="41"/>
      <c r="P2290" s="42"/>
      <c r="Q2290" s="43"/>
      <c r="R2290" s="50"/>
      <c r="S2290" s="8" t="s">
        <v>4204</v>
      </c>
      <c r="T2290" s="48"/>
      <c r="W2290" s="45"/>
      <c r="X2290" s="46"/>
      <c r="Y2290" s="47"/>
      <c r="AA2290"/>
      <c r="AB2290"/>
      <c r="AC2290"/>
      <c r="AD2290"/>
      <c r="AE2290"/>
      <c r="AF2290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</row>
    <row r="2291" spans="1:63" ht="30" customHeight="1" x14ac:dyDescent="0.25">
      <c r="A2291" s="34">
        <v>45839</v>
      </c>
      <c r="B2291" s="35" t="s">
        <v>4122</v>
      </c>
      <c r="C2291" s="1" t="s">
        <v>4205</v>
      </c>
      <c r="D2291" s="36" t="s">
        <v>74</v>
      </c>
      <c r="E2291" s="8" t="s">
        <v>4177</v>
      </c>
      <c r="F2291" s="37">
        <v>1</v>
      </c>
      <c r="G2291" s="38">
        <v>0.1</v>
      </c>
      <c r="H2291" s="8" t="s">
        <v>256</v>
      </c>
      <c r="I2291" s="8" t="s">
        <v>4124</v>
      </c>
      <c r="J2291" s="35" t="s">
        <v>4184</v>
      </c>
      <c r="K2291" s="8" t="s">
        <v>4166</v>
      </c>
      <c r="L2291" s="49" t="s">
        <v>4206</v>
      </c>
      <c r="M2291" s="37"/>
      <c r="N2291" s="40"/>
      <c r="O2291" s="41"/>
      <c r="P2291" s="42"/>
      <c r="Q2291" s="43"/>
      <c r="R2291" s="50"/>
      <c r="S2291" s="8" t="s">
        <v>4207</v>
      </c>
      <c r="T2291" s="48"/>
      <c r="W2291" s="45"/>
      <c r="X2291" s="46"/>
      <c r="Y2291" s="47"/>
      <c r="AA2291"/>
      <c r="AB2291"/>
      <c r="AC2291"/>
      <c r="AD2291"/>
      <c r="AE2291"/>
      <c r="AF229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</row>
    <row r="2292" spans="1:63" ht="30" customHeight="1" x14ac:dyDescent="0.25">
      <c r="A2292" s="34">
        <v>45839</v>
      </c>
      <c r="B2292" s="35" t="s">
        <v>4122</v>
      </c>
      <c r="C2292" s="1" t="s">
        <v>4208</v>
      </c>
      <c r="D2292" s="36" t="s">
        <v>74</v>
      </c>
      <c r="E2292" s="8" t="s">
        <v>4089</v>
      </c>
      <c r="F2292" s="37">
        <v>1</v>
      </c>
      <c r="G2292" s="38">
        <v>0.1</v>
      </c>
      <c r="H2292" s="8" t="s">
        <v>4130</v>
      </c>
      <c r="I2292" s="8" t="s">
        <v>2191</v>
      </c>
      <c r="J2292" s="35" t="s">
        <v>4184</v>
      </c>
      <c r="K2292" s="8" t="s">
        <v>41</v>
      </c>
      <c r="L2292" s="49" t="s">
        <v>50</v>
      </c>
      <c r="M2292" s="37"/>
      <c r="N2292" s="40"/>
      <c r="O2292" s="41"/>
      <c r="P2292" s="42"/>
      <c r="Q2292" s="43"/>
      <c r="R2292" s="50"/>
      <c r="S2292" s="8" t="s">
        <v>4209</v>
      </c>
      <c r="T2292" s="48"/>
      <c r="W2292" s="45"/>
      <c r="X2292" s="46"/>
      <c r="Y2292" s="47"/>
      <c r="AA2292"/>
      <c r="AB2292"/>
      <c r="AC2292"/>
      <c r="AD2292"/>
      <c r="AE2292"/>
      <c r="AF2292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</row>
    <row r="2293" spans="1:63" ht="30" customHeight="1" x14ac:dyDescent="0.25">
      <c r="A2293" s="34">
        <v>45839</v>
      </c>
      <c r="B2293" s="35" t="s">
        <v>4122</v>
      </c>
      <c r="C2293" s="1" t="s">
        <v>4210</v>
      </c>
      <c r="D2293" s="36" t="s">
        <v>74</v>
      </c>
      <c r="E2293" s="8" t="s">
        <v>4177</v>
      </c>
      <c r="F2293" s="37">
        <v>1</v>
      </c>
      <c r="G2293" s="38">
        <v>0.75</v>
      </c>
      <c r="H2293" s="8" t="s">
        <v>4211</v>
      </c>
      <c r="I2293" s="8" t="s">
        <v>4124</v>
      </c>
      <c r="J2293" s="35" t="s">
        <v>4184</v>
      </c>
      <c r="K2293" s="8" t="s">
        <v>41</v>
      </c>
      <c r="L2293" s="49" t="s">
        <v>4212</v>
      </c>
      <c r="M2293" s="37"/>
      <c r="N2293" s="40"/>
      <c r="O2293" s="41"/>
      <c r="P2293" s="42"/>
      <c r="Q2293" s="43"/>
      <c r="R2293" s="50"/>
      <c r="S2293" s="8" t="s">
        <v>4213</v>
      </c>
      <c r="T2293" s="48"/>
      <c r="W2293" s="45"/>
      <c r="X2293" s="46"/>
      <c r="Y2293" s="47"/>
      <c r="AA2293"/>
      <c r="AB2293"/>
      <c r="AC2293"/>
      <c r="AD2293"/>
      <c r="AE2293"/>
      <c r="AF2293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</row>
    <row r="2294" spans="1:63" ht="30" customHeight="1" x14ac:dyDescent="0.25">
      <c r="A2294" s="34">
        <v>45839</v>
      </c>
      <c r="B2294" s="35" t="s">
        <v>4122</v>
      </c>
      <c r="C2294" s="1" t="s">
        <v>4214</v>
      </c>
      <c r="D2294" s="36" t="s">
        <v>3</v>
      </c>
      <c r="E2294" s="8" t="s">
        <v>4215</v>
      </c>
      <c r="F2294" s="37">
        <v>1</v>
      </c>
      <c r="G2294" s="38">
        <v>0.1</v>
      </c>
      <c r="H2294" s="8" t="s">
        <v>2129</v>
      </c>
      <c r="I2294" s="8" t="s">
        <v>4124</v>
      </c>
      <c r="J2294" s="35" t="s">
        <v>4184</v>
      </c>
      <c r="K2294" s="8" t="s">
        <v>4172</v>
      </c>
      <c r="L2294" s="49" t="s">
        <v>4216</v>
      </c>
      <c r="M2294" s="37"/>
      <c r="N2294" s="40"/>
      <c r="O2294" s="41"/>
      <c r="P2294" s="42"/>
      <c r="Q2294" s="43"/>
      <c r="R2294" s="50"/>
      <c r="S2294" s="8" t="s">
        <v>4217</v>
      </c>
      <c r="T2294" s="48"/>
      <c r="W2294" s="45"/>
      <c r="X2294" s="46"/>
      <c r="Y2294" s="47"/>
      <c r="AA2294"/>
      <c r="AB2294"/>
      <c r="AC2294"/>
      <c r="AD2294"/>
      <c r="AE2294"/>
      <c r="AF2294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</row>
    <row r="2295" spans="1:63" ht="30" customHeight="1" x14ac:dyDescent="0.25">
      <c r="A2295" s="34">
        <v>45839</v>
      </c>
      <c r="B2295" s="35" t="s">
        <v>4122</v>
      </c>
      <c r="C2295" s="1" t="s">
        <v>4218</v>
      </c>
      <c r="D2295" s="36" t="s">
        <v>34</v>
      </c>
      <c r="E2295" s="8" t="s">
        <v>133</v>
      </c>
      <c r="F2295" s="37">
        <v>1</v>
      </c>
      <c r="G2295" s="38">
        <v>0.25</v>
      </c>
      <c r="H2295" s="8" t="s">
        <v>155</v>
      </c>
      <c r="I2295" s="8" t="s">
        <v>4124</v>
      </c>
      <c r="J2295" s="35" t="s">
        <v>4184</v>
      </c>
      <c r="K2295" s="8" t="s">
        <v>41</v>
      </c>
      <c r="L2295" s="49" t="s">
        <v>4219</v>
      </c>
      <c r="M2295" s="37"/>
      <c r="N2295" s="40"/>
      <c r="O2295" s="41"/>
      <c r="P2295" s="42"/>
      <c r="Q2295" s="43"/>
      <c r="R2295" s="50"/>
      <c r="S2295" s="8" t="s">
        <v>4217</v>
      </c>
      <c r="T2295" s="48"/>
      <c r="W2295" s="45"/>
      <c r="X2295" s="46"/>
      <c r="Y2295" s="47"/>
      <c r="AA2295"/>
      <c r="AB2295"/>
      <c r="AC2295"/>
      <c r="AD2295"/>
      <c r="AE2295"/>
      <c r="AF2295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</row>
    <row r="2296" spans="1:63" ht="30" customHeight="1" x14ac:dyDescent="0.25">
      <c r="A2296" s="34">
        <v>45839</v>
      </c>
      <c r="B2296" s="35" t="s">
        <v>4122</v>
      </c>
      <c r="C2296" s="1" t="s">
        <v>4220</v>
      </c>
      <c r="D2296" s="36" t="s">
        <v>3</v>
      </c>
      <c r="E2296" s="8" t="s">
        <v>4183</v>
      </c>
      <c r="F2296" s="37">
        <v>1</v>
      </c>
      <c r="G2296" s="38">
        <v>0.1</v>
      </c>
      <c r="H2296" s="8" t="s">
        <v>4194</v>
      </c>
      <c r="I2296" s="8" t="s">
        <v>4124</v>
      </c>
      <c r="J2296" s="35" t="s">
        <v>4184</v>
      </c>
      <c r="K2296" s="8" t="s">
        <v>4172</v>
      </c>
      <c r="L2296" s="49" t="s">
        <v>4221</v>
      </c>
      <c r="M2296" s="37"/>
      <c r="N2296" s="40"/>
      <c r="O2296" s="41"/>
      <c r="P2296" s="42"/>
      <c r="Q2296" s="43"/>
      <c r="R2296" s="50"/>
      <c r="S2296" s="8" t="s">
        <v>4222</v>
      </c>
      <c r="T2296" s="48"/>
      <c r="W2296" s="45"/>
      <c r="X2296" s="46"/>
      <c r="Y2296" s="47"/>
      <c r="AA2296"/>
      <c r="AB2296"/>
      <c r="AC2296"/>
      <c r="AD2296"/>
      <c r="AE2296"/>
      <c r="AF2296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</row>
    <row r="2297" spans="1:63" ht="30" customHeight="1" x14ac:dyDescent="0.25">
      <c r="A2297" s="34">
        <v>45839</v>
      </c>
      <c r="B2297" s="35" t="s">
        <v>4122</v>
      </c>
      <c r="C2297" s="1" t="s">
        <v>4223</v>
      </c>
      <c r="D2297" s="36" t="s">
        <v>34</v>
      </c>
      <c r="E2297" s="8" t="s">
        <v>4224</v>
      </c>
      <c r="F2297" s="37">
        <v>1</v>
      </c>
      <c r="G2297" s="38">
        <v>0.1</v>
      </c>
      <c r="H2297" s="8" t="s">
        <v>4211</v>
      </c>
      <c r="I2297" s="8" t="s">
        <v>4124</v>
      </c>
      <c r="J2297" s="35" t="s">
        <v>4184</v>
      </c>
      <c r="K2297" s="8" t="s">
        <v>41</v>
      </c>
      <c r="L2297" s="49" t="s">
        <v>4216</v>
      </c>
      <c r="M2297" s="37"/>
      <c r="N2297" s="40"/>
      <c r="O2297" s="41"/>
      <c r="P2297" s="42"/>
      <c r="Q2297" s="43"/>
      <c r="R2297" s="50"/>
      <c r="S2297" s="8" t="s">
        <v>4225</v>
      </c>
      <c r="T2297" s="48"/>
      <c r="W2297" s="45"/>
      <c r="X2297" s="46"/>
      <c r="Y2297" s="47"/>
      <c r="AA2297"/>
      <c r="AB2297"/>
      <c r="AC2297"/>
      <c r="AD2297"/>
      <c r="AE2297"/>
      <c r="AF2297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</row>
    <row r="2298" spans="1:63" ht="30" customHeight="1" x14ac:dyDescent="0.25">
      <c r="A2298" s="34">
        <v>45839</v>
      </c>
      <c r="B2298" s="35" t="s">
        <v>4122</v>
      </c>
      <c r="C2298" s="1" t="s">
        <v>4226</v>
      </c>
      <c r="D2298" s="36" t="s">
        <v>4</v>
      </c>
      <c r="E2298" s="8" t="s">
        <v>4200</v>
      </c>
      <c r="F2298" s="37">
        <v>1</v>
      </c>
      <c r="G2298" s="38">
        <v>0.1</v>
      </c>
      <c r="H2298" s="8" t="s">
        <v>4227</v>
      </c>
      <c r="I2298" s="8" t="s">
        <v>4124</v>
      </c>
      <c r="J2298" s="35" t="s">
        <v>4184</v>
      </c>
      <c r="K2298" s="8" t="s">
        <v>41</v>
      </c>
      <c r="L2298" s="49" t="s">
        <v>4216</v>
      </c>
      <c r="M2298" s="37"/>
      <c r="N2298" s="40"/>
      <c r="O2298" s="41"/>
      <c r="P2298" s="42"/>
      <c r="Q2298" s="43"/>
      <c r="R2298" s="50"/>
      <c r="S2298" s="8" t="s">
        <v>4228</v>
      </c>
      <c r="T2298" s="48"/>
      <c r="W2298" s="45"/>
      <c r="X2298" s="46"/>
      <c r="Y2298" s="47"/>
      <c r="AA2298"/>
      <c r="AB2298"/>
      <c r="AC2298"/>
      <c r="AD2298"/>
      <c r="AE2298"/>
      <c r="AF2298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</row>
    <row r="2299" spans="1:63" ht="30" customHeight="1" x14ac:dyDescent="0.25">
      <c r="A2299" s="34">
        <v>45839</v>
      </c>
      <c r="B2299" s="35" t="s">
        <v>4122</v>
      </c>
      <c r="C2299" s="1" t="s">
        <v>4229</v>
      </c>
      <c r="D2299" s="36" t="s">
        <v>34</v>
      </c>
      <c r="E2299" s="8" t="s">
        <v>4224</v>
      </c>
      <c r="F2299" s="37">
        <v>1</v>
      </c>
      <c r="G2299" s="38">
        <v>0.1</v>
      </c>
      <c r="H2299" s="8" t="s">
        <v>4211</v>
      </c>
      <c r="I2299" s="8" t="s">
        <v>4124</v>
      </c>
      <c r="J2299" s="35" t="s">
        <v>4184</v>
      </c>
      <c r="K2299" s="8" t="s">
        <v>41</v>
      </c>
      <c r="L2299" s="49" t="s">
        <v>50</v>
      </c>
      <c r="M2299" s="37"/>
      <c r="N2299" s="40"/>
      <c r="O2299" s="41"/>
      <c r="P2299" s="42"/>
      <c r="Q2299" s="43"/>
      <c r="R2299" s="50"/>
      <c r="S2299" s="8" t="s">
        <v>4230</v>
      </c>
      <c r="T2299" s="48"/>
      <c r="W2299" s="45"/>
      <c r="X2299" s="46"/>
      <c r="Y2299" s="47"/>
      <c r="AA2299"/>
      <c r="AB2299"/>
      <c r="AC2299"/>
      <c r="AD2299"/>
      <c r="AE2299"/>
      <c r="AF2299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</row>
    <row r="2300" spans="1:63" ht="30" customHeight="1" x14ac:dyDescent="0.25">
      <c r="A2300" s="34">
        <v>45839</v>
      </c>
      <c r="B2300" s="35" t="s">
        <v>4122</v>
      </c>
      <c r="C2300" s="1" t="s">
        <v>4231</v>
      </c>
      <c r="D2300" s="36" t="s">
        <v>5</v>
      </c>
      <c r="E2300" s="8" t="s">
        <v>4232</v>
      </c>
      <c r="F2300" s="37">
        <v>3</v>
      </c>
      <c r="G2300" s="38">
        <v>0.25</v>
      </c>
      <c r="H2300" s="8" t="s">
        <v>4233</v>
      </c>
      <c r="I2300" s="8" t="s">
        <v>4124</v>
      </c>
      <c r="J2300" s="35" t="s">
        <v>4184</v>
      </c>
      <c r="K2300" s="8" t="s">
        <v>41</v>
      </c>
      <c r="L2300" s="49" t="s">
        <v>4234</v>
      </c>
      <c r="M2300" s="37"/>
      <c r="N2300" s="40"/>
      <c r="O2300" s="41"/>
      <c r="P2300" s="42"/>
      <c r="Q2300" s="43"/>
      <c r="R2300" s="50"/>
      <c r="S2300" s="8" t="s">
        <v>4213</v>
      </c>
      <c r="T2300" s="48"/>
      <c r="W2300" s="45"/>
      <c r="X2300" s="46"/>
      <c r="Y2300" s="47"/>
      <c r="AA2300"/>
      <c r="AB2300"/>
      <c r="AC2300"/>
      <c r="AD2300"/>
      <c r="AE2300"/>
      <c r="AF2300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</row>
    <row r="2301" spans="1:63" ht="30" customHeight="1" x14ac:dyDescent="0.25">
      <c r="A2301" s="34">
        <v>45839</v>
      </c>
      <c r="B2301" s="35" t="s">
        <v>4122</v>
      </c>
      <c r="C2301" s="1" t="s">
        <v>4235</v>
      </c>
      <c r="D2301" s="36" t="s">
        <v>4</v>
      </c>
      <c r="E2301" s="8" t="s">
        <v>47</v>
      </c>
      <c r="F2301" s="37">
        <v>1</v>
      </c>
      <c r="G2301" s="38">
        <v>0.1</v>
      </c>
      <c r="H2301" s="8" t="s">
        <v>256</v>
      </c>
      <c r="I2301" s="8" t="s">
        <v>4236</v>
      </c>
      <c r="J2301" s="35" t="s">
        <v>4184</v>
      </c>
      <c r="K2301" s="8" t="s">
        <v>41</v>
      </c>
      <c r="L2301" s="49" t="s">
        <v>50</v>
      </c>
      <c r="M2301" s="37"/>
      <c r="N2301" s="40"/>
      <c r="O2301" s="41"/>
      <c r="P2301" s="42"/>
      <c r="Q2301" s="43"/>
      <c r="R2301" s="50"/>
      <c r="S2301" s="8" t="s">
        <v>4237</v>
      </c>
      <c r="T2301" s="48"/>
      <c r="W2301" s="45"/>
      <c r="X2301" s="46"/>
      <c r="Y2301" s="47"/>
      <c r="AA2301"/>
      <c r="AB2301"/>
      <c r="AC2301"/>
      <c r="AD2301"/>
      <c r="AE2301"/>
      <c r="AF230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</row>
    <row r="2302" spans="1:63" ht="30" customHeight="1" x14ac:dyDescent="0.25">
      <c r="A2302" s="34">
        <v>45839</v>
      </c>
      <c r="B2302" s="35" t="s">
        <v>4122</v>
      </c>
      <c r="C2302" s="1" t="s">
        <v>4238</v>
      </c>
      <c r="D2302" s="36" t="s">
        <v>74</v>
      </c>
      <c r="E2302" s="8" t="s">
        <v>4239</v>
      </c>
      <c r="F2302" s="37">
        <v>1</v>
      </c>
      <c r="G2302" s="38">
        <v>0.1</v>
      </c>
      <c r="H2302" s="8" t="s">
        <v>4146</v>
      </c>
      <c r="I2302" s="8" t="s">
        <v>4124</v>
      </c>
      <c r="J2302" s="35" t="s">
        <v>4184</v>
      </c>
      <c r="K2302" s="8" t="s">
        <v>4240</v>
      </c>
      <c r="L2302" s="49" t="s">
        <v>4241</v>
      </c>
      <c r="M2302" s="37"/>
      <c r="N2302" s="40"/>
      <c r="O2302" s="41"/>
      <c r="P2302" s="42"/>
      <c r="Q2302" s="43"/>
      <c r="R2302" s="50"/>
      <c r="S2302" s="8" t="s">
        <v>4242</v>
      </c>
      <c r="T2302" s="48"/>
      <c r="W2302" s="45"/>
      <c r="X2302" s="46"/>
      <c r="Y2302" s="47"/>
      <c r="AA2302"/>
      <c r="AB2302"/>
      <c r="AC2302"/>
      <c r="AD2302"/>
      <c r="AE2302"/>
      <c r="AF2302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</row>
    <row r="2303" spans="1:63" ht="30" customHeight="1" x14ac:dyDescent="0.25">
      <c r="A2303" s="34">
        <v>45839</v>
      </c>
      <c r="B2303" s="35" t="s">
        <v>4122</v>
      </c>
      <c r="C2303" s="1" t="s">
        <v>4243</v>
      </c>
      <c r="D2303" s="36" t="s">
        <v>34</v>
      </c>
      <c r="E2303" s="8" t="s">
        <v>4244</v>
      </c>
      <c r="F2303" s="37">
        <v>1</v>
      </c>
      <c r="G2303" s="38">
        <v>0.1</v>
      </c>
      <c r="H2303" s="8" t="s">
        <v>4245</v>
      </c>
      <c r="I2303" s="8" t="s">
        <v>4124</v>
      </c>
      <c r="J2303" s="35" t="s">
        <v>4184</v>
      </c>
      <c r="K2303" s="8" t="s">
        <v>4240</v>
      </c>
      <c r="L2303" s="49" t="s">
        <v>4246</v>
      </c>
      <c r="M2303" s="37"/>
      <c r="N2303" s="40"/>
      <c r="O2303" s="41"/>
      <c r="P2303" s="42"/>
      <c r="Q2303" s="43"/>
      <c r="R2303" s="50"/>
      <c r="S2303" s="8" t="s">
        <v>4247</v>
      </c>
      <c r="T2303" s="48"/>
      <c r="W2303" s="45"/>
      <c r="X2303" s="46"/>
      <c r="Y2303" s="47"/>
      <c r="AA2303"/>
      <c r="AB2303"/>
      <c r="AC2303"/>
      <c r="AD2303"/>
      <c r="AE2303"/>
      <c r="AF2303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</row>
    <row r="2304" spans="1:63" ht="30" customHeight="1" x14ac:dyDescent="0.25">
      <c r="A2304" s="34">
        <v>45839</v>
      </c>
      <c r="B2304" s="35" t="s">
        <v>4122</v>
      </c>
      <c r="C2304" s="1" t="s">
        <v>4248</v>
      </c>
      <c r="D2304" s="36" t="s">
        <v>74</v>
      </c>
      <c r="E2304" s="8" t="s">
        <v>4177</v>
      </c>
      <c r="F2304" s="37">
        <v>1</v>
      </c>
      <c r="G2304" s="38">
        <v>0.5</v>
      </c>
      <c r="H2304" s="8" t="s">
        <v>4249</v>
      </c>
      <c r="I2304" s="8" t="s">
        <v>4124</v>
      </c>
      <c r="J2304" s="35" t="s">
        <v>4184</v>
      </c>
      <c r="K2304" s="8" t="s">
        <v>41</v>
      </c>
      <c r="L2304" s="49" t="s">
        <v>4246</v>
      </c>
      <c r="M2304" s="37"/>
      <c r="N2304" s="40"/>
      <c r="O2304" s="41"/>
      <c r="P2304" s="42"/>
      <c r="Q2304" s="43"/>
      <c r="R2304" s="50"/>
      <c r="S2304" s="8" t="s">
        <v>4213</v>
      </c>
      <c r="T2304" s="48"/>
      <c r="W2304" s="45"/>
      <c r="X2304" s="46"/>
      <c r="Y2304" s="47"/>
      <c r="AA2304"/>
      <c r="AB2304"/>
      <c r="AC2304"/>
      <c r="AD2304"/>
      <c r="AE2304"/>
      <c r="AF2304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</row>
    <row r="2305" spans="1:63" ht="30" customHeight="1" x14ac:dyDescent="0.25">
      <c r="A2305" s="34">
        <v>45839</v>
      </c>
      <c r="B2305" s="35" t="s">
        <v>4122</v>
      </c>
      <c r="C2305" s="1" t="s">
        <v>4250</v>
      </c>
      <c r="D2305" s="36" t="s">
        <v>4</v>
      </c>
      <c r="E2305" s="8" t="s">
        <v>4200</v>
      </c>
      <c r="F2305" s="37">
        <v>1</v>
      </c>
      <c r="G2305" s="38">
        <v>0.1</v>
      </c>
      <c r="H2305" s="8" t="s">
        <v>256</v>
      </c>
      <c r="I2305" s="8" t="s">
        <v>4124</v>
      </c>
      <c r="J2305" s="35" t="s">
        <v>4184</v>
      </c>
      <c r="K2305" s="8" t="s">
        <v>41</v>
      </c>
      <c r="L2305" s="49" t="s">
        <v>4251</v>
      </c>
      <c r="M2305" s="37"/>
      <c r="N2305" s="40"/>
      <c r="O2305" s="41"/>
      <c r="P2305" s="42"/>
      <c r="Q2305" s="43"/>
      <c r="R2305" s="50"/>
      <c r="S2305" s="8" t="s">
        <v>4252</v>
      </c>
      <c r="T2305" s="48"/>
      <c r="W2305" s="45"/>
      <c r="X2305" s="46"/>
      <c r="Y2305" s="47"/>
      <c r="AA2305"/>
      <c r="AB2305"/>
      <c r="AC2305"/>
      <c r="AD2305"/>
      <c r="AE2305"/>
      <c r="AF2305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</row>
    <row r="2306" spans="1:63" ht="30" customHeight="1" x14ac:dyDescent="0.25">
      <c r="A2306" s="34">
        <v>45839</v>
      </c>
      <c r="B2306" s="35" t="s">
        <v>4122</v>
      </c>
      <c r="C2306" s="1" t="s">
        <v>4253</v>
      </c>
      <c r="D2306" s="36" t="s">
        <v>4</v>
      </c>
      <c r="E2306" s="8" t="s">
        <v>47</v>
      </c>
      <c r="F2306" s="37">
        <v>1</v>
      </c>
      <c r="G2306" s="38">
        <v>0.1</v>
      </c>
      <c r="H2306" s="8" t="s">
        <v>4143</v>
      </c>
      <c r="I2306" s="8" t="s">
        <v>4124</v>
      </c>
      <c r="J2306" s="35" t="s">
        <v>4184</v>
      </c>
      <c r="K2306" s="8" t="s">
        <v>41</v>
      </c>
      <c r="L2306" s="49" t="s">
        <v>50</v>
      </c>
      <c r="M2306" s="37"/>
      <c r="N2306" s="40"/>
      <c r="O2306" s="41"/>
      <c r="P2306" s="42"/>
      <c r="Q2306" s="43"/>
      <c r="R2306" s="50"/>
      <c r="S2306" s="8" t="s">
        <v>4254</v>
      </c>
      <c r="T2306" s="48"/>
      <c r="W2306" s="45"/>
      <c r="X2306" s="46"/>
      <c r="Y2306" s="47"/>
      <c r="AA2306"/>
      <c r="AB2306"/>
      <c r="AC2306"/>
      <c r="AD2306"/>
      <c r="AE2306"/>
      <c r="AF2306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</row>
    <row r="2307" spans="1:63" ht="30" customHeight="1" x14ac:dyDescent="0.25">
      <c r="A2307" s="34">
        <v>45839</v>
      </c>
      <c r="B2307" s="35" t="s">
        <v>4122</v>
      </c>
      <c r="C2307" s="1" t="s">
        <v>4255</v>
      </c>
      <c r="D2307" s="36" t="s">
        <v>74</v>
      </c>
      <c r="E2307" s="8" t="s">
        <v>4089</v>
      </c>
      <c r="F2307" s="37">
        <v>1</v>
      </c>
      <c r="G2307" s="38">
        <v>0.1</v>
      </c>
      <c r="H2307" s="8" t="s">
        <v>3975</v>
      </c>
      <c r="I2307" s="8" t="s">
        <v>4236</v>
      </c>
      <c r="J2307" s="35" t="s">
        <v>4184</v>
      </c>
      <c r="K2307" s="8" t="s">
        <v>4166</v>
      </c>
      <c r="L2307" s="49" t="s">
        <v>50</v>
      </c>
      <c r="M2307" s="37"/>
      <c r="N2307" s="40"/>
      <c r="O2307" s="41"/>
      <c r="P2307" s="42"/>
      <c r="Q2307" s="43"/>
      <c r="R2307" s="50"/>
      <c r="S2307" s="8" t="s">
        <v>4256</v>
      </c>
      <c r="T2307" s="48"/>
      <c r="W2307" s="45"/>
      <c r="X2307" s="46"/>
      <c r="Y2307" s="47"/>
      <c r="AA2307"/>
      <c r="AB2307"/>
      <c r="AC2307"/>
      <c r="AD2307"/>
      <c r="AE2307"/>
      <c r="AF2307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</row>
    <row r="2308" spans="1:63" ht="30" customHeight="1" x14ac:dyDescent="0.25">
      <c r="A2308" s="34">
        <v>45839</v>
      </c>
      <c r="B2308" s="35" t="s">
        <v>4122</v>
      </c>
      <c r="C2308" s="1" t="s">
        <v>4257</v>
      </c>
      <c r="D2308" s="36" t="s">
        <v>34</v>
      </c>
      <c r="E2308" s="8" t="s">
        <v>133</v>
      </c>
      <c r="F2308" s="37">
        <v>1</v>
      </c>
      <c r="G2308" s="38">
        <v>0.1</v>
      </c>
      <c r="H2308" s="8" t="s">
        <v>4130</v>
      </c>
      <c r="I2308" s="8" t="s">
        <v>2191</v>
      </c>
      <c r="J2308" s="35" t="s">
        <v>4184</v>
      </c>
      <c r="K2308" s="8" t="s">
        <v>41</v>
      </c>
      <c r="L2308" s="49" t="s">
        <v>4258</v>
      </c>
      <c r="M2308" s="37"/>
      <c r="N2308" s="40"/>
      <c r="O2308" s="41"/>
      <c r="P2308" s="42"/>
      <c r="Q2308" s="43"/>
      <c r="R2308" s="50"/>
      <c r="S2308" s="8" t="s">
        <v>4259</v>
      </c>
      <c r="T2308" s="48"/>
      <c r="W2308" s="45"/>
      <c r="X2308" s="46"/>
      <c r="Y2308" s="47"/>
      <c r="AA2308"/>
      <c r="AB2308"/>
      <c r="AC2308"/>
      <c r="AD2308"/>
      <c r="AE2308"/>
      <c r="AF2308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</row>
    <row r="2309" spans="1:63" ht="30" customHeight="1" x14ac:dyDescent="0.25">
      <c r="A2309" s="34">
        <v>45839</v>
      </c>
      <c r="B2309" s="35" t="s">
        <v>4122</v>
      </c>
      <c r="C2309" s="1" t="s">
        <v>4260</v>
      </c>
      <c r="D2309" s="36" t="s">
        <v>34</v>
      </c>
      <c r="E2309" s="8" t="s">
        <v>4224</v>
      </c>
      <c r="F2309" s="37">
        <v>1</v>
      </c>
      <c r="G2309" s="38">
        <v>0.1</v>
      </c>
      <c r="H2309" s="8" t="s">
        <v>4261</v>
      </c>
      <c r="I2309" s="8" t="s">
        <v>4124</v>
      </c>
      <c r="J2309" s="35" t="s">
        <v>4184</v>
      </c>
      <c r="K2309" s="8" t="s">
        <v>41</v>
      </c>
      <c r="L2309" s="49" t="s">
        <v>4262</v>
      </c>
      <c r="M2309" s="37"/>
      <c r="N2309" s="40"/>
      <c r="O2309" s="41"/>
      <c r="P2309" s="42"/>
      <c r="Q2309" s="43"/>
      <c r="R2309" s="50"/>
      <c r="S2309" s="8" t="s">
        <v>4263</v>
      </c>
      <c r="T2309" s="48"/>
      <c r="W2309" s="45"/>
      <c r="X2309" s="46"/>
      <c r="Y2309" s="47"/>
      <c r="AA2309"/>
      <c r="AB2309"/>
      <c r="AC2309"/>
      <c r="AD2309"/>
      <c r="AE2309"/>
      <c r="AF2309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</row>
    <row r="2310" spans="1:63" ht="30" customHeight="1" x14ac:dyDescent="0.25">
      <c r="A2310" s="34">
        <v>45839</v>
      </c>
      <c r="B2310" s="35" t="s">
        <v>4122</v>
      </c>
      <c r="C2310" s="1" t="s">
        <v>4264</v>
      </c>
      <c r="D2310" s="36" t="s">
        <v>34</v>
      </c>
      <c r="E2310" s="8" t="s">
        <v>133</v>
      </c>
      <c r="F2310" s="37">
        <v>1</v>
      </c>
      <c r="G2310" s="38">
        <v>0.1</v>
      </c>
      <c r="H2310" s="8" t="s">
        <v>155</v>
      </c>
      <c r="I2310" s="8" t="s">
        <v>2191</v>
      </c>
      <c r="J2310" s="35" t="s">
        <v>4265</v>
      </c>
      <c r="K2310" s="8" t="s">
        <v>2334</v>
      </c>
      <c r="L2310" s="49" t="s">
        <v>4266</v>
      </c>
      <c r="M2310" s="37"/>
      <c r="N2310" s="40"/>
      <c r="O2310" s="41"/>
      <c r="P2310" s="42"/>
      <c r="Q2310" s="43"/>
      <c r="R2310" s="50"/>
      <c r="S2310" s="8" t="s">
        <v>4267</v>
      </c>
      <c r="T2310" s="48"/>
      <c r="W2310" s="45"/>
      <c r="X2310" s="46"/>
      <c r="Y2310" s="47"/>
      <c r="AA2310"/>
      <c r="AB2310"/>
      <c r="AC2310"/>
      <c r="AD2310"/>
      <c r="AE2310"/>
      <c r="AF2310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</row>
    <row r="2311" spans="1:63" ht="30" customHeight="1" x14ac:dyDescent="0.25">
      <c r="A2311" s="34">
        <v>45839</v>
      </c>
      <c r="B2311" s="35" t="s">
        <v>4122</v>
      </c>
      <c r="C2311" s="1" t="s">
        <v>4268</v>
      </c>
      <c r="D2311" s="36" t="s">
        <v>74</v>
      </c>
      <c r="E2311" s="8" t="s">
        <v>154</v>
      </c>
      <c r="F2311" s="37">
        <v>4</v>
      </c>
      <c r="G2311" s="38">
        <v>0.25</v>
      </c>
      <c r="H2311" s="8" t="s">
        <v>155</v>
      </c>
      <c r="I2311" s="8" t="s">
        <v>416</v>
      </c>
      <c r="J2311" s="35" t="s">
        <v>147</v>
      </c>
      <c r="K2311" s="8" t="s">
        <v>49</v>
      </c>
      <c r="L2311" s="49" t="s">
        <v>3443</v>
      </c>
      <c r="M2311" s="37"/>
      <c r="N2311" s="40"/>
      <c r="O2311" s="41"/>
      <c r="P2311" s="42"/>
      <c r="Q2311" s="43"/>
      <c r="R2311" s="50"/>
      <c r="S2311" s="8" t="s">
        <v>2147</v>
      </c>
      <c r="T2311" s="48"/>
      <c r="W2311" s="45"/>
      <c r="X2311" s="46"/>
      <c r="Y2311" s="47"/>
      <c r="AA2311"/>
      <c r="AB2311"/>
      <c r="AC2311"/>
      <c r="AD2311"/>
      <c r="AE2311"/>
      <c r="AF231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</row>
    <row r="2312" spans="1:63" ht="30" customHeight="1" x14ac:dyDescent="0.25">
      <c r="A2312" s="34">
        <v>45839</v>
      </c>
      <c r="B2312" s="35" t="s">
        <v>4122</v>
      </c>
      <c r="C2312" s="1" t="s">
        <v>4269</v>
      </c>
      <c r="D2312" s="36" t="s">
        <v>74</v>
      </c>
      <c r="E2312" s="8" t="s">
        <v>110</v>
      </c>
      <c r="F2312" s="37">
        <v>3</v>
      </c>
      <c r="G2312" s="38">
        <v>0.25</v>
      </c>
      <c r="H2312" s="8" t="s">
        <v>155</v>
      </c>
      <c r="I2312" s="8" t="s">
        <v>416</v>
      </c>
      <c r="J2312" s="35" t="s">
        <v>147</v>
      </c>
      <c r="K2312" s="8" t="s">
        <v>49</v>
      </c>
      <c r="L2312" s="49" t="s">
        <v>3443</v>
      </c>
      <c r="M2312" s="37"/>
      <c r="N2312" s="40"/>
      <c r="O2312" s="41"/>
      <c r="P2312" s="42"/>
      <c r="Q2312" s="43"/>
      <c r="R2312" s="50"/>
      <c r="S2312" s="8" t="s">
        <v>2147</v>
      </c>
      <c r="T2312" s="48"/>
      <c r="W2312" s="45"/>
      <c r="X2312" s="46"/>
      <c r="Y2312" s="47"/>
      <c r="AA2312"/>
      <c r="AB2312"/>
      <c r="AC2312"/>
      <c r="AD2312"/>
      <c r="AE2312"/>
      <c r="AF2312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</row>
    <row r="2313" spans="1:63" ht="30" customHeight="1" x14ac:dyDescent="0.25">
      <c r="A2313" s="34">
        <v>45839</v>
      </c>
      <c r="B2313" s="35" t="s">
        <v>4122</v>
      </c>
      <c r="C2313" s="1" t="s">
        <v>4270</v>
      </c>
      <c r="D2313" s="36" t="s">
        <v>4</v>
      </c>
      <c r="E2313" s="8" t="s">
        <v>47</v>
      </c>
      <c r="F2313" s="37">
        <v>1</v>
      </c>
      <c r="G2313" s="38">
        <v>0.25</v>
      </c>
      <c r="H2313" s="8" t="s">
        <v>4019</v>
      </c>
      <c r="I2313" s="8" t="s">
        <v>4124</v>
      </c>
      <c r="J2313" s="35" t="s">
        <v>4184</v>
      </c>
      <c r="K2313" s="8" t="s">
        <v>49</v>
      </c>
      <c r="L2313" s="49" t="s">
        <v>50</v>
      </c>
      <c r="M2313" s="37"/>
      <c r="N2313" s="40"/>
      <c r="O2313" s="41"/>
      <c r="P2313" s="42"/>
      <c r="Q2313" s="43"/>
      <c r="R2313" s="50"/>
      <c r="S2313" s="8" t="s">
        <v>4271</v>
      </c>
      <c r="T2313" s="48"/>
      <c r="W2313" s="45"/>
      <c r="X2313" s="46"/>
      <c r="Y2313" s="47"/>
      <c r="AA2313"/>
      <c r="AB2313"/>
      <c r="AC2313"/>
      <c r="AD2313"/>
      <c r="AE2313"/>
      <c r="AF2313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</row>
    <row r="2314" spans="1:63" ht="30" customHeight="1" x14ac:dyDescent="0.25">
      <c r="A2314" s="34">
        <v>45839</v>
      </c>
      <c r="B2314" s="35" t="s">
        <v>4122</v>
      </c>
      <c r="C2314" s="1" t="s">
        <v>4272</v>
      </c>
      <c r="D2314" s="36" t="s">
        <v>4</v>
      </c>
      <c r="E2314" s="8" t="s">
        <v>47</v>
      </c>
      <c r="F2314" s="37">
        <v>1</v>
      </c>
      <c r="G2314" s="38">
        <v>0.25</v>
      </c>
      <c r="H2314" s="8" t="s">
        <v>4019</v>
      </c>
      <c r="I2314" s="8" t="s">
        <v>4124</v>
      </c>
      <c r="J2314" s="35" t="s">
        <v>4184</v>
      </c>
      <c r="K2314" s="8" t="s">
        <v>2402</v>
      </c>
      <c r="L2314" s="49" t="s">
        <v>50</v>
      </c>
      <c r="M2314" s="37"/>
      <c r="N2314" s="40"/>
      <c r="O2314" s="41"/>
      <c r="P2314" s="42"/>
      <c r="Q2314" s="43"/>
      <c r="R2314" s="50"/>
      <c r="S2314" s="8"/>
      <c r="T2314" s="48"/>
      <c r="W2314" s="45"/>
      <c r="X2314" s="46"/>
      <c r="Y2314" s="47"/>
      <c r="AA2314"/>
      <c r="AB2314"/>
      <c r="AC2314"/>
      <c r="AD2314"/>
      <c r="AE2314"/>
      <c r="AF2314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</row>
    <row r="2315" spans="1:63" ht="30" customHeight="1" x14ac:dyDescent="0.25">
      <c r="A2315" s="34">
        <v>45839</v>
      </c>
      <c r="B2315" s="35" t="s">
        <v>4122</v>
      </c>
      <c r="C2315" s="1" t="s">
        <v>4273</v>
      </c>
      <c r="D2315" s="36" t="s">
        <v>3</v>
      </c>
      <c r="E2315" s="8" t="s">
        <v>474</v>
      </c>
      <c r="F2315" s="37">
        <v>3</v>
      </c>
      <c r="G2315" s="38">
        <v>0.25</v>
      </c>
      <c r="H2315" s="8" t="s">
        <v>4274</v>
      </c>
      <c r="I2315" s="8" t="s">
        <v>416</v>
      </c>
      <c r="J2315" s="35" t="s">
        <v>147</v>
      </c>
      <c r="K2315" s="8" t="s">
        <v>2402</v>
      </c>
      <c r="L2315" s="49" t="s">
        <v>4097</v>
      </c>
      <c r="M2315" s="37"/>
      <c r="N2315" s="40"/>
      <c r="O2315" s="41"/>
      <c r="P2315" s="42"/>
      <c r="Q2315" s="43"/>
      <c r="R2315" s="50"/>
      <c r="S2315" s="8"/>
      <c r="T2315" s="48"/>
      <c r="W2315" s="45"/>
      <c r="X2315" s="46"/>
      <c r="Y2315" s="47"/>
      <c r="AA2315"/>
      <c r="AB2315"/>
      <c r="AC2315"/>
      <c r="AD2315"/>
      <c r="AE2315"/>
      <c r="AF2315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</row>
    <row r="2316" spans="1:63" ht="30" customHeight="1" x14ac:dyDescent="0.25">
      <c r="A2316" s="34">
        <v>45839</v>
      </c>
      <c r="B2316" s="35" t="s">
        <v>4122</v>
      </c>
      <c r="C2316" s="1" t="s">
        <v>4275</v>
      </c>
      <c r="D2316" s="36" t="s">
        <v>74</v>
      </c>
      <c r="E2316" s="8" t="s">
        <v>75</v>
      </c>
      <c r="F2316" s="37">
        <v>1</v>
      </c>
      <c r="G2316" s="38">
        <v>0.5</v>
      </c>
      <c r="H2316" s="8" t="s">
        <v>155</v>
      </c>
      <c r="I2316" s="8" t="s">
        <v>4124</v>
      </c>
      <c r="J2316" s="35" t="s">
        <v>4184</v>
      </c>
      <c r="K2316" s="8" t="s">
        <v>41</v>
      </c>
      <c r="L2316" s="49" t="s">
        <v>50</v>
      </c>
      <c r="M2316" s="37"/>
      <c r="N2316" s="40"/>
      <c r="O2316" s="41"/>
      <c r="P2316" s="42"/>
      <c r="Q2316" s="43"/>
      <c r="R2316" s="50"/>
      <c r="S2316" s="8"/>
      <c r="T2316" s="48"/>
      <c r="W2316" s="45"/>
      <c r="X2316" s="46"/>
      <c r="Y2316" s="47"/>
      <c r="AA2316"/>
      <c r="AB2316"/>
      <c r="AC2316"/>
      <c r="AD2316"/>
      <c r="AE2316"/>
      <c r="AF2316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</row>
    <row r="2317" spans="1:63" ht="30" customHeight="1" x14ac:dyDescent="0.25">
      <c r="A2317" s="34">
        <v>45839</v>
      </c>
      <c r="B2317" s="35" t="s">
        <v>4122</v>
      </c>
      <c r="C2317" s="1" t="s">
        <v>4276</v>
      </c>
      <c r="D2317" s="36" t="s">
        <v>34</v>
      </c>
      <c r="E2317" s="8" t="s">
        <v>133</v>
      </c>
      <c r="F2317" s="37">
        <v>1</v>
      </c>
      <c r="G2317" s="38">
        <v>0.1</v>
      </c>
      <c r="H2317" s="8" t="s">
        <v>4277</v>
      </c>
      <c r="I2317" s="8" t="s">
        <v>4124</v>
      </c>
      <c r="J2317" s="35"/>
      <c r="K2317" s="8" t="s">
        <v>49</v>
      </c>
      <c r="L2317" s="49" t="s">
        <v>50</v>
      </c>
      <c r="M2317" s="37"/>
      <c r="N2317" s="40"/>
      <c r="O2317" s="41"/>
      <c r="P2317" s="42"/>
      <c r="Q2317" s="43"/>
      <c r="R2317" s="50"/>
      <c r="S2317" s="8"/>
      <c r="T2317" s="48"/>
      <c r="W2317" s="45"/>
      <c r="X2317" s="46"/>
      <c r="Y2317" s="47"/>
      <c r="AA2317"/>
      <c r="AB2317"/>
      <c r="AC2317"/>
      <c r="AD2317"/>
      <c r="AE2317"/>
      <c r="AF2317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</row>
    <row r="2318" spans="1:63" ht="30" customHeight="1" x14ac:dyDescent="0.25">
      <c r="A2318" s="34">
        <v>45839</v>
      </c>
      <c r="B2318" s="35" t="s">
        <v>4122</v>
      </c>
      <c r="C2318" s="1" t="s">
        <v>4278</v>
      </c>
      <c r="D2318" s="36" t="s">
        <v>74</v>
      </c>
      <c r="E2318" s="8" t="s">
        <v>154</v>
      </c>
      <c r="F2318" s="37">
        <v>1</v>
      </c>
      <c r="G2318" s="38">
        <v>0.1</v>
      </c>
      <c r="H2318" s="8" t="s">
        <v>509</v>
      </c>
      <c r="I2318" s="8" t="s">
        <v>4124</v>
      </c>
      <c r="J2318" s="35"/>
      <c r="K2318" s="8" t="s">
        <v>41</v>
      </c>
      <c r="L2318" s="49" t="s">
        <v>50</v>
      </c>
      <c r="M2318" s="37"/>
      <c r="N2318" s="40"/>
      <c r="O2318" s="41"/>
      <c r="P2318" s="42"/>
      <c r="Q2318" s="43"/>
      <c r="R2318" s="50"/>
      <c r="S2318" s="8"/>
      <c r="T2318" s="48"/>
      <c r="W2318" s="45"/>
      <c r="X2318" s="46"/>
      <c r="Y2318" s="47"/>
      <c r="AA2318"/>
      <c r="AB2318"/>
      <c r="AC2318"/>
      <c r="AD2318"/>
      <c r="AE2318"/>
      <c r="AF2318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</row>
    <row r="2319" spans="1:63" ht="30" customHeight="1" x14ac:dyDescent="0.25">
      <c r="A2319" s="34">
        <v>45839</v>
      </c>
      <c r="B2319" s="35" t="s">
        <v>4122</v>
      </c>
      <c r="C2319" s="1" t="s">
        <v>4279</v>
      </c>
      <c r="D2319" s="36" t="s">
        <v>3</v>
      </c>
      <c r="E2319" s="8" t="s">
        <v>663</v>
      </c>
      <c r="F2319" s="37">
        <v>2</v>
      </c>
      <c r="G2319" s="38">
        <v>0.25</v>
      </c>
      <c r="H2319" s="8" t="s">
        <v>155</v>
      </c>
      <c r="I2319" s="8" t="s">
        <v>4124</v>
      </c>
      <c r="J2319" s="35"/>
      <c r="K2319" s="8" t="s">
        <v>49</v>
      </c>
      <c r="L2319" s="49" t="s">
        <v>4280</v>
      </c>
      <c r="M2319" s="37"/>
      <c r="N2319" s="40"/>
      <c r="O2319" s="41"/>
      <c r="P2319" s="42"/>
      <c r="Q2319" s="43"/>
      <c r="R2319" s="50"/>
      <c r="S2319" s="8"/>
      <c r="T2319" s="48"/>
      <c r="W2319" s="45"/>
      <c r="X2319" s="46"/>
      <c r="Y2319" s="47"/>
      <c r="AA2319"/>
      <c r="AB2319"/>
      <c r="AC2319"/>
      <c r="AD2319"/>
      <c r="AE2319"/>
      <c r="AF2319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</row>
    <row r="2320" spans="1:63" ht="30" customHeight="1" x14ac:dyDescent="0.25">
      <c r="A2320" s="34">
        <v>45839</v>
      </c>
      <c r="B2320" s="35" t="s">
        <v>4122</v>
      </c>
      <c r="C2320" s="1" t="s">
        <v>4281</v>
      </c>
      <c r="D2320" s="36" t="s">
        <v>74</v>
      </c>
      <c r="E2320" s="8" t="s">
        <v>154</v>
      </c>
      <c r="F2320" s="37">
        <v>1</v>
      </c>
      <c r="G2320" s="38">
        <v>0.1</v>
      </c>
      <c r="H2320" s="8" t="s">
        <v>509</v>
      </c>
      <c r="I2320" s="8" t="s">
        <v>4124</v>
      </c>
      <c r="J2320" s="35" t="s">
        <v>4184</v>
      </c>
      <c r="K2320" s="8" t="s">
        <v>49</v>
      </c>
      <c r="L2320" s="49" t="s">
        <v>50</v>
      </c>
      <c r="M2320" s="37"/>
      <c r="N2320" s="40"/>
      <c r="O2320" s="41"/>
      <c r="P2320" s="42"/>
      <c r="Q2320" s="43"/>
      <c r="R2320" s="50"/>
      <c r="S2320" s="8"/>
      <c r="T2320" s="48"/>
      <c r="W2320" s="45"/>
      <c r="X2320" s="46"/>
      <c r="Y2320" s="47"/>
      <c r="AA2320"/>
      <c r="AB2320"/>
      <c r="AC2320"/>
      <c r="AD2320"/>
      <c r="AE2320"/>
      <c r="AF2320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</row>
    <row r="2321" spans="1:63" ht="30" customHeight="1" x14ac:dyDescent="0.25">
      <c r="A2321" s="34">
        <v>45839</v>
      </c>
      <c r="B2321" s="35" t="s">
        <v>4122</v>
      </c>
      <c r="C2321" s="1" t="s">
        <v>4282</v>
      </c>
      <c r="D2321" s="36" t="s">
        <v>34</v>
      </c>
      <c r="E2321" s="8" t="s">
        <v>310</v>
      </c>
      <c r="F2321" s="37">
        <v>3</v>
      </c>
      <c r="G2321" s="38">
        <v>0.1</v>
      </c>
      <c r="H2321" s="8" t="s">
        <v>4040</v>
      </c>
      <c r="I2321" s="8" t="s">
        <v>2191</v>
      </c>
      <c r="J2321" s="35"/>
      <c r="K2321" s="8" t="s">
        <v>41</v>
      </c>
      <c r="L2321" s="49" t="s">
        <v>50</v>
      </c>
      <c r="M2321" s="37"/>
      <c r="N2321" s="40"/>
      <c r="O2321" s="41"/>
      <c r="P2321" s="42"/>
      <c r="Q2321" s="43"/>
      <c r="R2321" s="50"/>
      <c r="S2321" s="8"/>
      <c r="T2321" s="48"/>
      <c r="W2321" s="45"/>
      <c r="X2321" s="46"/>
      <c r="Y2321" s="47"/>
      <c r="AA2321"/>
      <c r="AB2321"/>
      <c r="AC2321"/>
      <c r="AD2321"/>
      <c r="AE2321"/>
      <c r="AF232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</row>
    <row r="2322" spans="1:63" ht="30" customHeight="1" x14ac:dyDescent="0.25">
      <c r="A2322" s="34">
        <v>45839</v>
      </c>
      <c r="B2322" s="35" t="s">
        <v>4122</v>
      </c>
      <c r="C2322" s="1" t="s">
        <v>4283</v>
      </c>
      <c r="D2322" s="36" t="s">
        <v>34</v>
      </c>
      <c r="E2322" s="8" t="s">
        <v>133</v>
      </c>
      <c r="F2322" s="37">
        <v>1</v>
      </c>
      <c r="G2322" s="38">
        <v>0.1</v>
      </c>
      <c r="H2322" s="8" t="s">
        <v>3975</v>
      </c>
      <c r="I2322" s="8" t="s">
        <v>2191</v>
      </c>
      <c r="J2322" s="35"/>
      <c r="K2322" s="8" t="s">
        <v>41</v>
      </c>
      <c r="L2322" s="49" t="s">
        <v>50</v>
      </c>
      <c r="M2322" s="37"/>
      <c r="N2322" s="40"/>
      <c r="O2322" s="41"/>
      <c r="P2322" s="42"/>
      <c r="Q2322" s="43"/>
      <c r="R2322" s="50"/>
      <c r="S2322" s="8"/>
      <c r="T2322" s="48"/>
      <c r="W2322" s="45"/>
      <c r="X2322" s="46"/>
      <c r="Y2322" s="47"/>
      <c r="AA2322"/>
      <c r="AB2322"/>
      <c r="AC2322"/>
      <c r="AD2322"/>
      <c r="AE2322"/>
      <c r="AF2322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</row>
    <row r="2323" spans="1:63" ht="30" customHeight="1" x14ac:dyDescent="0.25">
      <c r="A2323" s="34">
        <v>45839</v>
      </c>
      <c r="B2323" s="35" t="s">
        <v>4122</v>
      </c>
      <c r="C2323" s="1" t="s">
        <v>4284</v>
      </c>
      <c r="D2323" s="36" t="s">
        <v>4</v>
      </c>
      <c r="E2323" s="8" t="s">
        <v>47</v>
      </c>
      <c r="F2323" s="37">
        <v>1</v>
      </c>
      <c r="G2323" s="38">
        <v>0.1</v>
      </c>
      <c r="H2323" s="8" t="s">
        <v>4285</v>
      </c>
      <c r="I2323" s="8" t="s">
        <v>2191</v>
      </c>
      <c r="J2323" s="35"/>
      <c r="K2323" s="8" t="s">
        <v>41</v>
      </c>
      <c r="L2323" s="49" t="s">
        <v>50</v>
      </c>
      <c r="M2323" s="37"/>
      <c r="N2323" s="40"/>
      <c r="O2323" s="41"/>
      <c r="P2323" s="42"/>
      <c r="Q2323" s="43"/>
      <c r="R2323" s="50"/>
      <c r="S2323" s="8"/>
      <c r="T2323" s="48"/>
      <c r="W2323" s="45"/>
      <c r="X2323" s="46"/>
      <c r="Y2323" s="47"/>
      <c r="AA2323"/>
      <c r="AB2323"/>
      <c r="AC2323"/>
      <c r="AD2323"/>
      <c r="AE2323"/>
      <c r="AF2323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</row>
    <row r="2324" spans="1:63" ht="30" customHeight="1" x14ac:dyDescent="0.25">
      <c r="A2324" s="34">
        <v>45839</v>
      </c>
      <c r="B2324" s="35" t="s">
        <v>4122</v>
      </c>
      <c r="C2324" s="1" t="s">
        <v>4286</v>
      </c>
      <c r="D2324" s="36" t="s">
        <v>3</v>
      </c>
      <c r="E2324" s="8" t="s">
        <v>474</v>
      </c>
      <c r="F2324" s="37">
        <v>5</v>
      </c>
      <c r="G2324" s="38">
        <v>0.25</v>
      </c>
      <c r="H2324" s="8" t="s">
        <v>4274</v>
      </c>
      <c r="I2324" s="8" t="s">
        <v>416</v>
      </c>
      <c r="J2324" s="35" t="s">
        <v>147</v>
      </c>
      <c r="K2324" s="8" t="s">
        <v>294</v>
      </c>
      <c r="L2324" s="49" t="s">
        <v>4287</v>
      </c>
      <c r="M2324" s="37"/>
      <c r="N2324" s="40"/>
      <c r="O2324" s="41"/>
      <c r="P2324" s="42"/>
      <c r="Q2324" s="43"/>
      <c r="R2324" s="50"/>
      <c r="S2324" s="8"/>
      <c r="T2324" s="48"/>
      <c r="W2324" s="45"/>
      <c r="X2324" s="46"/>
      <c r="Y2324" s="47"/>
      <c r="AA2324"/>
      <c r="AB2324"/>
      <c r="AC2324"/>
      <c r="AD2324"/>
      <c r="AE2324"/>
      <c r="AF2324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</row>
    <row r="2325" spans="1:63" ht="30" customHeight="1" x14ac:dyDescent="0.25">
      <c r="A2325" s="34">
        <v>45839</v>
      </c>
      <c r="B2325" s="35" t="s">
        <v>4122</v>
      </c>
      <c r="C2325" s="1" t="s">
        <v>4288</v>
      </c>
      <c r="D2325" s="36" t="s">
        <v>34</v>
      </c>
      <c r="E2325" s="8" t="s">
        <v>133</v>
      </c>
      <c r="F2325" s="37">
        <v>1</v>
      </c>
      <c r="G2325" s="38">
        <v>0.1</v>
      </c>
      <c r="H2325" s="8" t="s">
        <v>4289</v>
      </c>
      <c r="I2325" s="8" t="s">
        <v>4124</v>
      </c>
      <c r="J2325" s="35"/>
      <c r="K2325" s="8" t="s">
        <v>41</v>
      </c>
      <c r="L2325" s="49" t="s">
        <v>50</v>
      </c>
      <c r="M2325" s="37"/>
      <c r="N2325" s="40"/>
      <c r="O2325" s="41"/>
      <c r="P2325" s="42"/>
      <c r="Q2325" s="43"/>
      <c r="R2325" s="50"/>
      <c r="S2325" s="8"/>
      <c r="T2325" s="48"/>
      <c r="W2325" s="45"/>
      <c r="X2325" s="46"/>
      <c r="Y2325" s="47"/>
      <c r="AA2325"/>
      <c r="AB2325"/>
      <c r="AC2325"/>
      <c r="AD2325"/>
      <c r="AE2325"/>
      <c r="AF2325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</row>
    <row r="2326" spans="1:63" ht="30" customHeight="1" x14ac:dyDescent="0.25">
      <c r="A2326" s="34">
        <v>45839</v>
      </c>
      <c r="B2326" s="35" t="s">
        <v>4122</v>
      </c>
      <c r="C2326" s="1" t="s">
        <v>4290</v>
      </c>
      <c r="D2326" s="36" t="s">
        <v>4</v>
      </c>
      <c r="E2326" s="8" t="s">
        <v>47</v>
      </c>
      <c r="F2326" s="37">
        <v>1</v>
      </c>
      <c r="G2326" s="38">
        <v>0.1</v>
      </c>
      <c r="H2326" s="8" t="s">
        <v>4019</v>
      </c>
      <c r="I2326" s="8" t="s">
        <v>4124</v>
      </c>
      <c r="J2326" s="35"/>
      <c r="K2326" s="8" t="s">
        <v>41</v>
      </c>
      <c r="L2326" s="49" t="s">
        <v>50</v>
      </c>
      <c r="M2326" s="37"/>
      <c r="N2326" s="40"/>
      <c r="O2326" s="41"/>
      <c r="P2326" s="42"/>
      <c r="Q2326" s="43"/>
      <c r="R2326" s="50"/>
      <c r="S2326" s="8"/>
      <c r="T2326" s="48"/>
      <c r="W2326" s="45"/>
      <c r="X2326" s="46"/>
      <c r="Y2326" s="47"/>
      <c r="AA2326"/>
      <c r="AB2326"/>
      <c r="AC2326"/>
      <c r="AD2326"/>
      <c r="AE2326"/>
      <c r="AF2326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</row>
    <row r="2327" spans="1:63" ht="30" customHeight="1" x14ac:dyDescent="0.25">
      <c r="A2327" s="34">
        <v>45839</v>
      </c>
      <c r="B2327" s="35" t="s">
        <v>4122</v>
      </c>
      <c r="C2327" s="1" t="s">
        <v>4291</v>
      </c>
      <c r="D2327" s="36" t="s">
        <v>4</v>
      </c>
      <c r="E2327" s="8" t="s">
        <v>47</v>
      </c>
      <c r="F2327" s="37">
        <v>1</v>
      </c>
      <c r="G2327" s="38">
        <v>0.1</v>
      </c>
      <c r="H2327" s="8" t="s">
        <v>4019</v>
      </c>
      <c r="I2327" s="8" t="s">
        <v>2191</v>
      </c>
      <c r="J2327" s="35"/>
      <c r="K2327" s="8" t="s">
        <v>41</v>
      </c>
      <c r="L2327" s="49" t="s">
        <v>50</v>
      </c>
      <c r="M2327" s="37"/>
      <c r="N2327" s="40"/>
      <c r="O2327" s="41"/>
      <c r="P2327" s="42"/>
      <c r="Q2327" s="43"/>
      <c r="R2327" s="50"/>
      <c r="S2327" s="8"/>
      <c r="T2327" s="48"/>
      <c r="W2327" s="45"/>
      <c r="X2327" s="46"/>
      <c r="Y2327" s="47"/>
      <c r="AA2327"/>
      <c r="AB2327"/>
      <c r="AC2327"/>
      <c r="AD2327"/>
      <c r="AE2327"/>
      <c r="AF2327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</row>
    <row r="2328" spans="1:63" ht="30" customHeight="1" x14ac:dyDescent="0.25">
      <c r="A2328" s="34">
        <v>45839</v>
      </c>
      <c r="B2328" s="35" t="s">
        <v>4122</v>
      </c>
      <c r="C2328" s="1" t="s">
        <v>2720</v>
      </c>
      <c r="D2328" s="36" t="s">
        <v>74</v>
      </c>
      <c r="E2328" s="8" t="s">
        <v>154</v>
      </c>
      <c r="F2328" s="37">
        <v>1</v>
      </c>
      <c r="G2328" s="38">
        <v>0.1</v>
      </c>
      <c r="H2328" s="8" t="s">
        <v>509</v>
      </c>
      <c r="I2328" s="8" t="s">
        <v>2191</v>
      </c>
      <c r="J2328" s="35"/>
      <c r="K2328" s="8" t="s">
        <v>41</v>
      </c>
      <c r="L2328" s="49" t="s">
        <v>50</v>
      </c>
      <c r="M2328" s="37"/>
      <c r="N2328" s="40"/>
      <c r="O2328" s="41"/>
      <c r="P2328" s="42"/>
      <c r="Q2328" s="43"/>
      <c r="R2328" s="50"/>
      <c r="S2328" s="8"/>
      <c r="T2328" s="48"/>
      <c r="W2328" s="45"/>
      <c r="X2328" s="46"/>
      <c r="Y2328" s="47"/>
      <c r="AA2328"/>
      <c r="AB2328"/>
      <c r="AC2328"/>
      <c r="AD2328"/>
      <c r="AE2328"/>
      <c r="AF2328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</row>
    <row r="2329" spans="1:63" ht="30" customHeight="1" x14ac:dyDescent="0.25">
      <c r="A2329" s="34">
        <v>45839</v>
      </c>
      <c r="B2329" s="35" t="s">
        <v>4122</v>
      </c>
      <c r="C2329" s="1" t="s">
        <v>4292</v>
      </c>
      <c r="D2329" s="36" t="s">
        <v>34</v>
      </c>
      <c r="E2329" s="8" t="s">
        <v>1250</v>
      </c>
      <c r="F2329" s="37">
        <v>1</v>
      </c>
      <c r="G2329" s="38">
        <v>0.1</v>
      </c>
      <c r="H2329" s="8" t="s">
        <v>4293</v>
      </c>
      <c r="I2329" s="8" t="s">
        <v>2191</v>
      </c>
      <c r="J2329" s="35"/>
      <c r="K2329" s="8" t="s">
        <v>41</v>
      </c>
      <c r="L2329" s="49" t="s">
        <v>50</v>
      </c>
      <c r="M2329" s="37"/>
      <c r="N2329" s="40"/>
      <c r="O2329" s="41"/>
      <c r="P2329" s="42"/>
      <c r="Q2329" s="43"/>
      <c r="R2329" s="50"/>
      <c r="S2329" s="8"/>
      <c r="T2329" s="48"/>
      <c r="W2329" s="45"/>
      <c r="X2329" s="46"/>
      <c r="Y2329" s="47"/>
      <c r="AA2329"/>
      <c r="AB2329"/>
      <c r="AC2329"/>
      <c r="AD2329"/>
      <c r="AE2329"/>
      <c r="AF2329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</row>
    <row r="2330" spans="1:63" ht="30" customHeight="1" x14ac:dyDescent="0.25">
      <c r="A2330" s="34">
        <v>45839</v>
      </c>
      <c r="B2330" s="35" t="s">
        <v>4122</v>
      </c>
      <c r="C2330" s="1" t="s">
        <v>4294</v>
      </c>
      <c r="D2330" s="36" t="s">
        <v>4</v>
      </c>
      <c r="E2330" s="8" t="s">
        <v>1653</v>
      </c>
      <c r="F2330" s="37">
        <v>1</v>
      </c>
      <c r="G2330" s="38">
        <v>0.1</v>
      </c>
      <c r="H2330" s="8" t="s">
        <v>4295</v>
      </c>
      <c r="I2330" s="8" t="s">
        <v>4124</v>
      </c>
      <c r="J2330" s="35" t="s">
        <v>4184</v>
      </c>
      <c r="K2330" s="8" t="s">
        <v>41</v>
      </c>
      <c r="L2330" s="49" t="s">
        <v>4296</v>
      </c>
      <c r="M2330" s="37"/>
      <c r="N2330" s="40"/>
      <c r="O2330" s="41"/>
      <c r="P2330" s="42"/>
      <c r="Q2330" s="43"/>
      <c r="R2330" s="50"/>
      <c r="S2330" s="8" t="s">
        <v>4297</v>
      </c>
      <c r="T2330" s="48"/>
      <c r="W2330" s="45"/>
      <c r="X2330" s="46"/>
      <c r="Y2330" s="47"/>
      <c r="AA2330"/>
      <c r="AB2330"/>
      <c r="AC2330"/>
      <c r="AD2330"/>
      <c r="AE2330"/>
      <c r="AF2330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</row>
    <row r="2331" spans="1:63" ht="30" customHeight="1" x14ac:dyDescent="0.25">
      <c r="A2331" s="34">
        <v>45839</v>
      </c>
      <c r="B2331" s="35" t="s">
        <v>4122</v>
      </c>
      <c r="C2331" s="1" t="s">
        <v>4298</v>
      </c>
      <c r="D2331" s="36" t="s">
        <v>3</v>
      </c>
      <c r="E2331" s="8" t="s">
        <v>474</v>
      </c>
      <c r="F2331" s="37">
        <v>5</v>
      </c>
      <c r="G2331" s="38">
        <v>0.5</v>
      </c>
      <c r="H2331" s="8" t="s">
        <v>4274</v>
      </c>
      <c r="I2331" s="8" t="s">
        <v>1</v>
      </c>
      <c r="J2331" s="35" t="s">
        <v>147</v>
      </c>
      <c r="K2331" s="8" t="s">
        <v>99</v>
      </c>
      <c r="L2331" s="49" t="s">
        <v>56</v>
      </c>
      <c r="M2331" s="37"/>
      <c r="N2331" s="40"/>
      <c r="O2331" s="41"/>
      <c r="P2331" s="42"/>
      <c r="Q2331" s="43"/>
      <c r="R2331" s="50"/>
      <c r="S2331" s="8" t="s">
        <v>4299</v>
      </c>
      <c r="T2331" s="48"/>
      <c r="W2331" s="45"/>
      <c r="X2331" s="46"/>
      <c r="Y2331" s="47"/>
      <c r="AA2331"/>
      <c r="AB2331"/>
      <c r="AC2331"/>
      <c r="AD2331"/>
      <c r="AE2331"/>
      <c r="AF233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</row>
    <row r="2332" spans="1:63" ht="30" customHeight="1" x14ac:dyDescent="0.25">
      <c r="A2332" s="34">
        <v>45839</v>
      </c>
      <c r="B2332" s="35" t="s">
        <v>4122</v>
      </c>
      <c r="C2332" s="1" t="s">
        <v>4300</v>
      </c>
      <c r="D2332" s="36" t="s">
        <v>3</v>
      </c>
      <c r="E2332" s="8" t="s">
        <v>474</v>
      </c>
      <c r="F2332" s="37">
        <v>5</v>
      </c>
      <c r="G2332" s="38">
        <v>0.5</v>
      </c>
      <c r="H2332" s="8" t="s">
        <v>4274</v>
      </c>
      <c r="I2332" s="8" t="s">
        <v>1</v>
      </c>
      <c r="J2332" s="35" t="s">
        <v>147</v>
      </c>
      <c r="K2332" s="8" t="s">
        <v>645</v>
      </c>
      <c r="L2332" s="49" t="s">
        <v>56</v>
      </c>
      <c r="M2332" s="37"/>
      <c r="N2332" s="40"/>
      <c r="O2332" s="41"/>
      <c r="P2332" s="42"/>
      <c r="Q2332" s="43"/>
      <c r="R2332" s="50"/>
      <c r="S2332" s="8" t="s">
        <v>4301</v>
      </c>
      <c r="T2332" s="48"/>
      <c r="W2332" s="45"/>
      <c r="X2332" s="46"/>
      <c r="Y2332" s="47"/>
      <c r="AA2332"/>
      <c r="AB2332"/>
      <c r="AC2332"/>
      <c r="AD2332"/>
      <c r="AE2332"/>
      <c r="AF2332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</row>
    <row r="2333" spans="1:63" ht="30" customHeight="1" x14ac:dyDescent="0.25">
      <c r="A2333" s="34">
        <v>45839</v>
      </c>
      <c r="B2333" s="35" t="s">
        <v>4122</v>
      </c>
      <c r="C2333" s="1" t="s">
        <v>4302</v>
      </c>
      <c r="D2333" s="36" t="s">
        <v>74</v>
      </c>
      <c r="E2333" s="8" t="s">
        <v>145</v>
      </c>
      <c r="F2333" s="37">
        <v>1</v>
      </c>
      <c r="G2333" s="38">
        <v>0.75</v>
      </c>
      <c r="H2333" s="8" t="s">
        <v>39</v>
      </c>
      <c r="I2333" s="8" t="s">
        <v>416</v>
      </c>
      <c r="J2333" s="35" t="s">
        <v>147</v>
      </c>
      <c r="K2333" s="8" t="s">
        <v>645</v>
      </c>
      <c r="L2333" s="49" t="s">
        <v>4303</v>
      </c>
      <c r="M2333" s="37"/>
      <c r="N2333" s="40"/>
      <c r="O2333" s="41"/>
      <c r="P2333" s="42"/>
      <c r="Q2333" s="43"/>
      <c r="R2333" s="50"/>
      <c r="S2333" s="8"/>
      <c r="T2333" s="48"/>
      <c r="W2333" s="45"/>
      <c r="X2333" s="46"/>
      <c r="Y2333" s="47"/>
      <c r="AA2333"/>
      <c r="AB2333"/>
      <c r="AC2333"/>
      <c r="AD2333"/>
      <c r="AE2333"/>
      <c r="AF2333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</row>
    <row r="2334" spans="1:63" ht="30" customHeight="1" x14ac:dyDescent="0.25">
      <c r="A2334" s="34">
        <v>45839</v>
      </c>
      <c r="B2334" s="35" t="s">
        <v>4122</v>
      </c>
      <c r="C2334" s="1" t="s">
        <v>4304</v>
      </c>
      <c r="D2334" s="36" t="s">
        <v>34</v>
      </c>
      <c r="E2334" s="8" t="s">
        <v>133</v>
      </c>
      <c r="F2334" s="37">
        <v>2</v>
      </c>
      <c r="G2334" s="38">
        <v>0.1</v>
      </c>
      <c r="H2334" s="8" t="s">
        <v>3975</v>
      </c>
      <c r="I2334" s="8" t="s">
        <v>1</v>
      </c>
      <c r="J2334" s="35" t="s">
        <v>147</v>
      </c>
      <c r="K2334" s="8" t="s">
        <v>99</v>
      </c>
      <c r="L2334" s="49" t="s">
        <v>595</v>
      </c>
      <c r="M2334" s="37"/>
      <c r="N2334" s="40"/>
      <c r="O2334" s="41"/>
      <c r="P2334" s="42"/>
      <c r="Q2334" s="43"/>
      <c r="R2334" s="50"/>
      <c r="S2334" s="8" t="s">
        <v>4305</v>
      </c>
      <c r="T2334" s="48"/>
      <c r="W2334" s="45"/>
      <c r="X2334" s="46"/>
      <c r="Y2334" s="47"/>
      <c r="AA2334"/>
      <c r="AB2334"/>
      <c r="AC2334"/>
      <c r="AD2334"/>
      <c r="AE2334"/>
      <c r="AF2334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</row>
    <row r="2335" spans="1:63" ht="30" customHeight="1" x14ac:dyDescent="0.25">
      <c r="A2335" s="34">
        <v>45839</v>
      </c>
      <c r="B2335" s="35" t="s">
        <v>4122</v>
      </c>
      <c r="C2335" s="1" t="s">
        <v>4306</v>
      </c>
      <c r="D2335" s="36" t="s">
        <v>74</v>
      </c>
      <c r="E2335" s="8" t="s">
        <v>154</v>
      </c>
      <c r="F2335" s="37">
        <v>2</v>
      </c>
      <c r="G2335" s="38">
        <v>0.1</v>
      </c>
      <c r="H2335" s="8" t="s">
        <v>3975</v>
      </c>
      <c r="I2335" s="8" t="s">
        <v>1</v>
      </c>
      <c r="J2335" s="35" t="s">
        <v>147</v>
      </c>
      <c r="K2335" s="8" t="s">
        <v>99</v>
      </c>
      <c r="L2335" s="49" t="s">
        <v>595</v>
      </c>
      <c r="M2335" s="37"/>
      <c r="N2335" s="40"/>
      <c r="O2335" s="41"/>
      <c r="P2335" s="42"/>
      <c r="Q2335" s="43"/>
      <c r="R2335" s="50"/>
      <c r="S2335" s="8" t="s">
        <v>4305</v>
      </c>
      <c r="T2335" s="48"/>
      <c r="W2335" s="45"/>
      <c r="X2335" s="46"/>
      <c r="Y2335" s="47"/>
      <c r="AA2335"/>
      <c r="AB2335"/>
      <c r="AC2335"/>
      <c r="AD2335"/>
      <c r="AE2335"/>
      <c r="AF2335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</row>
    <row r="2336" spans="1:63" ht="30" customHeight="1" x14ac:dyDescent="0.25">
      <c r="A2336" s="34">
        <v>45839</v>
      </c>
      <c r="B2336" s="35" t="s">
        <v>4122</v>
      </c>
      <c r="C2336" s="1" t="s">
        <v>4307</v>
      </c>
      <c r="D2336" s="36" t="s">
        <v>3</v>
      </c>
      <c r="E2336" s="8" t="s">
        <v>246</v>
      </c>
      <c r="F2336" s="37">
        <v>2</v>
      </c>
      <c r="G2336" s="38">
        <v>0.1</v>
      </c>
      <c r="H2336" s="8" t="s">
        <v>4308</v>
      </c>
      <c r="I2336" s="8" t="s">
        <v>4124</v>
      </c>
      <c r="J2336" s="35" t="s">
        <v>147</v>
      </c>
      <c r="K2336" s="8" t="s">
        <v>99</v>
      </c>
      <c r="L2336" s="49" t="s">
        <v>595</v>
      </c>
      <c r="M2336" s="37"/>
      <c r="N2336" s="40"/>
      <c r="O2336" s="41"/>
      <c r="P2336" s="42"/>
      <c r="Q2336" s="43"/>
      <c r="R2336" s="50"/>
      <c r="S2336" s="8" t="s">
        <v>4309</v>
      </c>
      <c r="T2336" s="48"/>
      <c r="W2336" s="45"/>
      <c r="X2336" s="46"/>
      <c r="Y2336" s="47"/>
      <c r="AA2336"/>
      <c r="AB2336"/>
      <c r="AC2336"/>
      <c r="AD2336"/>
      <c r="AE2336"/>
      <c r="AF2336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</row>
    <row r="2337" spans="1:63" ht="30" customHeight="1" x14ac:dyDescent="0.25">
      <c r="A2337" s="34">
        <v>45839</v>
      </c>
      <c r="B2337" s="35" t="s">
        <v>4122</v>
      </c>
      <c r="C2337" s="1" t="s">
        <v>4310</v>
      </c>
      <c r="D2337" s="36" t="s">
        <v>34</v>
      </c>
      <c r="E2337" s="8" t="s">
        <v>133</v>
      </c>
      <c r="F2337" s="37">
        <v>1</v>
      </c>
      <c r="G2337" s="38">
        <v>0.1</v>
      </c>
      <c r="H2337" s="8" t="s">
        <v>3969</v>
      </c>
      <c r="I2337" s="8" t="s">
        <v>2191</v>
      </c>
      <c r="J2337" s="35" t="s">
        <v>4184</v>
      </c>
      <c r="K2337" s="8" t="s">
        <v>41</v>
      </c>
      <c r="L2337" s="49" t="s">
        <v>56</v>
      </c>
      <c r="M2337" s="37"/>
      <c r="N2337" s="40"/>
      <c r="O2337" s="41"/>
      <c r="P2337" s="42"/>
      <c r="Q2337" s="43"/>
      <c r="R2337" s="50"/>
      <c r="S2337" s="8" t="s">
        <v>4311</v>
      </c>
      <c r="T2337" s="48"/>
      <c r="W2337" s="45"/>
      <c r="X2337" s="46"/>
      <c r="Y2337" s="47"/>
      <c r="AA2337"/>
      <c r="AB2337"/>
      <c r="AC2337"/>
      <c r="AD2337"/>
      <c r="AE2337"/>
      <c r="AF2337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</row>
    <row r="2338" spans="1:63" ht="30" customHeight="1" x14ac:dyDescent="0.25">
      <c r="A2338" s="34">
        <v>45839</v>
      </c>
      <c r="B2338" s="35" t="s">
        <v>4122</v>
      </c>
      <c r="C2338" s="1" t="s">
        <v>3146</v>
      </c>
      <c r="D2338" s="36" t="s">
        <v>4</v>
      </c>
      <c r="E2338" s="8" t="s">
        <v>47</v>
      </c>
      <c r="F2338" s="37">
        <v>1</v>
      </c>
      <c r="G2338" s="38">
        <v>0.1</v>
      </c>
      <c r="H2338" s="8" t="s">
        <v>4143</v>
      </c>
      <c r="I2338" s="8" t="s">
        <v>2191</v>
      </c>
      <c r="J2338" s="35" t="s">
        <v>4184</v>
      </c>
      <c r="K2338" s="8" t="s">
        <v>41</v>
      </c>
      <c r="L2338" s="49" t="s">
        <v>50</v>
      </c>
      <c r="M2338" s="37"/>
      <c r="N2338" s="40"/>
      <c r="O2338" s="41"/>
      <c r="P2338" s="42"/>
      <c r="Q2338" s="43"/>
      <c r="R2338" s="50"/>
      <c r="S2338" s="8"/>
      <c r="T2338" s="48"/>
      <c r="W2338" s="45"/>
      <c r="X2338" s="46"/>
      <c r="Y2338" s="47"/>
      <c r="AA2338"/>
      <c r="AB2338"/>
      <c r="AC2338"/>
      <c r="AD2338"/>
      <c r="AE2338"/>
      <c r="AF2338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</row>
    <row r="2339" spans="1:63" ht="30" customHeight="1" x14ac:dyDescent="0.25">
      <c r="A2339" s="34">
        <v>45839</v>
      </c>
      <c r="B2339" s="35" t="s">
        <v>4122</v>
      </c>
      <c r="C2339" s="1" t="s">
        <v>4312</v>
      </c>
      <c r="D2339" s="36" t="s">
        <v>4</v>
      </c>
      <c r="E2339" s="8" t="s">
        <v>4313</v>
      </c>
      <c r="F2339" s="37">
        <v>1</v>
      </c>
      <c r="G2339" s="38">
        <v>0.1</v>
      </c>
      <c r="H2339" s="8" t="s">
        <v>4314</v>
      </c>
      <c r="I2339" s="8" t="s">
        <v>2191</v>
      </c>
      <c r="J2339" s="35" t="s">
        <v>4184</v>
      </c>
      <c r="K2339" s="8" t="s">
        <v>41</v>
      </c>
      <c r="L2339" s="49" t="s">
        <v>50</v>
      </c>
      <c r="M2339" s="37"/>
      <c r="N2339" s="40"/>
      <c r="O2339" s="41"/>
      <c r="P2339" s="42"/>
      <c r="Q2339" s="43"/>
      <c r="R2339" s="50"/>
      <c r="S2339" s="8"/>
      <c r="T2339" s="48"/>
      <c r="W2339" s="45"/>
      <c r="X2339" s="46"/>
      <c r="Y2339" s="47"/>
      <c r="AA2339"/>
      <c r="AB2339"/>
      <c r="AC2339"/>
      <c r="AD2339"/>
      <c r="AE2339"/>
      <c r="AF2339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</row>
    <row r="2340" spans="1:63" ht="30" customHeight="1" x14ac:dyDescent="0.25">
      <c r="A2340" s="34">
        <v>45839</v>
      </c>
      <c r="B2340" s="35" t="s">
        <v>4122</v>
      </c>
      <c r="C2340" s="1" t="s">
        <v>4315</v>
      </c>
      <c r="D2340" s="36" t="s">
        <v>4</v>
      </c>
      <c r="E2340" s="8" t="s">
        <v>1653</v>
      </c>
      <c r="F2340" s="37">
        <v>1</v>
      </c>
      <c r="G2340" s="38">
        <v>0.1</v>
      </c>
      <c r="H2340" s="8" t="s">
        <v>4130</v>
      </c>
      <c r="I2340" s="8" t="s">
        <v>2191</v>
      </c>
      <c r="J2340" s="35" t="s">
        <v>4184</v>
      </c>
      <c r="K2340" s="8" t="s">
        <v>4166</v>
      </c>
      <c r="L2340" s="49" t="s">
        <v>50</v>
      </c>
      <c r="M2340" s="37"/>
      <c r="N2340" s="40"/>
      <c r="O2340" s="41"/>
      <c r="P2340" s="42"/>
      <c r="Q2340" s="43"/>
      <c r="R2340" s="50"/>
      <c r="S2340" s="8"/>
      <c r="T2340" s="48"/>
      <c r="W2340" s="45"/>
      <c r="X2340" s="46"/>
      <c r="Y2340" s="47"/>
      <c r="AA2340"/>
      <c r="AB2340"/>
      <c r="AC2340"/>
      <c r="AD2340"/>
      <c r="AE2340"/>
      <c r="AF2340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</row>
    <row r="2341" spans="1:63" ht="30" customHeight="1" x14ac:dyDescent="0.25">
      <c r="A2341" s="34">
        <v>45839</v>
      </c>
      <c r="B2341" s="35" t="s">
        <v>4122</v>
      </c>
      <c r="C2341" s="1" t="s">
        <v>4316</v>
      </c>
      <c r="D2341" s="36" t="s">
        <v>74</v>
      </c>
      <c r="E2341" s="8" t="s">
        <v>145</v>
      </c>
      <c r="F2341" s="37">
        <v>1</v>
      </c>
      <c r="G2341" s="38">
        <v>0.1</v>
      </c>
      <c r="H2341" s="8" t="s">
        <v>4146</v>
      </c>
      <c r="I2341" s="8" t="s">
        <v>2191</v>
      </c>
      <c r="J2341" s="35" t="s">
        <v>4184</v>
      </c>
      <c r="K2341" s="8" t="s">
        <v>49</v>
      </c>
      <c r="L2341" s="49" t="s">
        <v>50</v>
      </c>
      <c r="M2341" s="37"/>
      <c r="N2341" s="40"/>
      <c r="O2341" s="41"/>
      <c r="P2341" s="42"/>
      <c r="Q2341" s="43"/>
      <c r="R2341" s="50"/>
      <c r="S2341" s="8"/>
      <c r="T2341" s="48"/>
      <c r="W2341" s="45"/>
      <c r="X2341" s="46"/>
      <c r="Y2341" s="47"/>
      <c r="AA2341"/>
      <c r="AB2341"/>
      <c r="AC2341"/>
      <c r="AD2341"/>
      <c r="AE2341"/>
      <c r="AF234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</row>
    <row r="2342" spans="1:63" ht="30" customHeight="1" x14ac:dyDescent="0.25">
      <c r="A2342" s="34">
        <v>45839</v>
      </c>
      <c r="B2342" s="35" t="s">
        <v>4122</v>
      </c>
      <c r="C2342" s="1" t="s">
        <v>4317</v>
      </c>
      <c r="D2342" s="36" t="s">
        <v>3</v>
      </c>
      <c r="E2342" s="8" t="s">
        <v>474</v>
      </c>
      <c r="F2342" s="37">
        <v>5</v>
      </c>
      <c r="G2342" s="38">
        <v>0.5</v>
      </c>
      <c r="H2342" s="8" t="s">
        <v>4318</v>
      </c>
      <c r="I2342" s="8" t="s">
        <v>421</v>
      </c>
      <c r="J2342" s="35" t="s">
        <v>416</v>
      </c>
      <c r="K2342" s="8" t="s">
        <v>821</v>
      </c>
      <c r="L2342" s="49" t="s">
        <v>50</v>
      </c>
      <c r="M2342" s="37"/>
      <c r="N2342" s="40"/>
      <c r="O2342" s="41">
        <v>45821</v>
      </c>
      <c r="P2342" s="42"/>
      <c r="Q2342" s="43"/>
      <c r="R2342" s="50"/>
      <c r="S2342" s="8"/>
      <c r="T2342" s="48"/>
      <c r="W2342" s="45"/>
      <c r="X2342" s="46"/>
      <c r="Y2342" s="47"/>
      <c r="AA2342"/>
      <c r="AB2342"/>
      <c r="AC2342"/>
      <c r="AD2342"/>
      <c r="AE2342"/>
      <c r="AF2342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</row>
    <row r="2343" spans="1:63" ht="30" customHeight="1" x14ac:dyDescent="0.25">
      <c r="A2343" s="34">
        <v>45839</v>
      </c>
      <c r="B2343" s="35" t="s">
        <v>4122</v>
      </c>
      <c r="C2343" s="1" t="s">
        <v>4319</v>
      </c>
      <c r="D2343" s="36" t="s">
        <v>4</v>
      </c>
      <c r="E2343" s="8" t="s">
        <v>80</v>
      </c>
      <c r="F2343" s="37">
        <v>1</v>
      </c>
      <c r="G2343" s="38">
        <v>0.1</v>
      </c>
      <c r="H2343" s="8" t="s">
        <v>4143</v>
      </c>
      <c r="I2343" s="8" t="s">
        <v>4124</v>
      </c>
      <c r="J2343" s="35" t="s">
        <v>4184</v>
      </c>
      <c r="K2343" s="8" t="s">
        <v>49</v>
      </c>
      <c r="L2343" s="49" t="s">
        <v>2191</v>
      </c>
      <c r="M2343" s="37"/>
      <c r="N2343" s="40"/>
      <c r="O2343" s="41"/>
      <c r="P2343" s="42"/>
      <c r="Q2343" s="43"/>
      <c r="R2343" s="50"/>
      <c r="S2343" s="8"/>
      <c r="T2343" s="48"/>
      <c r="W2343" s="45"/>
      <c r="X2343" s="46"/>
      <c r="Y2343" s="47"/>
      <c r="AA2343"/>
      <c r="AB2343"/>
      <c r="AC2343"/>
      <c r="AD2343"/>
      <c r="AE2343"/>
      <c r="AF2343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</row>
    <row r="2344" spans="1:63" ht="30" customHeight="1" x14ac:dyDescent="0.25">
      <c r="A2344" s="34">
        <v>45839</v>
      </c>
      <c r="B2344" s="35" t="s">
        <v>4122</v>
      </c>
      <c r="C2344" s="1" t="s">
        <v>4320</v>
      </c>
      <c r="D2344" s="36" t="s">
        <v>4</v>
      </c>
      <c r="E2344" s="8" t="s">
        <v>47</v>
      </c>
      <c r="F2344" s="37">
        <v>1</v>
      </c>
      <c r="G2344" s="38">
        <v>0.1</v>
      </c>
      <c r="H2344" s="8" t="s">
        <v>4321</v>
      </c>
      <c r="I2344" s="8" t="s">
        <v>2191</v>
      </c>
      <c r="J2344" s="35" t="s">
        <v>4184</v>
      </c>
      <c r="K2344" s="8" t="s">
        <v>41</v>
      </c>
      <c r="L2344" s="49" t="s">
        <v>50</v>
      </c>
      <c r="M2344" s="37"/>
      <c r="N2344" s="40"/>
      <c r="O2344" s="41"/>
      <c r="P2344" s="42"/>
      <c r="Q2344" s="43"/>
      <c r="R2344" s="50"/>
      <c r="S2344" s="8"/>
      <c r="T2344" s="48"/>
      <c r="W2344" s="45"/>
      <c r="X2344" s="46"/>
      <c r="Y2344" s="47"/>
      <c r="AA2344"/>
      <c r="AB2344"/>
      <c r="AC2344"/>
      <c r="AD2344"/>
      <c r="AE2344"/>
      <c r="AF2344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</row>
    <row r="2345" spans="1:63" ht="30" customHeight="1" x14ac:dyDescent="0.25">
      <c r="A2345" s="34">
        <v>45839</v>
      </c>
      <c r="B2345" s="35" t="s">
        <v>4122</v>
      </c>
      <c r="C2345" s="1" t="s">
        <v>4322</v>
      </c>
      <c r="D2345" s="36" t="s">
        <v>4</v>
      </c>
      <c r="E2345" s="8" t="s">
        <v>47</v>
      </c>
      <c r="F2345" s="37">
        <v>1</v>
      </c>
      <c r="G2345" s="38">
        <v>0.1</v>
      </c>
      <c r="H2345" s="8" t="s">
        <v>4323</v>
      </c>
      <c r="I2345" s="8" t="s">
        <v>4124</v>
      </c>
      <c r="J2345" s="35" t="s">
        <v>4184</v>
      </c>
      <c r="K2345" s="8" t="s">
        <v>49</v>
      </c>
      <c r="L2345" s="49" t="s">
        <v>50</v>
      </c>
      <c r="M2345" s="37"/>
      <c r="N2345" s="40"/>
      <c r="O2345" s="41"/>
      <c r="P2345" s="42"/>
      <c r="Q2345" s="43"/>
      <c r="R2345" s="50"/>
      <c r="S2345" s="8"/>
      <c r="T2345" s="48"/>
      <c r="W2345" s="45"/>
      <c r="X2345" s="46"/>
      <c r="Y2345" s="47"/>
      <c r="AA2345"/>
      <c r="AB2345"/>
      <c r="AC2345"/>
      <c r="AD2345"/>
      <c r="AE2345"/>
      <c r="AF2345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</row>
    <row r="2346" spans="1:63" ht="30" customHeight="1" x14ac:dyDescent="0.25">
      <c r="A2346" s="34">
        <v>45839</v>
      </c>
      <c r="B2346" s="35" t="s">
        <v>4122</v>
      </c>
      <c r="C2346" s="1" t="s">
        <v>4324</v>
      </c>
      <c r="D2346" s="36" t="s">
        <v>4</v>
      </c>
      <c r="E2346" s="8" t="s">
        <v>47</v>
      </c>
      <c r="F2346" s="37">
        <v>1</v>
      </c>
      <c r="G2346" s="38">
        <v>0.1</v>
      </c>
      <c r="H2346" s="8" t="s">
        <v>4321</v>
      </c>
      <c r="I2346" s="8" t="s">
        <v>2191</v>
      </c>
      <c r="J2346" s="35" t="s">
        <v>4184</v>
      </c>
      <c r="K2346" s="8" t="s">
        <v>49</v>
      </c>
      <c r="L2346" s="49" t="s">
        <v>50</v>
      </c>
      <c r="M2346" s="37"/>
      <c r="N2346" s="40"/>
      <c r="O2346" s="41"/>
      <c r="P2346" s="42"/>
      <c r="Q2346" s="43"/>
      <c r="R2346" s="50"/>
      <c r="S2346" s="8"/>
      <c r="T2346" s="48"/>
      <c r="W2346" s="45"/>
      <c r="X2346" s="46"/>
      <c r="Y2346" s="47"/>
      <c r="AA2346"/>
      <c r="AB2346"/>
      <c r="AC2346"/>
      <c r="AD2346"/>
      <c r="AE2346"/>
      <c r="AF2346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</row>
    <row r="2347" spans="1:63" ht="30" customHeight="1" x14ac:dyDescent="0.25">
      <c r="A2347" s="34">
        <v>45839</v>
      </c>
      <c r="B2347" s="35" t="s">
        <v>4122</v>
      </c>
      <c r="C2347" s="1" t="s">
        <v>4325</v>
      </c>
      <c r="D2347" s="36" t="s">
        <v>4</v>
      </c>
      <c r="E2347" s="8" t="s">
        <v>47</v>
      </c>
      <c r="F2347" s="37">
        <v>1</v>
      </c>
      <c r="G2347" s="38">
        <v>0.1</v>
      </c>
      <c r="H2347" s="8" t="s">
        <v>4143</v>
      </c>
      <c r="I2347" s="8" t="s">
        <v>4124</v>
      </c>
      <c r="J2347" s="35" t="s">
        <v>4184</v>
      </c>
      <c r="K2347" s="8" t="s">
        <v>41</v>
      </c>
      <c r="L2347" s="49" t="s">
        <v>50</v>
      </c>
      <c r="M2347" s="37"/>
      <c r="N2347" s="40"/>
      <c r="O2347" s="41"/>
      <c r="P2347" s="42"/>
      <c r="Q2347" s="43"/>
      <c r="R2347" s="50"/>
      <c r="S2347" s="8"/>
      <c r="T2347" s="48"/>
      <c r="W2347" s="45"/>
      <c r="X2347" s="46"/>
      <c r="Y2347" s="47"/>
      <c r="AA2347"/>
      <c r="AB2347"/>
      <c r="AC2347"/>
      <c r="AD2347"/>
      <c r="AE2347"/>
      <c r="AF2347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</row>
    <row r="2348" spans="1:63" ht="30" customHeight="1" x14ac:dyDescent="0.25">
      <c r="A2348" s="34">
        <v>45839</v>
      </c>
      <c r="B2348" s="35" t="s">
        <v>4122</v>
      </c>
      <c r="C2348" s="1" t="s">
        <v>4326</v>
      </c>
      <c r="D2348" s="36" t="s">
        <v>4</v>
      </c>
      <c r="E2348" s="8" t="s">
        <v>47</v>
      </c>
      <c r="F2348" s="37">
        <v>1</v>
      </c>
      <c r="G2348" s="38">
        <v>0.1</v>
      </c>
      <c r="H2348" s="8" t="s">
        <v>4321</v>
      </c>
      <c r="I2348" s="8" t="s">
        <v>4124</v>
      </c>
      <c r="J2348" s="35" t="s">
        <v>4184</v>
      </c>
      <c r="K2348" s="8" t="s">
        <v>41</v>
      </c>
      <c r="L2348" s="49" t="s">
        <v>50</v>
      </c>
      <c r="M2348" s="37"/>
      <c r="N2348" s="40"/>
      <c r="O2348" s="41"/>
      <c r="P2348" s="42"/>
      <c r="Q2348" s="43"/>
      <c r="R2348" s="50"/>
      <c r="S2348" s="8"/>
      <c r="T2348" s="48"/>
      <c r="W2348" s="45"/>
      <c r="X2348" s="46"/>
      <c r="Y2348" s="47"/>
      <c r="AA2348"/>
      <c r="AB2348"/>
      <c r="AC2348"/>
      <c r="AD2348"/>
      <c r="AE2348"/>
      <c r="AF2348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</row>
    <row r="2349" spans="1:63" ht="30" customHeight="1" x14ac:dyDescent="0.25">
      <c r="A2349" s="34">
        <v>45839</v>
      </c>
      <c r="B2349" s="35" t="s">
        <v>4122</v>
      </c>
      <c r="C2349" s="1" t="s">
        <v>4327</v>
      </c>
      <c r="D2349" s="36" t="s">
        <v>4</v>
      </c>
      <c r="E2349" s="8" t="s">
        <v>47</v>
      </c>
      <c r="F2349" s="37">
        <v>1</v>
      </c>
      <c r="G2349" s="38">
        <v>0.1</v>
      </c>
      <c r="H2349" s="8" t="s">
        <v>4323</v>
      </c>
      <c r="I2349" s="8" t="s">
        <v>2191</v>
      </c>
      <c r="J2349" s="35" t="s">
        <v>4184</v>
      </c>
      <c r="K2349" s="8" t="s">
        <v>41</v>
      </c>
      <c r="L2349" s="49" t="s">
        <v>50</v>
      </c>
      <c r="M2349" s="37"/>
      <c r="N2349" s="40"/>
      <c r="O2349" s="41"/>
      <c r="P2349" s="42"/>
      <c r="Q2349" s="43"/>
      <c r="R2349" s="50"/>
      <c r="S2349" s="8"/>
      <c r="T2349" s="48"/>
      <c r="W2349" s="45"/>
      <c r="X2349" s="46"/>
      <c r="Y2349" s="47"/>
      <c r="AA2349"/>
      <c r="AB2349"/>
      <c r="AC2349"/>
      <c r="AD2349"/>
      <c r="AE2349"/>
      <c r="AF2349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</row>
    <row r="2350" spans="1:63" ht="30" customHeight="1" x14ac:dyDescent="0.25">
      <c r="A2350" s="34">
        <v>45839</v>
      </c>
      <c r="B2350" s="35" t="s">
        <v>4122</v>
      </c>
      <c r="C2350" s="1" t="s">
        <v>4328</v>
      </c>
      <c r="D2350" s="36" t="s">
        <v>3</v>
      </c>
      <c r="E2350" s="8" t="s">
        <v>320</v>
      </c>
      <c r="F2350" s="37">
        <v>3</v>
      </c>
      <c r="G2350" s="38">
        <v>0.1</v>
      </c>
      <c r="H2350" s="8" t="s">
        <v>4329</v>
      </c>
      <c r="I2350" s="8" t="s">
        <v>4124</v>
      </c>
      <c r="J2350" s="35" t="s">
        <v>4184</v>
      </c>
      <c r="K2350" s="8" t="s">
        <v>645</v>
      </c>
      <c r="L2350" s="49" t="s">
        <v>50</v>
      </c>
      <c r="M2350" s="37"/>
      <c r="N2350" s="40"/>
      <c r="O2350" s="41"/>
      <c r="P2350" s="42"/>
      <c r="Q2350" s="43"/>
      <c r="R2350" s="50"/>
      <c r="S2350" s="8"/>
      <c r="T2350" s="48"/>
      <c r="W2350" s="45"/>
      <c r="X2350" s="46"/>
      <c r="Y2350" s="47"/>
      <c r="AA2350"/>
      <c r="AB2350"/>
      <c r="AC2350"/>
      <c r="AD2350"/>
      <c r="AE2350"/>
      <c r="AF2350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</row>
    <row r="2351" spans="1:63" ht="30" customHeight="1" x14ac:dyDescent="0.25">
      <c r="A2351" s="34">
        <v>45839</v>
      </c>
      <c r="B2351" s="35" t="s">
        <v>4122</v>
      </c>
      <c r="C2351" s="1" t="s">
        <v>4330</v>
      </c>
      <c r="D2351" s="36" t="s">
        <v>4</v>
      </c>
      <c r="E2351" s="8" t="s">
        <v>2463</v>
      </c>
      <c r="F2351" s="37">
        <v>1</v>
      </c>
      <c r="G2351" s="38">
        <v>0.1</v>
      </c>
      <c r="H2351" s="8" t="s">
        <v>4130</v>
      </c>
      <c r="I2351" s="8" t="s">
        <v>4124</v>
      </c>
      <c r="J2351" s="35" t="s">
        <v>4184</v>
      </c>
      <c r="K2351" s="8" t="s">
        <v>41</v>
      </c>
      <c r="L2351" s="49" t="s">
        <v>305</v>
      </c>
      <c r="M2351" s="37"/>
      <c r="N2351" s="40"/>
      <c r="O2351" s="41"/>
      <c r="P2351" s="42"/>
      <c r="Q2351" s="43"/>
      <c r="R2351" s="50"/>
      <c r="S2351" s="8"/>
      <c r="T2351" s="48"/>
      <c r="W2351" s="45"/>
      <c r="X2351" s="46"/>
      <c r="Y2351" s="47"/>
      <c r="AA2351"/>
      <c r="AB2351"/>
      <c r="AC2351"/>
      <c r="AD2351"/>
      <c r="AE2351"/>
      <c r="AF235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</row>
    <row r="2352" spans="1:63" ht="30" customHeight="1" x14ac:dyDescent="0.25">
      <c r="A2352" s="34">
        <v>45839</v>
      </c>
      <c r="B2352" s="35" t="s">
        <v>4122</v>
      </c>
      <c r="C2352" s="1" t="s">
        <v>4331</v>
      </c>
      <c r="D2352" s="36" t="s">
        <v>34</v>
      </c>
      <c r="E2352" s="8" t="s">
        <v>133</v>
      </c>
      <c r="F2352" s="37">
        <v>5</v>
      </c>
      <c r="G2352" s="38">
        <v>0.25</v>
      </c>
      <c r="H2352" s="8" t="s">
        <v>4332</v>
      </c>
      <c r="I2352" s="8" t="s">
        <v>416</v>
      </c>
      <c r="J2352" s="35" t="s">
        <v>4184</v>
      </c>
      <c r="K2352" s="8" t="s">
        <v>41</v>
      </c>
      <c r="L2352" s="49" t="s">
        <v>595</v>
      </c>
      <c r="M2352" s="37"/>
      <c r="N2352" s="40"/>
      <c r="O2352" s="41"/>
      <c r="P2352" s="42"/>
      <c r="Q2352" s="43"/>
      <c r="R2352" s="50"/>
      <c r="S2352" s="8" t="s">
        <v>4333</v>
      </c>
      <c r="T2352" s="48"/>
      <c r="W2352" s="45"/>
      <c r="X2352" s="46"/>
      <c r="Y2352" s="47"/>
      <c r="AA2352"/>
      <c r="AB2352"/>
      <c r="AC2352"/>
      <c r="AD2352"/>
      <c r="AE2352"/>
      <c r="AF2352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</row>
    <row r="2353" spans="1:63" ht="30" customHeight="1" x14ac:dyDescent="0.25">
      <c r="A2353" s="34">
        <v>45839</v>
      </c>
      <c r="B2353" s="35" t="s">
        <v>4122</v>
      </c>
      <c r="C2353" s="1" t="s">
        <v>4334</v>
      </c>
      <c r="D2353" s="36" t="s">
        <v>4</v>
      </c>
      <c r="E2353" s="8" t="s">
        <v>2463</v>
      </c>
      <c r="F2353" s="37">
        <v>1</v>
      </c>
      <c r="G2353" s="38">
        <v>0.25</v>
      </c>
      <c r="H2353" s="8" t="s">
        <v>4130</v>
      </c>
      <c r="I2353" s="8" t="s">
        <v>4124</v>
      </c>
      <c r="J2353" s="35" t="s">
        <v>4184</v>
      </c>
      <c r="K2353" s="8" t="s">
        <v>49</v>
      </c>
      <c r="L2353" s="49" t="s">
        <v>50</v>
      </c>
      <c r="M2353" s="37"/>
      <c r="N2353" s="40"/>
      <c r="O2353" s="41"/>
      <c r="P2353" s="42"/>
      <c r="Q2353" s="43"/>
      <c r="R2353" s="50"/>
      <c r="S2353" s="8"/>
      <c r="T2353" s="48"/>
      <c r="W2353" s="45"/>
      <c r="X2353" s="46"/>
      <c r="Y2353" s="47"/>
      <c r="AA2353"/>
      <c r="AB2353"/>
      <c r="AC2353"/>
      <c r="AD2353"/>
      <c r="AE2353"/>
      <c r="AF2353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</row>
    <row r="2354" spans="1:63" ht="30" customHeight="1" x14ac:dyDescent="0.25">
      <c r="A2354" s="34">
        <v>45839</v>
      </c>
      <c r="B2354" s="35" t="s">
        <v>4122</v>
      </c>
      <c r="C2354" s="1" t="s">
        <v>4335</v>
      </c>
      <c r="D2354" s="36" t="s">
        <v>4</v>
      </c>
      <c r="E2354" s="8" t="s">
        <v>80</v>
      </c>
      <c r="F2354" s="37">
        <v>1</v>
      </c>
      <c r="G2354" s="38">
        <v>0.1</v>
      </c>
      <c r="H2354" s="8" t="s">
        <v>4130</v>
      </c>
      <c r="I2354" s="8" t="s">
        <v>4124</v>
      </c>
      <c r="J2354" s="35" t="s">
        <v>4184</v>
      </c>
      <c r="K2354" s="8" t="s">
        <v>41</v>
      </c>
      <c r="L2354" s="49" t="s">
        <v>4336</v>
      </c>
      <c r="M2354" s="37"/>
      <c r="N2354" s="40"/>
      <c r="O2354" s="41"/>
      <c r="P2354" s="42"/>
      <c r="Q2354" s="43"/>
      <c r="R2354" s="50"/>
      <c r="S2354" s="8"/>
      <c r="T2354" s="48"/>
      <c r="W2354" s="45"/>
      <c r="X2354" s="46"/>
      <c r="Y2354" s="47"/>
      <c r="AA2354"/>
      <c r="AB2354"/>
      <c r="AC2354"/>
      <c r="AD2354"/>
      <c r="AE2354"/>
      <c r="AF2354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</row>
    <row r="2355" spans="1:63" ht="30" customHeight="1" x14ac:dyDescent="0.25">
      <c r="A2355" s="34">
        <v>45839</v>
      </c>
      <c r="B2355" s="35" t="s">
        <v>4122</v>
      </c>
      <c r="C2355" s="1" t="s">
        <v>4337</v>
      </c>
      <c r="D2355" s="36" t="s">
        <v>74</v>
      </c>
      <c r="E2355" s="8" t="s">
        <v>145</v>
      </c>
      <c r="F2355" s="37">
        <v>1</v>
      </c>
      <c r="G2355" s="38">
        <v>0.1</v>
      </c>
      <c r="H2355" s="8" t="s">
        <v>4146</v>
      </c>
      <c r="I2355" s="8" t="s">
        <v>4124</v>
      </c>
      <c r="J2355" s="35" t="s">
        <v>4184</v>
      </c>
      <c r="K2355" s="8" t="s">
        <v>49</v>
      </c>
      <c r="L2355" s="49" t="s">
        <v>4336</v>
      </c>
      <c r="M2355" s="37"/>
      <c r="N2355" s="40"/>
      <c r="O2355" s="41"/>
      <c r="P2355" s="42"/>
      <c r="Q2355" s="43"/>
      <c r="R2355" s="50"/>
      <c r="S2355" s="8"/>
      <c r="T2355" s="48"/>
      <c r="W2355" s="45"/>
      <c r="X2355" s="46"/>
      <c r="Y2355" s="47"/>
      <c r="AA2355"/>
      <c r="AB2355"/>
      <c r="AC2355"/>
      <c r="AD2355"/>
      <c r="AE2355"/>
      <c r="AF2355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</row>
    <row r="2356" spans="1:63" ht="30" customHeight="1" x14ac:dyDescent="0.25">
      <c r="A2356" s="34">
        <v>45839</v>
      </c>
      <c r="B2356" s="35" t="s">
        <v>4122</v>
      </c>
      <c r="C2356" s="1" t="s">
        <v>4338</v>
      </c>
      <c r="D2356" s="36" t="s">
        <v>4</v>
      </c>
      <c r="E2356" s="8" t="s">
        <v>47</v>
      </c>
      <c r="F2356" s="37">
        <v>1</v>
      </c>
      <c r="G2356" s="38">
        <v>0.1</v>
      </c>
      <c r="H2356" s="8" t="s">
        <v>3969</v>
      </c>
      <c r="I2356" s="8" t="s">
        <v>4124</v>
      </c>
      <c r="J2356" s="35" t="s">
        <v>4184</v>
      </c>
      <c r="K2356" s="8" t="s">
        <v>41</v>
      </c>
      <c r="L2356" s="49" t="s">
        <v>50</v>
      </c>
      <c r="M2356" s="37"/>
      <c r="N2356" s="40"/>
      <c r="O2356" s="41"/>
      <c r="P2356" s="42"/>
      <c r="Q2356" s="43"/>
      <c r="R2356" s="50"/>
      <c r="S2356" s="8"/>
      <c r="T2356" s="48"/>
      <c r="W2356" s="45"/>
      <c r="X2356" s="46"/>
      <c r="Y2356" s="47"/>
      <c r="AA2356"/>
      <c r="AB2356"/>
      <c r="AC2356"/>
      <c r="AD2356"/>
      <c r="AE2356"/>
      <c r="AF2356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</row>
    <row r="2357" spans="1:63" ht="30" customHeight="1" x14ac:dyDescent="0.25">
      <c r="A2357" s="34">
        <v>45839</v>
      </c>
      <c r="B2357" s="35" t="s">
        <v>4122</v>
      </c>
      <c r="C2357" s="1" t="s">
        <v>4339</v>
      </c>
      <c r="D2357" s="36" t="s">
        <v>4</v>
      </c>
      <c r="E2357" s="8" t="s">
        <v>47</v>
      </c>
      <c r="F2357" s="37">
        <v>1</v>
      </c>
      <c r="G2357" s="38">
        <v>0.1</v>
      </c>
      <c r="H2357" s="8" t="s">
        <v>4143</v>
      </c>
      <c r="I2357" s="8" t="s">
        <v>4124</v>
      </c>
      <c r="J2357" s="35" t="s">
        <v>4184</v>
      </c>
      <c r="K2357" s="8" t="s">
        <v>41</v>
      </c>
      <c r="L2357" s="49" t="s">
        <v>4336</v>
      </c>
      <c r="M2357" s="37"/>
      <c r="N2357" s="40"/>
      <c r="O2357" s="41"/>
      <c r="P2357" s="42"/>
      <c r="Q2357" s="43"/>
      <c r="R2357" s="50"/>
      <c r="S2357" s="8"/>
      <c r="T2357" s="48"/>
      <c r="W2357" s="45"/>
      <c r="X2357" s="46"/>
      <c r="Y2357" s="47"/>
      <c r="AA2357"/>
      <c r="AB2357"/>
      <c r="AC2357"/>
      <c r="AD2357"/>
      <c r="AE2357"/>
      <c r="AF2357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</row>
    <row r="2358" spans="1:63" ht="30" customHeight="1" x14ac:dyDescent="0.25">
      <c r="A2358" s="34">
        <v>45839</v>
      </c>
      <c r="B2358" s="35" t="s">
        <v>4122</v>
      </c>
      <c r="C2358" s="1" t="s">
        <v>4340</v>
      </c>
      <c r="D2358" s="36" t="s">
        <v>3</v>
      </c>
      <c r="E2358" s="8" t="s">
        <v>1044</v>
      </c>
      <c r="F2358" s="37">
        <v>10</v>
      </c>
      <c r="G2358" s="38">
        <v>0.1</v>
      </c>
      <c r="H2358" s="8" t="s">
        <v>4341</v>
      </c>
      <c r="I2358" s="8" t="s">
        <v>421</v>
      </c>
      <c r="J2358" s="35" t="s">
        <v>4184</v>
      </c>
      <c r="K2358" s="8" t="s">
        <v>99</v>
      </c>
      <c r="L2358" s="49" t="s">
        <v>56</v>
      </c>
      <c r="M2358" s="37"/>
      <c r="N2358" s="40"/>
      <c r="O2358" s="41"/>
      <c r="P2358" s="42"/>
      <c r="Q2358" s="43"/>
      <c r="R2358" s="50"/>
      <c r="S2358" s="8" t="s">
        <v>4342</v>
      </c>
      <c r="T2358" s="48"/>
      <c r="W2358" s="45"/>
      <c r="X2358" s="46"/>
      <c r="Y2358" s="47"/>
      <c r="AA2358"/>
      <c r="AB2358"/>
      <c r="AC2358"/>
      <c r="AD2358"/>
      <c r="AE2358"/>
      <c r="AF2358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</row>
    <row r="2359" spans="1:63" ht="30" customHeight="1" x14ac:dyDescent="0.25">
      <c r="A2359" s="34">
        <v>45839</v>
      </c>
      <c r="B2359" s="35" t="s">
        <v>4122</v>
      </c>
      <c r="C2359" s="1" t="s">
        <v>4343</v>
      </c>
      <c r="D2359" s="36" t="s">
        <v>3</v>
      </c>
      <c r="E2359" s="8" t="s">
        <v>904</v>
      </c>
      <c r="F2359" s="37">
        <v>1</v>
      </c>
      <c r="G2359" s="38">
        <v>0.1</v>
      </c>
      <c r="H2359" s="8" t="s">
        <v>3438</v>
      </c>
      <c r="I2359" s="8" t="s">
        <v>2191</v>
      </c>
      <c r="J2359" s="35" t="s">
        <v>147</v>
      </c>
      <c r="K2359" s="8" t="s">
        <v>99</v>
      </c>
      <c r="L2359" s="49" t="s">
        <v>4344</v>
      </c>
      <c r="M2359" s="37"/>
      <c r="N2359" s="40"/>
      <c r="O2359" s="41"/>
      <c r="P2359" s="42"/>
      <c r="Q2359" s="43"/>
      <c r="R2359" s="50"/>
      <c r="S2359" s="8" t="s">
        <v>4345</v>
      </c>
      <c r="T2359" s="48"/>
      <c r="W2359" s="45"/>
      <c r="X2359" s="46"/>
      <c r="Y2359" s="47"/>
      <c r="AA2359"/>
      <c r="AB2359"/>
      <c r="AC2359"/>
      <c r="AD2359"/>
      <c r="AE2359"/>
      <c r="AF2359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</row>
    <row r="2360" spans="1:63" ht="30" customHeight="1" x14ac:dyDescent="0.25">
      <c r="A2360" s="34">
        <v>45839</v>
      </c>
      <c r="B2360" s="35" t="s">
        <v>4122</v>
      </c>
      <c r="C2360" s="1" t="s">
        <v>4346</v>
      </c>
      <c r="D2360" s="36" t="s">
        <v>74</v>
      </c>
      <c r="E2360" s="8" t="s">
        <v>110</v>
      </c>
      <c r="F2360" s="37">
        <v>1</v>
      </c>
      <c r="G2360" s="38">
        <v>0.1</v>
      </c>
      <c r="H2360" s="8" t="s">
        <v>3975</v>
      </c>
      <c r="I2360" s="8" t="s">
        <v>2191</v>
      </c>
      <c r="J2360" s="35" t="s">
        <v>4184</v>
      </c>
      <c r="K2360" s="8" t="s">
        <v>41</v>
      </c>
      <c r="L2360" s="49" t="s">
        <v>207</v>
      </c>
      <c r="M2360" s="37"/>
      <c r="N2360" s="40"/>
      <c r="O2360" s="41"/>
      <c r="P2360" s="42"/>
      <c r="Q2360" s="43"/>
      <c r="R2360" s="50"/>
      <c r="S2360" s="8" t="s">
        <v>4347</v>
      </c>
      <c r="T2360" s="48"/>
      <c r="W2360" s="45"/>
      <c r="X2360" s="46"/>
      <c r="Y2360" s="47"/>
      <c r="AA2360"/>
      <c r="AB2360"/>
      <c r="AC2360"/>
      <c r="AD2360"/>
      <c r="AE2360"/>
      <c r="AF2360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</row>
    <row r="2361" spans="1:63" ht="41.1" customHeight="1" x14ac:dyDescent="0.25">
      <c r="A2361" s="34">
        <v>45839</v>
      </c>
      <c r="B2361" s="35" t="s">
        <v>4122</v>
      </c>
      <c r="C2361" s="1" t="s">
        <v>4348</v>
      </c>
      <c r="D2361" s="36" t="s">
        <v>74</v>
      </c>
      <c r="E2361" s="8" t="s">
        <v>154</v>
      </c>
      <c r="F2361" s="37">
        <v>1</v>
      </c>
      <c r="G2361" s="38">
        <v>0.1</v>
      </c>
      <c r="H2361" s="8" t="s">
        <v>3969</v>
      </c>
      <c r="I2361" s="8" t="s">
        <v>2191</v>
      </c>
      <c r="J2361" s="35" t="s">
        <v>147</v>
      </c>
      <c r="K2361" s="8" t="s">
        <v>41</v>
      </c>
      <c r="L2361" s="49" t="s">
        <v>50</v>
      </c>
      <c r="M2361" s="37"/>
      <c r="N2361" s="40"/>
      <c r="O2361" s="41"/>
      <c r="P2361" s="42"/>
      <c r="Q2361" s="43"/>
      <c r="R2361" s="50"/>
      <c r="S2361" s="8" t="s">
        <v>4349</v>
      </c>
      <c r="T2361" s="48"/>
      <c r="W2361" s="45"/>
      <c r="X2361" s="46"/>
      <c r="Y2361" s="47"/>
      <c r="AA2361"/>
      <c r="AB2361"/>
      <c r="AC2361"/>
      <c r="AD2361"/>
      <c r="AE2361"/>
      <c r="AF236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</row>
    <row r="2362" spans="1:63" ht="30" customHeight="1" x14ac:dyDescent="0.25">
      <c r="A2362" s="34">
        <v>45839</v>
      </c>
      <c r="B2362" s="35" t="s">
        <v>4122</v>
      </c>
      <c r="C2362" s="1" t="s">
        <v>4350</v>
      </c>
      <c r="D2362" s="36" t="s">
        <v>1280</v>
      </c>
      <c r="E2362" s="8" t="s">
        <v>1281</v>
      </c>
      <c r="F2362" s="37">
        <v>1</v>
      </c>
      <c r="G2362" s="38">
        <v>0.1</v>
      </c>
      <c r="H2362" s="8" t="s">
        <v>1282</v>
      </c>
      <c r="I2362" s="8" t="s">
        <v>2191</v>
      </c>
      <c r="J2362" s="35" t="s">
        <v>147</v>
      </c>
      <c r="K2362" s="8" t="s">
        <v>49</v>
      </c>
      <c r="L2362" s="49" t="s">
        <v>207</v>
      </c>
      <c r="M2362" s="37"/>
      <c r="N2362" s="40"/>
      <c r="O2362" s="41"/>
      <c r="P2362" s="42"/>
      <c r="Q2362" s="43"/>
      <c r="R2362" s="50"/>
      <c r="S2362" s="8" t="s">
        <v>4351</v>
      </c>
      <c r="T2362" s="48"/>
      <c r="W2362" s="45"/>
      <c r="X2362" s="46"/>
      <c r="Y2362" s="47"/>
      <c r="AA2362"/>
      <c r="AB2362"/>
      <c r="AC2362"/>
      <c r="AD2362"/>
      <c r="AE2362"/>
      <c r="AF2362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</row>
    <row r="2363" spans="1:63" ht="30" customHeight="1" x14ac:dyDescent="0.25">
      <c r="A2363" s="34">
        <v>45839</v>
      </c>
      <c r="B2363" s="35" t="s">
        <v>4122</v>
      </c>
      <c r="C2363" s="1" t="s">
        <v>4352</v>
      </c>
      <c r="D2363" s="36" t="s">
        <v>74</v>
      </c>
      <c r="E2363" s="8" t="s">
        <v>154</v>
      </c>
      <c r="F2363" s="37">
        <v>1</v>
      </c>
      <c r="G2363" s="38">
        <v>0.1</v>
      </c>
      <c r="H2363" s="8" t="s">
        <v>111</v>
      </c>
      <c r="I2363" s="8" t="s">
        <v>2191</v>
      </c>
      <c r="J2363" s="35" t="s">
        <v>4184</v>
      </c>
      <c r="K2363" s="8" t="s">
        <v>41</v>
      </c>
      <c r="L2363" s="49" t="s">
        <v>50</v>
      </c>
      <c r="M2363" s="37"/>
      <c r="N2363" s="40"/>
      <c r="O2363" s="41"/>
      <c r="P2363" s="42"/>
      <c r="Q2363" s="43"/>
      <c r="R2363" s="50"/>
      <c r="S2363" s="8" t="s">
        <v>4353</v>
      </c>
      <c r="T2363" s="48"/>
      <c r="W2363" s="45"/>
      <c r="X2363" s="46"/>
      <c r="Y2363" s="47"/>
      <c r="AA2363"/>
      <c r="AB2363"/>
      <c r="AC2363"/>
      <c r="AD2363"/>
      <c r="AE2363"/>
      <c r="AF2363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</row>
    <row r="2364" spans="1:63" ht="30" customHeight="1" x14ac:dyDescent="0.25">
      <c r="A2364" s="34">
        <v>45839</v>
      </c>
      <c r="B2364" s="35" t="s">
        <v>4122</v>
      </c>
      <c r="C2364" s="1" t="s">
        <v>4354</v>
      </c>
      <c r="D2364" s="36" t="s">
        <v>34</v>
      </c>
      <c r="E2364" s="8" t="s">
        <v>133</v>
      </c>
      <c r="F2364" s="37">
        <v>1</v>
      </c>
      <c r="G2364" s="38">
        <v>0.1</v>
      </c>
      <c r="H2364" s="8" t="s">
        <v>445</v>
      </c>
      <c r="I2364" s="8" t="s">
        <v>2191</v>
      </c>
      <c r="J2364" s="35" t="s">
        <v>4184</v>
      </c>
      <c r="K2364" s="8" t="s">
        <v>41</v>
      </c>
      <c r="L2364" s="49" t="s">
        <v>4296</v>
      </c>
      <c r="M2364" s="37"/>
      <c r="N2364" s="40"/>
      <c r="O2364" s="41"/>
      <c r="P2364" s="42"/>
      <c r="Q2364" s="43"/>
      <c r="R2364" s="50"/>
      <c r="S2364" s="8" t="s">
        <v>4355</v>
      </c>
      <c r="T2364" s="48"/>
      <c r="W2364" s="45"/>
      <c r="X2364" s="46"/>
      <c r="Y2364" s="47"/>
      <c r="AA2364"/>
      <c r="AB2364"/>
      <c r="AC2364"/>
      <c r="AD2364"/>
      <c r="AE2364"/>
      <c r="AF2364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</row>
    <row r="2365" spans="1:63" ht="30" customHeight="1" x14ac:dyDescent="0.25">
      <c r="A2365" s="34">
        <v>45839</v>
      </c>
      <c r="B2365" s="35" t="s">
        <v>4122</v>
      </c>
      <c r="C2365" s="1" t="s">
        <v>4356</v>
      </c>
      <c r="D2365" s="36" t="s">
        <v>4</v>
      </c>
      <c r="E2365" s="8" t="s">
        <v>47</v>
      </c>
      <c r="F2365" s="37">
        <v>1</v>
      </c>
      <c r="G2365" s="38">
        <v>0.1</v>
      </c>
      <c r="H2365" s="8" t="s">
        <v>4143</v>
      </c>
      <c r="I2365" s="8" t="s">
        <v>2191</v>
      </c>
      <c r="J2365" s="35" t="s">
        <v>4184</v>
      </c>
      <c r="K2365" s="8" t="s">
        <v>41</v>
      </c>
      <c r="L2365" s="49" t="s">
        <v>50</v>
      </c>
      <c r="M2365" s="37"/>
      <c r="N2365" s="40"/>
      <c r="O2365" s="41"/>
      <c r="P2365" s="42"/>
      <c r="Q2365" s="43"/>
      <c r="R2365" s="50"/>
      <c r="S2365" s="8"/>
      <c r="T2365" s="48"/>
      <c r="W2365" s="45"/>
      <c r="X2365" s="46"/>
      <c r="Y2365" s="47"/>
      <c r="AA2365"/>
      <c r="AB2365"/>
      <c r="AC2365"/>
      <c r="AD2365"/>
      <c r="AE2365"/>
      <c r="AF2365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</row>
    <row r="2366" spans="1:63" ht="30" customHeight="1" x14ac:dyDescent="0.25">
      <c r="A2366" s="34">
        <v>45839</v>
      </c>
      <c r="B2366" s="35" t="s">
        <v>4122</v>
      </c>
      <c r="C2366" s="1" t="s">
        <v>4357</v>
      </c>
      <c r="D2366" s="36" t="s">
        <v>4</v>
      </c>
      <c r="E2366" s="8" t="s">
        <v>47</v>
      </c>
      <c r="F2366" s="37">
        <v>1</v>
      </c>
      <c r="G2366" s="38">
        <v>0.1</v>
      </c>
      <c r="H2366" s="8" t="s">
        <v>4143</v>
      </c>
      <c r="I2366" s="8" t="s">
        <v>4124</v>
      </c>
      <c r="J2366" s="35" t="s">
        <v>4184</v>
      </c>
      <c r="K2366" s="8" t="s">
        <v>41</v>
      </c>
      <c r="L2366" s="49" t="s">
        <v>50</v>
      </c>
      <c r="M2366" s="37"/>
      <c r="N2366" s="40"/>
      <c r="O2366" s="41"/>
      <c r="P2366" s="42"/>
      <c r="Q2366" s="43"/>
      <c r="R2366" s="50"/>
      <c r="S2366" s="8"/>
      <c r="T2366" s="48"/>
      <c r="W2366" s="45"/>
      <c r="X2366" s="46"/>
      <c r="Y2366" s="47"/>
      <c r="AA2366"/>
      <c r="AB2366"/>
      <c r="AC2366"/>
      <c r="AD2366"/>
      <c r="AE2366"/>
      <c r="AF2366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</row>
    <row r="2367" spans="1:63" ht="30" customHeight="1" x14ac:dyDescent="0.25">
      <c r="A2367" s="34">
        <v>45839</v>
      </c>
      <c r="B2367" s="35" t="s">
        <v>4122</v>
      </c>
      <c r="C2367" s="1" t="s">
        <v>4358</v>
      </c>
      <c r="D2367" s="36" t="s">
        <v>4</v>
      </c>
      <c r="E2367" s="8" t="s">
        <v>47</v>
      </c>
      <c r="F2367" s="37">
        <v>1</v>
      </c>
      <c r="G2367" s="38">
        <v>0.1</v>
      </c>
      <c r="H2367" s="8" t="s">
        <v>4143</v>
      </c>
      <c r="I2367" s="8" t="s">
        <v>4124</v>
      </c>
      <c r="J2367" s="35" t="s">
        <v>4184</v>
      </c>
      <c r="K2367" s="8" t="s">
        <v>41</v>
      </c>
      <c r="L2367" s="49" t="s">
        <v>50</v>
      </c>
      <c r="M2367" s="37"/>
      <c r="N2367" s="40"/>
      <c r="O2367" s="41"/>
      <c r="P2367" s="42"/>
      <c r="Q2367" s="43"/>
      <c r="R2367" s="50"/>
      <c r="S2367" s="8"/>
      <c r="T2367" s="48"/>
      <c r="W2367" s="45"/>
      <c r="X2367" s="46"/>
      <c r="Y2367" s="47"/>
      <c r="AA2367"/>
      <c r="AB2367"/>
      <c r="AC2367"/>
      <c r="AD2367"/>
      <c r="AE2367"/>
      <c r="AF2367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</row>
    <row r="2368" spans="1:63" ht="30" customHeight="1" x14ac:dyDescent="0.25">
      <c r="A2368" s="34">
        <v>45839</v>
      </c>
      <c r="B2368" s="35" t="s">
        <v>4122</v>
      </c>
      <c r="C2368" s="1" t="s">
        <v>4359</v>
      </c>
      <c r="D2368" s="36" t="s">
        <v>4</v>
      </c>
      <c r="E2368" s="8" t="s">
        <v>47</v>
      </c>
      <c r="F2368" s="37">
        <v>1</v>
      </c>
      <c r="G2368" s="38">
        <v>0.1</v>
      </c>
      <c r="H2368" s="8" t="s">
        <v>4143</v>
      </c>
      <c r="I2368" s="8" t="s">
        <v>4124</v>
      </c>
      <c r="J2368" s="35" t="s">
        <v>4184</v>
      </c>
      <c r="K2368" s="8" t="s">
        <v>49</v>
      </c>
      <c r="L2368" s="49" t="s">
        <v>50</v>
      </c>
      <c r="M2368" s="37"/>
      <c r="N2368" s="40"/>
      <c r="O2368" s="41"/>
      <c r="P2368" s="42"/>
      <c r="Q2368" s="43"/>
      <c r="R2368" s="50"/>
      <c r="S2368" s="8"/>
      <c r="T2368" s="48"/>
      <c r="W2368" s="45"/>
      <c r="X2368" s="46"/>
      <c r="Y2368" s="47"/>
      <c r="AA2368"/>
      <c r="AB2368"/>
      <c r="AC2368"/>
      <c r="AD2368"/>
      <c r="AE2368"/>
      <c r="AF2368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</row>
    <row r="2369" spans="1:63" ht="30" customHeight="1" x14ac:dyDescent="0.25">
      <c r="A2369" s="34">
        <v>45839</v>
      </c>
      <c r="B2369" s="35" t="s">
        <v>4122</v>
      </c>
      <c r="C2369" s="1" t="s">
        <v>4360</v>
      </c>
      <c r="D2369" s="36" t="s">
        <v>4</v>
      </c>
      <c r="E2369" s="8" t="s">
        <v>47</v>
      </c>
      <c r="F2369" s="37">
        <v>1</v>
      </c>
      <c r="G2369" s="38">
        <v>0.5</v>
      </c>
      <c r="H2369" s="8" t="s">
        <v>4143</v>
      </c>
      <c r="I2369" s="8" t="s">
        <v>4124</v>
      </c>
      <c r="J2369" s="35" t="s">
        <v>4184</v>
      </c>
      <c r="K2369" s="8" t="s">
        <v>49</v>
      </c>
      <c r="L2369" s="49" t="s">
        <v>50</v>
      </c>
      <c r="M2369" s="37"/>
      <c r="N2369" s="40"/>
      <c r="O2369" s="41"/>
      <c r="P2369" s="42"/>
      <c r="Q2369" s="43">
        <v>45825</v>
      </c>
      <c r="R2369" s="50"/>
      <c r="S2369" s="8"/>
      <c r="T2369" s="48"/>
      <c r="W2369" s="45"/>
      <c r="X2369" s="46"/>
      <c r="Y2369" s="47"/>
      <c r="AA2369"/>
      <c r="AB2369"/>
      <c r="AC2369"/>
      <c r="AD2369"/>
      <c r="AE2369"/>
      <c r="AF2369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</row>
    <row r="2370" spans="1:63" ht="30" customHeight="1" x14ac:dyDescent="0.25">
      <c r="A2370" s="34">
        <v>45839</v>
      </c>
      <c r="B2370" s="35" t="s">
        <v>4122</v>
      </c>
      <c r="C2370" s="1" t="s">
        <v>4361</v>
      </c>
      <c r="D2370" s="36" t="s">
        <v>4</v>
      </c>
      <c r="E2370" s="8" t="s">
        <v>47</v>
      </c>
      <c r="F2370" s="37">
        <v>1</v>
      </c>
      <c r="G2370" s="38">
        <v>0.1</v>
      </c>
      <c r="H2370" s="8" t="s">
        <v>4321</v>
      </c>
      <c r="I2370" s="8" t="s">
        <v>4124</v>
      </c>
      <c r="J2370" s="35" t="s">
        <v>4184</v>
      </c>
      <c r="K2370" s="8" t="s">
        <v>41</v>
      </c>
      <c r="L2370" s="49" t="s">
        <v>4296</v>
      </c>
      <c r="M2370" s="37"/>
      <c r="N2370" s="40"/>
      <c r="O2370" s="41"/>
      <c r="P2370" s="42"/>
      <c r="Q2370" s="43"/>
      <c r="R2370" s="50"/>
      <c r="S2370" s="8"/>
      <c r="T2370" s="48"/>
      <c r="W2370" s="45"/>
      <c r="X2370" s="46"/>
      <c r="Y2370" s="47"/>
      <c r="AA2370"/>
      <c r="AB2370"/>
      <c r="AC2370"/>
      <c r="AD2370"/>
      <c r="AE2370"/>
      <c r="AF2370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</row>
    <row r="2371" spans="1:63" ht="30" customHeight="1" x14ac:dyDescent="0.25">
      <c r="A2371" s="34">
        <v>45839</v>
      </c>
      <c r="B2371" s="35" t="s">
        <v>4122</v>
      </c>
      <c r="C2371" s="1" t="s">
        <v>579</v>
      </c>
      <c r="D2371" s="36" t="s">
        <v>74</v>
      </c>
      <c r="E2371" s="8" t="s">
        <v>2238</v>
      </c>
      <c r="F2371" s="37">
        <v>1</v>
      </c>
      <c r="G2371" s="38">
        <v>0.1</v>
      </c>
      <c r="H2371" s="8" t="s">
        <v>4146</v>
      </c>
      <c r="I2371" s="8" t="s">
        <v>416</v>
      </c>
      <c r="J2371" s="35" t="s">
        <v>4184</v>
      </c>
      <c r="K2371" s="8" t="s">
        <v>821</v>
      </c>
      <c r="L2371" s="49" t="s">
        <v>4344</v>
      </c>
      <c r="M2371" s="37"/>
      <c r="N2371" s="40"/>
      <c r="O2371" s="41"/>
      <c r="P2371" s="42"/>
      <c r="Q2371" s="43"/>
      <c r="R2371" s="50"/>
      <c r="S2371" s="8" t="s">
        <v>3436</v>
      </c>
      <c r="T2371" s="48"/>
      <c r="W2371" s="45"/>
      <c r="X2371" s="46"/>
      <c r="Y2371" s="47"/>
      <c r="AA2371"/>
      <c r="AB2371"/>
      <c r="AC2371"/>
      <c r="AD2371"/>
      <c r="AE2371"/>
      <c r="AF237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</row>
    <row r="2372" spans="1:63" ht="30" customHeight="1" x14ac:dyDescent="0.25">
      <c r="A2372" s="34">
        <v>45839</v>
      </c>
      <c r="B2372" s="35" t="s">
        <v>4122</v>
      </c>
      <c r="C2372" s="1" t="s">
        <v>3080</v>
      </c>
      <c r="D2372" s="36" t="s">
        <v>74</v>
      </c>
      <c r="E2372" s="8" t="s">
        <v>154</v>
      </c>
      <c r="F2372" s="37">
        <v>1</v>
      </c>
      <c r="G2372" s="38">
        <v>0.1</v>
      </c>
      <c r="H2372" s="8" t="s">
        <v>111</v>
      </c>
      <c r="I2372" s="8" t="s">
        <v>2191</v>
      </c>
      <c r="J2372" s="35" t="s">
        <v>4184</v>
      </c>
      <c r="K2372" s="8" t="s">
        <v>41</v>
      </c>
      <c r="L2372" s="49" t="s">
        <v>4266</v>
      </c>
      <c r="M2372" s="37"/>
      <c r="N2372" s="40"/>
      <c r="O2372" s="41"/>
      <c r="P2372" s="42"/>
      <c r="Q2372" s="43"/>
      <c r="R2372" s="50"/>
      <c r="S2372" s="8" t="s">
        <v>4362</v>
      </c>
      <c r="T2372" s="48"/>
      <c r="W2372" s="45"/>
      <c r="X2372" s="46"/>
      <c r="Y2372" s="47"/>
      <c r="AA2372"/>
      <c r="AB2372"/>
      <c r="AC2372"/>
      <c r="AD2372"/>
      <c r="AE2372"/>
      <c r="AF2372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</row>
    <row r="2373" spans="1:63" ht="30" customHeight="1" x14ac:dyDescent="0.25">
      <c r="A2373" s="34">
        <v>45839</v>
      </c>
      <c r="B2373" s="35" t="s">
        <v>4122</v>
      </c>
      <c r="C2373" s="1" t="s">
        <v>4363</v>
      </c>
      <c r="D2373" s="36" t="s">
        <v>4</v>
      </c>
      <c r="E2373" s="8" t="s">
        <v>47</v>
      </c>
      <c r="F2373" s="37">
        <v>1</v>
      </c>
      <c r="G2373" s="38">
        <v>0.1</v>
      </c>
      <c r="H2373" s="8" t="s">
        <v>4332</v>
      </c>
      <c r="I2373" s="8" t="s">
        <v>2191</v>
      </c>
      <c r="J2373" s="35" t="s">
        <v>4184</v>
      </c>
      <c r="K2373" s="8" t="s">
        <v>49</v>
      </c>
      <c r="L2373" s="49" t="s">
        <v>50</v>
      </c>
      <c r="M2373" s="37"/>
      <c r="N2373" s="40"/>
      <c r="O2373" s="41"/>
      <c r="P2373" s="42"/>
      <c r="Q2373" s="43"/>
      <c r="R2373" s="50"/>
      <c r="S2373" s="8" t="s">
        <v>4364</v>
      </c>
      <c r="T2373" s="48"/>
      <c r="W2373" s="45"/>
      <c r="X2373" s="46"/>
      <c r="Y2373" s="47"/>
      <c r="AA2373"/>
      <c r="AB2373"/>
      <c r="AC2373"/>
      <c r="AD2373"/>
      <c r="AE2373"/>
      <c r="AF2373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</row>
    <row r="2374" spans="1:63" ht="30" customHeight="1" x14ac:dyDescent="0.25">
      <c r="A2374" s="34">
        <v>45839</v>
      </c>
      <c r="B2374" s="35" t="s">
        <v>4122</v>
      </c>
      <c r="C2374" s="1" t="s">
        <v>4365</v>
      </c>
      <c r="D2374" s="36" t="s">
        <v>34</v>
      </c>
      <c r="E2374" s="8" t="s">
        <v>54</v>
      </c>
      <c r="F2374" s="37">
        <v>1</v>
      </c>
      <c r="G2374" s="38">
        <v>0.1</v>
      </c>
      <c r="H2374" s="8" t="s">
        <v>4366</v>
      </c>
      <c r="I2374" s="8" t="s">
        <v>2191</v>
      </c>
      <c r="J2374" s="35" t="s">
        <v>4184</v>
      </c>
      <c r="K2374" s="8" t="s">
        <v>41</v>
      </c>
      <c r="L2374" s="49" t="s">
        <v>207</v>
      </c>
      <c r="M2374" s="37"/>
      <c r="N2374" s="40"/>
      <c r="O2374" s="41"/>
      <c r="P2374" s="42"/>
      <c r="Q2374" s="43"/>
      <c r="R2374" s="50"/>
      <c r="S2374" s="8" t="s">
        <v>4367</v>
      </c>
      <c r="T2374" s="48"/>
      <c r="W2374" s="45"/>
      <c r="X2374" s="46"/>
      <c r="Y2374" s="47"/>
      <c r="AA2374"/>
      <c r="AB2374"/>
      <c r="AC2374"/>
      <c r="AD2374"/>
      <c r="AE2374"/>
      <c r="AF2374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</row>
    <row r="2375" spans="1:63" ht="30" customHeight="1" x14ac:dyDescent="0.25">
      <c r="A2375" s="34">
        <v>45839</v>
      </c>
      <c r="B2375" s="35" t="s">
        <v>4122</v>
      </c>
      <c r="C2375" s="1" t="s">
        <v>4368</v>
      </c>
      <c r="D2375" s="36" t="s">
        <v>3</v>
      </c>
      <c r="E2375" s="8" t="s">
        <v>644</v>
      </c>
      <c r="F2375" s="37">
        <v>3</v>
      </c>
      <c r="G2375" s="38">
        <v>0.25</v>
      </c>
      <c r="H2375" s="8" t="s">
        <v>3975</v>
      </c>
      <c r="I2375" s="8" t="s">
        <v>2191</v>
      </c>
      <c r="J2375" s="35" t="s">
        <v>4184</v>
      </c>
      <c r="K2375" s="8" t="s">
        <v>99</v>
      </c>
      <c r="L2375" s="49" t="s">
        <v>3965</v>
      </c>
      <c r="M2375" s="37"/>
      <c r="N2375" s="40"/>
      <c r="O2375" s="41"/>
      <c r="P2375" s="42"/>
      <c r="Q2375" s="43"/>
      <c r="R2375" s="50"/>
      <c r="S2375" s="8" t="s">
        <v>4369</v>
      </c>
      <c r="T2375" s="48"/>
      <c r="W2375" s="45"/>
      <c r="X2375" s="46"/>
      <c r="Y2375" s="47"/>
      <c r="AA2375"/>
      <c r="AB2375"/>
      <c r="AC2375"/>
      <c r="AD2375"/>
      <c r="AE2375"/>
      <c r="AF2375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</row>
    <row r="2376" spans="1:63" ht="30" customHeight="1" x14ac:dyDescent="0.25">
      <c r="A2376" s="34">
        <v>45839</v>
      </c>
      <c r="B2376" s="35" t="s">
        <v>4122</v>
      </c>
      <c r="C2376" s="1" t="s">
        <v>1401</v>
      </c>
      <c r="D2376" s="36" t="s">
        <v>4</v>
      </c>
      <c r="E2376" s="8" t="s">
        <v>47</v>
      </c>
      <c r="F2376" s="37">
        <v>1</v>
      </c>
      <c r="G2376" s="38">
        <v>0.1</v>
      </c>
      <c r="H2376" s="8" t="s">
        <v>4370</v>
      </c>
      <c r="I2376" s="8" t="s">
        <v>2191</v>
      </c>
      <c r="J2376" s="35" t="s">
        <v>4184</v>
      </c>
      <c r="K2376" s="8" t="s">
        <v>41</v>
      </c>
      <c r="L2376" s="49" t="s">
        <v>50</v>
      </c>
      <c r="M2376" s="37"/>
      <c r="N2376" s="40"/>
      <c r="O2376" s="41"/>
      <c r="P2376" s="42"/>
      <c r="Q2376" s="43"/>
      <c r="R2376" s="50"/>
      <c r="S2376" s="8" t="s">
        <v>4371</v>
      </c>
      <c r="T2376" s="48"/>
      <c r="W2376" s="45"/>
      <c r="X2376" s="46"/>
      <c r="Y2376" s="47"/>
      <c r="AA2376"/>
      <c r="AB2376"/>
      <c r="AC2376"/>
      <c r="AD2376"/>
      <c r="AE2376"/>
      <c r="AF2376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</row>
    <row r="2377" spans="1:63" ht="30" customHeight="1" x14ac:dyDescent="0.25">
      <c r="A2377" s="34">
        <v>45839</v>
      </c>
      <c r="B2377" s="35" t="s">
        <v>4122</v>
      </c>
      <c r="C2377" s="1" t="s">
        <v>4372</v>
      </c>
      <c r="D2377" s="36" t="s">
        <v>4</v>
      </c>
      <c r="E2377" s="8" t="s">
        <v>47</v>
      </c>
      <c r="F2377" s="37">
        <v>129</v>
      </c>
      <c r="G2377" s="38">
        <v>0.1</v>
      </c>
      <c r="H2377" s="8" t="s">
        <v>4323</v>
      </c>
      <c r="I2377" s="8" t="s">
        <v>416</v>
      </c>
      <c r="J2377" s="35" t="s">
        <v>4184</v>
      </c>
      <c r="K2377" s="8" t="s">
        <v>49</v>
      </c>
      <c r="L2377" s="49" t="s">
        <v>4373</v>
      </c>
      <c r="M2377" s="37"/>
      <c r="N2377" s="40"/>
      <c r="O2377" s="41"/>
      <c r="P2377" s="42"/>
      <c r="Q2377" s="43"/>
      <c r="R2377" s="50"/>
      <c r="S2377" s="8" t="s">
        <v>4374</v>
      </c>
      <c r="T2377" s="48"/>
      <c r="W2377" s="45"/>
      <c r="X2377" s="46"/>
      <c r="Y2377" s="47"/>
      <c r="AA2377"/>
      <c r="AB2377"/>
      <c r="AC2377"/>
      <c r="AD2377"/>
      <c r="AE2377"/>
      <c r="AF2377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</row>
    <row r="2378" spans="1:63" ht="30" customHeight="1" x14ac:dyDescent="0.25">
      <c r="A2378" s="34">
        <v>45839</v>
      </c>
      <c r="B2378" s="35" t="s">
        <v>4122</v>
      </c>
      <c r="C2378" s="1" t="s">
        <v>4375</v>
      </c>
      <c r="D2378" s="36" t="s">
        <v>74</v>
      </c>
      <c r="E2378" s="8" t="s">
        <v>154</v>
      </c>
      <c r="F2378" s="37">
        <v>1</v>
      </c>
      <c r="G2378" s="38">
        <v>0.1</v>
      </c>
      <c r="H2378" s="8" t="s">
        <v>3975</v>
      </c>
      <c r="I2378" s="8" t="s">
        <v>2191</v>
      </c>
      <c r="J2378" s="35" t="s">
        <v>4184</v>
      </c>
      <c r="K2378" s="8" t="s">
        <v>49</v>
      </c>
      <c r="L2378" s="49" t="s">
        <v>50</v>
      </c>
      <c r="M2378" s="37"/>
      <c r="N2378" s="40"/>
      <c r="O2378" s="41"/>
      <c r="P2378" s="42"/>
      <c r="Q2378" s="43"/>
      <c r="R2378" s="50"/>
      <c r="S2378" s="8" t="s">
        <v>4376</v>
      </c>
      <c r="T2378" s="48"/>
      <c r="W2378" s="45"/>
      <c r="X2378" s="46"/>
      <c r="Y2378" s="47"/>
      <c r="AA2378"/>
      <c r="AB2378"/>
      <c r="AC2378"/>
      <c r="AD2378"/>
      <c r="AE2378"/>
      <c r="AF2378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</row>
    <row r="2379" spans="1:63" ht="30" customHeight="1" x14ac:dyDescent="0.25">
      <c r="A2379" s="34">
        <v>45839</v>
      </c>
      <c r="B2379" s="35" t="s">
        <v>4122</v>
      </c>
      <c r="C2379" s="1" t="s">
        <v>4377</v>
      </c>
      <c r="D2379" s="36" t="s">
        <v>34</v>
      </c>
      <c r="E2379" s="8" t="s">
        <v>133</v>
      </c>
      <c r="F2379" s="37">
        <v>1</v>
      </c>
      <c r="G2379" s="38">
        <v>0.25</v>
      </c>
      <c r="H2379" s="8" t="s">
        <v>4130</v>
      </c>
      <c r="I2379" s="8" t="s">
        <v>416</v>
      </c>
      <c r="J2379" s="35" t="s">
        <v>147</v>
      </c>
      <c r="K2379" s="8" t="s">
        <v>821</v>
      </c>
      <c r="L2379" s="49" t="s">
        <v>50</v>
      </c>
      <c r="M2379" s="37"/>
      <c r="N2379" s="40"/>
      <c r="O2379" s="41"/>
      <c r="P2379" s="42"/>
      <c r="Q2379" s="43"/>
      <c r="R2379" s="50"/>
      <c r="S2379" s="8"/>
      <c r="T2379" s="48"/>
      <c r="W2379" s="45"/>
      <c r="X2379" s="46"/>
      <c r="Y2379" s="47"/>
      <c r="AA2379"/>
      <c r="AB2379"/>
      <c r="AC2379"/>
      <c r="AD2379"/>
      <c r="AE2379"/>
      <c r="AF2379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</row>
    <row r="2380" spans="1:63" ht="30" customHeight="1" x14ac:dyDescent="0.25">
      <c r="A2380" s="34">
        <v>45839</v>
      </c>
      <c r="B2380" s="35" t="s">
        <v>4122</v>
      </c>
      <c r="C2380" s="1" t="s">
        <v>4378</v>
      </c>
      <c r="D2380" s="36" t="s">
        <v>74</v>
      </c>
      <c r="E2380" s="8" t="s">
        <v>154</v>
      </c>
      <c r="F2380" s="37">
        <v>1</v>
      </c>
      <c r="G2380" s="38">
        <v>0.25</v>
      </c>
      <c r="H2380" s="8" t="s">
        <v>4332</v>
      </c>
      <c r="I2380" s="8" t="s">
        <v>421</v>
      </c>
      <c r="J2380" s="35" t="s">
        <v>147</v>
      </c>
      <c r="K2380" s="8" t="s">
        <v>821</v>
      </c>
      <c r="L2380" s="49" t="s">
        <v>50</v>
      </c>
      <c r="M2380" s="37"/>
      <c r="N2380" s="40"/>
      <c r="O2380" s="41"/>
      <c r="P2380" s="42"/>
      <c r="Q2380" s="43"/>
      <c r="R2380" s="50"/>
      <c r="S2380" s="8"/>
      <c r="T2380" s="48"/>
      <c r="W2380" s="45"/>
      <c r="X2380" s="46"/>
      <c r="Y2380" s="47"/>
      <c r="AA2380"/>
      <c r="AB2380"/>
      <c r="AC2380"/>
      <c r="AD2380"/>
      <c r="AE2380"/>
      <c r="AF2380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</row>
    <row r="2381" spans="1:63" ht="30" customHeight="1" x14ac:dyDescent="0.25">
      <c r="A2381" s="34">
        <v>45839</v>
      </c>
      <c r="B2381" s="35" t="s">
        <v>4122</v>
      </c>
      <c r="C2381" s="1" t="s">
        <v>4379</v>
      </c>
      <c r="D2381" s="36" t="s">
        <v>4</v>
      </c>
      <c r="E2381" s="8" t="s">
        <v>47</v>
      </c>
      <c r="F2381" s="37">
        <v>1</v>
      </c>
      <c r="G2381" s="38">
        <v>0.1</v>
      </c>
      <c r="H2381" s="8" t="s">
        <v>4323</v>
      </c>
      <c r="I2381" s="8" t="s">
        <v>2191</v>
      </c>
      <c r="J2381" s="35" t="s">
        <v>4184</v>
      </c>
      <c r="K2381" s="8" t="s">
        <v>41</v>
      </c>
      <c r="L2381" s="49" t="s">
        <v>50</v>
      </c>
      <c r="M2381" s="37"/>
      <c r="N2381" s="40"/>
      <c r="O2381" s="41"/>
      <c r="P2381" s="42"/>
      <c r="Q2381" s="43"/>
      <c r="R2381" s="50"/>
      <c r="S2381" s="8" t="s">
        <v>4380</v>
      </c>
      <c r="T2381" s="48"/>
      <c r="W2381" s="45"/>
      <c r="X2381" s="46"/>
      <c r="Y2381" s="47"/>
      <c r="AA2381"/>
      <c r="AB2381"/>
      <c r="AC2381"/>
      <c r="AD2381"/>
      <c r="AE2381"/>
      <c r="AF238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</row>
    <row r="2382" spans="1:63" ht="30" customHeight="1" x14ac:dyDescent="0.25">
      <c r="A2382" s="34">
        <v>45839</v>
      </c>
      <c r="B2382" s="35" t="s">
        <v>4122</v>
      </c>
      <c r="C2382" s="1" t="s">
        <v>4381</v>
      </c>
      <c r="D2382" s="36" t="s">
        <v>5</v>
      </c>
      <c r="E2382" s="8" t="s">
        <v>197</v>
      </c>
      <c r="F2382" s="37">
        <v>2</v>
      </c>
      <c r="G2382" s="38">
        <v>0.25</v>
      </c>
      <c r="H2382" s="8" t="s">
        <v>4382</v>
      </c>
      <c r="I2382" s="8" t="s">
        <v>2191</v>
      </c>
      <c r="J2382" s="35" t="s">
        <v>4184</v>
      </c>
      <c r="K2382" s="8" t="s">
        <v>238</v>
      </c>
      <c r="L2382" s="49"/>
      <c r="M2382" s="37"/>
      <c r="N2382" s="40"/>
      <c r="O2382" s="41"/>
      <c r="P2382" s="42"/>
      <c r="Q2382" s="43"/>
      <c r="R2382" s="50"/>
      <c r="S2382" s="8" t="s">
        <v>4383</v>
      </c>
      <c r="T2382" s="48"/>
      <c r="W2382" s="45"/>
      <c r="X2382" s="46"/>
      <c r="Y2382" s="47"/>
      <c r="AA2382"/>
      <c r="AB2382"/>
      <c r="AC2382"/>
      <c r="AD2382"/>
      <c r="AE2382"/>
      <c r="AF2382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</row>
    <row r="2383" spans="1:63" ht="30" customHeight="1" x14ac:dyDescent="0.25">
      <c r="A2383" s="34">
        <v>45839</v>
      </c>
      <c r="B2383" s="35" t="s">
        <v>4122</v>
      </c>
      <c r="C2383" s="1" t="s">
        <v>2045</v>
      </c>
      <c r="D2383" s="36" t="s">
        <v>34</v>
      </c>
      <c r="E2383" s="8" t="s">
        <v>133</v>
      </c>
      <c r="F2383" s="37">
        <v>2</v>
      </c>
      <c r="G2383" s="38">
        <v>0.1</v>
      </c>
      <c r="H2383" s="8" t="s">
        <v>4130</v>
      </c>
      <c r="I2383" s="8" t="s">
        <v>2191</v>
      </c>
      <c r="J2383" s="35" t="s">
        <v>4184</v>
      </c>
      <c r="K2383" s="8" t="s">
        <v>238</v>
      </c>
      <c r="L2383" s="49"/>
      <c r="M2383" s="37"/>
      <c r="N2383" s="40"/>
      <c r="O2383" s="41"/>
      <c r="P2383" s="42"/>
      <c r="Q2383" s="43"/>
      <c r="R2383" s="50"/>
      <c r="S2383" s="8" t="s">
        <v>4384</v>
      </c>
      <c r="T2383" s="48"/>
      <c r="W2383" s="45"/>
      <c r="X2383" s="46"/>
      <c r="Y2383" s="47"/>
      <c r="AA2383"/>
      <c r="AB2383"/>
      <c r="AC2383"/>
      <c r="AD2383"/>
      <c r="AE2383"/>
      <c r="AF2383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</row>
    <row r="2384" spans="1:63" ht="30" customHeight="1" x14ac:dyDescent="0.25">
      <c r="A2384" s="34">
        <v>45839</v>
      </c>
      <c r="B2384" s="35" t="s">
        <v>4122</v>
      </c>
      <c r="C2384" s="1" t="s">
        <v>4385</v>
      </c>
      <c r="D2384" s="36" t="s">
        <v>34</v>
      </c>
      <c r="E2384" s="8" t="s">
        <v>133</v>
      </c>
      <c r="F2384" s="37">
        <v>5</v>
      </c>
      <c r="G2384" s="38">
        <v>0.1</v>
      </c>
      <c r="H2384" s="8" t="s">
        <v>3975</v>
      </c>
      <c r="I2384" s="8" t="s">
        <v>2191</v>
      </c>
      <c r="J2384" s="35" t="s">
        <v>4184</v>
      </c>
      <c r="K2384" s="8" t="s">
        <v>41</v>
      </c>
      <c r="L2384" s="49" t="s">
        <v>4386</v>
      </c>
      <c r="M2384" s="37"/>
      <c r="N2384" s="40"/>
      <c r="O2384" s="41"/>
      <c r="P2384" s="42"/>
      <c r="Q2384" s="43"/>
      <c r="R2384" s="50"/>
      <c r="S2384" s="8" t="s">
        <v>4387</v>
      </c>
      <c r="T2384" s="48"/>
      <c r="W2384" s="45"/>
      <c r="X2384" s="46"/>
      <c r="Y2384" s="47"/>
      <c r="AA2384"/>
      <c r="AB2384"/>
      <c r="AC2384"/>
      <c r="AD2384"/>
      <c r="AE2384"/>
      <c r="AF2384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</row>
    <row r="2385" spans="1:63" ht="30" customHeight="1" x14ac:dyDescent="0.25">
      <c r="A2385" s="34">
        <v>45839</v>
      </c>
      <c r="B2385" s="35" t="s">
        <v>4122</v>
      </c>
      <c r="C2385" s="1" t="s">
        <v>4388</v>
      </c>
      <c r="D2385" s="36" t="s">
        <v>3</v>
      </c>
      <c r="E2385" s="8" t="s">
        <v>904</v>
      </c>
      <c r="F2385" s="37">
        <v>1</v>
      </c>
      <c r="G2385" s="38">
        <v>0.1</v>
      </c>
      <c r="H2385" s="8" t="s">
        <v>3438</v>
      </c>
      <c r="I2385" s="8" t="s">
        <v>2191</v>
      </c>
      <c r="J2385" s="35" t="s">
        <v>4184</v>
      </c>
      <c r="K2385" s="8" t="s">
        <v>49</v>
      </c>
      <c r="L2385" s="49" t="s">
        <v>4373</v>
      </c>
      <c r="M2385" s="37"/>
      <c r="N2385" s="40"/>
      <c r="O2385" s="41"/>
      <c r="P2385" s="42"/>
      <c r="Q2385" s="43"/>
      <c r="R2385" s="50"/>
      <c r="S2385" s="8" t="s">
        <v>4389</v>
      </c>
      <c r="T2385" s="48"/>
      <c r="W2385" s="45"/>
      <c r="X2385" s="46"/>
      <c r="Y2385" s="47"/>
      <c r="AA2385"/>
      <c r="AB2385"/>
      <c r="AC2385"/>
      <c r="AD2385"/>
      <c r="AE2385"/>
      <c r="AF2385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</row>
    <row r="2386" spans="1:63" ht="30" customHeight="1" x14ac:dyDescent="0.25">
      <c r="A2386" s="34">
        <v>45839</v>
      </c>
      <c r="B2386" s="35" t="s">
        <v>4122</v>
      </c>
      <c r="C2386" s="1" t="s">
        <v>4390</v>
      </c>
      <c r="D2386" s="36" t="s">
        <v>4</v>
      </c>
      <c r="E2386" s="8" t="s">
        <v>47</v>
      </c>
      <c r="F2386" s="37">
        <v>1</v>
      </c>
      <c r="G2386" s="38">
        <v>0.1</v>
      </c>
      <c r="H2386" s="8" t="s">
        <v>3975</v>
      </c>
      <c r="I2386" s="8" t="s">
        <v>2191</v>
      </c>
      <c r="J2386" s="35" t="s">
        <v>4184</v>
      </c>
      <c r="K2386" s="8" t="s">
        <v>41</v>
      </c>
      <c r="L2386" s="49" t="s">
        <v>50</v>
      </c>
      <c r="M2386" s="37"/>
      <c r="N2386" s="40"/>
      <c r="O2386" s="41"/>
      <c r="P2386" s="42"/>
      <c r="Q2386" s="43"/>
      <c r="R2386" s="50"/>
      <c r="S2386" s="8" t="s">
        <v>4391</v>
      </c>
      <c r="T2386" s="48"/>
      <c r="W2386" s="45"/>
      <c r="X2386" s="46"/>
      <c r="Y2386" s="47"/>
      <c r="AA2386"/>
      <c r="AB2386"/>
      <c r="AC2386"/>
      <c r="AD2386"/>
      <c r="AE2386"/>
      <c r="AF2386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</row>
    <row r="2387" spans="1:63" ht="30" customHeight="1" x14ac:dyDescent="0.25">
      <c r="A2387" s="34">
        <v>45839</v>
      </c>
      <c r="B2387" s="35" t="s">
        <v>4122</v>
      </c>
      <c r="C2387" s="1" t="s">
        <v>4392</v>
      </c>
      <c r="D2387" s="36" t="s">
        <v>4</v>
      </c>
      <c r="E2387" s="8" t="s">
        <v>47</v>
      </c>
      <c r="F2387" s="37">
        <v>1</v>
      </c>
      <c r="G2387" s="38">
        <v>0.1</v>
      </c>
      <c r="H2387" s="8" t="s">
        <v>4323</v>
      </c>
      <c r="I2387" s="8" t="s">
        <v>2191</v>
      </c>
      <c r="J2387" s="35" t="s">
        <v>4184</v>
      </c>
      <c r="K2387" s="8" t="s">
        <v>49</v>
      </c>
      <c r="L2387" s="49" t="s">
        <v>50</v>
      </c>
      <c r="M2387" s="37"/>
      <c r="N2387" s="40"/>
      <c r="O2387" s="41"/>
      <c r="P2387" s="42"/>
      <c r="Q2387" s="43"/>
      <c r="R2387" s="50"/>
      <c r="S2387" s="8" t="s">
        <v>4393</v>
      </c>
      <c r="T2387" s="48"/>
      <c r="W2387" s="45"/>
      <c r="X2387" s="46"/>
      <c r="Y2387" s="47"/>
      <c r="AA2387"/>
      <c r="AB2387"/>
      <c r="AC2387"/>
      <c r="AD2387"/>
      <c r="AE2387"/>
      <c r="AF2387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</row>
    <row r="2388" spans="1:63" ht="30" customHeight="1" x14ac:dyDescent="0.25">
      <c r="A2388" s="34">
        <v>45839</v>
      </c>
      <c r="B2388" s="35" t="s">
        <v>4122</v>
      </c>
      <c r="C2388" s="1" t="s">
        <v>4394</v>
      </c>
      <c r="D2388" s="36" t="s">
        <v>4</v>
      </c>
      <c r="E2388" s="8" t="s">
        <v>47</v>
      </c>
      <c r="F2388" s="37">
        <v>1</v>
      </c>
      <c r="G2388" s="38">
        <v>0.1</v>
      </c>
      <c r="H2388" s="8" t="s">
        <v>4370</v>
      </c>
      <c r="I2388" s="8" t="s">
        <v>2191</v>
      </c>
      <c r="J2388" s="35" t="s">
        <v>4184</v>
      </c>
      <c r="K2388" s="8" t="s">
        <v>49</v>
      </c>
      <c r="L2388" s="49" t="s">
        <v>1949</v>
      </c>
      <c r="M2388" s="37"/>
      <c r="N2388" s="40"/>
      <c r="O2388" s="41"/>
      <c r="P2388" s="42"/>
      <c r="Q2388" s="43"/>
      <c r="R2388" s="50"/>
      <c r="S2388" s="8" t="s">
        <v>4395</v>
      </c>
      <c r="T2388" s="48"/>
      <c r="W2388" s="45"/>
      <c r="X2388" s="46"/>
      <c r="Y2388" s="47"/>
      <c r="AA2388"/>
      <c r="AB2388"/>
      <c r="AC2388"/>
      <c r="AD2388"/>
      <c r="AE2388"/>
      <c r="AF2388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</row>
    <row r="2389" spans="1:63" ht="30" customHeight="1" x14ac:dyDescent="0.25">
      <c r="A2389" s="34">
        <v>45839</v>
      </c>
      <c r="B2389" s="35" t="s">
        <v>4122</v>
      </c>
      <c r="C2389" s="1" t="s">
        <v>2467</v>
      </c>
      <c r="D2389" s="36" t="s">
        <v>4</v>
      </c>
      <c r="E2389" s="8" t="s">
        <v>47</v>
      </c>
      <c r="F2389" s="37">
        <v>1</v>
      </c>
      <c r="G2389" s="38">
        <v>0.25</v>
      </c>
      <c r="H2389" s="8" t="s">
        <v>3975</v>
      </c>
      <c r="I2389" s="8" t="s">
        <v>2191</v>
      </c>
      <c r="J2389" s="35" t="s">
        <v>4184</v>
      </c>
      <c r="K2389" s="8" t="s">
        <v>41</v>
      </c>
      <c r="L2389" s="49" t="s">
        <v>4396</v>
      </c>
      <c r="M2389" s="37"/>
      <c r="N2389" s="40"/>
      <c r="O2389" s="41"/>
      <c r="P2389" s="42"/>
      <c r="Q2389" s="43"/>
      <c r="R2389" s="50"/>
      <c r="S2389" s="8" t="s">
        <v>4397</v>
      </c>
      <c r="T2389" s="48"/>
      <c r="W2389" s="45"/>
      <c r="X2389" s="46"/>
      <c r="Y2389" s="47"/>
      <c r="AA2389"/>
      <c r="AB2389"/>
      <c r="AC2389"/>
      <c r="AD2389"/>
      <c r="AE2389"/>
      <c r="AF2389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</row>
    <row r="2390" spans="1:63" ht="30" customHeight="1" x14ac:dyDescent="0.25">
      <c r="A2390" s="34">
        <v>45839</v>
      </c>
      <c r="B2390" s="35" t="s">
        <v>4122</v>
      </c>
      <c r="C2390" s="1" t="s">
        <v>4398</v>
      </c>
      <c r="D2390" s="36" t="s">
        <v>74</v>
      </c>
      <c r="E2390" s="8" t="s">
        <v>110</v>
      </c>
      <c r="F2390" s="37">
        <v>1</v>
      </c>
      <c r="G2390" s="38">
        <v>0.1</v>
      </c>
      <c r="H2390" s="8" t="s">
        <v>3975</v>
      </c>
      <c r="I2390" s="8" t="s">
        <v>2191</v>
      </c>
      <c r="J2390" s="35" t="s">
        <v>4184</v>
      </c>
      <c r="K2390" s="8" t="s">
        <v>41</v>
      </c>
      <c r="L2390" s="49" t="s">
        <v>50</v>
      </c>
      <c r="M2390" s="37"/>
      <c r="N2390" s="40"/>
      <c r="O2390" s="41"/>
      <c r="P2390" s="42"/>
      <c r="Q2390" s="43"/>
      <c r="R2390" s="50"/>
      <c r="S2390" s="8" t="s">
        <v>4399</v>
      </c>
      <c r="T2390" s="48"/>
      <c r="W2390" s="45"/>
      <c r="X2390" s="46"/>
      <c r="Y2390" s="47"/>
      <c r="AA2390"/>
      <c r="AB2390"/>
      <c r="AC2390"/>
      <c r="AD2390"/>
      <c r="AE2390"/>
      <c r="AF2390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</row>
    <row r="2391" spans="1:63" ht="30" customHeight="1" x14ac:dyDescent="0.25">
      <c r="A2391" s="34">
        <v>45839</v>
      </c>
      <c r="B2391" s="35" t="s">
        <v>4122</v>
      </c>
      <c r="C2391" s="1" t="s">
        <v>4400</v>
      </c>
      <c r="D2391" s="36" t="s">
        <v>4</v>
      </c>
      <c r="E2391" s="8" t="s">
        <v>47</v>
      </c>
      <c r="F2391" s="37">
        <v>5</v>
      </c>
      <c r="G2391" s="38">
        <v>0.1</v>
      </c>
      <c r="H2391" s="8" t="s">
        <v>4370</v>
      </c>
      <c r="I2391" s="8" t="s">
        <v>421</v>
      </c>
      <c r="J2391" s="35" t="s">
        <v>4184</v>
      </c>
      <c r="K2391" s="8" t="s">
        <v>49</v>
      </c>
      <c r="L2391" s="49" t="s">
        <v>50</v>
      </c>
      <c r="M2391" s="37"/>
      <c r="N2391" s="40"/>
      <c r="O2391" s="41"/>
      <c r="P2391" s="42"/>
      <c r="Q2391" s="43"/>
      <c r="R2391" s="50"/>
      <c r="S2391" s="8" t="s">
        <v>4401</v>
      </c>
      <c r="T2391" s="48"/>
      <c r="W2391" s="45"/>
      <c r="X2391" s="46"/>
      <c r="Y2391" s="47"/>
      <c r="AA2391"/>
      <c r="AB2391"/>
      <c r="AC2391"/>
      <c r="AD2391"/>
      <c r="AE2391"/>
      <c r="AF239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</row>
    <row r="2392" spans="1:63" ht="30" customHeight="1" x14ac:dyDescent="0.25">
      <c r="A2392" s="34">
        <v>45839</v>
      </c>
      <c r="B2392" s="35" t="s">
        <v>4122</v>
      </c>
      <c r="C2392" s="1" t="s">
        <v>4402</v>
      </c>
      <c r="D2392" s="36" t="s">
        <v>3</v>
      </c>
      <c r="E2392" s="8" t="s">
        <v>644</v>
      </c>
      <c r="F2392" s="37">
        <v>2</v>
      </c>
      <c r="G2392" s="38">
        <v>0.1</v>
      </c>
      <c r="H2392" s="8" t="s">
        <v>3975</v>
      </c>
      <c r="I2392" s="8" t="s">
        <v>2191</v>
      </c>
      <c r="J2392" s="35" t="s">
        <v>4184</v>
      </c>
      <c r="K2392" s="8" t="s">
        <v>99</v>
      </c>
      <c r="L2392" s="49" t="s">
        <v>56</v>
      </c>
      <c r="M2392" s="37"/>
      <c r="N2392" s="40"/>
      <c r="O2392" s="41"/>
      <c r="P2392" s="42"/>
      <c r="Q2392" s="43"/>
      <c r="R2392" s="50"/>
      <c r="S2392" s="8" t="s">
        <v>4349</v>
      </c>
      <c r="T2392" s="48"/>
      <c r="W2392" s="45"/>
      <c r="X2392" s="46"/>
      <c r="Y2392" s="47"/>
      <c r="AA2392"/>
      <c r="AB2392"/>
      <c r="AC2392"/>
      <c r="AD2392"/>
      <c r="AE2392"/>
      <c r="AF2392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</row>
    <row r="2393" spans="1:63" ht="30" customHeight="1" x14ac:dyDescent="0.25">
      <c r="A2393" s="34">
        <v>45839</v>
      </c>
      <c r="B2393" s="35" t="s">
        <v>4122</v>
      </c>
      <c r="C2393" s="1" t="s">
        <v>4403</v>
      </c>
      <c r="D2393" s="36" t="s">
        <v>74</v>
      </c>
      <c r="E2393" s="8" t="s">
        <v>110</v>
      </c>
      <c r="F2393" s="37">
        <v>3</v>
      </c>
      <c r="G2393" s="38">
        <v>0.1</v>
      </c>
      <c r="H2393" s="8" t="s">
        <v>3975</v>
      </c>
      <c r="I2393" s="8" t="s">
        <v>416</v>
      </c>
      <c r="J2393" s="35" t="s">
        <v>147</v>
      </c>
      <c r="K2393" s="8" t="s">
        <v>49</v>
      </c>
      <c r="L2393" s="49" t="s">
        <v>128</v>
      </c>
      <c r="M2393" s="37"/>
      <c r="N2393" s="40"/>
      <c r="O2393" s="41"/>
      <c r="P2393" s="42"/>
      <c r="Q2393" s="43"/>
      <c r="R2393" s="50"/>
      <c r="S2393" s="8" t="s">
        <v>4404</v>
      </c>
      <c r="T2393" s="48"/>
      <c r="W2393" s="45"/>
      <c r="X2393" s="46"/>
      <c r="Y2393" s="47"/>
      <c r="AA2393"/>
      <c r="AB2393"/>
      <c r="AC2393"/>
      <c r="AD2393"/>
      <c r="AE2393"/>
      <c r="AF2393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</row>
    <row r="2394" spans="1:63" ht="30" customHeight="1" x14ac:dyDescent="0.25">
      <c r="A2394" s="34">
        <v>45839</v>
      </c>
      <c r="B2394" s="35" t="s">
        <v>4122</v>
      </c>
      <c r="C2394" s="1" t="s">
        <v>2355</v>
      </c>
      <c r="D2394" s="36" t="s">
        <v>34</v>
      </c>
      <c r="E2394" s="8" t="s">
        <v>133</v>
      </c>
      <c r="F2394" s="37">
        <v>2</v>
      </c>
      <c r="G2394" s="38">
        <v>0.1</v>
      </c>
      <c r="H2394" s="8" t="s">
        <v>3975</v>
      </c>
      <c r="I2394" s="8" t="s">
        <v>416</v>
      </c>
      <c r="J2394" s="35" t="s">
        <v>147</v>
      </c>
      <c r="K2394" s="8" t="s">
        <v>49</v>
      </c>
      <c r="L2394" s="49" t="s">
        <v>128</v>
      </c>
      <c r="M2394" s="37"/>
      <c r="N2394" s="40"/>
      <c r="O2394" s="41"/>
      <c r="P2394" s="42"/>
      <c r="Q2394" s="43"/>
      <c r="R2394" s="50"/>
      <c r="S2394" s="8" t="s">
        <v>4405</v>
      </c>
      <c r="T2394" s="48"/>
      <c r="W2394" s="45"/>
      <c r="X2394" s="46"/>
      <c r="Y2394" s="47"/>
      <c r="AA2394"/>
      <c r="AB2394"/>
      <c r="AC2394"/>
      <c r="AD2394"/>
      <c r="AE2394"/>
      <c r="AF2394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</row>
    <row r="2395" spans="1:63" ht="30" customHeight="1" x14ac:dyDescent="0.25">
      <c r="A2395" s="34">
        <v>45840</v>
      </c>
      <c r="B2395" s="35" t="s">
        <v>4122</v>
      </c>
      <c r="C2395" s="1" t="s">
        <v>4406</v>
      </c>
      <c r="D2395" s="36" t="s">
        <v>74</v>
      </c>
      <c r="E2395" s="8" t="s">
        <v>145</v>
      </c>
      <c r="F2395" s="37">
        <v>1</v>
      </c>
      <c r="G2395" s="38">
        <v>0.1</v>
      </c>
      <c r="H2395" s="8" t="s">
        <v>4146</v>
      </c>
      <c r="I2395" s="8" t="s">
        <v>2191</v>
      </c>
      <c r="J2395" s="35" t="s">
        <v>4184</v>
      </c>
      <c r="K2395" s="8" t="s">
        <v>49</v>
      </c>
      <c r="L2395" s="49" t="s">
        <v>4407</v>
      </c>
      <c r="M2395" s="37"/>
      <c r="N2395" s="40"/>
      <c r="O2395" s="41"/>
      <c r="P2395" s="42"/>
      <c r="Q2395" s="43"/>
      <c r="R2395" s="50"/>
      <c r="S2395" s="8"/>
      <c r="T2395" s="48"/>
      <c r="W2395" s="45"/>
      <c r="X2395" s="46"/>
      <c r="Y2395" s="47"/>
      <c r="AA2395"/>
      <c r="AB2395"/>
      <c r="AC2395"/>
      <c r="AD2395"/>
      <c r="AE2395"/>
      <c r="AF2395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</row>
    <row r="2396" spans="1:63" ht="30" customHeight="1" x14ac:dyDescent="0.25">
      <c r="A2396" s="34">
        <v>45840</v>
      </c>
      <c r="B2396" s="35" t="s">
        <v>4122</v>
      </c>
      <c r="C2396" s="1" t="s">
        <v>4408</v>
      </c>
      <c r="D2396" s="36" t="s">
        <v>4</v>
      </c>
      <c r="E2396" s="8" t="s">
        <v>47</v>
      </c>
      <c r="F2396" s="37">
        <v>1</v>
      </c>
      <c r="G2396" s="38">
        <v>0.5</v>
      </c>
      <c r="H2396" s="8" t="s">
        <v>4143</v>
      </c>
      <c r="I2396" s="8" t="s">
        <v>2191</v>
      </c>
      <c r="J2396" s="35" t="s">
        <v>4184</v>
      </c>
      <c r="K2396" s="8" t="s">
        <v>49</v>
      </c>
      <c r="L2396" s="49" t="s">
        <v>50</v>
      </c>
      <c r="M2396" s="37"/>
      <c r="N2396" s="40"/>
      <c r="O2396" s="41"/>
      <c r="P2396" s="42"/>
      <c r="Q2396" s="43"/>
      <c r="R2396" s="50"/>
      <c r="S2396" s="8"/>
      <c r="T2396" s="48"/>
      <c r="W2396" s="45"/>
      <c r="X2396" s="46"/>
      <c r="Y2396" s="47"/>
      <c r="AA2396"/>
      <c r="AB2396"/>
      <c r="AC2396"/>
      <c r="AD2396"/>
      <c r="AE2396"/>
      <c r="AF2396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</row>
    <row r="2397" spans="1:63" ht="30" customHeight="1" x14ac:dyDescent="0.25">
      <c r="A2397" s="34">
        <v>45840</v>
      </c>
      <c r="B2397" s="35" t="s">
        <v>4122</v>
      </c>
      <c r="C2397" s="1" t="s">
        <v>4409</v>
      </c>
      <c r="D2397" s="36" t="s">
        <v>4</v>
      </c>
      <c r="E2397" s="8" t="s">
        <v>47</v>
      </c>
      <c r="F2397" s="37">
        <v>1</v>
      </c>
      <c r="G2397" s="38">
        <v>0.25</v>
      </c>
      <c r="H2397" s="8" t="s">
        <v>4370</v>
      </c>
      <c r="I2397" s="8" t="s">
        <v>2191</v>
      </c>
      <c r="J2397" s="35" t="s">
        <v>4184</v>
      </c>
      <c r="K2397" s="8" t="s">
        <v>49</v>
      </c>
      <c r="L2397" s="49" t="s">
        <v>50</v>
      </c>
      <c r="M2397" s="37"/>
      <c r="N2397" s="40"/>
      <c r="O2397" s="41"/>
      <c r="P2397" s="42"/>
      <c r="Q2397" s="43"/>
      <c r="R2397" s="50"/>
      <c r="S2397" s="8"/>
      <c r="T2397" s="48"/>
      <c r="W2397" s="45"/>
      <c r="X2397" s="46"/>
      <c r="Y2397" s="47"/>
      <c r="AA2397"/>
      <c r="AB2397"/>
      <c r="AC2397"/>
      <c r="AD2397"/>
      <c r="AE2397"/>
      <c r="AF2397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</row>
    <row r="2398" spans="1:63" ht="30" customHeight="1" x14ac:dyDescent="0.25">
      <c r="A2398" s="34">
        <v>45840</v>
      </c>
      <c r="B2398" s="35" t="s">
        <v>4122</v>
      </c>
      <c r="C2398" s="1" t="s">
        <v>4410</v>
      </c>
      <c r="D2398" s="36" t="s">
        <v>4</v>
      </c>
      <c r="E2398" s="8" t="s">
        <v>47</v>
      </c>
      <c r="F2398" s="37">
        <v>1</v>
      </c>
      <c r="G2398" s="38">
        <v>0.1</v>
      </c>
      <c r="H2398" s="8" t="s">
        <v>4130</v>
      </c>
      <c r="I2398" s="8" t="s">
        <v>2191</v>
      </c>
      <c r="J2398" s="35" t="s">
        <v>147</v>
      </c>
      <c r="K2398" s="8" t="s">
        <v>41</v>
      </c>
      <c r="L2398" s="49" t="s">
        <v>50</v>
      </c>
      <c r="M2398" s="37"/>
      <c r="N2398" s="40"/>
      <c r="O2398" s="41"/>
      <c r="P2398" s="42"/>
      <c r="Q2398" s="43"/>
      <c r="R2398" s="50"/>
      <c r="S2398" s="8"/>
      <c r="T2398" s="48"/>
      <c r="W2398" s="45"/>
      <c r="X2398" s="46"/>
      <c r="Y2398" s="47"/>
      <c r="AA2398"/>
      <c r="AB2398"/>
      <c r="AC2398"/>
      <c r="AD2398"/>
      <c r="AE2398"/>
      <c r="AF2398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</row>
    <row r="2399" spans="1:63" ht="30" customHeight="1" x14ac:dyDescent="0.25">
      <c r="A2399" s="34">
        <v>45840</v>
      </c>
      <c r="B2399" s="35" t="s">
        <v>4122</v>
      </c>
      <c r="C2399" s="1" t="s">
        <v>4411</v>
      </c>
      <c r="D2399" s="36" t="s">
        <v>3</v>
      </c>
      <c r="E2399" s="8" t="s">
        <v>2927</v>
      </c>
      <c r="F2399" s="37">
        <v>2</v>
      </c>
      <c r="G2399" s="38">
        <v>0.1</v>
      </c>
      <c r="H2399" s="8" t="s">
        <v>4130</v>
      </c>
      <c r="I2399" s="8" t="s">
        <v>2191</v>
      </c>
      <c r="J2399" s="35" t="s">
        <v>4184</v>
      </c>
      <c r="K2399" s="8" t="s">
        <v>645</v>
      </c>
      <c r="L2399" s="49" t="s">
        <v>4266</v>
      </c>
      <c r="M2399" s="37"/>
      <c r="N2399" s="40"/>
      <c r="O2399" s="41"/>
      <c r="P2399" s="42"/>
      <c r="Q2399" s="43"/>
      <c r="R2399" s="50"/>
      <c r="S2399" s="8" t="s">
        <v>4412</v>
      </c>
      <c r="T2399" s="48"/>
      <c r="W2399" s="45"/>
      <c r="X2399" s="46"/>
      <c r="Y2399" s="47"/>
      <c r="AA2399"/>
      <c r="AB2399"/>
      <c r="AC2399"/>
      <c r="AD2399"/>
      <c r="AE2399"/>
      <c r="AF2399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</row>
    <row r="2400" spans="1:63" ht="30" customHeight="1" x14ac:dyDescent="0.25">
      <c r="A2400" s="34">
        <v>45840</v>
      </c>
      <c r="B2400" s="35" t="s">
        <v>4122</v>
      </c>
      <c r="C2400" s="1" t="s">
        <v>4413</v>
      </c>
      <c r="D2400" s="36" t="s">
        <v>74</v>
      </c>
      <c r="E2400" s="8" t="s">
        <v>110</v>
      </c>
      <c r="F2400" s="37">
        <v>1</v>
      </c>
      <c r="G2400" s="38">
        <v>0.1</v>
      </c>
      <c r="H2400" s="8" t="s">
        <v>4130</v>
      </c>
      <c r="I2400" s="8" t="s">
        <v>2191</v>
      </c>
      <c r="J2400" s="35" t="s">
        <v>4184</v>
      </c>
      <c r="K2400" s="8" t="s">
        <v>41</v>
      </c>
      <c r="L2400" s="49" t="s">
        <v>305</v>
      </c>
      <c r="M2400" s="37"/>
      <c r="N2400" s="40"/>
      <c r="O2400" s="41"/>
      <c r="P2400" s="42"/>
      <c r="Q2400" s="43"/>
      <c r="R2400" s="50"/>
      <c r="S2400" s="8" t="s">
        <v>4414</v>
      </c>
      <c r="T2400" s="48"/>
      <c r="W2400" s="45"/>
      <c r="X2400" s="46"/>
      <c r="Y2400" s="47"/>
      <c r="AA2400"/>
      <c r="AB2400"/>
      <c r="AC2400"/>
      <c r="AD2400"/>
      <c r="AE2400"/>
      <c r="AF2400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</row>
    <row r="2401" spans="1:63" ht="30" customHeight="1" x14ac:dyDescent="0.25">
      <c r="A2401" s="34">
        <v>45840</v>
      </c>
      <c r="B2401" s="35" t="s">
        <v>4122</v>
      </c>
      <c r="C2401" s="1" t="s">
        <v>4415</v>
      </c>
      <c r="D2401" s="36" t="s">
        <v>3</v>
      </c>
      <c r="E2401" s="8" t="s">
        <v>591</v>
      </c>
      <c r="F2401" s="37">
        <v>2</v>
      </c>
      <c r="G2401" s="38">
        <v>0.1</v>
      </c>
      <c r="H2401" s="8" t="s">
        <v>4416</v>
      </c>
      <c r="I2401" s="8" t="s">
        <v>416</v>
      </c>
      <c r="J2401" s="35" t="s">
        <v>147</v>
      </c>
      <c r="K2401" s="8" t="s">
        <v>49</v>
      </c>
      <c r="L2401" s="49" t="s">
        <v>207</v>
      </c>
      <c r="M2401" s="37"/>
      <c r="N2401" s="40"/>
      <c r="O2401" s="41"/>
      <c r="P2401" s="42"/>
      <c r="Q2401" s="43"/>
      <c r="R2401" s="50"/>
      <c r="S2401" s="8" t="s">
        <v>4417</v>
      </c>
      <c r="T2401" s="48"/>
      <c r="W2401" s="45"/>
      <c r="X2401" s="46"/>
      <c r="Y2401" s="47"/>
      <c r="AA2401"/>
      <c r="AB2401"/>
      <c r="AC2401"/>
      <c r="AD2401"/>
      <c r="AE2401"/>
      <c r="AF240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</row>
    <row r="2402" spans="1:63" ht="30" customHeight="1" x14ac:dyDescent="0.25">
      <c r="A2402" s="34">
        <v>45841</v>
      </c>
      <c r="B2402" s="35" t="s">
        <v>4122</v>
      </c>
      <c r="C2402" s="1" t="s">
        <v>4418</v>
      </c>
      <c r="D2402" s="36" t="s">
        <v>4</v>
      </c>
      <c r="E2402" s="8" t="s">
        <v>47</v>
      </c>
      <c r="F2402" s="37">
        <v>2</v>
      </c>
      <c r="G2402" s="38">
        <v>0.1</v>
      </c>
      <c r="H2402" s="8" t="s">
        <v>4370</v>
      </c>
      <c r="I2402" s="8" t="s">
        <v>2191</v>
      </c>
      <c r="J2402" s="35" t="s">
        <v>147</v>
      </c>
      <c r="K2402" s="8" t="s">
        <v>41</v>
      </c>
      <c r="L2402" s="49" t="s">
        <v>4266</v>
      </c>
      <c r="M2402" s="37"/>
      <c r="N2402" s="40"/>
      <c r="O2402" s="41"/>
      <c r="P2402" s="42"/>
      <c r="Q2402" s="43"/>
      <c r="R2402" s="50"/>
      <c r="S2402" s="8" t="s">
        <v>4419</v>
      </c>
      <c r="T2402" s="48"/>
      <c r="W2402" s="45"/>
      <c r="X2402" s="46"/>
      <c r="Y2402" s="47"/>
      <c r="AA2402"/>
      <c r="AB2402"/>
      <c r="AC2402"/>
      <c r="AD2402"/>
      <c r="AE2402"/>
      <c r="AF2402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</row>
    <row r="2403" spans="1:63" ht="30" customHeight="1" x14ac:dyDescent="0.25">
      <c r="A2403" s="34">
        <v>45841</v>
      </c>
      <c r="B2403" s="35" t="s">
        <v>4122</v>
      </c>
      <c r="C2403" s="1" t="s">
        <v>4420</v>
      </c>
      <c r="D2403" s="36" t="s">
        <v>34</v>
      </c>
      <c r="E2403" s="8" t="s">
        <v>71</v>
      </c>
      <c r="F2403" s="37">
        <v>1</v>
      </c>
      <c r="G2403" s="38">
        <v>0.1</v>
      </c>
      <c r="H2403" s="8" t="s">
        <v>3440</v>
      </c>
      <c r="I2403" s="8" t="s">
        <v>2191</v>
      </c>
      <c r="J2403" s="35" t="s">
        <v>4184</v>
      </c>
      <c r="K2403" s="8" t="s">
        <v>99</v>
      </c>
      <c r="L2403" s="49" t="s">
        <v>56</v>
      </c>
      <c r="M2403" s="37"/>
      <c r="N2403" s="40"/>
      <c r="O2403" s="41"/>
      <c r="P2403" s="42"/>
      <c r="Q2403" s="43"/>
      <c r="R2403" s="50"/>
      <c r="S2403" s="8" t="s">
        <v>4421</v>
      </c>
      <c r="T2403" s="48"/>
      <c r="W2403" s="45"/>
      <c r="X2403" s="46"/>
      <c r="Y2403" s="47"/>
      <c r="AA2403"/>
      <c r="AB2403"/>
      <c r="AC2403"/>
      <c r="AD2403"/>
      <c r="AE2403"/>
      <c r="AF2403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</row>
    <row r="2404" spans="1:63" ht="30" customHeight="1" x14ac:dyDescent="0.25">
      <c r="A2404" s="34">
        <v>45841</v>
      </c>
      <c r="B2404" s="35" t="s">
        <v>4122</v>
      </c>
      <c r="C2404" s="1" t="s">
        <v>4422</v>
      </c>
      <c r="D2404" s="36" t="s">
        <v>4</v>
      </c>
      <c r="E2404" s="8" t="s">
        <v>47</v>
      </c>
      <c r="F2404" s="37">
        <v>1</v>
      </c>
      <c r="G2404" s="38">
        <v>0.1</v>
      </c>
      <c r="H2404" s="8" t="s">
        <v>4370</v>
      </c>
      <c r="I2404" s="8" t="s">
        <v>2191</v>
      </c>
      <c r="J2404" s="35" t="s">
        <v>4184</v>
      </c>
      <c r="K2404" s="8" t="s">
        <v>41</v>
      </c>
      <c r="L2404" s="49" t="s">
        <v>50</v>
      </c>
      <c r="M2404" s="37"/>
      <c r="N2404" s="40"/>
      <c r="O2404" s="41"/>
      <c r="P2404" s="42"/>
      <c r="Q2404" s="43"/>
      <c r="R2404" s="50"/>
      <c r="S2404" s="8" t="s">
        <v>4423</v>
      </c>
      <c r="T2404" s="48"/>
      <c r="W2404" s="45"/>
      <c r="X2404" s="46"/>
      <c r="Y2404" s="47"/>
      <c r="AA2404"/>
      <c r="AB2404"/>
      <c r="AC2404"/>
      <c r="AD2404"/>
      <c r="AE2404"/>
      <c r="AF2404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</row>
    <row r="2405" spans="1:63" ht="30" customHeight="1" x14ac:dyDescent="0.25">
      <c r="A2405" s="34">
        <v>45841</v>
      </c>
      <c r="B2405" s="35" t="s">
        <v>4122</v>
      </c>
      <c r="C2405" s="1" t="s">
        <v>4424</v>
      </c>
      <c r="D2405" s="36" t="s">
        <v>3</v>
      </c>
      <c r="E2405" s="8" t="s">
        <v>3732</v>
      </c>
      <c r="F2405" s="37">
        <v>1</v>
      </c>
      <c r="G2405" s="38">
        <v>0.1</v>
      </c>
      <c r="H2405" s="8" t="s">
        <v>4416</v>
      </c>
      <c r="I2405" s="8" t="s">
        <v>2191</v>
      </c>
      <c r="J2405" s="35" t="s">
        <v>4184</v>
      </c>
      <c r="K2405" s="8" t="s">
        <v>49</v>
      </c>
      <c r="L2405" s="49" t="s">
        <v>4266</v>
      </c>
      <c r="M2405" s="37"/>
      <c r="N2405" s="40"/>
      <c r="O2405" s="41"/>
      <c r="P2405" s="42"/>
      <c r="Q2405" s="43"/>
      <c r="R2405" s="50"/>
      <c r="S2405" s="8" t="s">
        <v>4425</v>
      </c>
      <c r="T2405" s="48"/>
      <c r="W2405" s="45"/>
      <c r="X2405" s="46"/>
      <c r="Y2405" s="47"/>
      <c r="AA2405"/>
      <c r="AB2405"/>
      <c r="AC2405"/>
      <c r="AD2405"/>
      <c r="AE2405"/>
      <c r="AF2405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</row>
    <row r="2406" spans="1:63" ht="30" customHeight="1" x14ac:dyDescent="0.25">
      <c r="A2406" s="34">
        <v>45842</v>
      </c>
      <c r="B2406" s="35" t="s">
        <v>4122</v>
      </c>
      <c r="C2406" s="1" t="s">
        <v>4426</v>
      </c>
      <c r="D2406" s="36" t="s">
        <v>4</v>
      </c>
      <c r="E2406" s="8" t="s">
        <v>47</v>
      </c>
      <c r="F2406" s="37">
        <v>1</v>
      </c>
      <c r="G2406" s="38">
        <v>0.1</v>
      </c>
      <c r="H2406" s="8" t="s">
        <v>4370</v>
      </c>
      <c r="I2406" s="8" t="s">
        <v>2191</v>
      </c>
      <c r="J2406" s="35" t="s">
        <v>147</v>
      </c>
      <c r="K2406" s="8" t="s">
        <v>49</v>
      </c>
      <c r="L2406" s="49" t="s">
        <v>50</v>
      </c>
      <c r="M2406" s="37"/>
      <c r="N2406" s="40"/>
      <c r="O2406" s="41"/>
      <c r="P2406" s="42"/>
      <c r="Q2406" s="43"/>
      <c r="R2406" s="50"/>
      <c r="S2406" s="8" t="s">
        <v>4427</v>
      </c>
      <c r="T2406" s="48"/>
      <c r="W2406" s="45"/>
      <c r="X2406" s="46"/>
      <c r="Y2406" s="47"/>
      <c r="AA2406"/>
      <c r="AB2406"/>
      <c r="AC2406"/>
      <c r="AD2406"/>
      <c r="AE2406"/>
      <c r="AF2406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</row>
    <row r="2407" spans="1:63" ht="30" customHeight="1" x14ac:dyDescent="0.25">
      <c r="A2407" s="34">
        <v>45842</v>
      </c>
      <c r="B2407" s="35" t="s">
        <v>4122</v>
      </c>
      <c r="C2407" s="1" t="s">
        <v>4428</v>
      </c>
      <c r="D2407" s="36" t="s">
        <v>4</v>
      </c>
      <c r="E2407" s="8" t="s">
        <v>2463</v>
      </c>
      <c r="F2407" s="37">
        <v>1</v>
      </c>
      <c r="G2407" s="38">
        <v>0.1</v>
      </c>
      <c r="H2407" s="8" t="s">
        <v>3975</v>
      </c>
      <c r="I2407" s="8" t="s">
        <v>2191</v>
      </c>
      <c r="J2407" s="35" t="s">
        <v>147</v>
      </c>
      <c r="K2407" s="8" t="s">
        <v>49</v>
      </c>
      <c r="L2407" s="49" t="s">
        <v>50</v>
      </c>
      <c r="M2407" s="37"/>
      <c r="N2407" s="40"/>
      <c r="O2407" s="41"/>
      <c r="P2407" s="42"/>
      <c r="Q2407" s="43"/>
      <c r="R2407" s="50"/>
      <c r="S2407" s="8" t="s">
        <v>4427</v>
      </c>
      <c r="T2407" s="48"/>
      <c r="W2407" s="45"/>
      <c r="X2407" s="46"/>
      <c r="Y2407" s="47"/>
      <c r="AA2407"/>
      <c r="AB2407"/>
      <c r="AC2407"/>
      <c r="AD2407"/>
      <c r="AE2407"/>
      <c r="AF2407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</row>
    <row r="2408" spans="1:63" ht="30" customHeight="1" x14ac:dyDescent="0.25">
      <c r="A2408" s="34">
        <v>45842</v>
      </c>
      <c r="B2408" s="35" t="s">
        <v>4122</v>
      </c>
      <c r="C2408" s="1" t="s">
        <v>4429</v>
      </c>
      <c r="D2408" s="36" t="s">
        <v>34</v>
      </c>
      <c r="E2408" s="8" t="s">
        <v>71</v>
      </c>
      <c r="F2408" s="37">
        <v>1</v>
      </c>
      <c r="G2408" s="38">
        <v>0.1</v>
      </c>
      <c r="H2408" s="8" t="s">
        <v>3442</v>
      </c>
      <c r="I2408" s="8" t="s">
        <v>2191</v>
      </c>
      <c r="J2408" s="35" t="s">
        <v>4184</v>
      </c>
      <c r="K2408" s="8" t="s">
        <v>41</v>
      </c>
      <c r="L2408" s="49" t="s">
        <v>50</v>
      </c>
      <c r="M2408" s="37"/>
      <c r="N2408" s="40"/>
      <c r="O2408" s="41"/>
      <c r="P2408" s="42"/>
      <c r="Q2408" s="43"/>
      <c r="R2408" s="50"/>
      <c r="S2408" s="8" t="s">
        <v>4430</v>
      </c>
      <c r="T2408" s="48"/>
      <c r="W2408" s="45"/>
      <c r="X2408" s="46"/>
      <c r="Y2408" s="47"/>
      <c r="AA2408"/>
      <c r="AB2408"/>
      <c r="AC2408"/>
      <c r="AD2408"/>
      <c r="AE2408"/>
      <c r="AF2408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</row>
    <row r="2409" spans="1:63" ht="30" customHeight="1" x14ac:dyDescent="0.25">
      <c r="A2409" s="34">
        <v>45842</v>
      </c>
      <c r="B2409" s="35" t="s">
        <v>4122</v>
      </c>
      <c r="C2409" s="1" t="s">
        <v>4431</v>
      </c>
      <c r="D2409" s="36" t="s">
        <v>34</v>
      </c>
      <c r="E2409" s="8" t="s">
        <v>133</v>
      </c>
      <c r="F2409" s="37">
        <v>1</v>
      </c>
      <c r="G2409" s="38">
        <v>0.1</v>
      </c>
      <c r="H2409" s="8" t="s">
        <v>3975</v>
      </c>
      <c r="I2409" s="8" t="s">
        <v>2191</v>
      </c>
      <c r="J2409" s="35" t="s">
        <v>4184</v>
      </c>
      <c r="K2409" s="8" t="s">
        <v>41</v>
      </c>
      <c r="L2409" s="49" t="s">
        <v>128</v>
      </c>
      <c r="M2409" s="37"/>
      <c r="N2409" s="40"/>
      <c r="O2409" s="41"/>
      <c r="P2409" s="42"/>
      <c r="Q2409" s="43"/>
      <c r="R2409" s="50"/>
      <c r="S2409" s="8" t="s">
        <v>4432</v>
      </c>
      <c r="T2409" s="48"/>
      <c r="W2409" s="45"/>
      <c r="X2409" s="46"/>
      <c r="Y2409" s="47"/>
      <c r="AA2409"/>
      <c r="AB2409"/>
      <c r="AC2409"/>
      <c r="AD2409"/>
      <c r="AE2409"/>
      <c r="AF2409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</row>
    <row r="2410" spans="1:63" ht="30" customHeight="1" x14ac:dyDescent="0.25">
      <c r="A2410" s="34">
        <v>45784</v>
      </c>
      <c r="B2410" s="35" t="s">
        <v>4122</v>
      </c>
      <c r="C2410" s="1" t="s">
        <v>4433</v>
      </c>
      <c r="D2410" s="36" t="s">
        <v>3</v>
      </c>
      <c r="E2410" s="8" t="s">
        <v>674</v>
      </c>
      <c r="F2410" s="37">
        <v>8</v>
      </c>
      <c r="G2410" s="38">
        <v>0.1</v>
      </c>
      <c r="H2410" s="8" t="s">
        <v>4434</v>
      </c>
      <c r="I2410" s="8" t="s">
        <v>4124</v>
      </c>
      <c r="J2410" s="35" t="s">
        <v>4184</v>
      </c>
      <c r="K2410" s="8" t="s">
        <v>49</v>
      </c>
      <c r="L2410" s="49" t="s">
        <v>426</v>
      </c>
      <c r="M2410" s="37"/>
      <c r="N2410" s="40"/>
      <c r="O2410" s="41"/>
      <c r="P2410" s="42"/>
      <c r="Q2410" s="43"/>
      <c r="R2410" s="50"/>
      <c r="S2410" s="8"/>
      <c r="T2410" s="48"/>
      <c r="W2410" s="45"/>
      <c r="X2410" s="46"/>
      <c r="Y2410" s="47"/>
      <c r="AA2410"/>
      <c r="AB2410"/>
      <c r="AC2410"/>
      <c r="AD2410"/>
      <c r="AE2410"/>
      <c r="AF2410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</row>
    <row r="2411" spans="1:63" ht="30" customHeight="1" x14ac:dyDescent="0.25">
      <c r="A2411" s="34">
        <v>45812</v>
      </c>
      <c r="B2411" s="35" t="s">
        <v>4435</v>
      </c>
      <c r="C2411" s="1" t="s">
        <v>4436</v>
      </c>
      <c r="D2411" s="36" t="s">
        <v>74</v>
      </c>
      <c r="E2411" s="8" t="s">
        <v>75</v>
      </c>
      <c r="F2411" s="37">
        <v>1</v>
      </c>
      <c r="G2411" s="38">
        <v>0.1</v>
      </c>
      <c r="H2411" s="8" t="s">
        <v>146</v>
      </c>
      <c r="I2411" s="8" t="s">
        <v>2</v>
      </c>
      <c r="J2411" s="35" t="s">
        <v>147</v>
      </c>
      <c r="K2411" s="8" t="s">
        <v>49</v>
      </c>
      <c r="L2411" s="49" t="s">
        <v>128</v>
      </c>
      <c r="M2411" s="37"/>
      <c r="N2411" s="40"/>
      <c r="O2411" s="41" t="b">
        <v>0</v>
      </c>
      <c r="P2411" s="42" t="b">
        <v>0</v>
      </c>
      <c r="Q2411" s="43"/>
      <c r="R2411" s="50" t="s">
        <v>4437</v>
      </c>
      <c r="S2411" s="8" t="s">
        <v>4437</v>
      </c>
      <c r="T2411" s="48"/>
      <c r="W2411" s="45"/>
      <c r="X2411" s="46"/>
      <c r="Y2411" s="47"/>
      <c r="AA2411"/>
      <c r="AB2411"/>
      <c r="AC2411"/>
      <c r="AD2411"/>
      <c r="AE2411"/>
      <c r="AF241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</row>
    <row r="2412" spans="1:63" ht="30" customHeight="1" x14ac:dyDescent="0.25">
      <c r="A2412" s="34">
        <v>45811</v>
      </c>
      <c r="B2412" s="35" t="s">
        <v>4435</v>
      </c>
      <c r="C2412" s="1" t="s">
        <v>4438</v>
      </c>
      <c r="D2412" s="36" t="s">
        <v>34</v>
      </c>
      <c r="E2412" s="8" t="s">
        <v>133</v>
      </c>
      <c r="F2412" s="37">
        <v>1</v>
      </c>
      <c r="G2412" s="38">
        <v>0.1</v>
      </c>
      <c r="H2412" s="8" t="s">
        <v>111</v>
      </c>
      <c r="I2412" s="8" t="s">
        <v>2</v>
      </c>
      <c r="J2412" s="35" t="s">
        <v>147</v>
      </c>
      <c r="K2412" s="8" t="s">
        <v>41</v>
      </c>
      <c r="L2412" s="49" t="s">
        <v>56</v>
      </c>
      <c r="M2412" s="37"/>
      <c r="N2412" s="40"/>
      <c r="O2412" s="41" t="b">
        <v>0</v>
      </c>
      <c r="P2412" s="42" t="b">
        <v>0</v>
      </c>
      <c r="Q2412" s="43"/>
      <c r="R2412" s="50" t="s">
        <v>4439</v>
      </c>
      <c r="S2412" s="8" t="s">
        <v>4440</v>
      </c>
      <c r="T2412" s="48"/>
      <c r="W2412" s="45"/>
      <c r="X2412" s="46"/>
      <c r="Y2412" s="47"/>
      <c r="AA2412"/>
      <c r="AB2412"/>
      <c r="AC2412"/>
      <c r="AD2412"/>
      <c r="AE2412"/>
      <c r="AF2412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</row>
    <row r="2413" spans="1:63" ht="30" customHeight="1" x14ac:dyDescent="0.25">
      <c r="A2413" s="34">
        <v>45813</v>
      </c>
      <c r="B2413" s="35" t="s">
        <v>4435</v>
      </c>
      <c r="C2413" s="1" t="s">
        <v>4441</v>
      </c>
      <c r="D2413" s="36" t="s">
        <v>3</v>
      </c>
      <c r="E2413" s="8" t="s">
        <v>246</v>
      </c>
      <c r="F2413" s="37">
        <v>2</v>
      </c>
      <c r="G2413" s="38">
        <v>0.1</v>
      </c>
      <c r="H2413" s="8" t="s">
        <v>247</v>
      </c>
      <c r="I2413" s="8" t="s">
        <v>2</v>
      </c>
      <c r="J2413" s="35" t="s">
        <v>40</v>
      </c>
      <c r="K2413" s="8" t="s">
        <v>645</v>
      </c>
      <c r="L2413" s="49" t="s">
        <v>1949</v>
      </c>
      <c r="M2413" s="37"/>
      <c r="N2413" s="40"/>
      <c r="O2413" s="41" t="b">
        <v>0</v>
      </c>
      <c r="P2413" s="42" t="b">
        <v>0</v>
      </c>
      <c r="Q2413" s="43"/>
      <c r="R2413" s="50" t="s">
        <v>808</v>
      </c>
      <c r="S2413" s="8" t="s">
        <v>4442</v>
      </c>
      <c r="T2413" s="48"/>
      <c r="W2413" s="45"/>
      <c r="X2413" s="46"/>
      <c r="Y2413" s="47"/>
      <c r="AA2413"/>
      <c r="AB2413"/>
      <c r="AC2413"/>
      <c r="AD2413"/>
      <c r="AE2413"/>
      <c r="AF2413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</row>
    <row r="2414" spans="1:63" ht="30" customHeight="1" x14ac:dyDescent="0.25">
      <c r="A2414" s="34">
        <v>45813</v>
      </c>
      <c r="B2414" s="35" t="s">
        <v>4435</v>
      </c>
      <c r="C2414" s="1" t="s">
        <v>4443</v>
      </c>
      <c r="D2414" s="36" t="s">
        <v>74</v>
      </c>
      <c r="E2414" s="8" t="s">
        <v>154</v>
      </c>
      <c r="F2414" s="37">
        <v>1</v>
      </c>
      <c r="G2414" s="38">
        <v>0.1</v>
      </c>
      <c r="H2414" s="8" t="s">
        <v>155</v>
      </c>
      <c r="I2414" s="8" t="s">
        <v>2</v>
      </c>
      <c r="J2414" s="35" t="s">
        <v>40</v>
      </c>
      <c r="K2414" s="8" t="s">
        <v>41</v>
      </c>
      <c r="L2414" s="49" t="s">
        <v>50</v>
      </c>
      <c r="M2414" s="37"/>
      <c r="N2414" s="40"/>
      <c r="O2414" s="41" t="b">
        <v>0</v>
      </c>
      <c r="P2414" s="42" t="b">
        <v>0</v>
      </c>
      <c r="Q2414" s="43"/>
      <c r="R2414" s="50" t="s">
        <v>4444</v>
      </c>
      <c r="S2414" s="8" t="s">
        <v>4445</v>
      </c>
      <c r="T2414" s="48"/>
      <c r="W2414" s="45"/>
      <c r="X2414" s="46"/>
      <c r="Y2414" s="47"/>
      <c r="AA2414"/>
      <c r="AB2414"/>
      <c r="AC2414"/>
      <c r="AD2414"/>
      <c r="AE2414"/>
      <c r="AF2414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</row>
    <row r="2415" spans="1:63" ht="30" customHeight="1" x14ac:dyDescent="0.25">
      <c r="A2415" s="34">
        <v>45810</v>
      </c>
      <c r="B2415" s="35" t="s">
        <v>4435</v>
      </c>
      <c r="C2415" s="1" t="s">
        <v>2150</v>
      </c>
      <c r="D2415" s="36" t="s">
        <v>34</v>
      </c>
      <c r="E2415" s="8" t="s">
        <v>133</v>
      </c>
      <c r="F2415" s="37">
        <v>1</v>
      </c>
      <c r="G2415" s="38">
        <v>0.25</v>
      </c>
      <c r="H2415" s="8" t="s">
        <v>155</v>
      </c>
      <c r="I2415" s="8" t="s">
        <v>2</v>
      </c>
      <c r="J2415" s="35" t="s">
        <v>40</v>
      </c>
      <c r="K2415" s="8" t="s">
        <v>592</v>
      </c>
      <c r="L2415" s="49" t="s">
        <v>595</v>
      </c>
      <c r="M2415" s="37"/>
      <c r="N2415" s="40"/>
      <c r="O2415" s="41" t="b">
        <v>0</v>
      </c>
      <c r="P2415" s="42" t="b">
        <v>0</v>
      </c>
      <c r="Q2415" s="43"/>
      <c r="R2415" s="50" t="s">
        <v>4446</v>
      </c>
      <c r="S2415" s="8" t="s">
        <v>1744</v>
      </c>
      <c r="T2415" s="48"/>
      <c r="W2415" s="45"/>
      <c r="X2415" s="46"/>
      <c r="Y2415" s="47"/>
      <c r="AA2415"/>
      <c r="AB2415"/>
      <c r="AC2415"/>
      <c r="AD2415"/>
      <c r="AE2415"/>
      <c r="AF2415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</row>
    <row r="2416" spans="1:63" ht="30" customHeight="1" x14ac:dyDescent="0.25">
      <c r="A2416" s="34">
        <v>45817</v>
      </c>
      <c r="B2416" s="35" t="s">
        <v>4435</v>
      </c>
      <c r="C2416" s="1" t="s">
        <v>4447</v>
      </c>
      <c r="D2416" s="36" t="s">
        <v>4</v>
      </c>
      <c r="E2416" s="8" t="s">
        <v>47</v>
      </c>
      <c r="F2416" s="37">
        <v>1</v>
      </c>
      <c r="G2416" s="38">
        <v>0.1</v>
      </c>
      <c r="H2416" s="8" t="s">
        <v>48</v>
      </c>
      <c r="I2416" s="8" t="s">
        <v>2</v>
      </c>
      <c r="J2416" s="35" t="s">
        <v>40</v>
      </c>
      <c r="K2416" s="8" t="s">
        <v>41</v>
      </c>
      <c r="L2416" s="49" t="s">
        <v>305</v>
      </c>
      <c r="M2416" s="37"/>
      <c r="N2416" s="40"/>
      <c r="O2416" s="41" t="b">
        <v>0</v>
      </c>
      <c r="P2416" s="42" t="b">
        <v>0</v>
      </c>
      <c r="Q2416" s="43"/>
      <c r="R2416" s="50" t="s">
        <v>925</v>
      </c>
      <c r="S2416" s="8" t="s">
        <v>1609</v>
      </c>
      <c r="T2416" s="48"/>
      <c r="W2416" s="45"/>
      <c r="X2416" s="46"/>
      <c r="Y2416" s="47"/>
      <c r="AA2416"/>
      <c r="AB2416"/>
      <c r="AC2416"/>
      <c r="AD2416"/>
      <c r="AE2416"/>
      <c r="AF2416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</row>
    <row r="2417" spans="1:63" ht="30" customHeight="1" x14ac:dyDescent="0.25">
      <c r="A2417" s="34">
        <v>45818</v>
      </c>
      <c r="B2417" s="35" t="s">
        <v>4435</v>
      </c>
      <c r="C2417" s="1" t="s">
        <v>4448</v>
      </c>
      <c r="D2417" s="36" t="s">
        <v>4</v>
      </c>
      <c r="E2417" s="8" t="s">
        <v>47</v>
      </c>
      <c r="F2417" s="37">
        <v>1</v>
      </c>
      <c r="G2417" s="38">
        <v>0.1</v>
      </c>
      <c r="H2417" s="8" t="s">
        <v>155</v>
      </c>
      <c r="I2417" s="8" t="s">
        <v>2</v>
      </c>
      <c r="J2417" s="35" t="s">
        <v>40</v>
      </c>
      <c r="K2417" s="8" t="s">
        <v>41</v>
      </c>
      <c r="L2417" s="49" t="s">
        <v>305</v>
      </c>
      <c r="M2417" s="37"/>
      <c r="N2417" s="40"/>
      <c r="O2417" s="41" t="b">
        <v>0</v>
      </c>
      <c r="P2417" s="42" t="b">
        <v>0</v>
      </c>
      <c r="Q2417" s="43"/>
      <c r="R2417" s="50" t="s">
        <v>4449</v>
      </c>
      <c r="S2417" s="8" t="s">
        <v>4450</v>
      </c>
      <c r="T2417" s="48"/>
      <c r="W2417" s="45"/>
      <c r="X2417" s="46"/>
      <c r="Y2417" s="47"/>
      <c r="AA2417"/>
      <c r="AB2417"/>
      <c r="AC2417"/>
      <c r="AD2417"/>
      <c r="AE2417"/>
      <c r="AF2417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</row>
    <row r="2418" spans="1:63" ht="30" customHeight="1" x14ac:dyDescent="0.25">
      <c r="A2418" s="34">
        <v>45817</v>
      </c>
      <c r="B2418" s="35" t="s">
        <v>4435</v>
      </c>
      <c r="C2418" s="1" t="s">
        <v>4451</v>
      </c>
      <c r="D2418" s="36" t="s">
        <v>4</v>
      </c>
      <c r="E2418" s="8" t="s">
        <v>47</v>
      </c>
      <c r="F2418" s="37">
        <v>1</v>
      </c>
      <c r="G2418" s="38">
        <v>0.1</v>
      </c>
      <c r="H2418" s="8" t="s">
        <v>48</v>
      </c>
      <c r="I2418" s="8" t="s">
        <v>2</v>
      </c>
      <c r="J2418" s="35" t="s">
        <v>40</v>
      </c>
      <c r="K2418" s="8" t="s">
        <v>41</v>
      </c>
      <c r="L2418" s="49" t="s">
        <v>50</v>
      </c>
      <c r="M2418" s="37"/>
      <c r="N2418" s="40"/>
      <c r="O2418" s="41" t="b">
        <v>0</v>
      </c>
      <c r="P2418" s="42" t="b">
        <v>0</v>
      </c>
      <c r="Q2418" s="43"/>
      <c r="R2418" s="50" t="s">
        <v>4452</v>
      </c>
      <c r="S2418" s="8" t="s">
        <v>4450</v>
      </c>
      <c r="T2418" s="48"/>
      <c r="W2418" s="45"/>
      <c r="X2418" s="46"/>
      <c r="Y2418" s="47"/>
      <c r="AA2418"/>
      <c r="AB2418"/>
      <c r="AC2418"/>
      <c r="AD2418"/>
      <c r="AE2418"/>
      <c r="AF2418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</row>
    <row r="2419" spans="1:63" ht="30" customHeight="1" x14ac:dyDescent="0.25">
      <c r="A2419" s="34">
        <v>45817</v>
      </c>
      <c r="B2419" s="35" t="s">
        <v>4435</v>
      </c>
      <c r="C2419" s="1" t="s">
        <v>4453</v>
      </c>
      <c r="D2419" s="36" t="s">
        <v>74</v>
      </c>
      <c r="E2419" s="8" t="s">
        <v>110</v>
      </c>
      <c r="F2419" s="37">
        <v>1</v>
      </c>
      <c r="G2419" s="38">
        <v>0.1</v>
      </c>
      <c r="H2419" s="8" t="s">
        <v>155</v>
      </c>
      <c r="I2419" s="8" t="s">
        <v>2</v>
      </c>
      <c r="J2419" s="35" t="s">
        <v>40</v>
      </c>
      <c r="K2419" s="8" t="s">
        <v>41</v>
      </c>
      <c r="L2419" s="49" t="s">
        <v>50</v>
      </c>
      <c r="M2419" s="37"/>
      <c r="N2419" s="40"/>
      <c r="O2419" s="41" t="b">
        <v>0</v>
      </c>
      <c r="P2419" s="42" t="b">
        <v>0</v>
      </c>
      <c r="Q2419" s="43"/>
      <c r="R2419" s="50" t="s">
        <v>4452</v>
      </c>
      <c r="S2419" s="8" t="s">
        <v>4450</v>
      </c>
      <c r="T2419" s="48"/>
      <c r="W2419" s="45"/>
      <c r="X2419" s="46"/>
      <c r="Y2419" s="47"/>
      <c r="AA2419"/>
      <c r="AB2419"/>
      <c r="AC2419"/>
      <c r="AD2419"/>
      <c r="AE2419"/>
      <c r="AF2419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</row>
    <row r="2420" spans="1:63" ht="30" customHeight="1" x14ac:dyDescent="0.25">
      <c r="A2420" s="34">
        <v>45810</v>
      </c>
      <c r="B2420" s="35" t="s">
        <v>4435</v>
      </c>
      <c r="C2420" s="1" t="s">
        <v>4454</v>
      </c>
      <c r="D2420" s="36" t="s">
        <v>74</v>
      </c>
      <c r="E2420" s="8" t="s">
        <v>154</v>
      </c>
      <c r="F2420" s="37">
        <v>1</v>
      </c>
      <c r="G2420" s="38">
        <v>0.1</v>
      </c>
      <c r="H2420" s="8" t="s">
        <v>155</v>
      </c>
      <c r="I2420" s="8" t="s">
        <v>2</v>
      </c>
      <c r="J2420" s="35" t="s">
        <v>40</v>
      </c>
      <c r="K2420" s="8" t="s">
        <v>41</v>
      </c>
      <c r="L2420" s="49" t="s">
        <v>50</v>
      </c>
      <c r="M2420" s="37"/>
      <c r="N2420" s="40"/>
      <c r="O2420" s="41" t="b">
        <v>0</v>
      </c>
      <c r="P2420" s="42" t="b">
        <v>0</v>
      </c>
      <c r="Q2420" s="43"/>
      <c r="R2420" s="50" t="s">
        <v>4449</v>
      </c>
      <c r="S2420" s="8" t="s">
        <v>4455</v>
      </c>
      <c r="T2420" s="48"/>
      <c r="W2420" s="45"/>
      <c r="X2420" s="46"/>
      <c r="Y2420" s="47"/>
      <c r="AA2420"/>
      <c r="AB2420"/>
      <c r="AC2420"/>
      <c r="AD2420"/>
      <c r="AE2420"/>
      <c r="AF2420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</row>
    <row r="2421" spans="1:63" ht="30" customHeight="1" x14ac:dyDescent="0.25">
      <c r="A2421" s="34">
        <v>45813</v>
      </c>
      <c r="B2421" s="35" t="s">
        <v>4435</v>
      </c>
      <c r="C2421" s="1" t="s">
        <v>4456</v>
      </c>
      <c r="D2421" s="36" t="s">
        <v>74</v>
      </c>
      <c r="E2421" s="8" t="s">
        <v>154</v>
      </c>
      <c r="F2421" s="37">
        <v>1</v>
      </c>
      <c r="G2421" s="38">
        <v>0.1</v>
      </c>
      <c r="H2421" s="8" t="s">
        <v>111</v>
      </c>
      <c r="I2421" s="8" t="s">
        <v>2</v>
      </c>
      <c r="J2421" s="35" t="s">
        <v>40</v>
      </c>
      <c r="K2421" s="8" t="s">
        <v>49</v>
      </c>
      <c r="L2421" s="49" t="s">
        <v>50</v>
      </c>
      <c r="M2421" s="37"/>
      <c r="N2421" s="40"/>
      <c r="O2421" s="41" t="b">
        <v>0</v>
      </c>
      <c r="P2421" s="42" t="b">
        <v>0</v>
      </c>
      <c r="Q2421" s="43"/>
      <c r="R2421" s="50" t="s">
        <v>4449</v>
      </c>
      <c r="S2421" s="8" t="s">
        <v>4455</v>
      </c>
      <c r="T2421" s="48"/>
      <c r="W2421" s="45"/>
      <c r="X2421" s="46"/>
      <c r="Y2421" s="47"/>
      <c r="AA2421"/>
      <c r="AB2421"/>
      <c r="AC2421"/>
      <c r="AD2421"/>
      <c r="AE2421"/>
      <c r="AF242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</row>
    <row r="2422" spans="1:63" ht="30" customHeight="1" x14ac:dyDescent="0.25">
      <c r="A2422" s="34">
        <v>45810</v>
      </c>
      <c r="B2422" s="35" t="s">
        <v>4435</v>
      </c>
      <c r="C2422" s="1" t="s">
        <v>4457</v>
      </c>
      <c r="D2422" s="36" t="s">
        <v>4</v>
      </c>
      <c r="E2422" s="8" t="s">
        <v>47</v>
      </c>
      <c r="F2422" s="37">
        <v>1</v>
      </c>
      <c r="G2422" s="38">
        <v>0.5</v>
      </c>
      <c r="H2422" s="8" t="s">
        <v>247</v>
      </c>
      <c r="I2422" s="8" t="s">
        <v>2</v>
      </c>
      <c r="J2422" s="35" t="s">
        <v>40</v>
      </c>
      <c r="K2422" s="8" t="s">
        <v>49</v>
      </c>
      <c r="L2422" s="49" t="s">
        <v>247</v>
      </c>
      <c r="M2422" s="37"/>
      <c r="N2422" s="40">
        <v>1</v>
      </c>
      <c r="O2422" s="41" t="b">
        <v>0</v>
      </c>
      <c r="P2422" s="42" t="b">
        <v>0</v>
      </c>
      <c r="Q2422" s="43"/>
      <c r="R2422" s="50" t="s">
        <v>4458</v>
      </c>
      <c r="S2422" s="8" t="s">
        <v>4458</v>
      </c>
      <c r="T2422" s="48"/>
      <c r="W2422" s="45"/>
      <c r="X2422" s="46"/>
      <c r="Y2422" s="47"/>
      <c r="AA2422"/>
      <c r="AB2422"/>
      <c r="AC2422"/>
      <c r="AD2422"/>
      <c r="AE2422"/>
      <c r="AF2422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</row>
    <row r="2423" spans="1:63" ht="30" customHeight="1" x14ac:dyDescent="0.25">
      <c r="A2423" s="34">
        <v>45810</v>
      </c>
      <c r="B2423" s="35" t="s">
        <v>4435</v>
      </c>
      <c r="C2423" s="1" t="s">
        <v>4459</v>
      </c>
      <c r="D2423" s="36" t="s">
        <v>4</v>
      </c>
      <c r="E2423" s="8" t="s">
        <v>47</v>
      </c>
      <c r="F2423" s="37">
        <v>1</v>
      </c>
      <c r="G2423" s="38">
        <v>0.1</v>
      </c>
      <c r="H2423" s="8" t="s">
        <v>155</v>
      </c>
      <c r="I2423" s="8" t="s">
        <v>2</v>
      </c>
      <c r="J2423" s="35" t="s">
        <v>40</v>
      </c>
      <c r="K2423" s="8" t="s">
        <v>41</v>
      </c>
      <c r="L2423" s="49" t="s">
        <v>50</v>
      </c>
      <c r="M2423" s="37"/>
      <c r="N2423" s="40"/>
      <c r="O2423" s="41" t="b">
        <v>0</v>
      </c>
      <c r="P2423" s="42" t="b">
        <v>0</v>
      </c>
      <c r="Q2423" s="43"/>
      <c r="R2423" s="50" t="s">
        <v>4449</v>
      </c>
      <c r="S2423" s="8" t="s">
        <v>4460</v>
      </c>
      <c r="T2423" s="48"/>
      <c r="W2423" s="45"/>
      <c r="X2423" s="46"/>
      <c r="Y2423" s="47"/>
      <c r="AA2423"/>
      <c r="AB2423"/>
      <c r="AC2423"/>
      <c r="AD2423"/>
      <c r="AE2423"/>
      <c r="AF2423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</row>
    <row r="2424" spans="1:63" ht="30" customHeight="1" x14ac:dyDescent="0.25">
      <c r="A2424" s="34">
        <v>45811</v>
      </c>
      <c r="B2424" s="35" t="s">
        <v>4435</v>
      </c>
      <c r="C2424" s="1" t="s">
        <v>4461</v>
      </c>
      <c r="D2424" s="36" t="s">
        <v>74</v>
      </c>
      <c r="E2424" s="8" t="s">
        <v>154</v>
      </c>
      <c r="F2424" s="37">
        <v>1</v>
      </c>
      <c r="G2424" s="38">
        <v>0.1</v>
      </c>
      <c r="H2424" s="8" t="s">
        <v>155</v>
      </c>
      <c r="I2424" s="8" t="s">
        <v>2</v>
      </c>
      <c r="J2424" s="35" t="s">
        <v>40</v>
      </c>
      <c r="K2424" s="8" t="s">
        <v>41</v>
      </c>
      <c r="L2424" s="49" t="s">
        <v>50</v>
      </c>
      <c r="M2424" s="37"/>
      <c r="N2424" s="40"/>
      <c r="O2424" s="41" t="b">
        <v>0</v>
      </c>
      <c r="P2424" s="42" t="b">
        <v>0</v>
      </c>
      <c r="Q2424" s="43"/>
      <c r="R2424" s="50" t="s">
        <v>4462</v>
      </c>
      <c r="S2424" s="8" t="s">
        <v>4460</v>
      </c>
      <c r="T2424" s="48"/>
      <c r="W2424" s="45"/>
      <c r="X2424" s="46"/>
      <c r="Y2424" s="47"/>
      <c r="AA2424"/>
      <c r="AB2424"/>
      <c r="AC2424"/>
      <c r="AD2424"/>
      <c r="AE2424"/>
      <c r="AF2424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</row>
    <row r="2425" spans="1:63" ht="30" customHeight="1" x14ac:dyDescent="0.25">
      <c r="A2425" s="34">
        <v>45813</v>
      </c>
      <c r="B2425" s="35" t="s">
        <v>4435</v>
      </c>
      <c r="C2425" s="1" t="s">
        <v>4463</v>
      </c>
      <c r="D2425" s="36" t="s">
        <v>4</v>
      </c>
      <c r="E2425" s="8" t="s">
        <v>47</v>
      </c>
      <c r="F2425" s="37">
        <v>1</v>
      </c>
      <c r="G2425" s="38">
        <v>0.1</v>
      </c>
      <c r="H2425" s="8" t="s">
        <v>48</v>
      </c>
      <c r="I2425" s="8" t="s">
        <v>2</v>
      </c>
      <c r="J2425" s="35" t="s">
        <v>40</v>
      </c>
      <c r="K2425" s="8" t="s">
        <v>41</v>
      </c>
      <c r="L2425" s="49" t="s">
        <v>50</v>
      </c>
      <c r="M2425" s="37"/>
      <c r="N2425" s="40"/>
      <c r="O2425" s="41" t="b">
        <v>0</v>
      </c>
      <c r="P2425" s="42" t="b">
        <v>0</v>
      </c>
      <c r="Q2425" s="43"/>
      <c r="R2425" s="50" t="s">
        <v>4462</v>
      </c>
      <c r="S2425" s="8" t="s">
        <v>4460</v>
      </c>
      <c r="T2425" s="48"/>
      <c r="W2425" s="45"/>
      <c r="X2425" s="46"/>
      <c r="Y2425" s="47"/>
      <c r="AA2425"/>
      <c r="AB2425"/>
      <c r="AC2425"/>
      <c r="AD2425"/>
      <c r="AE2425"/>
      <c r="AF2425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</row>
    <row r="2426" spans="1:63" ht="30" customHeight="1" x14ac:dyDescent="0.25">
      <c r="A2426" s="34">
        <v>45813</v>
      </c>
      <c r="B2426" s="35" t="s">
        <v>4435</v>
      </c>
      <c r="C2426" s="1" t="s">
        <v>4464</v>
      </c>
      <c r="D2426" s="36" t="s">
        <v>4</v>
      </c>
      <c r="E2426" s="8" t="s">
        <v>47</v>
      </c>
      <c r="F2426" s="37">
        <v>1</v>
      </c>
      <c r="G2426" s="38">
        <v>0.1</v>
      </c>
      <c r="H2426" s="8" t="s">
        <v>155</v>
      </c>
      <c r="I2426" s="8" t="s">
        <v>2</v>
      </c>
      <c r="J2426" s="35" t="s">
        <v>40</v>
      </c>
      <c r="K2426" s="8" t="s">
        <v>41</v>
      </c>
      <c r="L2426" s="49" t="s">
        <v>50</v>
      </c>
      <c r="M2426" s="37"/>
      <c r="N2426" s="40"/>
      <c r="O2426" s="41" t="b">
        <v>0</v>
      </c>
      <c r="P2426" s="42" t="b">
        <v>0</v>
      </c>
      <c r="Q2426" s="43"/>
      <c r="R2426" s="50" t="s">
        <v>4465</v>
      </c>
      <c r="S2426" s="8" t="s">
        <v>4465</v>
      </c>
      <c r="T2426" s="48"/>
      <c r="W2426" s="45"/>
      <c r="X2426" s="46"/>
      <c r="Y2426" s="47"/>
      <c r="AA2426"/>
      <c r="AB2426"/>
      <c r="AC2426"/>
      <c r="AD2426"/>
      <c r="AE2426"/>
      <c r="AF2426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</row>
    <row r="2427" spans="1:63" ht="30" customHeight="1" x14ac:dyDescent="0.25">
      <c r="A2427" s="34">
        <v>45810</v>
      </c>
      <c r="B2427" s="35" t="s">
        <v>4435</v>
      </c>
      <c r="C2427" s="1" t="s">
        <v>4466</v>
      </c>
      <c r="D2427" s="36" t="s">
        <v>4</v>
      </c>
      <c r="E2427" s="8" t="s">
        <v>47</v>
      </c>
      <c r="F2427" s="37">
        <v>1</v>
      </c>
      <c r="G2427" s="38">
        <v>0.1</v>
      </c>
      <c r="H2427" s="8" t="s">
        <v>155</v>
      </c>
      <c r="I2427" s="8" t="s">
        <v>2</v>
      </c>
      <c r="J2427" s="35" t="s">
        <v>40</v>
      </c>
      <c r="K2427" s="8" t="s">
        <v>41</v>
      </c>
      <c r="L2427" s="49" t="s">
        <v>50</v>
      </c>
      <c r="M2427" s="37"/>
      <c r="N2427" s="40"/>
      <c r="O2427" s="41" t="b">
        <v>0</v>
      </c>
      <c r="P2427" s="42" t="b">
        <v>0</v>
      </c>
      <c r="Q2427" s="43"/>
      <c r="R2427" s="50" t="s">
        <v>4465</v>
      </c>
      <c r="S2427" s="8" t="s">
        <v>4465</v>
      </c>
      <c r="T2427" s="48"/>
      <c r="W2427" s="45"/>
      <c r="X2427" s="46"/>
      <c r="Y2427" s="47"/>
      <c r="AA2427"/>
      <c r="AB2427"/>
      <c r="AC2427"/>
      <c r="AD2427"/>
      <c r="AE2427"/>
      <c r="AF2427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</row>
    <row r="2428" spans="1:63" ht="30" customHeight="1" x14ac:dyDescent="0.25">
      <c r="A2428" s="34">
        <v>45812</v>
      </c>
      <c r="B2428" s="35" t="s">
        <v>4435</v>
      </c>
      <c r="C2428" s="1" t="s">
        <v>4467</v>
      </c>
      <c r="D2428" s="36" t="s">
        <v>4</v>
      </c>
      <c r="E2428" s="8" t="s">
        <v>47</v>
      </c>
      <c r="F2428" s="37">
        <v>1</v>
      </c>
      <c r="G2428" s="38">
        <v>0.1</v>
      </c>
      <c r="H2428" s="8" t="s">
        <v>155</v>
      </c>
      <c r="I2428" s="8" t="s">
        <v>2</v>
      </c>
      <c r="J2428" s="35" t="s">
        <v>40</v>
      </c>
      <c r="K2428" s="8" t="s">
        <v>41</v>
      </c>
      <c r="L2428" s="49" t="s">
        <v>50</v>
      </c>
      <c r="M2428" s="37"/>
      <c r="N2428" s="40"/>
      <c r="O2428" s="41" t="b">
        <v>0</v>
      </c>
      <c r="P2428" s="42" t="b">
        <v>0</v>
      </c>
      <c r="Q2428" s="43"/>
      <c r="R2428" s="50" t="s">
        <v>4465</v>
      </c>
      <c r="S2428" s="8" t="s">
        <v>4465</v>
      </c>
      <c r="T2428" s="48"/>
      <c r="W2428" s="45"/>
      <c r="X2428" s="46"/>
      <c r="Y2428" s="47"/>
      <c r="AA2428"/>
      <c r="AB2428"/>
      <c r="AC2428"/>
      <c r="AD2428"/>
      <c r="AE2428"/>
      <c r="AF2428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</row>
    <row r="2429" spans="1:63" ht="30" customHeight="1" x14ac:dyDescent="0.25">
      <c r="A2429" s="34">
        <v>45810</v>
      </c>
      <c r="B2429" s="35" t="s">
        <v>4435</v>
      </c>
      <c r="C2429" s="1" t="s">
        <v>4468</v>
      </c>
      <c r="D2429" s="36" t="s">
        <v>3</v>
      </c>
      <c r="E2429" s="8" t="s">
        <v>1572</v>
      </c>
      <c r="F2429" s="37">
        <v>2</v>
      </c>
      <c r="G2429" s="38">
        <v>0.25</v>
      </c>
      <c r="H2429" s="8" t="s">
        <v>158</v>
      </c>
      <c r="I2429" s="8" t="s">
        <v>2</v>
      </c>
      <c r="J2429" s="35" t="s">
        <v>40</v>
      </c>
      <c r="K2429" s="8" t="s">
        <v>3659</v>
      </c>
      <c r="L2429" s="49" t="s">
        <v>50</v>
      </c>
      <c r="M2429" s="37">
        <v>1</v>
      </c>
      <c r="N2429" s="40">
        <v>1</v>
      </c>
      <c r="O2429" s="41" t="b">
        <v>0</v>
      </c>
      <c r="P2429" s="42" t="b">
        <v>0</v>
      </c>
      <c r="Q2429" s="43"/>
      <c r="R2429" s="50" t="s">
        <v>1609</v>
      </c>
      <c r="S2429" s="8" t="s">
        <v>1609</v>
      </c>
      <c r="T2429" s="48"/>
      <c r="W2429" s="45"/>
      <c r="X2429" s="46"/>
      <c r="Y2429" s="47"/>
      <c r="AA2429"/>
      <c r="AB2429"/>
      <c r="AC2429"/>
      <c r="AD2429"/>
      <c r="AE2429"/>
      <c r="AF2429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</row>
    <row r="2430" spans="1:63" ht="30" customHeight="1" x14ac:dyDescent="0.25">
      <c r="A2430" s="34">
        <v>45810</v>
      </c>
      <c r="B2430" s="35" t="s">
        <v>4435</v>
      </c>
      <c r="C2430" s="1" t="s">
        <v>4469</v>
      </c>
      <c r="D2430" s="36" t="s">
        <v>3</v>
      </c>
      <c r="E2430" s="8" t="s">
        <v>320</v>
      </c>
      <c r="F2430" s="37">
        <v>1</v>
      </c>
      <c r="G2430" s="38">
        <v>0.1</v>
      </c>
      <c r="H2430" s="8" t="s">
        <v>111</v>
      </c>
      <c r="I2430" s="8" t="s">
        <v>2</v>
      </c>
      <c r="J2430" s="35" t="s">
        <v>147</v>
      </c>
      <c r="K2430" s="8" t="s">
        <v>3659</v>
      </c>
      <c r="L2430" s="49" t="s">
        <v>50</v>
      </c>
      <c r="M2430" s="37">
        <v>1</v>
      </c>
      <c r="N2430" s="40">
        <v>1</v>
      </c>
      <c r="O2430" s="41" t="b">
        <v>0</v>
      </c>
      <c r="P2430" s="42" t="b">
        <v>0</v>
      </c>
      <c r="Q2430" s="43"/>
      <c r="R2430" s="50" t="s">
        <v>1609</v>
      </c>
      <c r="S2430" s="8" t="s">
        <v>1609</v>
      </c>
      <c r="T2430" s="48"/>
      <c r="W2430" s="45"/>
      <c r="X2430" s="46"/>
      <c r="Y2430" s="47"/>
      <c r="AA2430"/>
      <c r="AB2430"/>
      <c r="AC2430"/>
      <c r="AD2430"/>
      <c r="AE2430"/>
      <c r="AF2430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</row>
    <row r="2431" spans="1:63" ht="30" customHeight="1" x14ac:dyDescent="0.25">
      <c r="A2431" s="34">
        <v>45817</v>
      </c>
      <c r="B2431" s="35" t="s">
        <v>4435</v>
      </c>
      <c r="C2431" s="1" t="s">
        <v>4470</v>
      </c>
      <c r="D2431" s="36" t="s">
        <v>4</v>
      </c>
      <c r="E2431" s="8" t="s">
        <v>47</v>
      </c>
      <c r="F2431" s="37">
        <v>1</v>
      </c>
      <c r="G2431" s="38">
        <v>0.75</v>
      </c>
      <c r="H2431" s="8" t="s">
        <v>48</v>
      </c>
      <c r="I2431" s="8" t="s">
        <v>2</v>
      </c>
      <c r="J2431" s="35" t="s">
        <v>147</v>
      </c>
      <c r="K2431" s="8" t="s">
        <v>368</v>
      </c>
      <c r="L2431" s="49" t="s">
        <v>50</v>
      </c>
      <c r="M2431" s="37">
        <v>1</v>
      </c>
      <c r="N2431" s="40">
        <v>1</v>
      </c>
      <c r="O2431" s="41" t="b">
        <v>0</v>
      </c>
      <c r="P2431" s="42" t="b">
        <v>0</v>
      </c>
      <c r="Q2431" s="43"/>
      <c r="R2431" s="50" t="s">
        <v>4471</v>
      </c>
      <c r="S2431" s="8" t="s">
        <v>4471</v>
      </c>
      <c r="T2431" s="48"/>
      <c r="W2431" s="45"/>
      <c r="X2431" s="46"/>
      <c r="Y2431" s="47"/>
      <c r="AA2431"/>
      <c r="AB2431"/>
      <c r="AC2431"/>
      <c r="AD2431"/>
      <c r="AE2431"/>
      <c r="AF243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</row>
    <row r="2432" spans="1:63" ht="30" customHeight="1" x14ac:dyDescent="0.25">
      <c r="A2432" s="34">
        <v>45818</v>
      </c>
      <c r="B2432" s="35" t="s">
        <v>4435</v>
      </c>
      <c r="C2432" s="1" t="s">
        <v>4472</v>
      </c>
      <c r="D2432" s="36" t="s">
        <v>4</v>
      </c>
      <c r="E2432" s="8" t="s">
        <v>47</v>
      </c>
      <c r="F2432" s="37">
        <v>10</v>
      </c>
      <c r="G2432" s="38">
        <v>0.25</v>
      </c>
      <c r="H2432" s="8" t="s">
        <v>155</v>
      </c>
      <c r="I2432" s="8" t="s">
        <v>1</v>
      </c>
      <c r="J2432" s="35" t="s">
        <v>147</v>
      </c>
      <c r="K2432" s="8" t="s">
        <v>49</v>
      </c>
      <c r="L2432" s="49" t="s">
        <v>207</v>
      </c>
      <c r="M2432" s="37"/>
      <c r="N2432" s="40">
        <v>5</v>
      </c>
      <c r="O2432" s="41" t="b">
        <v>0</v>
      </c>
      <c r="P2432" s="42" t="b">
        <v>0</v>
      </c>
      <c r="Q2432" s="43"/>
      <c r="R2432" s="50" t="s">
        <v>4473</v>
      </c>
      <c r="S2432" s="8" t="s">
        <v>4473</v>
      </c>
      <c r="T2432" s="48"/>
      <c r="W2432" s="45"/>
      <c r="X2432" s="46"/>
      <c r="Y2432" s="47"/>
      <c r="AA2432"/>
      <c r="AB2432"/>
      <c r="AC2432"/>
      <c r="AD2432"/>
      <c r="AE2432"/>
      <c r="AF2432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</row>
    <row r="2433" spans="1:63" ht="30" customHeight="1" x14ac:dyDescent="0.25">
      <c r="A2433" s="34">
        <v>45817</v>
      </c>
      <c r="B2433" s="35" t="s">
        <v>4435</v>
      </c>
      <c r="C2433" s="1" t="s">
        <v>4474</v>
      </c>
      <c r="D2433" s="36" t="s">
        <v>3</v>
      </c>
      <c r="E2433" s="8" t="s">
        <v>644</v>
      </c>
      <c r="F2433" s="37">
        <v>10</v>
      </c>
      <c r="G2433" s="38">
        <v>0.5</v>
      </c>
      <c r="H2433" s="8" t="s">
        <v>155</v>
      </c>
      <c r="I2433" s="8" t="s">
        <v>1</v>
      </c>
      <c r="J2433" s="35" t="s">
        <v>147</v>
      </c>
      <c r="K2433" s="8" t="s">
        <v>645</v>
      </c>
      <c r="L2433" s="49" t="s">
        <v>595</v>
      </c>
      <c r="M2433" s="37"/>
      <c r="N2433" s="40"/>
      <c r="O2433" s="41" t="b">
        <v>0</v>
      </c>
      <c r="P2433" s="42" t="b">
        <v>0</v>
      </c>
      <c r="Q2433" s="43"/>
      <c r="R2433" s="50" t="s">
        <v>4449</v>
      </c>
      <c r="S2433" s="8" t="s">
        <v>4449</v>
      </c>
      <c r="T2433" s="48"/>
      <c r="W2433" s="45"/>
      <c r="X2433" s="46"/>
      <c r="Y2433" s="47"/>
      <c r="AA2433"/>
      <c r="AB2433"/>
      <c r="AC2433"/>
      <c r="AD2433"/>
      <c r="AE2433"/>
      <c r="AF2433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</row>
    <row r="2434" spans="1:63" ht="30" customHeight="1" x14ac:dyDescent="0.25">
      <c r="A2434" s="34">
        <v>45821</v>
      </c>
      <c r="B2434" s="35" t="s">
        <v>4435</v>
      </c>
      <c r="C2434" s="1" t="s">
        <v>4475</v>
      </c>
      <c r="D2434" s="36" t="s">
        <v>4</v>
      </c>
      <c r="E2434" s="8" t="s">
        <v>47</v>
      </c>
      <c r="F2434" s="37">
        <v>1</v>
      </c>
      <c r="G2434" s="38">
        <v>0.1</v>
      </c>
      <c r="H2434" s="8" t="s">
        <v>155</v>
      </c>
      <c r="I2434" s="8" t="s">
        <v>2</v>
      </c>
      <c r="J2434" s="35" t="s">
        <v>147</v>
      </c>
      <c r="K2434" s="8" t="s">
        <v>592</v>
      </c>
      <c r="L2434" s="49" t="s">
        <v>50</v>
      </c>
      <c r="M2434" s="37"/>
      <c r="N2434" s="40"/>
      <c r="O2434" s="41" t="b">
        <v>0</v>
      </c>
      <c r="P2434" s="42" t="b">
        <v>0</v>
      </c>
      <c r="Q2434" s="43"/>
      <c r="R2434" s="50" t="s">
        <v>4449</v>
      </c>
      <c r="S2434" s="8" t="s">
        <v>4449</v>
      </c>
      <c r="T2434" s="48"/>
      <c r="W2434" s="45"/>
      <c r="X2434" s="46"/>
      <c r="Y2434" s="47"/>
      <c r="AA2434"/>
      <c r="AB2434"/>
      <c r="AC2434"/>
      <c r="AD2434"/>
      <c r="AE2434"/>
      <c r="AF2434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</row>
    <row r="2435" spans="1:63" ht="30" customHeight="1" x14ac:dyDescent="0.25">
      <c r="A2435" s="34">
        <v>45819</v>
      </c>
      <c r="B2435" s="35" t="s">
        <v>4435</v>
      </c>
      <c r="C2435" s="1" t="s">
        <v>4476</v>
      </c>
      <c r="D2435" s="36" t="s">
        <v>74</v>
      </c>
      <c r="E2435" s="8" t="s">
        <v>110</v>
      </c>
      <c r="F2435" s="37">
        <v>1</v>
      </c>
      <c r="G2435" s="38">
        <v>0.1</v>
      </c>
      <c r="H2435" s="8" t="s">
        <v>155</v>
      </c>
      <c r="I2435" s="8" t="s">
        <v>2</v>
      </c>
      <c r="J2435" s="35" t="s">
        <v>147</v>
      </c>
      <c r="K2435" s="8" t="s">
        <v>592</v>
      </c>
      <c r="L2435" s="49" t="s">
        <v>50</v>
      </c>
      <c r="M2435" s="37"/>
      <c r="N2435" s="40"/>
      <c r="O2435" s="41" t="b">
        <v>0</v>
      </c>
      <c r="P2435" s="42" t="b">
        <v>0</v>
      </c>
      <c r="Q2435" s="43"/>
      <c r="R2435" s="50" t="s">
        <v>4449</v>
      </c>
      <c r="S2435" s="8" t="s">
        <v>4449</v>
      </c>
      <c r="T2435" s="48"/>
      <c r="W2435" s="45"/>
      <c r="X2435" s="46"/>
      <c r="Y2435" s="47"/>
      <c r="AA2435"/>
      <c r="AB2435"/>
      <c r="AC2435"/>
      <c r="AD2435"/>
      <c r="AE2435"/>
      <c r="AF2435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</row>
    <row r="2436" spans="1:63" ht="30" customHeight="1" x14ac:dyDescent="0.25">
      <c r="A2436" s="34">
        <v>45829</v>
      </c>
      <c r="B2436" s="35" t="s">
        <v>4435</v>
      </c>
      <c r="C2436" s="1" t="s">
        <v>4477</v>
      </c>
      <c r="D2436" s="36" t="s">
        <v>34</v>
      </c>
      <c r="E2436" s="8" t="s">
        <v>133</v>
      </c>
      <c r="F2436" s="37">
        <v>3</v>
      </c>
      <c r="G2436" s="38">
        <v>0.25</v>
      </c>
      <c r="H2436" s="8" t="s">
        <v>155</v>
      </c>
      <c r="I2436" s="8" t="s">
        <v>2</v>
      </c>
      <c r="J2436" s="35" t="s">
        <v>40</v>
      </c>
      <c r="K2436" s="8" t="s">
        <v>206</v>
      </c>
      <c r="L2436" s="49" t="s">
        <v>56</v>
      </c>
      <c r="M2436" s="37">
        <v>1</v>
      </c>
      <c r="N2436" s="40">
        <v>1</v>
      </c>
      <c r="O2436" s="41" t="b">
        <v>0</v>
      </c>
      <c r="P2436" s="42" t="b">
        <v>0</v>
      </c>
      <c r="Q2436" s="43"/>
      <c r="R2436" s="50" t="s">
        <v>1609</v>
      </c>
      <c r="S2436" s="8" t="s">
        <v>1609</v>
      </c>
      <c r="T2436" s="48"/>
      <c r="W2436" s="45"/>
      <c r="X2436" s="46"/>
      <c r="Y2436" s="47"/>
      <c r="AA2436"/>
      <c r="AB2436"/>
      <c r="AC2436"/>
      <c r="AD2436"/>
      <c r="AE2436"/>
      <c r="AF2436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</row>
    <row r="2437" spans="1:63" ht="30" customHeight="1" x14ac:dyDescent="0.25">
      <c r="A2437" s="34">
        <v>45829</v>
      </c>
      <c r="B2437" s="35" t="s">
        <v>4435</v>
      </c>
      <c r="C2437" s="1" t="s">
        <v>4478</v>
      </c>
      <c r="D2437" s="36" t="s">
        <v>74</v>
      </c>
      <c r="E2437" s="8" t="s">
        <v>154</v>
      </c>
      <c r="F2437" s="37">
        <v>1</v>
      </c>
      <c r="G2437" s="38">
        <v>0.1</v>
      </c>
      <c r="H2437" s="8" t="s">
        <v>111</v>
      </c>
      <c r="I2437" s="8" t="s">
        <v>2</v>
      </c>
      <c r="J2437" s="35" t="s">
        <v>40</v>
      </c>
      <c r="K2437" s="8" t="s">
        <v>49</v>
      </c>
      <c r="L2437" s="49" t="s">
        <v>100</v>
      </c>
      <c r="M2437" s="37"/>
      <c r="N2437" s="40"/>
      <c r="O2437" s="41" t="b">
        <v>0</v>
      </c>
      <c r="P2437" s="42" t="b">
        <v>0</v>
      </c>
      <c r="Q2437" s="43"/>
      <c r="R2437" s="50" t="s">
        <v>4479</v>
      </c>
      <c r="S2437" s="8" t="s">
        <v>4479</v>
      </c>
      <c r="T2437" s="48"/>
      <c r="W2437" s="45"/>
      <c r="X2437" s="46"/>
      <c r="Y2437" s="47"/>
      <c r="AA2437"/>
      <c r="AB2437"/>
      <c r="AC2437"/>
      <c r="AD2437"/>
      <c r="AE2437"/>
      <c r="AF2437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</row>
    <row r="2438" spans="1:63" ht="30" customHeight="1" x14ac:dyDescent="0.25">
      <c r="A2438" s="34">
        <v>45834</v>
      </c>
      <c r="B2438" s="35" t="s">
        <v>4435</v>
      </c>
      <c r="C2438" s="1" t="s">
        <v>4480</v>
      </c>
      <c r="D2438" s="36" t="s">
        <v>4</v>
      </c>
      <c r="E2438" s="8" t="s">
        <v>47</v>
      </c>
      <c r="F2438" s="37">
        <v>20</v>
      </c>
      <c r="G2438" s="38">
        <v>0.1</v>
      </c>
      <c r="H2438" s="8" t="s">
        <v>445</v>
      </c>
      <c r="I2438" s="8" t="s">
        <v>1</v>
      </c>
      <c r="J2438" s="35" t="s">
        <v>40</v>
      </c>
      <c r="K2438" s="8" t="s">
        <v>645</v>
      </c>
      <c r="L2438" s="49" t="s">
        <v>595</v>
      </c>
      <c r="M2438" s="37"/>
      <c r="N2438" s="40"/>
      <c r="O2438" s="41" t="b">
        <v>0</v>
      </c>
      <c r="P2438" s="42" t="b">
        <v>0</v>
      </c>
      <c r="Q2438" s="43"/>
      <c r="R2438" s="50" t="s">
        <v>4481</v>
      </c>
      <c r="S2438" s="8" t="s">
        <v>4481</v>
      </c>
      <c r="T2438" s="48"/>
      <c r="W2438" s="45"/>
      <c r="X2438" s="46"/>
      <c r="Y2438" s="47"/>
      <c r="AA2438"/>
      <c r="AB2438"/>
      <c r="AC2438"/>
      <c r="AD2438"/>
      <c r="AE2438"/>
      <c r="AF2438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</row>
    <row r="2439" spans="1:63" ht="30" customHeight="1" x14ac:dyDescent="0.25">
      <c r="A2439" s="34">
        <v>45834</v>
      </c>
      <c r="B2439" s="35" t="s">
        <v>4435</v>
      </c>
      <c r="C2439" s="1" t="s">
        <v>4482</v>
      </c>
      <c r="D2439" s="36" t="s">
        <v>34</v>
      </c>
      <c r="E2439" s="8" t="s">
        <v>133</v>
      </c>
      <c r="F2439" s="37">
        <v>10</v>
      </c>
      <c r="G2439" s="38">
        <v>0.1</v>
      </c>
      <c r="H2439" s="8" t="s">
        <v>155</v>
      </c>
      <c r="I2439" s="8" t="s">
        <v>1</v>
      </c>
      <c r="J2439" s="35" t="s">
        <v>40</v>
      </c>
      <c r="K2439" s="8" t="s">
        <v>645</v>
      </c>
      <c r="L2439" s="49" t="s">
        <v>595</v>
      </c>
      <c r="M2439" s="37"/>
      <c r="N2439" s="40"/>
      <c r="O2439" s="41" t="b">
        <v>0</v>
      </c>
      <c r="P2439" s="42" t="b">
        <v>0</v>
      </c>
      <c r="Q2439" s="43"/>
      <c r="R2439" s="50" t="s">
        <v>4483</v>
      </c>
      <c r="S2439" s="8" t="s">
        <v>4483</v>
      </c>
      <c r="T2439" s="48"/>
      <c r="W2439" s="45"/>
      <c r="X2439" s="46"/>
      <c r="Y2439" s="47"/>
      <c r="AA2439"/>
      <c r="AB2439"/>
      <c r="AC2439"/>
      <c r="AD2439"/>
      <c r="AE2439"/>
      <c r="AF2439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</row>
    <row r="2440" spans="1:63" ht="30" customHeight="1" x14ac:dyDescent="0.25">
      <c r="A2440" s="34">
        <v>45838</v>
      </c>
      <c r="B2440" s="35" t="s">
        <v>4435</v>
      </c>
      <c r="C2440" s="1" t="s">
        <v>4484</v>
      </c>
      <c r="D2440" s="36" t="s">
        <v>4</v>
      </c>
      <c r="E2440" s="8" t="s">
        <v>47</v>
      </c>
      <c r="F2440" s="37">
        <v>1</v>
      </c>
      <c r="G2440" s="38">
        <v>0.1</v>
      </c>
      <c r="H2440" s="8" t="s">
        <v>155</v>
      </c>
      <c r="I2440" s="8" t="s">
        <v>2</v>
      </c>
      <c r="J2440" s="35" t="s">
        <v>40</v>
      </c>
      <c r="K2440" s="8" t="s">
        <v>49</v>
      </c>
      <c r="L2440" s="49" t="s">
        <v>50</v>
      </c>
      <c r="M2440" s="37"/>
      <c r="N2440" s="40"/>
      <c r="O2440" s="41" t="b">
        <v>0</v>
      </c>
      <c r="P2440" s="42" t="b">
        <v>0</v>
      </c>
      <c r="Q2440" s="43"/>
      <c r="R2440" s="50" t="s">
        <v>4485</v>
      </c>
      <c r="S2440" s="8" t="s">
        <v>4485</v>
      </c>
      <c r="T2440" s="48"/>
      <c r="W2440" s="45"/>
      <c r="X2440" s="46"/>
      <c r="Y2440" s="47"/>
      <c r="AA2440"/>
      <c r="AB2440"/>
      <c r="AC2440"/>
      <c r="AD2440"/>
      <c r="AE2440"/>
      <c r="AF2440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</row>
    <row r="2441" spans="1:63" ht="30" customHeight="1" x14ac:dyDescent="0.25">
      <c r="A2441" s="34">
        <v>45838</v>
      </c>
      <c r="B2441" s="35" t="s">
        <v>4435</v>
      </c>
      <c r="C2441" s="1" t="s">
        <v>4486</v>
      </c>
      <c r="D2441" s="36" t="s">
        <v>74</v>
      </c>
      <c r="E2441" s="8" t="s">
        <v>154</v>
      </c>
      <c r="F2441" s="37">
        <v>1</v>
      </c>
      <c r="G2441" s="38">
        <v>0.1</v>
      </c>
      <c r="H2441" s="8" t="s">
        <v>155</v>
      </c>
      <c r="I2441" s="8" t="s">
        <v>2</v>
      </c>
      <c r="J2441" s="35" t="s">
        <v>40</v>
      </c>
      <c r="K2441" s="8" t="s">
        <v>49</v>
      </c>
      <c r="L2441" s="49" t="s">
        <v>50</v>
      </c>
      <c r="M2441" s="37"/>
      <c r="N2441" s="40"/>
      <c r="O2441" s="41" t="b">
        <v>0</v>
      </c>
      <c r="P2441" s="42" t="b">
        <v>0</v>
      </c>
      <c r="Q2441" s="43"/>
      <c r="R2441" s="50" t="s">
        <v>4485</v>
      </c>
      <c r="S2441" s="8" t="s">
        <v>4485</v>
      </c>
      <c r="T2441" s="48"/>
      <c r="W2441" s="45"/>
      <c r="X2441" s="46"/>
      <c r="Y2441" s="47"/>
      <c r="AA2441"/>
      <c r="AB2441"/>
      <c r="AC2441"/>
      <c r="AD2441"/>
      <c r="AE2441"/>
      <c r="AF244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</row>
    <row r="2442" spans="1:63" ht="30" customHeight="1" x14ac:dyDescent="0.25">
      <c r="A2442" s="34">
        <v>45838</v>
      </c>
      <c r="B2442" s="35" t="s">
        <v>4435</v>
      </c>
      <c r="C2442" s="1" t="s">
        <v>4487</v>
      </c>
      <c r="D2442" s="36" t="s">
        <v>34</v>
      </c>
      <c r="E2442" s="8" t="s">
        <v>133</v>
      </c>
      <c r="F2442" s="37">
        <v>1</v>
      </c>
      <c r="G2442" s="38">
        <v>0.1</v>
      </c>
      <c r="H2442" s="8" t="s">
        <v>155</v>
      </c>
      <c r="I2442" s="8" t="s">
        <v>2</v>
      </c>
      <c r="J2442" s="35" t="s">
        <v>40</v>
      </c>
      <c r="K2442" s="8" t="s">
        <v>41</v>
      </c>
      <c r="L2442" s="49" t="s">
        <v>595</v>
      </c>
      <c r="M2442" s="37"/>
      <c r="N2442" s="40"/>
      <c r="O2442" s="41" t="b">
        <v>0</v>
      </c>
      <c r="P2442" s="42" t="b">
        <v>0</v>
      </c>
      <c r="Q2442" s="43"/>
      <c r="R2442" s="50" t="s">
        <v>4485</v>
      </c>
      <c r="S2442" s="8" t="s">
        <v>4485</v>
      </c>
      <c r="T2442" s="48"/>
      <c r="W2442" s="45"/>
      <c r="X2442" s="46"/>
      <c r="Y2442" s="47"/>
      <c r="AA2442"/>
      <c r="AB2442"/>
      <c r="AC2442"/>
      <c r="AD2442"/>
      <c r="AE2442"/>
      <c r="AF2442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</row>
    <row r="2443" spans="1:63" ht="30" customHeight="1" x14ac:dyDescent="0.25">
      <c r="A2443" s="34">
        <v>45836</v>
      </c>
      <c r="B2443" s="35" t="s">
        <v>4435</v>
      </c>
      <c r="C2443" s="1" t="s">
        <v>4488</v>
      </c>
      <c r="D2443" s="36" t="s">
        <v>4</v>
      </c>
      <c r="E2443" s="8" t="s">
        <v>47</v>
      </c>
      <c r="F2443" s="37">
        <v>1</v>
      </c>
      <c r="G2443" s="38">
        <v>0.1</v>
      </c>
      <c r="H2443" s="8" t="s">
        <v>155</v>
      </c>
      <c r="I2443" s="8" t="s">
        <v>2</v>
      </c>
      <c r="J2443" s="35" t="s">
        <v>40</v>
      </c>
      <c r="K2443" s="8" t="s">
        <v>49</v>
      </c>
      <c r="L2443" s="49" t="s">
        <v>50</v>
      </c>
      <c r="M2443" s="37"/>
      <c r="N2443" s="40"/>
      <c r="O2443" s="41" t="b">
        <v>0</v>
      </c>
      <c r="P2443" s="42" t="b">
        <v>0</v>
      </c>
      <c r="Q2443" s="43"/>
      <c r="R2443" s="50" t="s">
        <v>4485</v>
      </c>
      <c r="S2443" s="8" t="s">
        <v>4485</v>
      </c>
      <c r="T2443" s="48"/>
      <c r="W2443" s="45"/>
      <c r="X2443" s="46"/>
      <c r="Y2443" s="47"/>
      <c r="AA2443"/>
      <c r="AB2443"/>
      <c r="AC2443"/>
      <c r="AD2443"/>
      <c r="AE2443"/>
      <c r="AF2443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</row>
    <row r="2444" spans="1:63" ht="30" customHeight="1" x14ac:dyDescent="0.25">
      <c r="A2444" s="34">
        <v>45842</v>
      </c>
      <c r="B2444" s="35" t="s">
        <v>4435</v>
      </c>
      <c r="C2444" s="1" t="s">
        <v>4489</v>
      </c>
      <c r="D2444" s="36" t="s">
        <v>34</v>
      </c>
      <c r="E2444" s="8" t="s">
        <v>133</v>
      </c>
      <c r="F2444" s="37">
        <v>2</v>
      </c>
      <c r="G2444" s="38">
        <v>0.1</v>
      </c>
      <c r="H2444" s="8" t="s">
        <v>111</v>
      </c>
      <c r="I2444" s="8" t="s">
        <v>2</v>
      </c>
      <c r="J2444" s="35" t="s">
        <v>40</v>
      </c>
      <c r="K2444" s="8" t="s">
        <v>99</v>
      </c>
      <c r="L2444" s="49" t="s">
        <v>274</v>
      </c>
      <c r="M2444" s="37"/>
      <c r="N2444" s="40"/>
      <c r="O2444" s="41" t="b">
        <v>0</v>
      </c>
      <c r="P2444" s="42" t="b">
        <v>0</v>
      </c>
      <c r="Q2444" s="43"/>
      <c r="R2444" s="50" t="s">
        <v>528</v>
      </c>
      <c r="S2444" s="8" t="s">
        <v>4490</v>
      </c>
      <c r="T2444" s="48"/>
      <c r="W2444" s="45"/>
      <c r="X2444" s="46"/>
      <c r="Y2444" s="47"/>
      <c r="AA2444"/>
      <c r="AB2444"/>
      <c r="AC2444"/>
      <c r="AD2444"/>
      <c r="AE2444"/>
      <c r="AF2444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</row>
    <row r="2445" spans="1:63" ht="30" customHeight="1" x14ac:dyDescent="0.25">
      <c r="A2445" s="34">
        <v>45842</v>
      </c>
      <c r="B2445" s="35" t="s">
        <v>4435</v>
      </c>
      <c r="C2445" s="1" t="s">
        <v>4491</v>
      </c>
      <c r="D2445" s="36" t="s">
        <v>34</v>
      </c>
      <c r="E2445" s="8" t="s">
        <v>71</v>
      </c>
      <c r="F2445" s="37">
        <v>3</v>
      </c>
      <c r="G2445" s="38">
        <v>0.1</v>
      </c>
      <c r="H2445" s="8" t="s">
        <v>111</v>
      </c>
      <c r="I2445" s="8" t="s">
        <v>2</v>
      </c>
      <c r="J2445" s="35" t="s">
        <v>40</v>
      </c>
      <c r="K2445" s="8" t="s">
        <v>99</v>
      </c>
      <c r="L2445" s="49" t="s">
        <v>274</v>
      </c>
      <c r="M2445" s="37"/>
      <c r="N2445" s="40"/>
      <c r="O2445" s="41" t="b">
        <v>0</v>
      </c>
      <c r="P2445" s="42" t="b">
        <v>0</v>
      </c>
      <c r="Q2445" s="43"/>
      <c r="R2445" s="50" t="s">
        <v>528</v>
      </c>
      <c r="S2445" s="8" t="s">
        <v>4490</v>
      </c>
      <c r="T2445" s="48"/>
      <c r="W2445" s="45"/>
      <c r="X2445" s="46"/>
      <c r="Y2445" s="47"/>
      <c r="AA2445"/>
      <c r="AB2445"/>
      <c r="AC2445"/>
      <c r="AD2445"/>
      <c r="AE2445"/>
      <c r="AF2445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1"/>
      <c r="BE2445" s="1"/>
      <c r="BF2445" s="1"/>
      <c r="BG2445" s="1"/>
      <c r="BH2445" s="1"/>
      <c r="BI2445" s="1"/>
      <c r="BJ2445" s="1"/>
      <c r="BK2445" s="1"/>
    </row>
    <row r="2446" spans="1:63" ht="30" customHeight="1" x14ac:dyDescent="0.25">
      <c r="A2446" s="34">
        <v>45840</v>
      </c>
      <c r="B2446" s="35" t="s">
        <v>4435</v>
      </c>
      <c r="C2446" s="1" t="s">
        <v>4492</v>
      </c>
      <c r="D2446" s="36" t="s">
        <v>34</v>
      </c>
      <c r="E2446" s="8" t="s">
        <v>133</v>
      </c>
      <c r="F2446" s="37">
        <v>1</v>
      </c>
      <c r="G2446" s="38">
        <v>0.1</v>
      </c>
      <c r="H2446" s="8" t="s">
        <v>155</v>
      </c>
      <c r="I2446" s="8" t="s">
        <v>2</v>
      </c>
      <c r="J2446" s="35" t="s">
        <v>40</v>
      </c>
      <c r="K2446" s="8" t="s">
        <v>41</v>
      </c>
      <c r="L2446" s="49" t="s">
        <v>305</v>
      </c>
      <c r="M2446" s="37"/>
      <c r="N2446" s="40"/>
      <c r="O2446" s="41" t="b">
        <v>0</v>
      </c>
      <c r="P2446" s="42" t="b">
        <v>0</v>
      </c>
      <c r="Q2446" s="43"/>
      <c r="R2446" s="50" t="s">
        <v>528</v>
      </c>
      <c r="S2446" s="8" t="s">
        <v>4490</v>
      </c>
      <c r="T2446" s="48"/>
      <c r="W2446" s="45"/>
      <c r="X2446" s="46"/>
      <c r="Y2446" s="47"/>
      <c r="AA2446"/>
      <c r="AB2446"/>
      <c r="AC2446"/>
      <c r="AD2446"/>
      <c r="AE2446"/>
      <c r="AF2446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  <c r="AV2446" s="1"/>
      <c r="AW2446" s="1"/>
      <c r="AX2446" s="1"/>
      <c r="AY2446" s="1"/>
      <c r="AZ2446" s="1"/>
      <c r="BA2446" s="1"/>
      <c r="BB2446" s="1"/>
      <c r="BC2446" s="1"/>
      <c r="BD2446" s="1"/>
      <c r="BE2446" s="1"/>
      <c r="BF2446" s="1"/>
      <c r="BG2446" s="1"/>
      <c r="BH2446" s="1"/>
      <c r="BI2446" s="1"/>
      <c r="BJ2446" s="1"/>
      <c r="BK2446" s="1"/>
    </row>
    <row r="2447" spans="1:63" ht="30" customHeight="1" x14ac:dyDescent="0.25">
      <c r="A2447" s="34">
        <v>45779</v>
      </c>
      <c r="B2447" s="35" t="s">
        <v>4493</v>
      </c>
      <c r="C2447" s="1" t="s">
        <v>1546</v>
      </c>
      <c r="D2447" s="36" t="s">
        <v>74</v>
      </c>
      <c r="E2447" s="8" t="s">
        <v>154</v>
      </c>
      <c r="F2447" s="37">
        <v>1</v>
      </c>
      <c r="G2447" s="38" t="s">
        <v>7</v>
      </c>
      <c r="H2447" s="8" t="s">
        <v>111</v>
      </c>
      <c r="I2447" s="8" t="s">
        <v>2</v>
      </c>
      <c r="J2447" s="35" t="s">
        <v>147</v>
      </c>
      <c r="K2447" s="8" t="s">
        <v>41</v>
      </c>
      <c r="L2447" s="49" t="s">
        <v>50</v>
      </c>
      <c r="M2447" s="37"/>
      <c r="N2447" s="40"/>
      <c r="O2447" s="41" t="b">
        <v>0</v>
      </c>
      <c r="P2447" s="42" t="b">
        <v>0</v>
      </c>
      <c r="Q2447" s="43"/>
      <c r="R2447" s="50"/>
      <c r="S2447" s="8" t="s">
        <v>4494</v>
      </c>
      <c r="T2447" s="48"/>
      <c r="U2447" s="45">
        <v>1</v>
      </c>
      <c r="W2447" s="45"/>
      <c r="X2447" s="46"/>
      <c r="Y2447" s="47"/>
      <c r="AA2447"/>
      <c r="AB2447"/>
      <c r="AC2447"/>
      <c r="AD2447"/>
      <c r="AE2447"/>
      <c r="AF2447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1"/>
      <c r="BE2447" s="1"/>
      <c r="BF2447" s="1"/>
      <c r="BG2447" s="1"/>
      <c r="BH2447" s="1"/>
      <c r="BI2447" s="1"/>
      <c r="BJ2447" s="1"/>
      <c r="BK2447" s="1"/>
    </row>
    <row r="2448" spans="1:63" ht="30" customHeight="1" x14ac:dyDescent="0.25">
      <c r="A2448" s="34">
        <v>45794</v>
      </c>
      <c r="B2448" s="35" t="s">
        <v>4493</v>
      </c>
      <c r="C2448" s="1" t="s">
        <v>4495</v>
      </c>
      <c r="D2448" s="36" t="s">
        <v>34</v>
      </c>
      <c r="E2448" s="8" t="s">
        <v>71</v>
      </c>
      <c r="F2448" s="37">
        <v>1</v>
      </c>
      <c r="G2448" s="38" t="s">
        <v>7</v>
      </c>
      <c r="H2448" s="8" t="s">
        <v>55</v>
      </c>
      <c r="I2448" s="8" t="s">
        <v>2</v>
      </c>
      <c r="J2448" s="35" t="s">
        <v>40</v>
      </c>
      <c r="K2448" s="8" t="s">
        <v>41</v>
      </c>
      <c r="L2448" s="49" t="s">
        <v>100</v>
      </c>
      <c r="M2448" s="37"/>
      <c r="N2448" s="40"/>
      <c r="O2448" s="41" t="b">
        <v>0</v>
      </c>
      <c r="P2448" s="42" t="b">
        <v>0</v>
      </c>
      <c r="Q2448" s="43"/>
      <c r="R2448" s="50"/>
      <c r="S2448" s="8" t="s">
        <v>4496</v>
      </c>
      <c r="T2448" s="48"/>
      <c r="W2448" s="45"/>
      <c r="X2448" s="46"/>
      <c r="Y2448" s="47"/>
      <c r="AA2448"/>
      <c r="AB2448"/>
      <c r="AC2448"/>
      <c r="AD2448"/>
      <c r="AE2448"/>
      <c r="AF2448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  <c r="AV2448" s="1"/>
      <c r="AW2448" s="1"/>
      <c r="AX2448" s="1"/>
      <c r="AY2448" s="1"/>
      <c r="AZ2448" s="1"/>
      <c r="BA2448" s="1"/>
      <c r="BB2448" s="1"/>
      <c r="BC2448" s="1"/>
      <c r="BD2448" s="1"/>
      <c r="BE2448" s="1"/>
      <c r="BF2448" s="1"/>
      <c r="BG2448" s="1"/>
      <c r="BH2448" s="1"/>
      <c r="BI2448" s="1"/>
      <c r="BJ2448" s="1"/>
      <c r="BK2448" s="1"/>
    </row>
    <row r="2449" spans="1:63" ht="30" customHeight="1" x14ac:dyDescent="0.25">
      <c r="A2449" s="34">
        <v>45779</v>
      </c>
      <c r="B2449" s="35" t="s">
        <v>4493</v>
      </c>
      <c r="C2449" s="1" t="s">
        <v>4497</v>
      </c>
      <c r="D2449" s="36" t="s">
        <v>34</v>
      </c>
      <c r="E2449" s="8" t="s">
        <v>38</v>
      </c>
      <c r="F2449" s="37">
        <v>5</v>
      </c>
      <c r="G2449" s="38" t="s">
        <v>7</v>
      </c>
      <c r="H2449" s="8" t="s">
        <v>39</v>
      </c>
      <c r="I2449" s="8" t="s">
        <v>1</v>
      </c>
      <c r="J2449" s="35" t="s">
        <v>40</v>
      </c>
      <c r="K2449" s="8" t="s">
        <v>238</v>
      </c>
      <c r="L2449" s="49" t="s">
        <v>274</v>
      </c>
      <c r="M2449" s="37"/>
      <c r="N2449" s="40"/>
      <c r="O2449" s="41" t="b">
        <v>0</v>
      </c>
      <c r="P2449" s="42" t="b">
        <v>0</v>
      </c>
      <c r="Q2449" s="43"/>
      <c r="R2449" s="50"/>
      <c r="S2449" s="8" t="s">
        <v>4498</v>
      </c>
      <c r="T2449" s="48"/>
      <c r="U2449" s="45">
        <v>1</v>
      </c>
      <c r="W2449" s="45"/>
      <c r="X2449" s="46"/>
      <c r="Y2449" s="47"/>
      <c r="AA2449"/>
      <c r="AB2449"/>
      <c r="AC2449"/>
      <c r="AD2449"/>
      <c r="AE2449"/>
      <c r="AF2449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  <c r="AW2449" s="1"/>
      <c r="AX2449" s="1"/>
      <c r="AY2449" s="1"/>
      <c r="AZ2449" s="1"/>
      <c r="BA2449" s="1"/>
      <c r="BB2449" s="1"/>
      <c r="BC2449" s="1"/>
      <c r="BD2449" s="1"/>
      <c r="BE2449" s="1"/>
      <c r="BF2449" s="1"/>
      <c r="BG2449" s="1"/>
      <c r="BH2449" s="1"/>
      <c r="BI2449" s="1"/>
      <c r="BJ2449" s="1"/>
      <c r="BK2449" s="1"/>
    </row>
    <row r="2450" spans="1:63" ht="30" customHeight="1" x14ac:dyDescent="0.25">
      <c r="A2450" s="34">
        <v>45786</v>
      </c>
      <c r="B2450" s="35" t="s">
        <v>4493</v>
      </c>
      <c r="C2450" s="1" t="s">
        <v>4499</v>
      </c>
      <c r="D2450" s="36" t="s">
        <v>34</v>
      </c>
      <c r="E2450" s="8" t="s">
        <v>133</v>
      </c>
      <c r="F2450" s="37">
        <v>1</v>
      </c>
      <c r="G2450" s="38" t="s">
        <v>7</v>
      </c>
      <c r="H2450" s="8" t="s">
        <v>155</v>
      </c>
      <c r="I2450" s="8" t="s">
        <v>2</v>
      </c>
      <c r="J2450" s="35" t="s">
        <v>147</v>
      </c>
      <c r="K2450" s="8" t="s">
        <v>41</v>
      </c>
      <c r="L2450" s="49" t="s">
        <v>50</v>
      </c>
      <c r="M2450" s="37"/>
      <c r="N2450" s="40"/>
      <c r="O2450" s="41" t="b">
        <v>0</v>
      </c>
      <c r="P2450" s="42" t="b">
        <v>0</v>
      </c>
      <c r="Q2450" s="43"/>
      <c r="R2450" s="50"/>
      <c r="S2450" s="8" t="s">
        <v>4500</v>
      </c>
      <c r="T2450" s="48"/>
      <c r="U2450" s="45">
        <v>1</v>
      </c>
      <c r="W2450" s="45"/>
      <c r="X2450" s="46"/>
      <c r="Y2450" s="47"/>
      <c r="AA2450"/>
      <c r="AB2450"/>
      <c r="AC2450"/>
      <c r="AD2450"/>
      <c r="AE2450"/>
      <c r="AF2450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/>
      <c r="BC2450" s="1"/>
      <c r="BD2450" s="1"/>
      <c r="BE2450" s="1"/>
      <c r="BF2450" s="1"/>
      <c r="BG2450" s="1"/>
      <c r="BH2450" s="1"/>
      <c r="BI2450" s="1"/>
      <c r="BJ2450" s="1"/>
      <c r="BK2450" s="1"/>
    </row>
    <row r="2451" spans="1:63" ht="30" customHeight="1" x14ac:dyDescent="0.25">
      <c r="A2451" s="34">
        <v>45810</v>
      </c>
      <c r="B2451" s="35" t="s">
        <v>4493</v>
      </c>
      <c r="C2451" s="1" t="s">
        <v>4501</v>
      </c>
      <c r="D2451" s="36" t="s">
        <v>4</v>
      </c>
      <c r="E2451" s="8" t="s">
        <v>47</v>
      </c>
      <c r="F2451" s="37" t="s">
        <v>4502</v>
      </c>
      <c r="G2451" s="38">
        <v>0.1</v>
      </c>
      <c r="H2451" s="8" t="s">
        <v>48</v>
      </c>
      <c r="I2451" s="8" t="s">
        <v>2</v>
      </c>
      <c r="J2451" s="35" t="s">
        <v>40</v>
      </c>
      <c r="K2451" s="8" t="s">
        <v>41</v>
      </c>
      <c r="L2451" s="49" t="s">
        <v>50</v>
      </c>
      <c r="M2451" s="37"/>
      <c r="N2451" s="40"/>
      <c r="O2451" s="41" t="b">
        <v>0</v>
      </c>
      <c r="P2451" s="42" t="b">
        <v>0</v>
      </c>
      <c r="Q2451" s="43"/>
      <c r="R2451" s="50"/>
      <c r="S2451" s="8" t="s">
        <v>1564</v>
      </c>
      <c r="T2451" s="48"/>
      <c r="W2451" s="45"/>
      <c r="X2451" s="46"/>
      <c r="Y2451" s="47"/>
      <c r="AA2451"/>
      <c r="AB2451"/>
      <c r="AC2451"/>
      <c r="AD2451"/>
      <c r="AE2451"/>
      <c r="AF245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  <c r="BG2451" s="1"/>
      <c r="BH2451" s="1"/>
      <c r="BI2451" s="1"/>
      <c r="BJ2451" s="1"/>
      <c r="BK2451" s="1"/>
    </row>
    <row r="2452" spans="1:63" ht="30" customHeight="1" x14ac:dyDescent="0.25">
      <c r="A2452" s="34">
        <v>45801</v>
      </c>
      <c r="B2452" s="35" t="s">
        <v>4493</v>
      </c>
      <c r="C2452" s="1" t="s">
        <v>4503</v>
      </c>
      <c r="D2452" s="36" t="s">
        <v>4</v>
      </c>
      <c r="E2452" s="8" t="s">
        <v>47</v>
      </c>
      <c r="F2452" s="37">
        <v>1</v>
      </c>
      <c r="G2452" s="38" t="s">
        <v>7</v>
      </c>
      <c r="H2452" s="8" t="s">
        <v>48</v>
      </c>
      <c r="I2452" s="8" t="s">
        <v>2</v>
      </c>
      <c r="J2452" s="35" t="s">
        <v>40</v>
      </c>
      <c r="K2452" s="8" t="s">
        <v>49</v>
      </c>
      <c r="L2452" s="49" t="s">
        <v>50</v>
      </c>
      <c r="M2452" s="37"/>
      <c r="N2452" s="40"/>
      <c r="O2452" s="41" t="b">
        <v>0</v>
      </c>
      <c r="P2452" s="42" t="b">
        <v>0</v>
      </c>
      <c r="Q2452" s="43"/>
      <c r="R2452" s="50"/>
      <c r="S2452" s="8" t="s">
        <v>4504</v>
      </c>
      <c r="T2452" s="48"/>
      <c r="U2452" s="45">
        <v>1</v>
      </c>
      <c r="W2452" s="45"/>
      <c r="X2452" s="46"/>
      <c r="Y2452" s="47"/>
      <c r="AA2452"/>
      <c r="AB2452"/>
      <c r="AC2452"/>
      <c r="AD2452"/>
      <c r="AE2452"/>
      <c r="AF2452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  <c r="AW2452" s="1"/>
      <c r="AX2452" s="1"/>
      <c r="AY2452" s="1"/>
      <c r="AZ2452" s="1"/>
      <c r="BA2452" s="1"/>
      <c r="BB2452" s="1"/>
      <c r="BC2452" s="1"/>
      <c r="BD2452" s="1"/>
      <c r="BE2452" s="1"/>
      <c r="BF2452" s="1"/>
      <c r="BG2452" s="1"/>
      <c r="BH2452" s="1"/>
      <c r="BI2452" s="1"/>
      <c r="BJ2452" s="1"/>
      <c r="BK2452" s="1"/>
    </row>
    <row r="2453" spans="1:63" ht="30" customHeight="1" x14ac:dyDescent="0.25">
      <c r="A2453" s="34">
        <v>45841</v>
      </c>
      <c r="B2453" s="35" t="s">
        <v>4493</v>
      </c>
      <c r="C2453" s="1" t="s">
        <v>4505</v>
      </c>
      <c r="D2453" s="36" t="s">
        <v>74</v>
      </c>
      <c r="E2453" s="8" t="s">
        <v>38</v>
      </c>
      <c r="F2453" s="37">
        <v>1</v>
      </c>
      <c r="G2453" s="38">
        <v>0.1</v>
      </c>
      <c r="H2453" s="8" t="s">
        <v>39</v>
      </c>
      <c r="I2453" s="8" t="s">
        <v>2</v>
      </c>
      <c r="J2453" s="35" t="s">
        <v>40</v>
      </c>
      <c r="K2453" s="8" t="s">
        <v>49</v>
      </c>
      <c r="L2453" s="49" t="s">
        <v>42</v>
      </c>
      <c r="M2453" s="37"/>
      <c r="N2453" s="40"/>
      <c r="O2453" s="41" t="b">
        <v>0</v>
      </c>
      <c r="P2453" s="42" t="b">
        <v>0</v>
      </c>
      <c r="Q2453" s="43"/>
      <c r="R2453" s="50"/>
      <c r="S2453" s="8" t="s">
        <v>4506</v>
      </c>
      <c r="T2453" s="48"/>
      <c r="W2453" s="45"/>
      <c r="X2453" s="46"/>
      <c r="Y2453" s="47"/>
      <c r="AA2453"/>
      <c r="AB2453"/>
      <c r="AC2453"/>
      <c r="AD2453"/>
      <c r="AE2453"/>
      <c r="AF2453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  <c r="AW2453" s="1"/>
      <c r="AX2453" s="1"/>
      <c r="AY2453" s="1"/>
      <c r="AZ2453" s="1"/>
      <c r="BA2453" s="1"/>
      <c r="BB2453" s="1"/>
      <c r="BC2453" s="1"/>
      <c r="BD2453" s="1"/>
      <c r="BE2453" s="1"/>
      <c r="BF2453" s="1"/>
      <c r="BG2453" s="1"/>
      <c r="BH2453" s="1"/>
      <c r="BI2453" s="1"/>
      <c r="BJ2453" s="1"/>
      <c r="BK2453" s="1"/>
    </row>
    <row r="2454" spans="1:63" ht="30" customHeight="1" x14ac:dyDescent="0.25">
      <c r="A2454" s="34">
        <v>45779</v>
      </c>
      <c r="B2454" s="35" t="s">
        <v>4493</v>
      </c>
      <c r="C2454" s="1" t="s">
        <v>4507</v>
      </c>
      <c r="D2454" s="36" t="s">
        <v>74</v>
      </c>
      <c r="E2454" s="8" t="s">
        <v>154</v>
      </c>
      <c r="F2454" s="37">
        <v>1</v>
      </c>
      <c r="G2454" s="38" t="s">
        <v>7</v>
      </c>
      <c r="H2454" s="8" t="s">
        <v>111</v>
      </c>
      <c r="I2454" s="8" t="s">
        <v>2</v>
      </c>
      <c r="J2454" s="35" t="s">
        <v>147</v>
      </c>
      <c r="K2454" s="8" t="s">
        <v>41</v>
      </c>
      <c r="L2454" s="49" t="s">
        <v>50</v>
      </c>
      <c r="M2454" s="37"/>
      <c r="N2454" s="40"/>
      <c r="O2454" s="41" t="b">
        <v>0</v>
      </c>
      <c r="P2454" s="42" t="b">
        <v>0</v>
      </c>
      <c r="Q2454" s="43"/>
      <c r="R2454" s="50"/>
      <c r="S2454" s="8" t="s">
        <v>4508</v>
      </c>
      <c r="T2454" s="48"/>
      <c r="W2454" s="45"/>
      <c r="X2454" s="46"/>
      <c r="Y2454" s="47"/>
      <c r="AA2454"/>
      <c r="AB2454"/>
      <c r="AC2454"/>
      <c r="AD2454"/>
      <c r="AE2454"/>
      <c r="AF2454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  <c r="AW2454" s="1"/>
      <c r="AX2454" s="1"/>
      <c r="AY2454" s="1"/>
      <c r="AZ2454" s="1"/>
      <c r="BA2454" s="1"/>
      <c r="BB2454" s="1"/>
      <c r="BC2454" s="1"/>
      <c r="BD2454" s="1"/>
      <c r="BE2454" s="1"/>
      <c r="BF2454" s="1"/>
      <c r="BG2454" s="1"/>
      <c r="BH2454" s="1"/>
      <c r="BI2454" s="1"/>
      <c r="BJ2454" s="1"/>
      <c r="BK2454" s="1"/>
    </row>
    <row r="2455" spans="1:63" ht="30" customHeight="1" x14ac:dyDescent="0.25">
      <c r="A2455" s="34">
        <v>45841</v>
      </c>
      <c r="B2455" s="35" t="s">
        <v>4493</v>
      </c>
      <c r="C2455" s="1" t="s">
        <v>4509</v>
      </c>
      <c r="D2455" s="36" t="s">
        <v>34</v>
      </c>
      <c r="E2455" s="8" t="s">
        <v>133</v>
      </c>
      <c r="F2455" s="37">
        <v>1</v>
      </c>
      <c r="G2455" s="38">
        <v>0.1</v>
      </c>
      <c r="H2455" s="8" t="s">
        <v>2245</v>
      </c>
      <c r="I2455" s="8" t="s">
        <v>2</v>
      </c>
      <c r="J2455" s="35" t="s">
        <v>40</v>
      </c>
      <c r="K2455" s="8" t="s">
        <v>41</v>
      </c>
      <c r="L2455" s="49" t="s">
        <v>56</v>
      </c>
      <c r="M2455" s="37"/>
      <c r="N2455" s="40"/>
      <c r="O2455" s="41" t="b">
        <v>0</v>
      </c>
      <c r="P2455" s="42" t="b">
        <v>0</v>
      </c>
      <c r="Q2455" s="43"/>
      <c r="R2455" s="50"/>
      <c r="S2455" s="8" t="s">
        <v>1564</v>
      </c>
      <c r="T2455" s="48"/>
      <c r="W2455" s="45"/>
      <c r="X2455" s="46"/>
      <c r="Y2455" s="47"/>
      <c r="AA2455"/>
      <c r="AB2455"/>
      <c r="AC2455"/>
      <c r="AD2455"/>
      <c r="AE2455"/>
      <c r="AF2455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1"/>
      <c r="BE2455" s="1"/>
      <c r="BF2455" s="1"/>
      <c r="BG2455" s="1"/>
      <c r="BH2455" s="1"/>
      <c r="BI2455" s="1"/>
      <c r="BJ2455" s="1"/>
      <c r="BK2455" s="1"/>
    </row>
    <row r="2456" spans="1:63" ht="30" customHeight="1" x14ac:dyDescent="0.25">
      <c r="A2456" s="34">
        <v>45810</v>
      </c>
      <c r="B2456" s="35" t="s">
        <v>4493</v>
      </c>
      <c r="C2456" s="1" t="s">
        <v>4510</v>
      </c>
      <c r="D2456" s="36" t="s">
        <v>34</v>
      </c>
      <c r="E2456" s="8" t="s">
        <v>38</v>
      </c>
      <c r="F2456" s="37">
        <v>5</v>
      </c>
      <c r="G2456" s="38">
        <v>0.1</v>
      </c>
      <c r="H2456" s="8" t="s">
        <v>39</v>
      </c>
      <c r="I2456" s="8" t="s">
        <v>2</v>
      </c>
      <c r="J2456" s="35" t="s">
        <v>40</v>
      </c>
      <c r="K2456" s="8" t="s">
        <v>41</v>
      </c>
      <c r="L2456" s="49" t="s">
        <v>42</v>
      </c>
      <c r="M2456" s="37"/>
      <c r="N2456" s="40"/>
      <c r="O2456" s="41" t="b">
        <v>0</v>
      </c>
      <c r="P2456" s="42" t="b">
        <v>0</v>
      </c>
      <c r="Q2456" s="43"/>
      <c r="R2456" s="50"/>
      <c r="S2456" s="8" t="s">
        <v>4511</v>
      </c>
      <c r="T2456" s="48"/>
      <c r="W2456" s="45"/>
      <c r="X2456" s="46"/>
      <c r="Y2456" s="47"/>
      <c r="AA2456"/>
      <c r="AB2456"/>
      <c r="AC2456"/>
      <c r="AD2456"/>
      <c r="AE2456"/>
      <c r="AF2456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  <c r="AV2456" s="1"/>
      <c r="AW2456" s="1"/>
      <c r="AX2456" s="1"/>
      <c r="AY2456" s="1"/>
      <c r="AZ2456" s="1"/>
      <c r="BA2456" s="1"/>
      <c r="BB2456" s="1"/>
      <c r="BC2456" s="1"/>
      <c r="BD2456" s="1"/>
      <c r="BE2456" s="1"/>
      <c r="BF2456" s="1"/>
      <c r="BG2456" s="1"/>
      <c r="BH2456" s="1"/>
      <c r="BI2456" s="1"/>
      <c r="BJ2456" s="1"/>
      <c r="BK2456" s="1"/>
    </row>
    <row r="2457" spans="1:63" ht="30" customHeight="1" x14ac:dyDescent="0.25">
      <c r="A2457" s="34">
        <v>45841</v>
      </c>
      <c r="B2457" s="35" t="s">
        <v>4493</v>
      </c>
      <c r="C2457" s="1" t="s">
        <v>3505</v>
      </c>
      <c r="D2457" s="36" t="s">
        <v>74</v>
      </c>
      <c r="E2457" s="8" t="s">
        <v>154</v>
      </c>
      <c r="F2457" s="37">
        <v>1</v>
      </c>
      <c r="G2457" s="38">
        <v>0.1</v>
      </c>
      <c r="H2457" s="8" t="s">
        <v>111</v>
      </c>
      <c r="I2457" s="8" t="s">
        <v>2</v>
      </c>
      <c r="J2457" s="35" t="s">
        <v>147</v>
      </c>
      <c r="K2457" s="8" t="s">
        <v>41</v>
      </c>
      <c r="L2457" s="49" t="s">
        <v>50</v>
      </c>
      <c r="M2457" s="37"/>
      <c r="N2457" s="40"/>
      <c r="O2457" s="41" t="b">
        <v>0</v>
      </c>
      <c r="P2457" s="42" t="b">
        <v>0</v>
      </c>
      <c r="Q2457" s="43"/>
      <c r="R2457" s="50"/>
      <c r="S2457" s="8" t="s">
        <v>4512</v>
      </c>
      <c r="T2457" s="48"/>
      <c r="W2457" s="45"/>
      <c r="X2457" s="46"/>
      <c r="Y2457" s="47"/>
      <c r="AA2457"/>
      <c r="AB2457"/>
      <c r="AC2457"/>
      <c r="AD2457"/>
      <c r="AE2457"/>
      <c r="AF2457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</row>
    <row r="2458" spans="1:63" ht="30" customHeight="1" x14ac:dyDescent="0.25">
      <c r="A2458" s="34">
        <v>45819</v>
      </c>
      <c r="B2458" s="35" t="s">
        <v>4493</v>
      </c>
      <c r="C2458" s="1" t="s">
        <v>4513</v>
      </c>
      <c r="D2458" s="36" t="s">
        <v>4</v>
      </c>
      <c r="E2458" s="8" t="s">
        <v>47</v>
      </c>
      <c r="F2458" s="37">
        <v>1</v>
      </c>
      <c r="G2458" s="38">
        <v>0.1</v>
      </c>
      <c r="H2458" s="8" t="s">
        <v>48</v>
      </c>
      <c r="I2458" s="8" t="s">
        <v>2</v>
      </c>
      <c r="J2458" s="35" t="s">
        <v>40</v>
      </c>
      <c r="K2458" s="8" t="s">
        <v>41</v>
      </c>
      <c r="L2458" s="49" t="s">
        <v>305</v>
      </c>
      <c r="M2458" s="37"/>
      <c r="N2458" s="40"/>
      <c r="O2458" s="41" t="b">
        <v>0</v>
      </c>
      <c r="P2458" s="42" t="b">
        <v>0</v>
      </c>
      <c r="Q2458" s="43"/>
      <c r="R2458" s="50"/>
      <c r="S2458" s="8" t="s">
        <v>4514</v>
      </c>
      <c r="T2458" s="48"/>
      <c r="W2458" s="45"/>
      <c r="X2458" s="46"/>
      <c r="Y2458" s="47"/>
      <c r="AA2458"/>
      <c r="AB2458"/>
      <c r="AC2458"/>
      <c r="AD2458"/>
      <c r="AE2458"/>
      <c r="AF2458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  <c r="AV2458" s="1"/>
      <c r="AW2458" s="1"/>
      <c r="AX2458" s="1"/>
      <c r="AY2458" s="1"/>
      <c r="AZ2458" s="1"/>
      <c r="BA2458" s="1"/>
      <c r="BB2458" s="1"/>
      <c r="BC2458" s="1"/>
      <c r="BD2458" s="1"/>
      <c r="BE2458" s="1"/>
      <c r="BF2458" s="1"/>
      <c r="BG2458" s="1"/>
      <c r="BH2458" s="1"/>
      <c r="BI2458" s="1"/>
      <c r="BJ2458" s="1"/>
      <c r="BK2458" s="1"/>
    </row>
    <row r="2459" spans="1:63" ht="30" customHeight="1" x14ac:dyDescent="0.25">
      <c r="A2459" s="34">
        <v>45841</v>
      </c>
      <c r="B2459" s="35" t="s">
        <v>4493</v>
      </c>
      <c r="C2459" s="1" t="s">
        <v>4515</v>
      </c>
      <c r="D2459" s="36" t="s">
        <v>74</v>
      </c>
      <c r="E2459" s="8" t="s">
        <v>110</v>
      </c>
      <c r="F2459" s="37">
        <v>1</v>
      </c>
      <c r="G2459" s="38">
        <v>0.1</v>
      </c>
      <c r="H2459" s="8" t="s">
        <v>55</v>
      </c>
      <c r="I2459" s="8" t="s">
        <v>2</v>
      </c>
      <c r="J2459" s="35" t="s">
        <v>40</v>
      </c>
      <c r="K2459" s="8" t="s">
        <v>41</v>
      </c>
      <c r="L2459" s="49" t="s">
        <v>100</v>
      </c>
      <c r="M2459" s="37"/>
      <c r="N2459" s="40"/>
      <c r="O2459" s="41" t="b">
        <v>0</v>
      </c>
      <c r="P2459" s="42" t="b">
        <v>0</v>
      </c>
      <c r="Q2459" s="43"/>
      <c r="R2459" s="50"/>
      <c r="S2459" s="8" t="s">
        <v>4514</v>
      </c>
      <c r="T2459" s="48"/>
      <c r="W2459" s="45"/>
      <c r="X2459" s="46"/>
      <c r="Y2459" s="47"/>
      <c r="AA2459"/>
      <c r="AB2459"/>
      <c r="AC2459"/>
      <c r="AD2459"/>
      <c r="AE2459"/>
      <c r="AF2459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1"/>
      <c r="BE2459" s="1"/>
      <c r="BF2459" s="1"/>
      <c r="BG2459" s="1"/>
      <c r="BH2459" s="1"/>
      <c r="BI2459" s="1"/>
      <c r="BJ2459" s="1"/>
      <c r="BK2459" s="1"/>
    </row>
    <row r="2460" spans="1:63" ht="30" customHeight="1" x14ac:dyDescent="0.25">
      <c r="A2460" s="34">
        <v>45811</v>
      </c>
      <c r="B2460" s="35" t="s">
        <v>4493</v>
      </c>
      <c r="C2460" s="1" t="s">
        <v>4516</v>
      </c>
      <c r="D2460" s="36" t="s">
        <v>4</v>
      </c>
      <c r="E2460" s="8" t="s">
        <v>47</v>
      </c>
      <c r="F2460" s="37">
        <v>1</v>
      </c>
      <c r="G2460" s="38" t="s">
        <v>7</v>
      </c>
      <c r="H2460" s="8" t="s">
        <v>48</v>
      </c>
      <c r="I2460" s="8" t="s">
        <v>2</v>
      </c>
      <c r="J2460" s="35" t="s">
        <v>40</v>
      </c>
      <c r="K2460" s="8" t="s">
        <v>41</v>
      </c>
      <c r="L2460" s="49" t="s">
        <v>274</v>
      </c>
      <c r="M2460" s="37"/>
      <c r="N2460" s="40"/>
      <c r="O2460" s="41" t="b">
        <v>0</v>
      </c>
      <c r="P2460" s="42" t="b">
        <v>0</v>
      </c>
      <c r="Q2460" s="43"/>
      <c r="R2460" s="50"/>
      <c r="S2460" s="8" t="s">
        <v>4506</v>
      </c>
      <c r="T2460" s="48"/>
      <c r="U2460" s="45">
        <v>1</v>
      </c>
      <c r="W2460" s="45"/>
      <c r="X2460" s="46"/>
      <c r="Y2460" s="47"/>
      <c r="AA2460"/>
      <c r="AB2460"/>
      <c r="AC2460"/>
      <c r="AD2460"/>
      <c r="AE2460"/>
      <c r="AF2460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  <c r="AV2460" s="1"/>
      <c r="AW2460" s="1"/>
      <c r="AX2460" s="1"/>
      <c r="AY2460" s="1"/>
      <c r="AZ2460" s="1"/>
      <c r="BA2460" s="1"/>
      <c r="BB2460" s="1"/>
      <c r="BC2460" s="1"/>
      <c r="BD2460" s="1"/>
      <c r="BE2460" s="1"/>
      <c r="BF2460" s="1"/>
      <c r="BG2460" s="1"/>
      <c r="BH2460" s="1"/>
      <c r="BI2460" s="1"/>
      <c r="BJ2460" s="1"/>
      <c r="BK2460" s="1"/>
    </row>
    <row r="2461" spans="1:63" ht="30" customHeight="1" x14ac:dyDescent="0.25">
      <c r="A2461" s="34">
        <v>45832</v>
      </c>
      <c r="B2461" s="35" t="s">
        <v>4493</v>
      </c>
      <c r="C2461" s="1" t="s">
        <v>4517</v>
      </c>
      <c r="D2461" s="36" t="s">
        <v>4</v>
      </c>
      <c r="E2461" s="8" t="s">
        <v>47</v>
      </c>
      <c r="F2461" s="37">
        <v>1</v>
      </c>
      <c r="G2461" s="38">
        <v>0.1</v>
      </c>
      <c r="H2461" s="8" t="s">
        <v>48</v>
      </c>
      <c r="I2461" s="8" t="s">
        <v>2</v>
      </c>
      <c r="J2461" s="35" t="s">
        <v>40</v>
      </c>
      <c r="K2461" s="8" t="s">
        <v>592</v>
      </c>
      <c r="L2461" s="49" t="s">
        <v>50</v>
      </c>
      <c r="M2461" s="37"/>
      <c r="N2461" s="40"/>
      <c r="O2461" s="41" t="b">
        <v>0</v>
      </c>
      <c r="P2461" s="42" t="b">
        <v>0</v>
      </c>
      <c r="Q2461" s="43"/>
      <c r="R2461" s="50"/>
      <c r="S2461" s="8" t="s">
        <v>1564</v>
      </c>
      <c r="T2461" s="48"/>
      <c r="W2461" s="45"/>
      <c r="X2461" s="46"/>
      <c r="Y2461" s="47"/>
      <c r="AA2461"/>
      <c r="AB2461"/>
      <c r="AC2461"/>
      <c r="AD2461"/>
      <c r="AE2461"/>
      <c r="AF246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  <c r="AW2461" s="1"/>
      <c r="AX2461" s="1"/>
      <c r="AY2461" s="1"/>
      <c r="AZ2461" s="1"/>
      <c r="BA2461" s="1"/>
      <c r="BB2461" s="1"/>
      <c r="BC2461" s="1"/>
      <c r="BD2461" s="1"/>
      <c r="BE2461" s="1"/>
      <c r="BF2461" s="1"/>
      <c r="BG2461" s="1"/>
      <c r="BH2461" s="1"/>
      <c r="BI2461" s="1"/>
      <c r="BJ2461" s="1"/>
      <c r="BK2461" s="1"/>
    </row>
    <row r="2462" spans="1:63" ht="30" customHeight="1" x14ac:dyDescent="0.25">
      <c r="A2462" s="34">
        <v>45841</v>
      </c>
      <c r="B2462" s="35" t="s">
        <v>4493</v>
      </c>
      <c r="C2462" s="1" t="s">
        <v>1304</v>
      </c>
      <c r="D2462" s="36" t="s">
        <v>74</v>
      </c>
      <c r="E2462" s="8" t="s">
        <v>75</v>
      </c>
      <c r="F2462" s="37">
        <v>1</v>
      </c>
      <c r="G2462" s="38">
        <v>0.1</v>
      </c>
      <c r="H2462" s="8" t="s">
        <v>146</v>
      </c>
      <c r="I2462" s="8" t="s">
        <v>2</v>
      </c>
      <c r="J2462" s="35" t="s">
        <v>40</v>
      </c>
      <c r="K2462" s="8" t="s">
        <v>49</v>
      </c>
      <c r="L2462" s="49" t="s">
        <v>440</v>
      </c>
      <c r="M2462" s="37"/>
      <c r="N2462" s="40"/>
      <c r="O2462" s="41" t="b">
        <v>0</v>
      </c>
      <c r="P2462" s="42" t="b">
        <v>0</v>
      </c>
      <c r="Q2462" s="43"/>
      <c r="R2462" s="50"/>
      <c r="S2462" s="8" t="s">
        <v>1564</v>
      </c>
      <c r="T2462" s="48"/>
      <c r="W2462" s="45"/>
      <c r="X2462" s="46"/>
      <c r="Y2462" s="47"/>
      <c r="AA2462"/>
      <c r="AB2462"/>
      <c r="AC2462"/>
      <c r="AD2462"/>
      <c r="AE2462"/>
      <c r="AF2462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  <c r="AV2462" s="1"/>
      <c r="AW2462" s="1"/>
      <c r="AX2462" s="1"/>
      <c r="AY2462" s="1"/>
      <c r="AZ2462" s="1"/>
      <c r="BA2462" s="1"/>
      <c r="BB2462" s="1"/>
      <c r="BC2462" s="1"/>
      <c r="BD2462" s="1"/>
      <c r="BE2462" s="1"/>
      <c r="BF2462" s="1"/>
      <c r="BG2462" s="1"/>
      <c r="BH2462" s="1"/>
      <c r="BI2462" s="1"/>
      <c r="BJ2462" s="1"/>
      <c r="BK2462" s="1"/>
    </row>
    <row r="2463" spans="1:63" ht="30" customHeight="1" x14ac:dyDescent="0.25">
      <c r="A2463" s="34">
        <v>45841</v>
      </c>
      <c r="B2463" s="35" t="s">
        <v>4493</v>
      </c>
      <c r="C2463" s="1" t="s">
        <v>4518</v>
      </c>
      <c r="D2463" s="36" t="s">
        <v>3</v>
      </c>
      <c r="E2463" s="8" t="s">
        <v>320</v>
      </c>
      <c r="F2463" s="37">
        <v>1</v>
      </c>
      <c r="G2463" s="38">
        <v>0.1</v>
      </c>
      <c r="H2463" s="8" t="s">
        <v>321</v>
      </c>
      <c r="I2463" s="8" t="s">
        <v>2</v>
      </c>
      <c r="J2463" s="35" t="s">
        <v>147</v>
      </c>
      <c r="K2463" s="8" t="s">
        <v>592</v>
      </c>
      <c r="L2463" s="49" t="s">
        <v>274</v>
      </c>
      <c r="M2463" s="37"/>
      <c r="N2463" s="40"/>
      <c r="O2463" s="41" t="b">
        <v>0</v>
      </c>
      <c r="P2463" s="42" t="b">
        <v>0</v>
      </c>
      <c r="Q2463" s="43"/>
      <c r="R2463" s="50"/>
      <c r="S2463" s="8" t="s">
        <v>1564</v>
      </c>
      <c r="T2463" s="48"/>
      <c r="W2463" s="45"/>
      <c r="X2463" s="46"/>
      <c r="Y2463" s="47"/>
      <c r="AA2463"/>
      <c r="AB2463"/>
      <c r="AC2463"/>
      <c r="AD2463"/>
      <c r="AE2463"/>
      <c r="AF2463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</row>
    <row r="2464" spans="1:63" ht="30" customHeight="1" x14ac:dyDescent="0.25">
      <c r="A2464" s="34">
        <v>45811</v>
      </c>
      <c r="B2464" s="35" t="s">
        <v>4493</v>
      </c>
      <c r="C2464" s="1" t="s">
        <v>4519</v>
      </c>
      <c r="D2464" s="36" t="s">
        <v>4</v>
      </c>
      <c r="E2464" s="8" t="s">
        <v>47</v>
      </c>
      <c r="F2464" s="37">
        <v>1</v>
      </c>
      <c r="G2464" s="38">
        <v>1</v>
      </c>
      <c r="H2464" s="8" t="s">
        <v>48</v>
      </c>
      <c r="I2464" s="8" t="s">
        <v>2</v>
      </c>
      <c r="J2464" s="35" t="s">
        <v>147</v>
      </c>
      <c r="K2464" s="8" t="s">
        <v>592</v>
      </c>
      <c r="L2464" s="49" t="s">
        <v>50</v>
      </c>
      <c r="M2464" s="37"/>
      <c r="N2464" s="40">
        <v>1</v>
      </c>
      <c r="O2464" s="41" t="b">
        <v>0</v>
      </c>
      <c r="P2464" s="42" t="b">
        <v>0</v>
      </c>
      <c r="Q2464" s="43">
        <v>45828</v>
      </c>
      <c r="R2464" s="50"/>
      <c r="S2464" s="8" t="s">
        <v>4520</v>
      </c>
      <c r="T2464" s="44">
        <v>1</v>
      </c>
      <c r="W2464" s="45"/>
      <c r="X2464" s="46"/>
      <c r="Y2464" s="47"/>
      <c r="AA2464"/>
      <c r="AB2464"/>
      <c r="AC2464"/>
      <c r="AD2464"/>
      <c r="AE2464"/>
      <c r="AF2464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  <c r="BG2464" s="1"/>
      <c r="BH2464" s="1"/>
      <c r="BI2464" s="1"/>
      <c r="BJ2464" s="1"/>
      <c r="BK2464" s="1"/>
    </row>
    <row r="2465" spans="1:63" ht="30" customHeight="1" x14ac:dyDescent="0.25">
      <c r="A2465" s="34">
        <v>45779</v>
      </c>
      <c r="B2465" s="35" t="s">
        <v>4493</v>
      </c>
      <c r="C2465" s="1" t="s">
        <v>4521</v>
      </c>
      <c r="D2465" s="36" t="s">
        <v>4</v>
      </c>
      <c r="E2465" s="8" t="s">
        <v>47</v>
      </c>
      <c r="F2465" s="37">
        <v>1</v>
      </c>
      <c r="G2465" s="38">
        <v>1</v>
      </c>
      <c r="H2465" s="8" t="s">
        <v>111</v>
      </c>
      <c r="I2465" s="8" t="s">
        <v>2</v>
      </c>
      <c r="J2465" s="35" t="s">
        <v>40</v>
      </c>
      <c r="K2465" s="8" t="s">
        <v>49</v>
      </c>
      <c r="L2465" s="49" t="s">
        <v>50</v>
      </c>
      <c r="M2465" s="37"/>
      <c r="N2465" s="40"/>
      <c r="O2465" s="41" t="b">
        <v>0</v>
      </c>
      <c r="P2465" s="42" t="b">
        <v>0</v>
      </c>
      <c r="Q2465" s="43">
        <v>45798</v>
      </c>
      <c r="R2465" s="50"/>
      <c r="S2465" s="8" t="s">
        <v>4522</v>
      </c>
      <c r="T2465" s="48"/>
      <c r="W2465" s="45"/>
      <c r="X2465" s="46"/>
      <c r="Y2465" s="47"/>
      <c r="AA2465"/>
      <c r="AB2465"/>
      <c r="AC2465"/>
      <c r="AD2465"/>
      <c r="AE2465"/>
      <c r="AF2465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  <c r="AW2465" s="1"/>
      <c r="AX2465" s="1"/>
      <c r="AY2465" s="1"/>
      <c r="AZ2465" s="1"/>
      <c r="BA2465" s="1"/>
      <c r="BB2465" s="1"/>
      <c r="BC2465" s="1"/>
      <c r="BD2465" s="1"/>
      <c r="BE2465" s="1"/>
      <c r="BF2465" s="1"/>
      <c r="BG2465" s="1"/>
      <c r="BH2465" s="1"/>
      <c r="BI2465" s="1"/>
      <c r="BJ2465" s="1"/>
      <c r="BK2465" s="1"/>
    </row>
    <row r="2466" spans="1:63" ht="30" customHeight="1" x14ac:dyDescent="0.25">
      <c r="A2466" s="34">
        <v>45782</v>
      </c>
      <c r="B2466" s="35" t="s">
        <v>4493</v>
      </c>
      <c r="C2466" s="1" t="s">
        <v>4523</v>
      </c>
      <c r="D2466" s="36" t="s">
        <v>4</v>
      </c>
      <c r="E2466" s="8" t="s">
        <v>47</v>
      </c>
      <c r="F2466" s="37">
        <v>1</v>
      </c>
      <c r="G2466" s="38" t="s">
        <v>7</v>
      </c>
      <c r="H2466" s="8" t="s">
        <v>111</v>
      </c>
      <c r="I2466" s="8" t="s">
        <v>2</v>
      </c>
      <c r="J2466" s="35" t="s">
        <v>40</v>
      </c>
      <c r="K2466" s="8" t="s">
        <v>41</v>
      </c>
      <c r="L2466" s="49" t="s">
        <v>50</v>
      </c>
      <c r="M2466" s="37"/>
      <c r="N2466" s="40"/>
      <c r="O2466" s="41" t="b">
        <v>0</v>
      </c>
      <c r="P2466" s="42" t="b">
        <v>0</v>
      </c>
      <c r="Q2466" s="43"/>
      <c r="R2466" s="50"/>
      <c r="S2466" s="8" t="s">
        <v>4524</v>
      </c>
      <c r="T2466" s="48"/>
      <c r="U2466" s="45">
        <v>1</v>
      </c>
      <c r="W2466" s="45"/>
      <c r="X2466" s="46"/>
      <c r="Y2466" s="47"/>
      <c r="AA2466"/>
      <c r="AB2466"/>
      <c r="AC2466"/>
      <c r="AD2466"/>
      <c r="AE2466"/>
      <c r="AF2466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  <c r="AW2466" s="1"/>
      <c r="AX2466" s="1"/>
      <c r="AY2466" s="1"/>
      <c r="AZ2466" s="1"/>
      <c r="BA2466" s="1"/>
      <c r="BB2466" s="1"/>
      <c r="BC2466" s="1"/>
      <c r="BD2466" s="1"/>
      <c r="BE2466" s="1"/>
      <c r="BF2466" s="1"/>
      <c r="BG2466" s="1"/>
      <c r="BH2466" s="1"/>
      <c r="BI2466" s="1"/>
      <c r="BJ2466" s="1"/>
      <c r="BK2466" s="1"/>
    </row>
    <row r="2467" spans="1:63" ht="30" customHeight="1" x14ac:dyDescent="0.25">
      <c r="A2467" s="34">
        <v>45791</v>
      </c>
      <c r="B2467" s="35" t="s">
        <v>4493</v>
      </c>
      <c r="C2467" s="1" t="s">
        <v>4525</v>
      </c>
      <c r="D2467" s="36" t="s">
        <v>4</v>
      </c>
      <c r="E2467" s="8" t="s">
        <v>47</v>
      </c>
      <c r="F2467" s="37">
        <v>1</v>
      </c>
      <c r="G2467" s="38" t="s">
        <v>7</v>
      </c>
      <c r="H2467" s="8" t="s">
        <v>48</v>
      </c>
      <c r="I2467" s="8" t="s">
        <v>2</v>
      </c>
      <c r="J2467" s="35" t="s">
        <v>40</v>
      </c>
      <c r="K2467" s="8" t="s">
        <v>41</v>
      </c>
      <c r="L2467" s="49" t="s">
        <v>50</v>
      </c>
      <c r="M2467" s="37"/>
      <c r="N2467" s="40"/>
      <c r="O2467" s="41" t="b">
        <v>0</v>
      </c>
      <c r="P2467" s="42" t="b">
        <v>0</v>
      </c>
      <c r="Q2467" s="43"/>
      <c r="R2467" s="50"/>
      <c r="S2467" s="8" t="s">
        <v>4526</v>
      </c>
      <c r="T2467" s="48"/>
      <c r="U2467" s="45">
        <v>1</v>
      </c>
      <c r="W2467" s="45"/>
      <c r="X2467" s="46"/>
      <c r="Y2467" s="47"/>
      <c r="AA2467"/>
      <c r="AB2467"/>
      <c r="AC2467"/>
      <c r="AD2467"/>
      <c r="AE2467"/>
      <c r="AF2467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  <c r="AW2467" s="1"/>
      <c r="AX2467" s="1"/>
      <c r="AY2467" s="1"/>
      <c r="AZ2467" s="1"/>
      <c r="BA2467" s="1"/>
      <c r="BB2467" s="1"/>
      <c r="BC2467" s="1"/>
      <c r="BD2467" s="1"/>
      <c r="BE2467" s="1"/>
      <c r="BF2467" s="1"/>
      <c r="BG2467" s="1"/>
      <c r="BH2467" s="1"/>
      <c r="BI2467" s="1"/>
      <c r="BJ2467" s="1"/>
      <c r="BK2467" s="1"/>
    </row>
    <row r="2468" spans="1:63" ht="30" customHeight="1" x14ac:dyDescent="0.25">
      <c r="A2468" s="34">
        <v>45791</v>
      </c>
      <c r="B2468" s="35" t="s">
        <v>4493</v>
      </c>
      <c r="C2468" s="1" t="s">
        <v>4527</v>
      </c>
      <c r="D2468" s="36" t="s">
        <v>34</v>
      </c>
      <c r="E2468" s="8" t="s">
        <v>71</v>
      </c>
      <c r="F2468" s="37">
        <v>1</v>
      </c>
      <c r="G2468" s="38" t="s">
        <v>7</v>
      </c>
      <c r="H2468" s="8" t="s">
        <v>55</v>
      </c>
      <c r="I2468" s="8" t="s">
        <v>2</v>
      </c>
      <c r="J2468" s="35" t="s">
        <v>40</v>
      </c>
      <c r="K2468" s="8" t="s">
        <v>41</v>
      </c>
      <c r="L2468" s="49" t="s">
        <v>50</v>
      </c>
      <c r="M2468" s="37"/>
      <c r="N2468" s="40"/>
      <c r="O2468" s="41" t="b">
        <v>0</v>
      </c>
      <c r="P2468" s="42" t="b">
        <v>0</v>
      </c>
      <c r="Q2468" s="43"/>
      <c r="R2468" s="50"/>
      <c r="S2468" s="8" t="s">
        <v>4528</v>
      </c>
      <c r="T2468" s="48"/>
      <c r="U2468" s="45">
        <v>1</v>
      </c>
      <c r="W2468" s="45"/>
      <c r="X2468" s="46"/>
      <c r="Y2468" s="47"/>
      <c r="AA2468"/>
      <c r="AB2468"/>
      <c r="AC2468"/>
      <c r="AD2468"/>
      <c r="AE2468"/>
      <c r="AF2468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  <c r="AV2468" s="1"/>
      <c r="AW2468" s="1"/>
      <c r="AX2468" s="1"/>
      <c r="AY2468" s="1"/>
      <c r="AZ2468" s="1"/>
      <c r="BA2468" s="1"/>
      <c r="BB2468" s="1"/>
      <c r="BC2468" s="1"/>
      <c r="BD2468" s="1"/>
      <c r="BE2468" s="1"/>
      <c r="BF2468" s="1"/>
      <c r="BG2468" s="1"/>
      <c r="BH2468" s="1"/>
      <c r="BI2468" s="1"/>
      <c r="BJ2468" s="1"/>
      <c r="BK2468" s="1"/>
    </row>
    <row r="2469" spans="1:63" ht="30" customHeight="1" x14ac:dyDescent="0.25">
      <c r="A2469" s="34">
        <v>45810</v>
      </c>
      <c r="B2469" s="35" t="s">
        <v>4493</v>
      </c>
      <c r="C2469" s="1" t="s">
        <v>4529</v>
      </c>
      <c r="D2469" s="36" t="s">
        <v>4</v>
      </c>
      <c r="E2469" s="8" t="s">
        <v>47</v>
      </c>
      <c r="F2469" s="37">
        <v>1</v>
      </c>
      <c r="G2469" s="38">
        <v>0.1</v>
      </c>
      <c r="H2469" s="8" t="s">
        <v>48</v>
      </c>
      <c r="I2469" s="8" t="s">
        <v>2</v>
      </c>
      <c r="J2469" s="35" t="s">
        <v>147</v>
      </c>
      <c r="K2469" s="8" t="s">
        <v>41</v>
      </c>
      <c r="L2469" s="49" t="s">
        <v>56</v>
      </c>
      <c r="M2469" s="37" t="s">
        <v>4530</v>
      </c>
      <c r="N2469" s="40">
        <v>1</v>
      </c>
      <c r="O2469" s="41" t="b">
        <v>0</v>
      </c>
      <c r="P2469" s="42" t="b">
        <v>0</v>
      </c>
      <c r="Q2469" s="43"/>
      <c r="R2469" s="50" t="s">
        <v>2503</v>
      </c>
      <c r="S2469" s="8" t="s">
        <v>4531</v>
      </c>
      <c r="T2469" s="48"/>
      <c r="W2469" s="45"/>
      <c r="X2469" s="46"/>
      <c r="Y2469" s="47"/>
      <c r="AA2469"/>
      <c r="AB2469"/>
      <c r="AC2469"/>
      <c r="AD2469"/>
      <c r="AE2469"/>
      <c r="AF2469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1"/>
      <c r="BE2469" s="1"/>
      <c r="BF2469" s="1"/>
      <c r="BG2469" s="1"/>
      <c r="BH2469" s="1"/>
      <c r="BI2469" s="1"/>
      <c r="BJ2469" s="1"/>
      <c r="BK2469" s="1"/>
    </row>
    <row r="2470" spans="1:63" ht="30" customHeight="1" x14ac:dyDescent="0.25">
      <c r="A2470" s="34">
        <v>45779</v>
      </c>
      <c r="B2470" s="35" t="s">
        <v>4493</v>
      </c>
      <c r="C2470" s="1" t="s">
        <v>4532</v>
      </c>
      <c r="D2470" s="36" t="s">
        <v>4</v>
      </c>
      <c r="E2470" s="8" t="s">
        <v>47</v>
      </c>
      <c r="F2470" s="37">
        <v>1</v>
      </c>
      <c r="G2470" s="38">
        <v>1</v>
      </c>
      <c r="H2470" s="8" t="s">
        <v>321</v>
      </c>
      <c r="I2470" s="8" t="s">
        <v>2</v>
      </c>
      <c r="J2470" s="35" t="s">
        <v>147</v>
      </c>
      <c r="K2470" s="8" t="s">
        <v>49</v>
      </c>
      <c r="L2470" s="49" t="s">
        <v>128</v>
      </c>
      <c r="M2470" s="37"/>
      <c r="N2470" s="40"/>
      <c r="O2470" s="41" t="b">
        <v>0</v>
      </c>
      <c r="P2470" s="42" t="b">
        <v>0</v>
      </c>
      <c r="Q2470" s="43">
        <v>45793</v>
      </c>
      <c r="R2470" s="50"/>
      <c r="S2470" s="8" t="s">
        <v>4522</v>
      </c>
      <c r="T2470" s="48"/>
      <c r="W2470" s="45"/>
      <c r="X2470" s="46"/>
      <c r="Y2470" s="47"/>
      <c r="AA2470"/>
      <c r="AB2470"/>
      <c r="AC2470"/>
      <c r="AD2470"/>
      <c r="AE2470"/>
      <c r="AF2470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  <c r="AV2470" s="1"/>
      <c r="AW2470" s="1"/>
      <c r="AX2470" s="1"/>
      <c r="AY2470" s="1"/>
      <c r="AZ2470" s="1"/>
      <c r="BA2470" s="1"/>
      <c r="BB2470" s="1"/>
      <c r="BC2470" s="1"/>
      <c r="BD2470" s="1"/>
      <c r="BE2470" s="1"/>
      <c r="BF2470" s="1"/>
      <c r="BG2470" s="1"/>
      <c r="BH2470" s="1"/>
      <c r="BI2470" s="1"/>
      <c r="BJ2470" s="1"/>
      <c r="BK2470" s="1"/>
    </row>
    <row r="2471" spans="1:63" ht="30" customHeight="1" x14ac:dyDescent="0.25">
      <c r="A2471" s="34">
        <v>45841</v>
      </c>
      <c r="B2471" s="35" t="s">
        <v>4493</v>
      </c>
      <c r="C2471" s="1" t="s">
        <v>4533</v>
      </c>
      <c r="D2471" s="36" t="s">
        <v>34</v>
      </c>
      <c r="E2471" s="8" t="s">
        <v>71</v>
      </c>
      <c r="F2471" s="37">
        <v>5</v>
      </c>
      <c r="G2471" s="38">
        <v>0.1</v>
      </c>
      <c r="H2471" s="8" t="s">
        <v>2545</v>
      </c>
      <c r="I2471" s="8" t="s">
        <v>2</v>
      </c>
      <c r="J2471" s="35" t="s">
        <v>40</v>
      </c>
      <c r="K2471" s="8" t="s">
        <v>49</v>
      </c>
      <c r="L2471" s="49" t="s">
        <v>426</v>
      </c>
      <c r="M2471" s="37"/>
      <c r="N2471" s="40"/>
      <c r="O2471" s="41" t="b">
        <v>0</v>
      </c>
      <c r="P2471" s="42" t="b">
        <v>0</v>
      </c>
      <c r="Q2471" s="43"/>
      <c r="R2471" s="50"/>
      <c r="S2471" s="8" t="s">
        <v>1540</v>
      </c>
      <c r="T2471" s="48"/>
      <c r="W2471" s="45"/>
      <c r="X2471" s="46"/>
      <c r="Y2471" s="47"/>
      <c r="AA2471"/>
      <c r="AB2471"/>
      <c r="AC2471"/>
      <c r="AD2471"/>
      <c r="AE2471"/>
      <c r="AF247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  <c r="AW2471" s="1"/>
      <c r="AX2471" s="1"/>
      <c r="AY2471" s="1"/>
      <c r="AZ2471" s="1"/>
      <c r="BA2471" s="1"/>
      <c r="BB2471" s="1"/>
      <c r="BC2471" s="1"/>
      <c r="BD2471" s="1"/>
      <c r="BE2471" s="1"/>
      <c r="BF2471" s="1"/>
      <c r="BG2471" s="1"/>
      <c r="BH2471" s="1"/>
      <c r="BI2471" s="1"/>
      <c r="BJ2471" s="1"/>
      <c r="BK2471" s="1"/>
    </row>
    <row r="2472" spans="1:63" ht="30" customHeight="1" x14ac:dyDescent="0.25">
      <c r="A2472" s="34">
        <v>45841</v>
      </c>
      <c r="B2472" s="35" t="s">
        <v>4493</v>
      </c>
      <c r="C2472" s="1" t="s">
        <v>4534</v>
      </c>
      <c r="D2472" s="36" t="s">
        <v>4</v>
      </c>
      <c r="E2472" s="8" t="s">
        <v>47</v>
      </c>
      <c r="F2472" s="37">
        <v>2</v>
      </c>
      <c r="G2472" s="38">
        <v>0.1</v>
      </c>
      <c r="H2472" s="8" t="s">
        <v>265</v>
      </c>
      <c r="I2472" s="8" t="s">
        <v>2</v>
      </c>
      <c r="J2472" s="35" t="s">
        <v>147</v>
      </c>
      <c r="K2472" s="8" t="s">
        <v>49</v>
      </c>
      <c r="L2472" s="49" t="s">
        <v>426</v>
      </c>
      <c r="M2472" s="37"/>
      <c r="N2472" s="40"/>
      <c r="O2472" s="41" t="b">
        <v>0</v>
      </c>
      <c r="P2472" s="42" t="b">
        <v>0</v>
      </c>
      <c r="Q2472" s="43"/>
      <c r="R2472" s="50"/>
      <c r="S2472" s="8" t="s">
        <v>4535</v>
      </c>
      <c r="T2472" s="48"/>
      <c r="W2472" s="45"/>
      <c r="X2472" s="46"/>
      <c r="Y2472" s="47"/>
      <c r="AA2472"/>
      <c r="AB2472"/>
      <c r="AC2472"/>
      <c r="AD2472"/>
      <c r="AE2472"/>
      <c r="AF2472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  <c r="AV2472" s="1"/>
      <c r="AW2472" s="1"/>
      <c r="AX2472" s="1"/>
      <c r="AY2472" s="1"/>
      <c r="AZ2472" s="1"/>
      <c r="BA2472" s="1"/>
      <c r="BB2472" s="1"/>
      <c r="BC2472" s="1"/>
      <c r="BD2472" s="1"/>
      <c r="BE2472" s="1"/>
      <c r="BF2472" s="1"/>
      <c r="BG2472" s="1"/>
      <c r="BH2472" s="1"/>
      <c r="BI2472" s="1"/>
      <c r="BJ2472" s="1"/>
      <c r="BK2472" s="1"/>
    </row>
    <row r="2473" spans="1:63" ht="30" customHeight="1" x14ac:dyDescent="0.25">
      <c r="A2473" s="34">
        <v>45841</v>
      </c>
      <c r="B2473" s="35" t="s">
        <v>4493</v>
      </c>
      <c r="C2473" s="1" t="s">
        <v>4536</v>
      </c>
      <c r="D2473" s="36" t="s">
        <v>34</v>
      </c>
      <c r="E2473" s="8" t="s">
        <v>71</v>
      </c>
      <c r="F2473" s="37">
        <v>3</v>
      </c>
      <c r="G2473" s="38">
        <v>0.1</v>
      </c>
      <c r="H2473" s="8" t="s">
        <v>535</v>
      </c>
      <c r="I2473" s="8" t="s">
        <v>2</v>
      </c>
      <c r="J2473" s="35" t="s">
        <v>147</v>
      </c>
      <c r="K2473" s="8" t="s">
        <v>49</v>
      </c>
      <c r="L2473" s="49" t="s">
        <v>426</v>
      </c>
      <c r="M2473" s="37"/>
      <c r="N2473" s="40"/>
      <c r="O2473" s="41" t="b">
        <v>0</v>
      </c>
      <c r="P2473" s="42" t="b">
        <v>0</v>
      </c>
      <c r="Q2473" s="43"/>
      <c r="R2473" s="50" t="s">
        <v>4537</v>
      </c>
      <c r="S2473" s="8" t="s">
        <v>4538</v>
      </c>
      <c r="T2473" s="48"/>
      <c r="W2473" s="45"/>
      <c r="X2473" s="46"/>
      <c r="Y2473" s="47"/>
      <c r="AA2473"/>
      <c r="AB2473"/>
      <c r="AC2473"/>
      <c r="AD2473"/>
      <c r="AE2473"/>
      <c r="AF2473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1"/>
      <c r="BE2473" s="1"/>
      <c r="BF2473" s="1"/>
      <c r="BG2473" s="1"/>
      <c r="BH2473" s="1"/>
      <c r="BI2473" s="1"/>
      <c r="BJ2473" s="1"/>
      <c r="BK2473" s="1"/>
    </row>
    <row r="2474" spans="1:63" ht="30" customHeight="1" x14ac:dyDescent="0.25">
      <c r="A2474" s="34">
        <v>45841</v>
      </c>
      <c r="B2474" s="35" t="s">
        <v>4493</v>
      </c>
      <c r="C2474" s="1" t="s">
        <v>4539</v>
      </c>
      <c r="D2474" s="36" t="s">
        <v>4</v>
      </c>
      <c r="E2474" s="8" t="s">
        <v>47</v>
      </c>
      <c r="F2474" s="37">
        <v>2</v>
      </c>
      <c r="G2474" s="38">
        <v>0.25</v>
      </c>
      <c r="H2474" s="8" t="s">
        <v>265</v>
      </c>
      <c r="I2474" s="8" t="s">
        <v>2</v>
      </c>
      <c r="J2474" s="35" t="s">
        <v>147</v>
      </c>
      <c r="K2474" s="8" t="s">
        <v>49</v>
      </c>
      <c r="L2474" s="49" t="s">
        <v>426</v>
      </c>
      <c r="M2474" s="37"/>
      <c r="N2474" s="40"/>
      <c r="O2474" s="41" t="b">
        <v>0</v>
      </c>
      <c r="P2474" s="42" t="b">
        <v>0</v>
      </c>
      <c r="Q2474" s="43"/>
      <c r="R2474" s="50"/>
      <c r="S2474" s="8" t="s">
        <v>4540</v>
      </c>
      <c r="T2474" s="48"/>
      <c r="W2474" s="45"/>
      <c r="X2474" s="46"/>
      <c r="Y2474" s="47"/>
      <c r="AA2474"/>
      <c r="AB2474"/>
      <c r="AC2474"/>
      <c r="AD2474"/>
      <c r="AE2474"/>
      <c r="AF2474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  <c r="AV2474" s="1"/>
      <c r="AW2474" s="1"/>
      <c r="AX2474" s="1"/>
      <c r="AY2474" s="1"/>
      <c r="AZ2474" s="1"/>
      <c r="BA2474" s="1"/>
      <c r="BB2474" s="1"/>
      <c r="BC2474" s="1"/>
      <c r="BD2474" s="1"/>
      <c r="BE2474" s="1"/>
      <c r="BF2474" s="1"/>
      <c r="BG2474" s="1"/>
      <c r="BH2474" s="1"/>
      <c r="BI2474" s="1"/>
      <c r="BJ2474" s="1"/>
      <c r="BK2474" s="1"/>
    </row>
    <row r="2475" spans="1:63" ht="30" customHeight="1" x14ac:dyDescent="0.25">
      <c r="A2475" s="34">
        <v>45810</v>
      </c>
      <c r="B2475" s="35" t="s">
        <v>4493</v>
      </c>
      <c r="C2475" s="1" t="s">
        <v>4541</v>
      </c>
      <c r="D2475" s="36" t="s">
        <v>34</v>
      </c>
      <c r="E2475" s="8" t="s">
        <v>133</v>
      </c>
      <c r="F2475" s="37">
        <v>2</v>
      </c>
      <c r="G2475" s="38">
        <v>0.25</v>
      </c>
      <c r="H2475" s="8" t="s">
        <v>247</v>
      </c>
      <c r="I2475" s="8" t="s">
        <v>2</v>
      </c>
      <c r="J2475" s="35" t="s">
        <v>147</v>
      </c>
      <c r="K2475" s="8" t="s">
        <v>49</v>
      </c>
      <c r="L2475" s="49" t="s">
        <v>426</v>
      </c>
      <c r="M2475" s="37"/>
      <c r="N2475" s="40"/>
      <c r="O2475" s="41" t="b">
        <v>0</v>
      </c>
      <c r="P2475" s="42" t="b">
        <v>0</v>
      </c>
      <c r="Q2475" s="43"/>
      <c r="R2475" s="50"/>
      <c r="S2475" s="8" t="s">
        <v>4542</v>
      </c>
      <c r="T2475" s="48"/>
      <c r="W2475" s="45"/>
      <c r="X2475" s="46"/>
      <c r="Y2475" s="47"/>
      <c r="AA2475"/>
      <c r="AB2475"/>
      <c r="AC2475"/>
      <c r="AD2475"/>
      <c r="AE2475"/>
      <c r="AF2475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1"/>
      <c r="BE2475" s="1"/>
      <c r="BF2475" s="1"/>
      <c r="BG2475" s="1"/>
      <c r="BH2475" s="1"/>
      <c r="BI2475" s="1"/>
      <c r="BJ2475" s="1"/>
      <c r="BK2475" s="1"/>
    </row>
    <row r="2476" spans="1:63" ht="30" customHeight="1" x14ac:dyDescent="0.25">
      <c r="A2476" s="34">
        <v>45810</v>
      </c>
      <c r="B2476" s="35" t="s">
        <v>4493</v>
      </c>
      <c r="C2476" s="1" t="s">
        <v>4543</v>
      </c>
      <c r="D2476" s="36" t="s">
        <v>34</v>
      </c>
      <c r="E2476" s="8" t="s">
        <v>71</v>
      </c>
      <c r="F2476" s="37">
        <v>5</v>
      </c>
      <c r="G2476" s="38">
        <v>0.25</v>
      </c>
      <c r="H2476" s="8" t="s">
        <v>158</v>
      </c>
      <c r="I2476" s="8" t="s">
        <v>2</v>
      </c>
      <c r="J2476" s="35" t="s">
        <v>147</v>
      </c>
      <c r="K2476" s="8" t="s">
        <v>49</v>
      </c>
      <c r="L2476" s="49" t="s">
        <v>426</v>
      </c>
      <c r="M2476" s="37"/>
      <c r="N2476" s="40"/>
      <c r="O2476" s="41" t="b">
        <v>0</v>
      </c>
      <c r="P2476" s="42" t="b">
        <v>0</v>
      </c>
      <c r="Q2476" s="43"/>
      <c r="R2476" s="50"/>
      <c r="S2476" s="8" t="s">
        <v>4542</v>
      </c>
      <c r="T2476" s="48"/>
      <c r="W2476" s="45"/>
      <c r="X2476" s="46"/>
      <c r="Y2476" s="47"/>
      <c r="AA2476"/>
      <c r="AB2476"/>
      <c r="AC2476"/>
      <c r="AD2476"/>
      <c r="AE2476"/>
      <c r="AF2476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  <c r="AV2476" s="1"/>
      <c r="AW2476" s="1"/>
      <c r="AX2476" s="1"/>
      <c r="AY2476" s="1"/>
      <c r="AZ2476" s="1"/>
      <c r="BA2476" s="1"/>
      <c r="BB2476" s="1"/>
      <c r="BC2476" s="1"/>
      <c r="BD2476" s="1"/>
      <c r="BE2476" s="1"/>
      <c r="BF2476" s="1"/>
      <c r="BG2476" s="1"/>
      <c r="BH2476" s="1"/>
      <c r="BI2476" s="1"/>
      <c r="BJ2476" s="1"/>
      <c r="BK2476" s="1"/>
    </row>
    <row r="2477" spans="1:63" ht="30" customHeight="1" x14ac:dyDescent="0.25">
      <c r="A2477" s="34">
        <v>45841</v>
      </c>
      <c r="B2477" s="35" t="s">
        <v>4493</v>
      </c>
      <c r="C2477" s="1" t="s">
        <v>4544</v>
      </c>
      <c r="D2477" s="36" t="s">
        <v>34</v>
      </c>
      <c r="E2477" s="8" t="s">
        <v>310</v>
      </c>
      <c r="F2477" s="37">
        <v>2</v>
      </c>
      <c r="G2477" s="38">
        <v>0.1</v>
      </c>
      <c r="H2477" s="8" t="s">
        <v>2245</v>
      </c>
      <c r="I2477" s="8" t="s">
        <v>2</v>
      </c>
      <c r="J2477" s="35" t="s">
        <v>40</v>
      </c>
      <c r="K2477" s="8" t="s">
        <v>49</v>
      </c>
      <c r="L2477" s="49" t="s">
        <v>426</v>
      </c>
      <c r="M2477" s="37"/>
      <c r="N2477" s="40"/>
      <c r="O2477" s="41" t="b">
        <v>0</v>
      </c>
      <c r="P2477" s="42" t="b">
        <v>0</v>
      </c>
      <c r="Q2477" s="43"/>
      <c r="R2477" s="50"/>
      <c r="S2477" s="8" t="s">
        <v>4545</v>
      </c>
      <c r="T2477" s="48"/>
      <c r="W2477" s="45"/>
      <c r="X2477" s="46"/>
      <c r="Y2477" s="47"/>
      <c r="AA2477"/>
      <c r="AB2477"/>
      <c r="AC2477"/>
      <c r="AD2477"/>
      <c r="AE2477"/>
      <c r="AF2477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  <c r="AW2477" s="1"/>
      <c r="AX2477" s="1"/>
      <c r="AY2477" s="1"/>
      <c r="AZ2477" s="1"/>
      <c r="BA2477" s="1"/>
      <c r="BB2477" s="1"/>
      <c r="BC2477" s="1"/>
      <c r="BD2477" s="1"/>
      <c r="BE2477" s="1"/>
      <c r="BF2477" s="1"/>
      <c r="BG2477" s="1"/>
      <c r="BH2477" s="1"/>
      <c r="BI2477" s="1"/>
      <c r="BJ2477" s="1"/>
      <c r="BK2477" s="1"/>
    </row>
    <row r="2478" spans="1:63" ht="30" customHeight="1" x14ac:dyDescent="0.25">
      <c r="A2478" s="34">
        <v>45779</v>
      </c>
      <c r="B2478" s="35" t="s">
        <v>4493</v>
      </c>
      <c r="C2478" s="1" t="s">
        <v>4546</v>
      </c>
      <c r="D2478" s="36" t="s">
        <v>34</v>
      </c>
      <c r="E2478" s="8" t="s">
        <v>71</v>
      </c>
      <c r="F2478" s="37">
        <v>1</v>
      </c>
      <c r="G2478" s="38">
        <v>0.1</v>
      </c>
      <c r="H2478" s="8" t="s">
        <v>247</v>
      </c>
      <c r="I2478" s="8" t="s">
        <v>2</v>
      </c>
      <c r="J2478" s="35" t="s">
        <v>40</v>
      </c>
      <c r="K2478" s="8" t="s">
        <v>49</v>
      </c>
      <c r="L2478" s="49" t="s">
        <v>426</v>
      </c>
      <c r="M2478" s="37"/>
      <c r="N2478" s="40"/>
      <c r="O2478" s="41" t="b">
        <v>0</v>
      </c>
      <c r="P2478" s="42" t="b">
        <v>0</v>
      </c>
      <c r="Q2478" s="43"/>
      <c r="R2478" s="50"/>
      <c r="S2478" s="8" t="s">
        <v>4547</v>
      </c>
      <c r="T2478" s="48"/>
      <c r="W2478" s="45"/>
      <c r="X2478" s="46"/>
      <c r="Y2478" s="47"/>
      <c r="AA2478"/>
      <c r="AB2478"/>
      <c r="AC2478"/>
      <c r="AD2478"/>
      <c r="AE2478"/>
      <c r="AF2478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  <c r="AV2478" s="1"/>
      <c r="AW2478" s="1"/>
      <c r="AX2478" s="1"/>
      <c r="AY2478" s="1"/>
      <c r="AZ2478" s="1"/>
      <c r="BA2478" s="1"/>
      <c r="BB2478" s="1"/>
      <c r="BC2478" s="1"/>
      <c r="BD2478" s="1"/>
      <c r="BE2478" s="1"/>
      <c r="BF2478" s="1"/>
      <c r="BG2478" s="1"/>
      <c r="BH2478" s="1"/>
      <c r="BI2478" s="1"/>
      <c r="BJ2478" s="1"/>
      <c r="BK2478" s="1"/>
    </row>
    <row r="2479" spans="1:63" ht="30" customHeight="1" x14ac:dyDescent="0.25">
      <c r="A2479" s="34">
        <v>45841</v>
      </c>
      <c r="B2479" s="35" t="s">
        <v>4493</v>
      </c>
      <c r="C2479" s="1" t="s">
        <v>4548</v>
      </c>
      <c r="D2479" s="36" t="s">
        <v>3</v>
      </c>
      <c r="E2479" s="8" t="s">
        <v>85</v>
      </c>
      <c r="F2479" s="37">
        <v>50</v>
      </c>
      <c r="G2479" s="38">
        <v>0.1</v>
      </c>
      <c r="H2479" s="8" t="s">
        <v>158</v>
      </c>
      <c r="I2479" s="8" t="s">
        <v>1</v>
      </c>
      <c r="J2479" s="35" t="s">
        <v>40</v>
      </c>
      <c r="K2479" s="8" t="s">
        <v>49</v>
      </c>
      <c r="L2479" s="49" t="s">
        <v>274</v>
      </c>
      <c r="M2479" s="37"/>
      <c r="N2479" s="40"/>
      <c r="O2479" s="41" t="b">
        <v>0</v>
      </c>
      <c r="P2479" s="42" t="b">
        <v>0</v>
      </c>
      <c r="Q2479" s="43"/>
      <c r="R2479" s="50"/>
      <c r="S2479" s="8" t="s">
        <v>4549</v>
      </c>
      <c r="T2479" s="48"/>
      <c r="W2479" s="45"/>
      <c r="X2479" s="46"/>
      <c r="Y2479" s="47"/>
      <c r="AA2479"/>
      <c r="AB2479"/>
      <c r="AC2479"/>
      <c r="AD2479"/>
      <c r="AE2479"/>
      <c r="AF2479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  <c r="AW2479" s="1"/>
      <c r="AX2479" s="1"/>
      <c r="AY2479" s="1"/>
      <c r="AZ2479" s="1"/>
      <c r="BA2479" s="1"/>
      <c r="BB2479" s="1"/>
      <c r="BC2479" s="1"/>
      <c r="BD2479" s="1"/>
      <c r="BE2479" s="1"/>
      <c r="BF2479" s="1"/>
      <c r="BG2479" s="1"/>
      <c r="BH2479" s="1"/>
      <c r="BI2479" s="1"/>
      <c r="BJ2479" s="1"/>
      <c r="BK2479" s="1"/>
    </row>
    <row r="2480" spans="1:63" ht="30" customHeight="1" x14ac:dyDescent="0.25">
      <c r="A2480" s="34">
        <v>45841</v>
      </c>
      <c r="B2480" s="35" t="s">
        <v>4493</v>
      </c>
      <c r="C2480" s="1" t="s">
        <v>4550</v>
      </c>
      <c r="D2480" s="36" t="s">
        <v>3</v>
      </c>
      <c r="E2480" s="8" t="s">
        <v>3732</v>
      </c>
      <c r="F2480" s="37">
        <v>3</v>
      </c>
      <c r="G2480" s="38">
        <v>0.1</v>
      </c>
      <c r="H2480" s="8" t="s">
        <v>1543</v>
      </c>
      <c r="I2480" s="8" t="s">
        <v>1</v>
      </c>
      <c r="J2480" s="35" t="s">
        <v>40</v>
      </c>
      <c r="K2480" s="8" t="s">
        <v>49</v>
      </c>
      <c r="L2480" s="49" t="s">
        <v>274</v>
      </c>
      <c r="M2480" s="37"/>
      <c r="N2480" s="40"/>
      <c r="O2480" s="41" t="b">
        <v>0</v>
      </c>
      <c r="P2480" s="42" t="b">
        <v>0</v>
      </c>
      <c r="Q2480" s="43"/>
      <c r="R2480" s="50"/>
      <c r="S2480" s="8" t="s">
        <v>4549</v>
      </c>
      <c r="T2480" s="48"/>
      <c r="W2480" s="45"/>
      <c r="X2480" s="46"/>
      <c r="Y2480" s="47"/>
      <c r="AA2480"/>
      <c r="AB2480"/>
      <c r="AC2480"/>
      <c r="AD2480"/>
      <c r="AE2480"/>
      <c r="AF2480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  <c r="AV2480" s="1"/>
      <c r="AW2480" s="1"/>
      <c r="AX2480" s="1"/>
      <c r="AY2480" s="1"/>
      <c r="AZ2480" s="1"/>
      <c r="BA2480" s="1"/>
      <c r="BB2480" s="1"/>
      <c r="BC2480" s="1"/>
      <c r="BD2480" s="1"/>
      <c r="BE2480" s="1"/>
      <c r="BF2480" s="1"/>
      <c r="BG2480" s="1"/>
      <c r="BH2480" s="1"/>
      <c r="BI2480" s="1"/>
      <c r="BJ2480" s="1"/>
      <c r="BK2480" s="1"/>
    </row>
    <row r="2481" spans="1:63" ht="30" customHeight="1" x14ac:dyDescent="0.25">
      <c r="A2481" s="34">
        <v>45841</v>
      </c>
      <c r="B2481" s="35" t="s">
        <v>4493</v>
      </c>
      <c r="C2481" s="1" t="s">
        <v>4551</v>
      </c>
      <c r="D2481" s="36" t="s">
        <v>3</v>
      </c>
      <c r="E2481" s="8" t="s">
        <v>3732</v>
      </c>
      <c r="F2481" s="37">
        <v>3</v>
      </c>
      <c r="G2481" s="38">
        <v>0.1</v>
      </c>
      <c r="H2481" s="8" t="s">
        <v>237</v>
      </c>
      <c r="I2481" s="8" t="s">
        <v>1</v>
      </c>
      <c r="J2481" s="35" t="s">
        <v>40</v>
      </c>
      <c r="K2481" s="8" t="s">
        <v>49</v>
      </c>
      <c r="L2481" s="49" t="s">
        <v>274</v>
      </c>
      <c r="M2481" s="37"/>
      <c r="N2481" s="40"/>
      <c r="O2481" s="41" t="b">
        <v>0</v>
      </c>
      <c r="P2481" s="42" t="b">
        <v>0</v>
      </c>
      <c r="Q2481" s="43"/>
      <c r="R2481" s="50"/>
      <c r="S2481" s="8" t="s">
        <v>4549</v>
      </c>
      <c r="T2481" s="48"/>
      <c r="W2481" s="45"/>
      <c r="X2481" s="46"/>
      <c r="Y2481" s="47"/>
      <c r="AA2481"/>
      <c r="AB2481"/>
      <c r="AC2481"/>
      <c r="AD2481"/>
      <c r="AE2481"/>
      <c r="AF248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1"/>
      <c r="BE2481" s="1"/>
      <c r="BF2481" s="1"/>
      <c r="BG2481" s="1"/>
      <c r="BH2481" s="1"/>
      <c r="BI2481" s="1"/>
      <c r="BJ2481" s="1"/>
      <c r="BK2481" s="1"/>
    </row>
    <row r="2482" spans="1:63" ht="30" customHeight="1" x14ac:dyDescent="0.25">
      <c r="A2482" s="34">
        <v>45841</v>
      </c>
      <c r="B2482" s="35" t="s">
        <v>4493</v>
      </c>
      <c r="C2482" s="1" t="s">
        <v>4552</v>
      </c>
      <c r="D2482" s="36" t="s">
        <v>74</v>
      </c>
      <c r="E2482" s="8" t="s">
        <v>145</v>
      </c>
      <c r="F2482" s="37">
        <v>8</v>
      </c>
      <c r="G2482" s="38">
        <v>0.1</v>
      </c>
      <c r="H2482" s="8" t="s">
        <v>146</v>
      </c>
      <c r="I2482" s="8" t="s">
        <v>1</v>
      </c>
      <c r="J2482" s="35" t="s">
        <v>40</v>
      </c>
      <c r="K2482" s="8" t="s">
        <v>49</v>
      </c>
      <c r="L2482" s="49" t="s">
        <v>274</v>
      </c>
      <c r="M2482" s="37"/>
      <c r="N2482" s="40"/>
      <c r="O2482" s="41" t="b">
        <v>0</v>
      </c>
      <c r="P2482" s="42" t="b">
        <v>0</v>
      </c>
      <c r="Q2482" s="43"/>
      <c r="R2482" s="50"/>
      <c r="S2482" s="8" t="s">
        <v>4549</v>
      </c>
      <c r="T2482" s="48"/>
      <c r="W2482" s="45"/>
      <c r="X2482" s="46"/>
      <c r="Y2482" s="47"/>
      <c r="AA2482"/>
      <c r="AB2482"/>
      <c r="AC2482"/>
      <c r="AD2482"/>
      <c r="AE2482"/>
      <c r="AF2482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  <c r="AV2482" s="1"/>
      <c r="AW2482" s="1"/>
      <c r="AX2482" s="1"/>
      <c r="AY2482" s="1"/>
      <c r="AZ2482" s="1"/>
      <c r="BA2482" s="1"/>
      <c r="BB2482" s="1"/>
      <c r="BC2482" s="1"/>
      <c r="BD2482" s="1"/>
      <c r="BE2482" s="1"/>
      <c r="BF2482" s="1"/>
      <c r="BG2482" s="1"/>
      <c r="BH2482" s="1"/>
      <c r="BI2482" s="1"/>
      <c r="BJ2482" s="1"/>
      <c r="BK2482" s="1"/>
    </row>
    <row r="2483" spans="1:63" ht="30" customHeight="1" x14ac:dyDescent="0.25">
      <c r="A2483" s="34">
        <v>45841</v>
      </c>
      <c r="B2483" s="35" t="s">
        <v>4493</v>
      </c>
      <c r="C2483" s="1" t="s">
        <v>4553</v>
      </c>
      <c r="D2483" s="36" t="s">
        <v>34</v>
      </c>
      <c r="E2483" s="8" t="s">
        <v>38</v>
      </c>
      <c r="F2483" s="37">
        <v>2</v>
      </c>
      <c r="G2483" s="38">
        <v>0.1</v>
      </c>
      <c r="H2483" s="8" t="s">
        <v>39</v>
      </c>
      <c r="I2483" s="8" t="s">
        <v>1</v>
      </c>
      <c r="J2483" s="35" t="s">
        <v>40</v>
      </c>
      <c r="K2483" s="8" t="s">
        <v>49</v>
      </c>
      <c r="L2483" s="49" t="s">
        <v>274</v>
      </c>
      <c r="M2483" s="37"/>
      <c r="N2483" s="40"/>
      <c r="O2483" s="41" t="b">
        <v>0</v>
      </c>
      <c r="P2483" s="42" t="b">
        <v>0</v>
      </c>
      <c r="Q2483" s="43"/>
      <c r="R2483" s="50"/>
      <c r="S2483" s="8" t="s">
        <v>4549</v>
      </c>
      <c r="T2483" s="48"/>
      <c r="W2483" s="45"/>
      <c r="X2483" s="46"/>
      <c r="Y2483" s="47"/>
      <c r="AA2483"/>
      <c r="AB2483"/>
      <c r="AC2483"/>
      <c r="AD2483"/>
      <c r="AE2483"/>
      <c r="AF2483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1"/>
      <c r="BE2483" s="1"/>
      <c r="BF2483" s="1"/>
      <c r="BG2483" s="1"/>
      <c r="BH2483" s="1"/>
      <c r="BI2483" s="1"/>
      <c r="BJ2483" s="1"/>
      <c r="BK2483" s="1"/>
    </row>
    <row r="2484" spans="1:63" ht="30" customHeight="1" x14ac:dyDescent="0.25">
      <c r="A2484" s="34">
        <v>45841</v>
      </c>
      <c r="B2484" s="35" t="s">
        <v>4493</v>
      </c>
      <c r="C2484" s="1" t="s">
        <v>4554</v>
      </c>
      <c r="D2484" s="36" t="s">
        <v>5</v>
      </c>
      <c r="E2484" s="8" t="s">
        <v>197</v>
      </c>
      <c r="F2484" s="37">
        <v>11</v>
      </c>
      <c r="G2484" s="38">
        <v>0.1</v>
      </c>
      <c r="H2484" s="8" t="s">
        <v>198</v>
      </c>
      <c r="I2484" s="8" t="s">
        <v>1</v>
      </c>
      <c r="J2484" s="35" t="s">
        <v>40</v>
      </c>
      <c r="K2484" s="8" t="s">
        <v>49</v>
      </c>
      <c r="L2484" s="49" t="s">
        <v>274</v>
      </c>
      <c r="M2484" s="37"/>
      <c r="N2484" s="40"/>
      <c r="O2484" s="41" t="b">
        <v>0</v>
      </c>
      <c r="P2484" s="42" t="b">
        <v>0</v>
      </c>
      <c r="Q2484" s="43"/>
      <c r="R2484" s="50"/>
      <c r="S2484" s="8" t="s">
        <v>4549</v>
      </c>
      <c r="T2484" s="48"/>
      <c r="W2484" s="45"/>
      <c r="X2484" s="46"/>
      <c r="Y2484" s="47"/>
      <c r="AA2484"/>
      <c r="AB2484"/>
      <c r="AC2484"/>
      <c r="AD2484"/>
      <c r="AE2484"/>
      <c r="AF2484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  <c r="AV2484" s="1"/>
      <c r="AW2484" s="1"/>
      <c r="AX2484" s="1"/>
      <c r="AY2484" s="1"/>
      <c r="AZ2484" s="1"/>
      <c r="BA2484" s="1"/>
      <c r="BB2484" s="1"/>
      <c r="BC2484" s="1"/>
      <c r="BD2484" s="1"/>
      <c r="BE2484" s="1"/>
      <c r="BF2484" s="1"/>
      <c r="BG2484" s="1"/>
      <c r="BH2484" s="1"/>
      <c r="BI2484" s="1"/>
      <c r="BJ2484" s="1"/>
      <c r="BK2484" s="1"/>
    </row>
    <row r="2485" spans="1:63" ht="30" customHeight="1" x14ac:dyDescent="0.25">
      <c r="A2485" s="34">
        <v>45841</v>
      </c>
      <c r="B2485" s="35" t="s">
        <v>4493</v>
      </c>
      <c r="C2485" s="1" t="s">
        <v>4555</v>
      </c>
      <c r="D2485" s="36" t="s">
        <v>4</v>
      </c>
      <c r="E2485" s="8" t="s">
        <v>47</v>
      </c>
      <c r="F2485" s="37">
        <v>3</v>
      </c>
      <c r="G2485" s="38">
        <v>0.1</v>
      </c>
      <c r="H2485" s="8" t="s">
        <v>48</v>
      </c>
      <c r="I2485" s="8" t="s">
        <v>2</v>
      </c>
      <c r="J2485" s="35" t="s">
        <v>40</v>
      </c>
      <c r="K2485" s="8" t="s">
        <v>49</v>
      </c>
      <c r="L2485" s="49" t="s">
        <v>426</v>
      </c>
      <c r="M2485" s="37"/>
      <c r="N2485" s="40"/>
      <c r="O2485" s="41" t="b">
        <v>0</v>
      </c>
      <c r="P2485" s="42" t="b">
        <v>0</v>
      </c>
      <c r="Q2485" s="43"/>
      <c r="R2485" s="50"/>
      <c r="S2485" s="8" t="s">
        <v>4556</v>
      </c>
      <c r="T2485" s="48"/>
      <c r="W2485" s="45"/>
      <c r="X2485" s="46"/>
      <c r="Y2485" s="47"/>
      <c r="AA2485"/>
      <c r="AB2485"/>
      <c r="AC2485"/>
      <c r="AD2485"/>
      <c r="AE2485"/>
      <c r="AF2485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  <c r="AV2485" s="1"/>
      <c r="AW2485" s="1"/>
      <c r="AX2485" s="1"/>
      <c r="AY2485" s="1"/>
      <c r="AZ2485" s="1"/>
      <c r="BA2485" s="1"/>
      <c r="BB2485" s="1"/>
      <c r="BC2485" s="1"/>
      <c r="BD2485" s="1"/>
      <c r="BE2485" s="1"/>
      <c r="BF2485" s="1"/>
      <c r="BG2485" s="1"/>
      <c r="BH2485" s="1"/>
      <c r="BI2485" s="1"/>
      <c r="BJ2485" s="1"/>
      <c r="BK2485" s="1"/>
    </row>
    <row r="2486" spans="1:63" ht="30" customHeight="1" x14ac:dyDescent="0.25">
      <c r="A2486" s="34">
        <v>45841</v>
      </c>
      <c r="B2486" s="35" t="s">
        <v>4493</v>
      </c>
      <c r="C2486" s="1" t="s">
        <v>4557</v>
      </c>
      <c r="D2486" s="36" t="s">
        <v>34</v>
      </c>
      <c r="E2486" s="8" t="s">
        <v>133</v>
      </c>
      <c r="F2486" s="37">
        <v>1</v>
      </c>
      <c r="G2486" s="38">
        <v>0.1</v>
      </c>
      <c r="H2486" s="8" t="s">
        <v>321</v>
      </c>
      <c r="I2486" s="8" t="s">
        <v>2</v>
      </c>
      <c r="J2486" s="35" t="s">
        <v>40</v>
      </c>
      <c r="K2486" s="8" t="s">
        <v>49</v>
      </c>
      <c r="L2486" s="49" t="s">
        <v>426</v>
      </c>
      <c r="M2486" s="37"/>
      <c r="N2486" s="40"/>
      <c r="O2486" s="41" t="b">
        <v>0</v>
      </c>
      <c r="P2486" s="42" t="b">
        <v>0</v>
      </c>
      <c r="Q2486" s="43"/>
      <c r="R2486" s="50"/>
      <c r="S2486" s="8" t="s">
        <v>4556</v>
      </c>
      <c r="T2486" s="48"/>
      <c r="W2486" s="45"/>
      <c r="X2486" s="46"/>
      <c r="Y2486" s="47"/>
      <c r="AA2486"/>
      <c r="AB2486"/>
      <c r="AC2486"/>
      <c r="AD2486"/>
      <c r="AE2486"/>
      <c r="AF2486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  <c r="AV2486" s="1"/>
      <c r="AW2486" s="1"/>
      <c r="AX2486" s="1"/>
      <c r="AY2486" s="1"/>
      <c r="AZ2486" s="1"/>
      <c r="BA2486" s="1"/>
      <c r="BB2486" s="1"/>
      <c r="BC2486" s="1"/>
      <c r="BD2486" s="1"/>
      <c r="BE2486" s="1"/>
      <c r="BF2486" s="1"/>
      <c r="BG2486" s="1"/>
      <c r="BH2486" s="1"/>
      <c r="BI2486" s="1"/>
      <c r="BJ2486" s="1"/>
      <c r="BK2486" s="1"/>
    </row>
    <row r="2487" spans="1:63" ht="30" customHeight="1" x14ac:dyDescent="0.25">
      <c r="A2487" s="34">
        <v>45840</v>
      </c>
      <c r="B2487" s="35" t="s">
        <v>4493</v>
      </c>
      <c r="C2487" s="1" t="s">
        <v>4558</v>
      </c>
      <c r="D2487" s="36" t="s">
        <v>4</v>
      </c>
      <c r="E2487" s="8" t="s">
        <v>47</v>
      </c>
      <c r="F2487" s="37">
        <v>2</v>
      </c>
      <c r="G2487" s="38">
        <v>0.1</v>
      </c>
      <c r="H2487" s="8" t="s">
        <v>48</v>
      </c>
      <c r="I2487" s="8" t="s">
        <v>2</v>
      </c>
      <c r="J2487" s="35" t="s">
        <v>40</v>
      </c>
      <c r="K2487" s="8" t="s">
        <v>49</v>
      </c>
      <c r="L2487" s="49" t="s">
        <v>426</v>
      </c>
      <c r="M2487" s="37"/>
      <c r="N2487" s="40"/>
      <c r="O2487" s="41" t="b">
        <v>0</v>
      </c>
      <c r="P2487" s="42" t="b">
        <v>0</v>
      </c>
      <c r="Q2487" s="43"/>
      <c r="R2487" s="50"/>
      <c r="S2487" s="8" t="s">
        <v>4559</v>
      </c>
      <c r="T2487" s="48"/>
      <c r="W2487" s="45"/>
      <c r="X2487" s="46"/>
      <c r="Y2487" s="47"/>
      <c r="AA2487"/>
      <c r="AB2487"/>
      <c r="AC2487"/>
      <c r="AD2487"/>
      <c r="AE2487"/>
      <c r="AF2487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  <c r="AV2487" s="1"/>
      <c r="AW2487" s="1"/>
      <c r="AX2487" s="1"/>
      <c r="AY2487" s="1"/>
      <c r="AZ2487" s="1"/>
      <c r="BA2487" s="1"/>
      <c r="BB2487" s="1"/>
      <c r="BC2487" s="1"/>
      <c r="BD2487" s="1"/>
      <c r="BE2487" s="1"/>
      <c r="BF2487" s="1"/>
      <c r="BG2487" s="1"/>
      <c r="BH2487" s="1"/>
      <c r="BI2487" s="1"/>
      <c r="BJ2487" s="1"/>
      <c r="BK2487" s="1"/>
    </row>
    <row r="2488" spans="1:63" ht="30" customHeight="1" x14ac:dyDescent="0.25">
      <c r="A2488" s="34">
        <v>45840</v>
      </c>
      <c r="B2488" s="35" t="s">
        <v>4493</v>
      </c>
      <c r="C2488" s="1" t="s">
        <v>4560</v>
      </c>
      <c r="D2488" s="36" t="s">
        <v>34</v>
      </c>
      <c r="E2488" s="8" t="s">
        <v>133</v>
      </c>
      <c r="F2488" s="37">
        <v>1</v>
      </c>
      <c r="G2488" s="38">
        <v>0.1</v>
      </c>
      <c r="H2488" s="8" t="s">
        <v>321</v>
      </c>
      <c r="I2488" s="8" t="s">
        <v>2</v>
      </c>
      <c r="J2488" s="35" t="s">
        <v>40</v>
      </c>
      <c r="K2488" s="8" t="s">
        <v>49</v>
      </c>
      <c r="L2488" s="49" t="s">
        <v>426</v>
      </c>
      <c r="M2488" s="37"/>
      <c r="N2488" s="40"/>
      <c r="O2488" s="41" t="b">
        <v>0</v>
      </c>
      <c r="P2488" s="42" t="b">
        <v>0</v>
      </c>
      <c r="Q2488" s="43"/>
      <c r="R2488" s="50"/>
      <c r="S2488" s="8" t="s">
        <v>4559</v>
      </c>
      <c r="T2488" s="48"/>
      <c r="W2488" s="45"/>
      <c r="X2488" s="46"/>
      <c r="Y2488" s="47"/>
      <c r="AA2488"/>
      <c r="AB2488"/>
      <c r="AC2488"/>
      <c r="AD2488"/>
      <c r="AE2488"/>
      <c r="AF2488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  <c r="AV2488" s="1"/>
      <c r="AW2488" s="1"/>
      <c r="AX2488" s="1"/>
      <c r="AY2488" s="1"/>
      <c r="AZ2488" s="1"/>
      <c r="BA2488" s="1"/>
      <c r="BB2488" s="1"/>
      <c r="BC2488" s="1"/>
      <c r="BD2488" s="1"/>
      <c r="BE2488" s="1"/>
      <c r="BF2488" s="1"/>
      <c r="BG2488" s="1"/>
      <c r="BH2488" s="1"/>
      <c r="BI2488" s="1"/>
      <c r="BJ2488" s="1"/>
      <c r="BK2488" s="1"/>
    </row>
    <row r="2489" spans="1:63" ht="30" customHeight="1" x14ac:dyDescent="0.25">
      <c r="A2489" s="34">
        <v>45819</v>
      </c>
      <c r="B2489" s="35" t="s">
        <v>4493</v>
      </c>
      <c r="C2489" s="1" t="s">
        <v>4561</v>
      </c>
      <c r="D2489" s="36" t="s">
        <v>5</v>
      </c>
      <c r="E2489" s="8" t="s">
        <v>197</v>
      </c>
      <c r="F2489" s="37">
        <v>1</v>
      </c>
      <c r="G2489" s="38">
        <v>0.1</v>
      </c>
      <c r="H2489" s="8" t="s">
        <v>198</v>
      </c>
      <c r="I2489" s="8" t="s">
        <v>2</v>
      </c>
      <c r="J2489" s="35" t="s">
        <v>147</v>
      </c>
      <c r="K2489" s="8" t="s">
        <v>49</v>
      </c>
      <c r="L2489" s="49" t="s">
        <v>426</v>
      </c>
      <c r="M2489" s="37"/>
      <c r="N2489" s="40"/>
      <c r="O2489" s="41" t="b">
        <v>0</v>
      </c>
      <c r="P2489" s="42" t="b">
        <v>0</v>
      </c>
      <c r="Q2489" s="43"/>
      <c r="R2489" s="50"/>
      <c r="S2489" s="8" t="s">
        <v>4562</v>
      </c>
      <c r="T2489" s="48"/>
      <c r="W2489" s="45"/>
      <c r="X2489" s="46"/>
      <c r="Y2489" s="47"/>
      <c r="AA2489"/>
      <c r="AB2489"/>
      <c r="AC2489"/>
      <c r="AD2489"/>
      <c r="AE2489"/>
      <c r="AF2489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  <c r="AV2489" s="1"/>
      <c r="AW2489" s="1"/>
      <c r="AX2489" s="1"/>
      <c r="AY2489" s="1"/>
      <c r="AZ2489" s="1"/>
      <c r="BA2489" s="1"/>
      <c r="BB2489" s="1"/>
      <c r="BC2489" s="1"/>
      <c r="BD2489" s="1"/>
      <c r="BE2489" s="1"/>
      <c r="BF2489" s="1"/>
      <c r="BG2489" s="1"/>
      <c r="BH2489" s="1"/>
      <c r="BI2489" s="1"/>
      <c r="BJ2489" s="1"/>
      <c r="BK2489" s="1"/>
    </row>
    <row r="2490" spans="1:63" ht="30" customHeight="1" x14ac:dyDescent="0.25">
      <c r="A2490" s="34">
        <v>45841</v>
      </c>
      <c r="B2490" s="35" t="s">
        <v>4493</v>
      </c>
      <c r="C2490" s="1" t="s">
        <v>4563</v>
      </c>
      <c r="D2490" s="36" t="s">
        <v>34</v>
      </c>
      <c r="E2490" s="8" t="s">
        <v>310</v>
      </c>
      <c r="F2490" s="37">
        <v>2</v>
      </c>
      <c r="G2490" s="38">
        <v>0.25</v>
      </c>
      <c r="H2490" s="8" t="s">
        <v>535</v>
      </c>
      <c r="I2490" s="8" t="s">
        <v>2</v>
      </c>
      <c r="J2490" s="35" t="s">
        <v>147</v>
      </c>
      <c r="K2490" s="8" t="s">
        <v>49</v>
      </c>
      <c r="L2490" s="49" t="s">
        <v>426</v>
      </c>
      <c r="M2490" s="37"/>
      <c r="N2490" s="40"/>
      <c r="O2490" s="41" t="b">
        <v>0</v>
      </c>
      <c r="P2490" s="42" t="b">
        <v>0</v>
      </c>
      <c r="Q2490" s="43"/>
      <c r="R2490" s="50"/>
      <c r="S2490" s="8" t="s">
        <v>4564</v>
      </c>
      <c r="T2490" s="48"/>
      <c r="W2490" s="45"/>
      <c r="X2490" s="46"/>
      <c r="Y2490" s="47"/>
      <c r="AA2490"/>
      <c r="AB2490"/>
      <c r="AC2490"/>
      <c r="AD2490"/>
      <c r="AE2490"/>
      <c r="AF2490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  <c r="AV2490" s="1"/>
      <c r="AW2490" s="1"/>
      <c r="AX2490" s="1"/>
      <c r="AY2490" s="1"/>
      <c r="AZ2490" s="1"/>
      <c r="BA2490" s="1"/>
      <c r="BB2490" s="1"/>
      <c r="BC2490" s="1"/>
      <c r="BD2490" s="1"/>
      <c r="BE2490" s="1"/>
      <c r="BF2490" s="1"/>
      <c r="BG2490" s="1"/>
      <c r="BH2490" s="1"/>
      <c r="BI2490" s="1"/>
      <c r="BJ2490" s="1"/>
      <c r="BK2490" s="1"/>
    </row>
    <row r="2491" spans="1:63" ht="30" customHeight="1" x14ac:dyDescent="0.25">
      <c r="A2491" s="34">
        <v>45779</v>
      </c>
      <c r="B2491" s="35" t="s">
        <v>4493</v>
      </c>
      <c r="C2491" s="1" t="s">
        <v>4565</v>
      </c>
      <c r="D2491" s="36" t="s">
        <v>4</v>
      </c>
      <c r="E2491" s="8" t="s">
        <v>47</v>
      </c>
      <c r="F2491" s="37">
        <v>1</v>
      </c>
      <c r="G2491" s="38">
        <v>0.1</v>
      </c>
      <c r="H2491" s="8" t="s">
        <v>431</v>
      </c>
      <c r="I2491" s="8" t="s">
        <v>2</v>
      </c>
      <c r="J2491" s="35" t="s">
        <v>40</v>
      </c>
      <c r="K2491" s="8" t="s">
        <v>49</v>
      </c>
      <c r="L2491" s="49" t="s">
        <v>426</v>
      </c>
      <c r="M2491" s="37"/>
      <c r="N2491" s="40"/>
      <c r="O2491" s="41" t="b">
        <v>0</v>
      </c>
      <c r="P2491" s="42" t="b">
        <v>0</v>
      </c>
      <c r="Q2491" s="43"/>
      <c r="R2491" s="50"/>
      <c r="S2491" s="8" t="s">
        <v>4566</v>
      </c>
      <c r="T2491" s="48"/>
      <c r="W2491" s="45"/>
      <c r="X2491" s="46"/>
      <c r="Y2491" s="47"/>
      <c r="AA2491"/>
      <c r="AB2491"/>
      <c r="AC2491"/>
      <c r="AD2491"/>
      <c r="AE2491"/>
      <c r="AF249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  <c r="AV2491" s="1"/>
      <c r="AW2491" s="1"/>
      <c r="AX2491" s="1"/>
      <c r="AY2491" s="1"/>
      <c r="AZ2491" s="1"/>
      <c r="BA2491" s="1"/>
      <c r="BB2491" s="1"/>
      <c r="BC2491" s="1"/>
      <c r="BD2491" s="1"/>
      <c r="BE2491" s="1"/>
      <c r="BF2491" s="1"/>
      <c r="BG2491" s="1"/>
      <c r="BH2491" s="1"/>
      <c r="BI2491" s="1"/>
      <c r="BJ2491" s="1"/>
      <c r="BK2491" s="1"/>
    </row>
    <row r="2492" spans="1:63" ht="30" customHeight="1" x14ac:dyDescent="0.25">
      <c r="A2492" s="34">
        <v>45748</v>
      </c>
      <c r="B2492" s="35" t="s">
        <v>4493</v>
      </c>
      <c r="C2492" s="1" t="s">
        <v>4567</v>
      </c>
      <c r="D2492" s="36" t="s">
        <v>34</v>
      </c>
      <c r="E2492" s="8" t="s">
        <v>133</v>
      </c>
      <c r="F2492" s="37">
        <v>1</v>
      </c>
      <c r="G2492" s="38">
        <v>0.1</v>
      </c>
      <c r="H2492" s="8" t="s">
        <v>247</v>
      </c>
      <c r="I2492" s="8" t="s">
        <v>2</v>
      </c>
      <c r="J2492" s="35" t="s">
        <v>147</v>
      </c>
      <c r="K2492" s="8" t="s">
        <v>49</v>
      </c>
      <c r="L2492" s="49" t="s">
        <v>128</v>
      </c>
      <c r="M2492" s="37"/>
      <c r="N2492" s="40"/>
      <c r="O2492" s="41" t="b">
        <v>0</v>
      </c>
      <c r="P2492" s="42" t="b">
        <v>0</v>
      </c>
      <c r="Q2492" s="43"/>
      <c r="R2492" s="50"/>
      <c r="S2492" s="8" t="s">
        <v>4545</v>
      </c>
      <c r="T2492" s="48"/>
      <c r="W2492" s="45"/>
      <c r="X2492" s="46"/>
      <c r="Y2492" s="47"/>
      <c r="AA2492"/>
      <c r="AB2492"/>
      <c r="AC2492"/>
      <c r="AD2492"/>
      <c r="AE2492"/>
      <c r="AF2492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  <c r="AV2492" s="1"/>
      <c r="AW2492" s="1"/>
      <c r="AX2492" s="1"/>
      <c r="AY2492" s="1"/>
      <c r="AZ2492" s="1"/>
      <c r="BA2492" s="1"/>
      <c r="BB2492" s="1"/>
      <c r="BC2492" s="1"/>
      <c r="BD2492" s="1"/>
      <c r="BE2492" s="1"/>
      <c r="BF2492" s="1"/>
      <c r="BG2492" s="1"/>
      <c r="BH2492" s="1"/>
      <c r="BI2492" s="1"/>
      <c r="BJ2492" s="1"/>
      <c r="BK2492" s="1"/>
    </row>
    <row r="2493" spans="1:63" ht="30" customHeight="1" x14ac:dyDescent="0.25">
      <c r="A2493" s="34">
        <v>45748</v>
      </c>
      <c r="B2493" s="35" t="s">
        <v>4493</v>
      </c>
      <c r="C2493" s="1" t="s">
        <v>718</v>
      </c>
      <c r="D2493" s="36" t="s">
        <v>34</v>
      </c>
      <c r="E2493" s="8" t="s">
        <v>310</v>
      </c>
      <c r="F2493" s="37">
        <v>1</v>
      </c>
      <c r="G2493" s="38">
        <v>0.1</v>
      </c>
      <c r="H2493" s="8" t="s">
        <v>247</v>
      </c>
      <c r="I2493" s="8" t="s">
        <v>2</v>
      </c>
      <c r="J2493" s="35" t="s">
        <v>147</v>
      </c>
      <c r="K2493" s="8" t="s">
        <v>49</v>
      </c>
      <c r="L2493" s="49" t="s">
        <v>426</v>
      </c>
      <c r="M2493" s="37"/>
      <c r="N2493" s="40"/>
      <c r="O2493" s="41" t="b">
        <v>0</v>
      </c>
      <c r="P2493" s="42" t="b">
        <v>0</v>
      </c>
      <c r="Q2493" s="43"/>
      <c r="R2493" s="50"/>
      <c r="S2493" s="8" t="s">
        <v>4568</v>
      </c>
      <c r="T2493" s="48"/>
      <c r="W2493" s="45"/>
      <c r="X2493" s="46"/>
      <c r="Y2493" s="47"/>
      <c r="AA2493"/>
      <c r="AB2493"/>
      <c r="AC2493"/>
      <c r="AD2493"/>
      <c r="AE2493"/>
      <c r="AF2493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  <c r="AV2493" s="1"/>
      <c r="AW2493" s="1"/>
      <c r="AX2493" s="1"/>
      <c r="AY2493" s="1"/>
      <c r="AZ2493" s="1"/>
      <c r="BA2493" s="1"/>
      <c r="BB2493" s="1"/>
      <c r="BC2493" s="1"/>
      <c r="BD2493" s="1"/>
      <c r="BE2493" s="1"/>
      <c r="BF2493" s="1"/>
      <c r="BG2493" s="1"/>
      <c r="BH2493" s="1"/>
      <c r="BI2493" s="1"/>
      <c r="BJ2493" s="1"/>
      <c r="BK2493" s="1"/>
    </row>
    <row r="2494" spans="1:63" ht="30" customHeight="1" x14ac:dyDescent="0.25">
      <c r="A2494" s="34">
        <v>45748</v>
      </c>
      <c r="B2494" s="35" t="s">
        <v>4493</v>
      </c>
      <c r="C2494" s="1" t="s">
        <v>4569</v>
      </c>
      <c r="D2494" s="36" t="s">
        <v>74</v>
      </c>
      <c r="E2494" s="8" t="s">
        <v>110</v>
      </c>
      <c r="F2494" s="37">
        <v>1</v>
      </c>
      <c r="G2494" s="38">
        <v>0.1</v>
      </c>
      <c r="H2494" s="8" t="s">
        <v>247</v>
      </c>
      <c r="I2494" s="8" t="s">
        <v>2</v>
      </c>
      <c r="J2494" s="35" t="s">
        <v>147</v>
      </c>
      <c r="K2494" s="8" t="s">
        <v>49</v>
      </c>
      <c r="L2494" s="49" t="s">
        <v>426</v>
      </c>
      <c r="M2494" s="37"/>
      <c r="N2494" s="40"/>
      <c r="O2494" s="41" t="b">
        <v>0</v>
      </c>
      <c r="P2494" s="42" t="b">
        <v>0</v>
      </c>
      <c r="Q2494" s="43"/>
      <c r="R2494" s="50"/>
      <c r="S2494" s="8" t="s">
        <v>4570</v>
      </c>
      <c r="T2494" s="48"/>
      <c r="W2494" s="45"/>
      <c r="X2494" s="46"/>
      <c r="Y2494" s="47"/>
      <c r="AA2494"/>
      <c r="AB2494"/>
      <c r="AC2494"/>
      <c r="AD2494"/>
      <c r="AE2494"/>
      <c r="AF2494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</row>
    <row r="2495" spans="1:63" ht="30" customHeight="1" x14ac:dyDescent="0.25">
      <c r="A2495" s="34">
        <v>45748</v>
      </c>
      <c r="B2495" s="35" t="s">
        <v>4493</v>
      </c>
      <c r="C2495" s="1" t="s">
        <v>4571</v>
      </c>
      <c r="D2495" s="36" t="s">
        <v>34</v>
      </c>
      <c r="E2495" s="8" t="s">
        <v>133</v>
      </c>
      <c r="F2495" s="37">
        <v>2</v>
      </c>
      <c r="G2495" s="38">
        <v>0.1</v>
      </c>
      <c r="H2495" s="8" t="s">
        <v>247</v>
      </c>
      <c r="I2495" s="8" t="s">
        <v>2</v>
      </c>
      <c r="J2495" s="35" t="s">
        <v>147</v>
      </c>
      <c r="K2495" s="8" t="s">
        <v>49</v>
      </c>
      <c r="L2495" s="49" t="s">
        <v>426</v>
      </c>
      <c r="M2495" s="37"/>
      <c r="N2495" s="40"/>
      <c r="O2495" s="41" t="b">
        <v>0</v>
      </c>
      <c r="P2495" s="42" t="b">
        <v>0</v>
      </c>
      <c r="Q2495" s="43"/>
      <c r="R2495" s="50"/>
      <c r="S2495" s="8" t="s">
        <v>4572</v>
      </c>
      <c r="T2495" s="48"/>
      <c r="W2495" s="45"/>
      <c r="X2495" s="46"/>
      <c r="Y2495" s="47"/>
      <c r="AA2495"/>
      <c r="AB2495"/>
      <c r="AC2495"/>
      <c r="AD2495"/>
      <c r="AE2495"/>
      <c r="AF2495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  <c r="AV2495" s="1"/>
      <c r="AW2495" s="1"/>
      <c r="AX2495" s="1"/>
      <c r="AY2495" s="1"/>
      <c r="AZ2495" s="1"/>
      <c r="BA2495" s="1"/>
      <c r="BB2495" s="1"/>
      <c r="BC2495" s="1"/>
      <c r="BD2495" s="1"/>
      <c r="BE2495" s="1"/>
      <c r="BF2495" s="1"/>
      <c r="BG2495" s="1"/>
      <c r="BH2495" s="1"/>
      <c r="BI2495" s="1"/>
      <c r="BJ2495" s="1"/>
      <c r="BK2495" s="1"/>
    </row>
    <row r="2496" spans="1:63" ht="30" customHeight="1" x14ac:dyDescent="0.25">
      <c r="A2496" s="34">
        <v>45841</v>
      </c>
      <c r="B2496" s="35" t="s">
        <v>4493</v>
      </c>
      <c r="C2496" s="1" t="s">
        <v>4573</v>
      </c>
      <c r="D2496" s="36" t="s">
        <v>34</v>
      </c>
      <c r="E2496" s="8" t="s">
        <v>71</v>
      </c>
      <c r="F2496" s="37">
        <v>6</v>
      </c>
      <c r="G2496" s="38">
        <v>0.1</v>
      </c>
      <c r="H2496" s="8" t="s">
        <v>158</v>
      </c>
      <c r="I2496" s="8" t="s">
        <v>2</v>
      </c>
      <c r="J2496" s="35" t="s">
        <v>147</v>
      </c>
      <c r="K2496" s="8" t="s">
        <v>49</v>
      </c>
      <c r="L2496" s="49" t="s">
        <v>426</v>
      </c>
      <c r="M2496" s="37"/>
      <c r="N2496" s="40"/>
      <c r="O2496" s="41" t="b">
        <v>0</v>
      </c>
      <c r="P2496" s="42" t="b">
        <v>0</v>
      </c>
      <c r="Q2496" s="43"/>
      <c r="R2496" s="50"/>
      <c r="S2496" s="8" t="s">
        <v>4574</v>
      </c>
      <c r="T2496" s="48"/>
      <c r="W2496" s="45"/>
      <c r="X2496" s="46"/>
      <c r="Y2496" s="47"/>
      <c r="AA2496"/>
      <c r="AB2496"/>
      <c r="AC2496"/>
      <c r="AD2496"/>
      <c r="AE2496"/>
      <c r="AF2496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  <c r="AV2496" s="1"/>
      <c r="AW2496" s="1"/>
      <c r="AX2496" s="1"/>
      <c r="AY2496" s="1"/>
      <c r="AZ2496" s="1"/>
      <c r="BA2496" s="1"/>
      <c r="BB2496" s="1"/>
      <c r="BC2496" s="1"/>
      <c r="BD2496" s="1"/>
      <c r="BE2496" s="1"/>
      <c r="BF2496" s="1"/>
      <c r="BG2496" s="1"/>
      <c r="BH2496" s="1"/>
      <c r="BI2496" s="1"/>
      <c r="BJ2496" s="1"/>
      <c r="BK2496" s="1"/>
    </row>
    <row r="2497" spans="1:63" ht="30" customHeight="1" x14ac:dyDescent="0.25">
      <c r="A2497" s="34">
        <v>45841</v>
      </c>
      <c r="B2497" s="35" t="s">
        <v>4493</v>
      </c>
      <c r="C2497" s="1" t="s">
        <v>4575</v>
      </c>
      <c r="D2497" s="36" t="s">
        <v>3</v>
      </c>
      <c r="E2497" s="8" t="s">
        <v>904</v>
      </c>
      <c r="F2497" s="37">
        <v>2</v>
      </c>
      <c r="G2497" s="38">
        <v>0.1</v>
      </c>
      <c r="H2497" s="8" t="s">
        <v>247</v>
      </c>
      <c r="I2497" s="8" t="s">
        <v>2</v>
      </c>
      <c r="J2497" s="35" t="s">
        <v>147</v>
      </c>
      <c r="K2497" s="8" t="s">
        <v>49</v>
      </c>
      <c r="L2497" s="49" t="s">
        <v>426</v>
      </c>
      <c r="M2497" s="37"/>
      <c r="N2497" s="40"/>
      <c r="O2497" s="41" t="b">
        <v>0</v>
      </c>
      <c r="P2497" s="42" t="b">
        <v>0</v>
      </c>
      <c r="Q2497" s="43"/>
      <c r="R2497" s="50"/>
      <c r="S2497" s="8" t="s">
        <v>4574</v>
      </c>
      <c r="T2497" s="48"/>
      <c r="W2497" s="45"/>
      <c r="X2497" s="46"/>
      <c r="Y2497" s="47"/>
      <c r="AA2497"/>
      <c r="AB2497"/>
      <c r="AC2497"/>
      <c r="AD2497"/>
      <c r="AE2497"/>
      <c r="AF2497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</row>
    <row r="2498" spans="1:63" ht="30" customHeight="1" x14ac:dyDescent="0.25">
      <c r="A2498" s="34">
        <v>45810</v>
      </c>
      <c r="B2498" s="35" t="s">
        <v>4493</v>
      </c>
      <c r="C2498" s="1" t="s">
        <v>4576</v>
      </c>
      <c r="D2498" s="36" t="s">
        <v>34</v>
      </c>
      <c r="E2498" s="8" t="s">
        <v>71</v>
      </c>
      <c r="F2498" s="37">
        <v>1</v>
      </c>
      <c r="G2498" s="38">
        <v>0.25</v>
      </c>
      <c r="H2498" s="8" t="s">
        <v>158</v>
      </c>
      <c r="I2498" s="8" t="s">
        <v>2</v>
      </c>
      <c r="J2498" s="35" t="s">
        <v>147</v>
      </c>
      <c r="K2498" s="8" t="s">
        <v>49</v>
      </c>
      <c r="L2498" s="49" t="s">
        <v>426</v>
      </c>
      <c r="M2498" s="37"/>
      <c r="N2498" s="40"/>
      <c r="O2498" s="41" t="b">
        <v>0</v>
      </c>
      <c r="P2498" s="42" t="b">
        <v>0</v>
      </c>
      <c r="Q2498" s="43"/>
      <c r="R2498" s="50"/>
      <c r="S2498" s="8" t="s">
        <v>4577</v>
      </c>
      <c r="T2498" s="48"/>
      <c r="W2498" s="45"/>
      <c r="X2498" s="46"/>
      <c r="Y2498" s="47"/>
      <c r="AA2498"/>
      <c r="AB2498"/>
      <c r="AC2498"/>
      <c r="AD2498"/>
      <c r="AE2498"/>
      <c r="AF2498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  <c r="AV2498" s="1"/>
      <c r="AW2498" s="1"/>
      <c r="AX2498" s="1"/>
      <c r="AY2498" s="1"/>
      <c r="AZ2498" s="1"/>
      <c r="BA2498" s="1"/>
      <c r="BB2498" s="1"/>
      <c r="BC2498" s="1"/>
      <c r="BD2498" s="1"/>
      <c r="BE2498" s="1"/>
      <c r="BF2498" s="1"/>
      <c r="BG2498" s="1"/>
      <c r="BH2498" s="1"/>
      <c r="BI2498" s="1"/>
      <c r="BJ2498" s="1"/>
      <c r="BK2498" s="1"/>
    </row>
    <row r="2499" spans="1:63" ht="30" customHeight="1" x14ac:dyDescent="0.25">
      <c r="A2499" s="34">
        <v>45782</v>
      </c>
      <c r="B2499" s="35" t="s">
        <v>4493</v>
      </c>
      <c r="C2499" s="1" t="s">
        <v>4578</v>
      </c>
      <c r="D2499" s="36" t="s">
        <v>3</v>
      </c>
      <c r="E2499" s="8" t="s">
        <v>3903</v>
      </c>
      <c r="F2499" s="37">
        <v>1</v>
      </c>
      <c r="G2499" s="38" t="s">
        <v>7</v>
      </c>
      <c r="H2499" s="8" t="s">
        <v>247</v>
      </c>
      <c r="I2499" s="8" t="s">
        <v>2</v>
      </c>
      <c r="J2499" s="35" t="s">
        <v>147</v>
      </c>
      <c r="K2499" s="8" t="s">
        <v>49</v>
      </c>
      <c r="L2499" s="49" t="s">
        <v>128</v>
      </c>
      <c r="M2499" s="37"/>
      <c r="N2499" s="40"/>
      <c r="O2499" s="41" t="b">
        <v>0</v>
      </c>
      <c r="P2499" s="42" t="b">
        <v>0</v>
      </c>
      <c r="Q2499" s="43"/>
      <c r="R2499" s="50"/>
      <c r="S2499" s="8" t="s">
        <v>4579</v>
      </c>
      <c r="T2499" s="48"/>
      <c r="U2499" s="45">
        <v>1</v>
      </c>
      <c r="W2499" s="45"/>
      <c r="X2499" s="46"/>
      <c r="Y2499" s="47"/>
      <c r="AA2499"/>
      <c r="AB2499"/>
      <c r="AC2499"/>
      <c r="AD2499"/>
      <c r="AE2499"/>
      <c r="AF2499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  <c r="AV2499" s="1"/>
      <c r="AW2499" s="1"/>
      <c r="AX2499" s="1"/>
      <c r="AY2499" s="1"/>
      <c r="AZ2499" s="1"/>
      <c r="BA2499" s="1"/>
      <c r="BB2499" s="1"/>
      <c r="BC2499" s="1"/>
      <c r="BD2499" s="1"/>
      <c r="BE2499" s="1"/>
      <c r="BF2499" s="1"/>
      <c r="BG2499" s="1"/>
      <c r="BH2499" s="1"/>
      <c r="BI2499" s="1"/>
      <c r="BJ2499" s="1"/>
      <c r="BK2499" s="1"/>
    </row>
    <row r="2500" spans="1:63" ht="30" customHeight="1" x14ac:dyDescent="0.25">
      <c r="A2500" s="34">
        <v>45748</v>
      </c>
      <c r="B2500" s="35" t="s">
        <v>4493</v>
      </c>
      <c r="C2500" s="1" t="s">
        <v>4580</v>
      </c>
      <c r="D2500" s="36" t="s">
        <v>34</v>
      </c>
      <c r="E2500" s="8" t="s">
        <v>71</v>
      </c>
      <c r="F2500" s="37">
        <v>1</v>
      </c>
      <c r="G2500" s="38">
        <v>0.1</v>
      </c>
      <c r="H2500" s="8" t="s">
        <v>247</v>
      </c>
      <c r="I2500" s="8" t="s">
        <v>2</v>
      </c>
      <c r="J2500" s="35" t="s">
        <v>147</v>
      </c>
      <c r="K2500" s="8" t="s">
        <v>49</v>
      </c>
      <c r="L2500" s="49" t="s">
        <v>128</v>
      </c>
      <c r="M2500" s="37"/>
      <c r="N2500" s="40"/>
      <c r="O2500" s="41" t="b">
        <v>0</v>
      </c>
      <c r="P2500" s="42" t="b">
        <v>0</v>
      </c>
      <c r="Q2500" s="43"/>
      <c r="R2500" s="50"/>
      <c r="S2500" s="8"/>
      <c r="T2500" s="48"/>
      <c r="W2500" s="45"/>
      <c r="X2500" s="46"/>
      <c r="Y2500" s="47"/>
      <c r="AA2500"/>
      <c r="AB2500"/>
      <c r="AC2500"/>
      <c r="AD2500"/>
      <c r="AE2500"/>
      <c r="AF2500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  <c r="AV2500" s="1"/>
      <c r="AW2500" s="1"/>
      <c r="AX2500" s="1"/>
      <c r="AY2500" s="1"/>
      <c r="AZ2500" s="1"/>
      <c r="BA2500" s="1"/>
      <c r="BB2500" s="1"/>
      <c r="BC2500" s="1"/>
      <c r="BD2500" s="1"/>
      <c r="BE2500" s="1"/>
      <c r="BF2500" s="1"/>
      <c r="BG2500" s="1"/>
      <c r="BH2500" s="1"/>
      <c r="BI2500" s="1"/>
      <c r="BJ2500" s="1"/>
      <c r="BK2500" s="1"/>
    </row>
    <row r="2501" spans="1:63" ht="30" customHeight="1" x14ac:dyDescent="0.25">
      <c r="A2501" s="34">
        <v>45748</v>
      </c>
      <c r="B2501" s="35" t="s">
        <v>4493</v>
      </c>
      <c r="C2501" s="1" t="s">
        <v>4581</v>
      </c>
      <c r="D2501" s="36" t="s">
        <v>3</v>
      </c>
      <c r="E2501" s="8" t="s">
        <v>1352</v>
      </c>
      <c r="F2501" s="37">
        <v>1</v>
      </c>
      <c r="G2501" s="38">
        <v>0.1</v>
      </c>
      <c r="H2501" s="8" t="s">
        <v>247</v>
      </c>
      <c r="I2501" s="8" t="s">
        <v>2</v>
      </c>
      <c r="J2501" s="35" t="s">
        <v>147</v>
      </c>
      <c r="K2501" s="8" t="s">
        <v>49</v>
      </c>
      <c r="L2501" s="49" t="s">
        <v>128</v>
      </c>
      <c r="M2501" s="37"/>
      <c r="N2501" s="40"/>
      <c r="O2501" s="41" t="b">
        <v>0</v>
      </c>
      <c r="P2501" s="42" t="b">
        <v>0</v>
      </c>
      <c r="Q2501" s="43"/>
      <c r="R2501" s="50"/>
      <c r="S2501" s="8" t="s">
        <v>4582</v>
      </c>
      <c r="T2501" s="48"/>
      <c r="W2501" s="45"/>
      <c r="X2501" s="46"/>
      <c r="Y2501" s="47"/>
      <c r="AA2501"/>
      <c r="AB2501"/>
      <c r="AC2501"/>
      <c r="AD2501"/>
      <c r="AE2501"/>
      <c r="AF250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  <c r="AV2501" s="1"/>
      <c r="AW2501" s="1"/>
      <c r="AX2501" s="1"/>
      <c r="AY2501" s="1"/>
      <c r="AZ2501" s="1"/>
      <c r="BA2501" s="1"/>
      <c r="BB2501" s="1"/>
      <c r="BC2501" s="1"/>
      <c r="BD2501" s="1"/>
      <c r="BE2501" s="1"/>
      <c r="BF2501" s="1"/>
      <c r="BG2501" s="1"/>
      <c r="BH2501" s="1"/>
      <c r="BI2501" s="1"/>
      <c r="BJ2501" s="1"/>
      <c r="BK2501" s="1"/>
    </row>
    <row r="2502" spans="1:63" ht="30" customHeight="1" x14ac:dyDescent="0.25">
      <c r="A2502" s="34">
        <v>45748</v>
      </c>
      <c r="B2502" s="35" t="s">
        <v>4493</v>
      </c>
      <c r="C2502" s="1" t="s">
        <v>4583</v>
      </c>
      <c r="D2502" s="36" t="s">
        <v>34</v>
      </c>
      <c r="E2502" s="8" t="s">
        <v>133</v>
      </c>
      <c r="F2502" s="37">
        <v>1</v>
      </c>
      <c r="G2502" s="38">
        <v>0.1</v>
      </c>
      <c r="H2502" s="8" t="s">
        <v>247</v>
      </c>
      <c r="I2502" s="8" t="s">
        <v>2</v>
      </c>
      <c r="J2502" s="35" t="s">
        <v>147</v>
      </c>
      <c r="K2502" s="8" t="s">
        <v>49</v>
      </c>
      <c r="L2502" s="49" t="s">
        <v>128</v>
      </c>
      <c r="M2502" s="37"/>
      <c r="N2502" s="40"/>
      <c r="O2502" s="41" t="b">
        <v>0</v>
      </c>
      <c r="P2502" s="42" t="b">
        <v>0</v>
      </c>
      <c r="Q2502" s="43"/>
      <c r="R2502" s="50"/>
      <c r="S2502" s="8" t="s">
        <v>4582</v>
      </c>
      <c r="T2502" s="48"/>
      <c r="W2502" s="45"/>
      <c r="X2502" s="46"/>
      <c r="Y2502" s="47"/>
      <c r="AA2502"/>
      <c r="AB2502"/>
      <c r="AC2502"/>
      <c r="AD2502"/>
      <c r="AE2502"/>
      <c r="AF2502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  <c r="AV2502" s="1"/>
      <c r="AW2502" s="1"/>
      <c r="AX2502" s="1"/>
      <c r="AY2502" s="1"/>
      <c r="AZ2502" s="1"/>
      <c r="BA2502" s="1"/>
      <c r="BB2502" s="1"/>
      <c r="BC2502" s="1"/>
      <c r="BD2502" s="1"/>
      <c r="BE2502" s="1"/>
      <c r="BF2502" s="1"/>
      <c r="BG2502" s="1"/>
      <c r="BH2502" s="1"/>
      <c r="BI2502" s="1"/>
      <c r="BJ2502" s="1"/>
      <c r="BK2502" s="1"/>
    </row>
    <row r="2503" spans="1:63" ht="30" customHeight="1" x14ac:dyDescent="0.25">
      <c r="A2503" s="34">
        <v>45748</v>
      </c>
      <c r="B2503" s="35" t="s">
        <v>4493</v>
      </c>
      <c r="C2503" s="1" t="s">
        <v>4584</v>
      </c>
      <c r="D2503" s="36" t="s">
        <v>34</v>
      </c>
      <c r="E2503" s="8" t="s">
        <v>71</v>
      </c>
      <c r="F2503" s="37">
        <v>1</v>
      </c>
      <c r="G2503" s="38">
        <v>0.1</v>
      </c>
      <c r="H2503" s="8" t="s">
        <v>247</v>
      </c>
      <c r="I2503" s="8" t="s">
        <v>2</v>
      </c>
      <c r="J2503" s="35" t="s">
        <v>147</v>
      </c>
      <c r="K2503" s="8" t="s">
        <v>49</v>
      </c>
      <c r="L2503" s="49" t="s">
        <v>128</v>
      </c>
      <c r="M2503" s="37"/>
      <c r="N2503" s="40"/>
      <c r="O2503" s="41" t="b">
        <v>0</v>
      </c>
      <c r="P2503" s="42" t="b">
        <v>0</v>
      </c>
      <c r="Q2503" s="43"/>
      <c r="R2503" s="50"/>
      <c r="S2503" s="8" t="s">
        <v>4582</v>
      </c>
      <c r="T2503" s="48"/>
      <c r="W2503" s="45"/>
      <c r="X2503" s="46"/>
      <c r="Y2503" s="47"/>
      <c r="AA2503"/>
      <c r="AB2503"/>
      <c r="AC2503"/>
      <c r="AD2503"/>
      <c r="AE2503"/>
      <c r="AF2503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  <c r="AV2503" s="1"/>
      <c r="AW2503" s="1"/>
      <c r="AX2503" s="1"/>
      <c r="AY2503" s="1"/>
      <c r="AZ2503" s="1"/>
      <c r="BA2503" s="1"/>
      <c r="BB2503" s="1"/>
      <c r="BC2503" s="1"/>
      <c r="BD2503" s="1"/>
      <c r="BE2503" s="1"/>
      <c r="BF2503" s="1"/>
      <c r="BG2503" s="1"/>
      <c r="BH2503" s="1"/>
      <c r="BI2503" s="1"/>
      <c r="BJ2503" s="1"/>
      <c r="BK2503" s="1"/>
    </row>
    <row r="2504" spans="1:63" ht="30" customHeight="1" x14ac:dyDescent="0.25">
      <c r="A2504" s="34">
        <v>45748</v>
      </c>
      <c r="B2504" s="35" t="s">
        <v>4493</v>
      </c>
      <c r="C2504" s="1" t="s">
        <v>4585</v>
      </c>
      <c r="D2504" s="36" t="s">
        <v>3</v>
      </c>
      <c r="E2504" s="8" t="s">
        <v>1352</v>
      </c>
      <c r="F2504" s="37">
        <v>2</v>
      </c>
      <c r="G2504" s="38">
        <v>0.1</v>
      </c>
      <c r="H2504" s="8" t="s">
        <v>247</v>
      </c>
      <c r="I2504" s="8" t="s">
        <v>2</v>
      </c>
      <c r="J2504" s="35" t="s">
        <v>147</v>
      </c>
      <c r="K2504" s="8" t="s">
        <v>49</v>
      </c>
      <c r="L2504" s="49" t="s">
        <v>128</v>
      </c>
      <c r="M2504" s="37"/>
      <c r="N2504" s="40"/>
      <c r="O2504" s="41" t="b">
        <v>0</v>
      </c>
      <c r="P2504" s="42" t="b">
        <v>0</v>
      </c>
      <c r="Q2504" s="43"/>
      <c r="R2504" s="50"/>
      <c r="S2504" s="8" t="s">
        <v>4586</v>
      </c>
      <c r="T2504" s="48"/>
      <c r="W2504" s="45"/>
      <c r="X2504" s="46"/>
      <c r="Y2504" s="47"/>
      <c r="AA2504"/>
      <c r="AB2504"/>
      <c r="AC2504"/>
      <c r="AD2504"/>
      <c r="AE2504"/>
      <c r="AF2504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  <c r="AV2504" s="1"/>
      <c r="AW2504" s="1"/>
      <c r="AX2504" s="1"/>
      <c r="AY2504" s="1"/>
      <c r="AZ2504" s="1"/>
      <c r="BA2504" s="1"/>
      <c r="BB2504" s="1"/>
      <c r="BC2504" s="1"/>
      <c r="BD2504" s="1"/>
      <c r="BE2504" s="1"/>
      <c r="BF2504" s="1"/>
      <c r="BG2504" s="1"/>
      <c r="BH2504" s="1"/>
      <c r="BI2504" s="1"/>
      <c r="BJ2504" s="1"/>
      <c r="BK2504" s="1"/>
    </row>
    <row r="2505" spans="1:63" ht="30" customHeight="1" x14ac:dyDescent="0.25">
      <c r="A2505" s="34">
        <v>45748</v>
      </c>
      <c r="B2505" s="35" t="s">
        <v>4493</v>
      </c>
      <c r="C2505" s="1" t="s">
        <v>4587</v>
      </c>
      <c r="D2505" s="36" t="s">
        <v>34</v>
      </c>
      <c r="E2505" s="8" t="s">
        <v>71</v>
      </c>
      <c r="F2505" s="37">
        <v>2</v>
      </c>
      <c r="G2505" s="38">
        <v>0.1</v>
      </c>
      <c r="H2505" s="8" t="s">
        <v>247</v>
      </c>
      <c r="I2505" s="8" t="s">
        <v>2</v>
      </c>
      <c r="J2505" s="35" t="s">
        <v>147</v>
      </c>
      <c r="K2505" s="8" t="s">
        <v>49</v>
      </c>
      <c r="L2505" s="49" t="s">
        <v>128</v>
      </c>
      <c r="M2505" s="37"/>
      <c r="N2505" s="40"/>
      <c r="O2505" s="41" t="b">
        <v>0</v>
      </c>
      <c r="P2505" s="42" t="b">
        <v>0</v>
      </c>
      <c r="Q2505" s="43"/>
      <c r="R2505" s="50"/>
      <c r="S2505" s="8" t="s">
        <v>4586</v>
      </c>
      <c r="T2505" s="48"/>
      <c r="W2505" s="45"/>
      <c r="X2505" s="46"/>
      <c r="Y2505" s="47"/>
      <c r="AA2505"/>
      <c r="AB2505"/>
      <c r="AC2505"/>
      <c r="AD2505"/>
      <c r="AE2505"/>
      <c r="AF2505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  <c r="AV2505" s="1"/>
      <c r="AW2505" s="1"/>
      <c r="AX2505" s="1"/>
      <c r="AY2505" s="1"/>
      <c r="AZ2505" s="1"/>
      <c r="BA2505" s="1"/>
      <c r="BB2505" s="1"/>
      <c r="BC2505" s="1"/>
      <c r="BD2505" s="1"/>
      <c r="BE2505" s="1"/>
      <c r="BF2505" s="1"/>
      <c r="BG2505" s="1"/>
      <c r="BH2505" s="1"/>
      <c r="BI2505" s="1"/>
      <c r="BJ2505" s="1"/>
      <c r="BK2505" s="1"/>
    </row>
    <row r="2506" spans="1:63" ht="30" customHeight="1" x14ac:dyDescent="0.25">
      <c r="A2506" s="34">
        <v>45754</v>
      </c>
      <c r="B2506" s="35" t="s">
        <v>4493</v>
      </c>
      <c r="C2506" s="1" t="s">
        <v>1496</v>
      </c>
      <c r="D2506" s="36" t="s">
        <v>34</v>
      </c>
      <c r="E2506" s="8" t="s">
        <v>71</v>
      </c>
      <c r="F2506" s="37">
        <v>1</v>
      </c>
      <c r="G2506" s="38">
        <v>0.1</v>
      </c>
      <c r="H2506" s="8" t="s">
        <v>247</v>
      </c>
      <c r="I2506" s="8" t="s">
        <v>2</v>
      </c>
      <c r="J2506" s="35" t="s">
        <v>147</v>
      </c>
      <c r="K2506" s="8" t="s">
        <v>49</v>
      </c>
      <c r="L2506" s="49" t="s">
        <v>426</v>
      </c>
      <c r="M2506" s="37"/>
      <c r="N2506" s="40"/>
      <c r="O2506" s="41" t="b">
        <v>0</v>
      </c>
      <c r="P2506" s="42" t="b">
        <v>0</v>
      </c>
      <c r="Q2506" s="43"/>
      <c r="R2506" s="50"/>
      <c r="S2506" s="8" t="s">
        <v>4588</v>
      </c>
      <c r="T2506" s="48"/>
      <c r="W2506" s="45"/>
      <c r="X2506" s="46"/>
      <c r="Y2506" s="47"/>
      <c r="AA2506"/>
      <c r="AB2506"/>
      <c r="AC2506"/>
      <c r="AD2506"/>
      <c r="AE2506"/>
      <c r="AF2506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  <c r="AV2506" s="1"/>
      <c r="AW2506" s="1"/>
      <c r="AX2506" s="1"/>
      <c r="AY2506" s="1"/>
      <c r="AZ2506" s="1"/>
      <c r="BA2506" s="1"/>
      <c r="BB2506" s="1"/>
      <c r="BC2506" s="1"/>
      <c r="BD2506" s="1"/>
      <c r="BE2506" s="1"/>
      <c r="BF2506" s="1"/>
      <c r="BG2506" s="1"/>
      <c r="BH2506" s="1"/>
      <c r="BI2506" s="1"/>
      <c r="BJ2506" s="1"/>
      <c r="BK2506" s="1"/>
    </row>
    <row r="2507" spans="1:63" ht="30" customHeight="1" x14ac:dyDescent="0.25">
      <c r="A2507" s="34">
        <v>45810</v>
      </c>
      <c r="B2507" s="35" t="s">
        <v>4493</v>
      </c>
      <c r="C2507" s="1" t="s">
        <v>2884</v>
      </c>
      <c r="D2507" s="36" t="s">
        <v>74</v>
      </c>
      <c r="E2507" s="8" t="s">
        <v>481</v>
      </c>
      <c r="F2507" s="37">
        <v>1</v>
      </c>
      <c r="G2507" s="38" t="s">
        <v>7</v>
      </c>
      <c r="H2507" s="8" t="s">
        <v>146</v>
      </c>
      <c r="I2507" s="8" t="s">
        <v>2</v>
      </c>
      <c r="J2507" s="35" t="s">
        <v>147</v>
      </c>
      <c r="K2507" s="8" t="s">
        <v>49</v>
      </c>
      <c r="L2507" s="49" t="s">
        <v>426</v>
      </c>
      <c r="M2507" s="37"/>
      <c r="N2507" s="40"/>
      <c r="O2507" s="41" t="b">
        <v>0</v>
      </c>
      <c r="P2507" s="42" t="b">
        <v>0</v>
      </c>
      <c r="Q2507" s="43"/>
      <c r="R2507" s="50"/>
      <c r="S2507" s="8" t="s">
        <v>4589</v>
      </c>
      <c r="T2507" s="48"/>
      <c r="W2507" s="45"/>
      <c r="X2507" s="46"/>
      <c r="Y2507" s="47"/>
      <c r="AA2507"/>
      <c r="AB2507"/>
      <c r="AC2507"/>
      <c r="AD2507"/>
      <c r="AE2507"/>
      <c r="AF2507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  <c r="AV2507" s="1"/>
      <c r="AW2507" s="1"/>
      <c r="AX2507" s="1"/>
      <c r="AY2507" s="1"/>
      <c r="AZ2507" s="1"/>
      <c r="BA2507" s="1"/>
      <c r="BB2507" s="1"/>
      <c r="BC2507" s="1"/>
      <c r="BD2507" s="1"/>
      <c r="BE2507" s="1"/>
      <c r="BF2507" s="1"/>
      <c r="BG2507" s="1"/>
      <c r="BH2507" s="1"/>
      <c r="BI2507" s="1"/>
      <c r="BJ2507" s="1"/>
      <c r="BK2507" s="1"/>
    </row>
    <row r="2508" spans="1:63" ht="30" customHeight="1" x14ac:dyDescent="0.25">
      <c r="A2508" s="34">
        <v>45779</v>
      </c>
      <c r="B2508" s="35" t="s">
        <v>4493</v>
      </c>
      <c r="C2508" s="1" t="s">
        <v>4590</v>
      </c>
      <c r="D2508" s="36" t="s">
        <v>4</v>
      </c>
      <c r="E2508" s="8" t="s">
        <v>47</v>
      </c>
      <c r="F2508" s="37">
        <v>1</v>
      </c>
      <c r="G2508" s="38">
        <v>1</v>
      </c>
      <c r="H2508" s="8" t="s">
        <v>2545</v>
      </c>
      <c r="I2508" s="8" t="s">
        <v>2</v>
      </c>
      <c r="J2508" s="35" t="s">
        <v>147</v>
      </c>
      <c r="K2508" s="8" t="s">
        <v>49</v>
      </c>
      <c r="L2508" s="49" t="s">
        <v>274</v>
      </c>
      <c r="M2508" s="37"/>
      <c r="N2508" s="40"/>
      <c r="O2508" s="41" t="b">
        <v>0</v>
      </c>
      <c r="P2508" s="42" t="b">
        <v>0</v>
      </c>
      <c r="Q2508" s="43">
        <v>45807</v>
      </c>
      <c r="R2508" s="50"/>
      <c r="S2508" s="8" t="s">
        <v>4522</v>
      </c>
      <c r="T2508" s="48"/>
      <c r="W2508" s="45"/>
      <c r="X2508" s="46"/>
      <c r="Y2508" s="47"/>
      <c r="AA2508"/>
      <c r="AB2508"/>
      <c r="AC2508"/>
      <c r="AD2508"/>
      <c r="AE2508"/>
      <c r="AF2508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  <c r="AV2508" s="1"/>
      <c r="AW2508" s="1"/>
      <c r="AX2508" s="1"/>
      <c r="AY2508" s="1"/>
      <c r="AZ2508" s="1"/>
      <c r="BA2508" s="1"/>
      <c r="BB2508" s="1"/>
      <c r="BC2508" s="1"/>
      <c r="BD2508" s="1"/>
      <c r="BE2508" s="1"/>
      <c r="BF2508" s="1"/>
      <c r="BG2508" s="1"/>
      <c r="BH2508" s="1"/>
      <c r="BI2508" s="1"/>
      <c r="BJ2508" s="1"/>
      <c r="BK2508" s="1"/>
    </row>
    <row r="2509" spans="1:63" ht="30" customHeight="1" x14ac:dyDescent="0.25">
      <c r="A2509" s="34">
        <v>45779</v>
      </c>
      <c r="B2509" s="35" t="s">
        <v>4493</v>
      </c>
      <c r="C2509" s="1" t="s">
        <v>4591</v>
      </c>
      <c r="D2509" s="36" t="s">
        <v>74</v>
      </c>
      <c r="E2509" s="8" t="s">
        <v>154</v>
      </c>
      <c r="F2509" s="37">
        <v>1</v>
      </c>
      <c r="G2509" s="38">
        <v>1</v>
      </c>
      <c r="H2509" s="8" t="s">
        <v>111</v>
      </c>
      <c r="I2509" s="8" t="s">
        <v>2</v>
      </c>
      <c r="J2509" s="35" t="s">
        <v>40</v>
      </c>
      <c r="K2509" s="8" t="s">
        <v>49</v>
      </c>
      <c r="L2509" s="49" t="s">
        <v>426</v>
      </c>
      <c r="M2509" s="37"/>
      <c r="N2509" s="40"/>
      <c r="O2509" s="41" t="b">
        <v>0</v>
      </c>
      <c r="P2509" s="42" t="b">
        <v>0</v>
      </c>
      <c r="Q2509" s="43">
        <v>45807</v>
      </c>
      <c r="R2509" s="50"/>
      <c r="S2509" s="8" t="s">
        <v>4522</v>
      </c>
      <c r="T2509" s="48"/>
      <c r="W2509" s="45"/>
      <c r="X2509" s="46"/>
      <c r="Y2509" s="47"/>
      <c r="AA2509"/>
      <c r="AB2509"/>
      <c r="AC2509"/>
      <c r="AD2509"/>
      <c r="AE2509"/>
      <c r="AF2509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  <c r="AW2509" s="1"/>
      <c r="AX2509" s="1"/>
      <c r="AY2509" s="1"/>
      <c r="AZ2509" s="1"/>
      <c r="BA2509" s="1"/>
      <c r="BB2509" s="1"/>
      <c r="BC2509" s="1"/>
      <c r="BD2509" s="1"/>
      <c r="BE2509" s="1"/>
      <c r="BF2509" s="1"/>
      <c r="BG2509" s="1"/>
      <c r="BH2509" s="1"/>
      <c r="BI2509" s="1"/>
      <c r="BJ2509" s="1"/>
      <c r="BK2509" s="1"/>
    </row>
    <row r="2510" spans="1:63" ht="30" customHeight="1" x14ac:dyDescent="0.25">
      <c r="A2510" s="34">
        <v>45754</v>
      </c>
      <c r="B2510" s="35" t="s">
        <v>4493</v>
      </c>
      <c r="C2510" s="1" t="s">
        <v>4592</v>
      </c>
      <c r="D2510" s="36" t="s">
        <v>4</v>
      </c>
      <c r="E2510" s="8" t="s">
        <v>47</v>
      </c>
      <c r="F2510" s="37">
        <v>1</v>
      </c>
      <c r="G2510" s="38">
        <v>0.1</v>
      </c>
      <c r="H2510" s="8" t="s">
        <v>48</v>
      </c>
      <c r="I2510" s="8" t="s">
        <v>2</v>
      </c>
      <c r="J2510" s="35" t="s">
        <v>40</v>
      </c>
      <c r="K2510" s="8" t="s">
        <v>41</v>
      </c>
      <c r="L2510" s="49" t="s">
        <v>100</v>
      </c>
      <c r="M2510" s="37"/>
      <c r="N2510" s="40"/>
      <c r="O2510" s="41" t="b">
        <v>0</v>
      </c>
      <c r="P2510" s="42" t="b">
        <v>0</v>
      </c>
      <c r="Q2510" s="43"/>
      <c r="R2510" s="50"/>
      <c r="S2510" s="8" t="s">
        <v>4593</v>
      </c>
      <c r="T2510" s="48"/>
      <c r="W2510" s="45"/>
      <c r="X2510" s="46"/>
      <c r="Y2510" s="47"/>
      <c r="AA2510"/>
      <c r="AB2510"/>
      <c r="AC2510"/>
      <c r="AD2510"/>
      <c r="AE2510"/>
      <c r="AF2510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  <c r="AV2510" s="1"/>
      <c r="AW2510" s="1"/>
      <c r="AX2510" s="1"/>
      <c r="AY2510" s="1"/>
      <c r="AZ2510" s="1"/>
      <c r="BA2510" s="1"/>
      <c r="BB2510" s="1"/>
      <c r="BC2510" s="1"/>
      <c r="BD2510" s="1"/>
      <c r="BE2510" s="1"/>
      <c r="BF2510" s="1"/>
      <c r="BG2510" s="1"/>
      <c r="BH2510" s="1"/>
      <c r="BI2510" s="1"/>
      <c r="BJ2510" s="1"/>
      <c r="BK2510" s="1"/>
    </row>
    <row r="2511" spans="1:63" ht="30" customHeight="1" x14ac:dyDescent="0.25">
      <c r="A2511" s="34">
        <v>45779</v>
      </c>
      <c r="B2511" s="35" t="s">
        <v>4493</v>
      </c>
      <c r="C2511" s="1" t="s">
        <v>4594</v>
      </c>
      <c r="D2511" s="36" t="s">
        <v>34</v>
      </c>
      <c r="E2511" s="8" t="s">
        <v>54</v>
      </c>
      <c r="F2511" s="37">
        <v>6</v>
      </c>
      <c r="G2511" s="38" t="s">
        <v>7</v>
      </c>
      <c r="H2511" s="8" t="s">
        <v>158</v>
      </c>
      <c r="I2511" s="8" t="s">
        <v>2</v>
      </c>
      <c r="J2511" s="35" t="s">
        <v>40</v>
      </c>
      <c r="K2511" s="8" t="s">
        <v>49</v>
      </c>
      <c r="L2511" s="49" t="s">
        <v>426</v>
      </c>
      <c r="M2511" s="37"/>
      <c r="N2511" s="40"/>
      <c r="O2511" s="41" t="b">
        <v>0</v>
      </c>
      <c r="P2511" s="42" t="b">
        <v>0</v>
      </c>
      <c r="Q2511" s="43"/>
      <c r="R2511" s="50"/>
      <c r="S2511" s="8" t="s">
        <v>4595</v>
      </c>
      <c r="T2511" s="48"/>
      <c r="U2511" s="45">
        <v>5</v>
      </c>
      <c r="W2511" s="45"/>
      <c r="X2511" s="46"/>
      <c r="Y2511" s="47"/>
      <c r="AA2511"/>
      <c r="AB2511"/>
      <c r="AC2511"/>
      <c r="AD2511"/>
      <c r="AE2511"/>
      <c r="AF251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  <c r="AV2511" s="1"/>
      <c r="AW2511" s="1"/>
      <c r="AX2511" s="1"/>
      <c r="AY2511" s="1"/>
      <c r="AZ2511" s="1"/>
      <c r="BA2511" s="1"/>
      <c r="BB2511" s="1"/>
      <c r="BC2511" s="1"/>
      <c r="BD2511" s="1"/>
      <c r="BE2511" s="1"/>
      <c r="BF2511" s="1"/>
      <c r="BG2511" s="1"/>
      <c r="BH2511" s="1"/>
      <c r="BI2511" s="1"/>
      <c r="BJ2511" s="1"/>
      <c r="BK2511" s="1"/>
    </row>
    <row r="2512" spans="1:63" ht="30" customHeight="1" x14ac:dyDescent="0.25">
      <c r="A2512" s="34">
        <v>45779</v>
      </c>
      <c r="B2512" s="35" t="s">
        <v>4493</v>
      </c>
      <c r="C2512" s="1" t="s">
        <v>4596</v>
      </c>
      <c r="D2512" s="36" t="s">
        <v>4</v>
      </c>
      <c r="E2512" s="8" t="s">
        <v>47</v>
      </c>
      <c r="F2512" s="37">
        <v>1</v>
      </c>
      <c r="G2512" s="38" t="s">
        <v>7</v>
      </c>
      <c r="H2512" s="8" t="s">
        <v>48</v>
      </c>
      <c r="I2512" s="8" t="s">
        <v>2</v>
      </c>
      <c r="J2512" s="35" t="s">
        <v>40</v>
      </c>
      <c r="K2512" s="8" t="s">
        <v>41</v>
      </c>
      <c r="L2512" s="49" t="s">
        <v>50</v>
      </c>
      <c r="M2512" s="37"/>
      <c r="N2512" s="40"/>
      <c r="O2512" s="41" t="b">
        <v>0</v>
      </c>
      <c r="P2512" s="42" t="b">
        <v>0</v>
      </c>
      <c r="Q2512" s="43"/>
      <c r="R2512" s="50"/>
      <c r="S2512" s="8" t="s">
        <v>4597</v>
      </c>
      <c r="T2512" s="48"/>
      <c r="U2512" s="45">
        <v>1</v>
      </c>
      <c r="W2512" s="45"/>
      <c r="X2512" s="46"/>
      <c r="Y2512" s="47"/>
      <c r="AA2512"/>
      <c r="AB2512"/>
      <c r="AC2512"/>
      <c r="AD2512"/>
      <c r="AE2512"/>
      <c r="AF2512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  <c r="AV2512" s="1"/>
      <c r="AW2512" s="1"/>
      <c r="AX2512" s="1"/>
      <c r="AY2512" s="1"/>
      <c r="AZ2512" s="1"/>
      <c r="BA2512" s="1"/>
      <c r="BB2512" s="1"/>
      <c r="BC2512" s="1"/>
      <c r="BD2512" s="1"/>
      <c r="BE2512" s="1"/>
      <c r="BF2512" s="1"/>
      <c r="BG2512" s="1"/>
      <c r="BH2512" s="1"/>
      <c r="BI2512" s="1"/>
      <c r="BJ2512" s="1"/>
      <c r="BK2512" s="1"/>
    </row>
    <row r="2513" spans="1:63" ht="30" customHeight="1" x14ac:dyDescent="0.25">
      <c r="A2513" s="34">
        <v>45754</v>
      </c>
      <c r="B2513" s="35" t="s">
        <v>4493</v>
      </c>
      <c r="C2513" s="1" t="s">
        <v>4598</v>
      </c>
      <c r="D2513" s="36" t="s">
        <v>74</v>
      </c>
      <c r="E2513" s="8" t="s">
        <v>75</v>
      </c>
      <c r="F2513" s="37">
        <v>2</v>
      </c>
      <c r="G2513" s="38" t="s">
        <v>7</v>
      </c>
      <c r="H2513" s="8" t="s">
        <v>146</v>
      </c>
      <c r="I2513" s="8" t="s">
        <v>2</v>
      </c>
      <c r="J2513" s="35" t="s">
        <v>40</v>
      </c>
      <c r="K2513" s="8" t="s">
        <v>41</v>
      </c>
      <c r="L2513" s="49" t="s">
        <v>4599</v>
      </c>
      <c r="M2513" s="37"/>
      <c r="N2513" s="40"/>
      <c r="O2513" s="41" t="b">
        <v>0</v>
      </c>
      <c r="P2513" s="42" t="b">
        <v>0</v>
      </c>
      <c r="Q2513" s="43"/>
      <c r="R2513" s="50"/>
      <c r="S2513" s="8" t="s">
        <v>4600</v>
      </c>
      <c r="T2513" s="48"/>
      <c r="W2513" s="45"/>
      <c r="X2513" s="46"/>
      <c r="Y2513" s="47"/>
      <c r="AA2513"/>
      <c r="AB2513"/>
      <c r="AC2513"/>
      <c r="AD2513"/>
      <c r="AE2513"/>
      <c r="AF2513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  <c r="AV2513" s="1"/>
      <c r="AW2513" s="1"/>
      <c r="AX2513" s="1"/>
      <c r="AY2513" s="1"/>
      <c r="AZ2513" s="1"/>
      <c r="BA2513" s="1"/>
      <c r="BB2513" s="1"/>
      <c r="BC2513" s="1"/>
      <c r="BD2513" s="1"/>
      <c r="BE2513" s="1"/>
      <c r="BF2513" s="1"/>
      <c r="BG2513" s="1"/>
      <c r="BH2513" s="1"/>
      <c r="BI2513" s="1"/>
      <c r="BJ2513" s="1"/>
      <c r="BK2513" s="1"/>
    </row>
    <row r="2514" spans="1:63" ht="30" customHeight="1" x14ac:dyDescent="0.25">
      <c r="A2514" s="34">
        <v>45841</v>
      </c>
      <c r="B2514" s="35" t="s">
        <v>4493</v>
      </c>
      <c r="C2514" s="1" t="s">
        <v>4601</v>
      </c>
      <c r="D2514" s="36" t="s">
        <v>74</v>
      </c>
      <c r="E2514" s="8" t="s">
        <v>75</v>
      </c>
      <c r="F2514" s="37">
        <v>1</v>
      </c>
      <c r="G2514" s="38">
        <v>0.1</v>
      </c>
      <c r="H2514" s="8" t="s">
        <v>146</v>
      </c>
      <c r="I2514" s="8" t="s">
        <v>2</v>
      </c>
      <c r="J2514" s="35" t="s">
        <v>40</v>
      </c>
      <c r="K2514" s="8" t="s">
        <v>41</v>
      </c>
      <c r="L2514" s="49" t="s">
        <v>440</v>
      </c>
      <c r="M2514" s="37"/>
      <c r="N2514" s="40"/>
      <c r="O2514" s="41" t="b">
        <v>0</v>
      </c>
      <c r="P2514" s="42" t="b">
        <v>0</v>
      </c>
      <c r="Q2514" s="43"/>
      <c r="R2514" s="50"/>
      <c r="S2514" s="8" t="s">
        <v>4602</v>
      </c>
      <c r="T2514" s="48"/>
      <c r="W2514" s="45"/>
      <c r="X2514" s="46"/>
      <c r="Y2514" s="47"/>
      <c r="AA2514"/>
      <c r="AB2514"/>
      <c r="AC2514"/>
      <c r="AD2514"/>
      <c r="AE2514"/>
      <c r="AF2514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  <c r="AV2514" s="1"/>
      <c r="AW2514" s="1"/>
      <c r="AX2514" s="1"/>
      <c r="AY2514" s="1"/>
      <c r="AZ2514" s="1"/>
      <c r="BA2514" s="1"/>
      <c r="BB2514" s="1"/>
      <c r="BC2514" s="1"/>
      <c r="BD2514" s="1"/>
      <c r="BE2514" s="1"/>
      <c r="BF2514" s="1"/>
      <c r="BG2514" s="1"/>
      <c r="BH2514" s="1"/>
      <c r="BI2514" s="1"/>
      <c r="BJ2514" s="1"/>
      <c r="BK2514" s="1"/>
    </row>
    <row r="2515" spans="1:63" ht="30" customHeight="1" x14ac:dyDescent="0.25">
      <c r="A2515" s="34">
        <v>45794</v>
      </c>
      <c r="B2515" s="35" t="s">
        <v>4493</v>
      </c>
      <c r="C2515" s="1" t="s">
        <v>4603</v>
      </c>
      <c r="D2515" s="36" t="s">
        <v>4</v>
      </c>
      <c r="E2515" s="8" t="s">
        <v>47</v>
      </c>
      <c r="F2515" s="37">
        <v>1</v>
      </c>
      <c r="G2515" s="38" t="s">
        <v>7</v>
      </c>
      <c r="H2515" s="8" t="s">
        <v>48</v>
      </c>
      <c r="I2515" s="8" t="s">
        <v>2</v>
      </c>
      <c r="J2515" s="35" t="s">
        <v>40</v>
      </c>
      <c r="K2515" s="8" t="s">
        <v>41</v>
      </c>
      <c r="L2515" s="49" t="s">
        <v>50</v>
      </c>
      <c r="M2515" s="37"/>
      <c r="N2515" s="40"/>
      <c r="O2515" s="41" t="b">
        <v>0</v>
      </c>
      <c r="P2515" s="42" t="b">
        <v>0</v>
      </c>
      <c r="Q2515" s="43"/>
      <c r="R2515" s="50"/>
      <c r="S2515" s="8" t="s">
        <v>4604</v>
      </c>
      <c r="T2515" s="48"/>
      <c r="U2515" s="45">
        <v>1</v>
      </c>
      <c r="W2515" s="45"/>
      <c r="X2515" s="46"/>
      <c r="Y2515" s="47"/>
      <c r="AA2515"/>
      <c r="AB2515"/>
      <c r="AC2515"/>
      <c r="AD2515"/>
      <c r="AE2515"/>
      <c r="AF2515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  <c r="AV2515" s="1"/>
      <c r="AW2515" s="1"/>
      <c r="AX2515" s="1"/>
      <c r="AY2515" s="1"/>
      <c r="AZ2515" s="1"/>
      <c r="BA2515" s="1"/>
      <c r="BB2515" s="1"/>
      <c r="BC2515" s="1"/>
      <c r="BD2515" s="1"/>
      <c r="BE2515" s="1"/>
      <c r="BF2515" s="1"/>
      <c r="BG2515" s="1"/>
      <c r="BH2515" s="1"/>
      <c r="BI2515" s="1"/>
      <c r="BJ2515" s="1"/>
      <c r="BK2515" s="1"/>
    </row>
    <row r="2516" spans="1:63" ht="30" customHeight="1" x14ac:dyDescent="0.25">
      <c r="A2516" s="34">
        <v>45810</v>
      </c>
      <c r="B2516" s="35" t="s">
        <v>4493</v>
      </c>
      <c r="C2516" s="1" t="s">
        <v>2722</v>
      </c>
      <c r="D2516" s="36" t="s">
        <v>74</v>
      </c>
      <c r="E2516" s="8" t="s">
        <v>154</v>
      </c>
      <c r="F2516" s="37">
        <v>1</v>
      </c>
      <c r="G2516" s="38">
        <v>1</v>
      </c>
      <c r="H2516" s="8" t="s">
        <v>256</v>
      </c>
      <c r="I2516" s="8" t="s">
        <v>2</v>
      </c>
      <c r="J2516" s="35" t="s">
        <v>40</v>
      </c>
      <c r="K2516" s="8" t="s">
        <v>206</v>
      </c>
      <c r="L2516" s="49" t="s">
        <v>50</v>
      </c>
      <c r="M2516" s="37"/>
      <c r="N2516" s="40">
        <v>1</v>
      </c>
      <c r="O2516" s="41" t="b">
        <v>0</v>
      </c>
      <c r="P2516" s="42" t="b">
        <v>0</v>
      </c>
      <c r="Q2516" s="43">
        <v>45835</v>
      </c>
      <c r="R2516" s="50"/>
      <c r="S2516" s="8" t="s">
        <v>4520</v>
      </c>
      <c r="T2516" s="44">
        <v>1</v>
      </c>
      <c r="W2516" s="45"/>
      <c r="X2516" s="46"/>
      <c r="Y2516" s="47"/>
      <c r="AA2516"/>
      <c r="AB2516"/>
      <c r="AC2516"/>
      <c r="AD2516"/>
      <c r="AE2516"/>
      <c r="AF2516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  <c r="AV2516" s="1"/>
      <c r="AW2516" s="1"/>
      <c r="AX2516" s="1"/>
      <c r="AY2516" s="1"/>
      <c r="AZ2516" s="1"/>
      <c r="BA2516" s="1"/>
      <c r="BB2516" s="1"/>
      <c r="BC2516" s="1"/>
      <c r="BD2516" s="1"/>
      <c r="BE2516" s="1"/>
      <c r="BF2516" s="1"/>
      <c r="BG2516" s="1"/>
      <c r="BH2516" s="1"/>
      <c r="BI2516" s="1"/>
      <c r="BJ2516" s="1"/>
      <c r="BK2516" s="1"/>
    </row>
    <row r="2517" spans="1:63" ht="30" customHeight="1" x14ac:dyDescent="0.25">
      <c r="A2517" s="34">
        <v>45810</v>
      </c>
      <c r="B2517" s="35" t="s">
        <v>4493</v>
      </c>
      <c r="C2517" s="1" t="s">
        <v>4605</v>
      </c>
      <c r="D2517" s="36" t="s">
        <v>4</v>
      </c>
      <c r="E2517" s="8" t="s">
        <v>47</v>
      </c>
      <c r="F2517" s="37">
        <v>1</v>
      </c>
      <c r="G2517" s="38">
        <v>1</v>
      </c>
      <c r="H2517" s="8" t="s">
        <v>48</v>
      </c>
      <c r="I2517" s="8" t="s">
        <v>2</v>
      </c>
      <c r="J2517" s="35" t="s">
        <v>40</v>
      </c>
      <c r="K2517" s="8" t="s">
        <v>592</v>
      </c>
      <c r="L2517" s="49" t="s">
        <v>50</v>
      </c>
      <c r="M2517" s="37"/>
      <c r="N2517" s="40">
        <v>1</v>
      </c>
      <c r="O2517" s="41" t="b">
        <v>0</v>
      </c>
      <c r="P2517" s="42" t="b">
        <v>0</v>
      </c>
      <c r="Q2517" s="43"/>
      <c r="R2517" s="50"/>
      <c r="S2517" s="8" t="s">
        <v>4520</v>
      </c>
      <c r="T2517" s="44">
        <v>1</v>
      </c>
      <c r="W2517" s="45"/>
      <c r="X2517" s="46"/>
      <c r="Y2517" s="47"/>
      <c r="AA2517"/>
      <c r="AB2517"/>
      <c r="AC2517"/>
      <c r="AD2517"/>
      <c r="AE2517"/>
      <c r="AF2517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  <c r="AV2517" s="1"/>
      <c r="AW2517" s="1"/>
      <c r="AX2517" s="1"/>
      <c r="AY2517" s="1"/>
      <c r="AZ2517" s="1"/>
      <c r="BA2517" s="1"/>
      <c r="BB2517" s="1"/>
      <c r="BC2517" s="1"/>
      <c r="BD2517" s="1"/>
      <c r="BE2517" s="1"/>
      <c r="BF2517" s="1"/>
      <c r="BG2517" s="1"/>
      <c r="BH2517" s="1"/>
      <c r="BI2517" s="1"/>
      <c r="BJ2517" s="1"/>
      <c r="BK2517" s="1"/>
    </row>
    <row r="2518" spans="1:63" ht="30" customHeight="1" x14ac:dyDescent="0.25">
      <c r="A2518" s="34">
        <v>45841</v>
      </c>
      <c r="B2518" s="35" t="s">
        <v>4493</v>
      </c>
      <c r="C2518" s="1" t="s">
        <v>4606</v>
      </c>
      <c r="D2518" s="36" t="s">
        <v>74</v>
      </c>
      <c r="E2518" s="8" t="s">
        <v>154</v>
      </c>
      <c r="F2518" s="37">
        <v>1</v>
      </c>
      <c r="G2518" s="38">
        <v>0.1</v>
      </c>
      <c r="H2518" s="8" t="s">
        <v>256</v>
      </c>
      <c r="I2518" s="8" t="s">
        <v>2</v>
      </c>
      <c r="J2518" s="35" t="s">
        <v>40</v>
      </c>
      <c r="K2518" s="8" t="s">
        <v>206</v>
      </c>
      <c r="L2518" s="49" t="s">
        <v>305</v>
      </c>
      <c r="M2518" s="37"/>
      <c r="N2518" s="40"/>
      <c r="O2518" s="41" t="b">
        <v>0</v>
      </c>
      <c r="P2518" s="42" t="b">
        <v>0</v>
      </c>
      <c r="Q2518" s="43"/>
      <c r="R2518" s="50"/>
      <c r="S2518" s="8" t="s">
        <v>4607</v>
      </c>
      <c r="T2518" s="48"/>
      <c r="W2518" s="45"/>
      <c r="X2518" s="46"/>
      <c r="Y2518" s="47"/>
      <c r="AA2518"/>
      <c r="AB2518"/>
      <c r="AC2518"/>
      <c r="AD2518"/>
      <c r="AE2518"/>
      <c r="AF2518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  <c r="AV2518" s="1"/>
      <c r="AW2518" s="1"/>
      <c r="AX2518" s="1"/>
      <c r="AY2518" s="1"/>
      <c r="AZ2518" s="1"/>
      <c r="BA2518" s="1"/>
      <c r="BB2518" s="1"/>
      <c r="BC2518" s="1"/>
      <c r="BD2518" s="1"/>
      <c r="BE2518" s="1"/>
      <c r="BF2518" s="1"/>
      <c r="BG2518" s="1"/>
      <c r="BH2518" s="1"/>
      <c r="BI2518" s="1"/>
      <c r="BJ2518" s="1"/>
      <c r="BK2518" s="1"/>
    </row>
    <row r="2519" spans="1:63" ht="30" customHeight="1" x14ac:dyDescent="0.25">
      <c r="A2519" s="34">
        <v>45840</v>
      </c>
      <c r="B2519" s="35" t="s">
        <v>4493</v>
      </c>
      <c r="C2519" s="1" t="s">
        <v>4608</v>
      </c>
      <c r="D2519" s="36" t="s">
        <v>34</v>
      </c>
      <c r="E2519" s="8" t="s">
        <v>133</v>
      </c>
      <c r="F2519" s="37">
        <v>1</v>
      </c>
      <c r="G2519" s="38">
        <v>0.1</v>
      </c>
      <c r="H2519" s="8" t="s">
        <v>155</v>
      </c>
      <c r="I2519" s="8" t="s">
        <v>2</v>
      </c>
      <c r="J2519" s="35" t="s">
        <v>40</v>
      </c>
      <c r="K2519" s="8" t="s">
        <v>206</v>
      </c>
      <c r="L2519" s="49" t="s">
        <v>305</v>
      </c>
      <c r="M2519" s="37"/>
      <c r="N2519" s="40"/>
      <c r="O2519" s="41" t="b">
        <v>0</v>
      </c>
      <c r="P2519" s="42" t="b">
        <v>0</v>
      </c>
      <c r="Q2519" s="43"/>
      <c r="R2519" s="50"/>
      <c r="S2519" s="8" t="s">
        <v>4609</v>
      </c>
      <c r="T2519" s="48"/>
      <c r="W2519" s="45"/>
      <c r="X2519" s="46"/>
      <c r="Y2519" s="47"/>
      <c r="AA2519"/>
      <c r="AB2519"/>
      <c r="AC2519"/>
      <c r="AD2519"/>
      <c r="AE2519"/>
      <c r="AF2519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  <c r="AW2519" s="1"/>
      <c r="AX2519" s="1"/>
      <c r="AY2519" s="1"/>
      <c r="AZ2519" s="1"/>
      <c r="BA2519" s="1"/>
      <c r="BB2519" s="1"/>
      <c r="BC2519" s="1"/>
      <c r="BD2519" s="1"/>
      <c r="BE2519" s="1"/>
      <c r="BF2519" s="1"/>
      <c r="BG2519" s="1"/>
      <c r="BH2519" s="1"/>
      <c r="BI2519" s="1"/>
      <c r="BJ2519" s="1"/>
      <c r="BK2519" s="1"/>
    </row>
    <row r="2520" spans="1:63" ht="30" customHeight="1" x14ac:dyDescent="0.25">
      <c r="A2520" s="34">
        <v>45841</v>
      </c>
      <c r="B2520" s="35" t="s">
        <v>4493</v>
      </c>
      <c r="C2520" s="1" t="s">
        <v>4610</v>
      </c>
      <c r="D2520" s="36" t="s">
        <v>34</v>
      </c>
      <c r="E2520" s="8" t="s">
        <v>133</v>
      </c>
      <c r="F2520" s="37">
        <v>1</v>
      </c>
      <c r="G2520" s="38">
        <v>0.25</v>
      </c>
      <c r="H2520" s="8" t="s">
        <v>155</v>
      </c>
      <c r="I2520" s="8" t="s">
        <v>2</v>
      </c>
      <c r="J2520" s="35" t="s">
        <v>40</v>
      </c>
      <c r="K2520" s="8" t="s">
        <v>206</v>
      </c>
      <c r="L2520" s="49" t="s">
        <v>305</v>
      </c>
      <c r="M2520" s="37"/>
      <c r="N2520" s="40"/>
      <c r="O2520" s="41" t="b">
        <v>0</v>
      </c>
      <c r="P2520" s="42" t="b">
        <v>0</v>
      </c>
      <c r="Q2520" s="43"/>
      <c r="R2520" s="50"/>
      <c r="S2520" s="8" t="s">
        <v>4611</v>
      </c>
      <c r="T2520" s="48"/>
      <c r="W2520" s="45"/>
      <c r="X2520" s="46"/>
      <c r="Y2520" s="47"/>
      <c r="AA2520"/>
      <c r="AB2520"/>
      <c r="AC2520"/>
      <c r="AD2520"/>
      <c r="AE2520"/>
      <c r="AF2520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  <c r="AV2520" s="1"/>
      <c r="AW2520" s="1"/>
      <c r="AX2520" s="1"/>
      <c r="AY2520" s="1"/>
      <c r="AZ2520" s="1"/>
      <c r="BA2520" s="1"/>
      <c r="BB2520" s="1"/>
      <c r="BC2520" s="1"/>
      <c r="BD2520" s="1"/>
      <c r="BE2520" s="1"/>
      <c r="BF2520" s="1"/>
      <c r="BG2520" s="1"/>
      <c r="BH2520" s="1"/>
      <c r="BI2520" s="1"/>
      <c r="BJ2520" s="1"/>
      <c r="BK2520" s="1"/>
    </row>
    <row r="2521" spans="1:63" ht="30" customHeight="1" x14ac:dyDescent="0.25">
      <c r="A2521" s="34">
        <v>45841</v>
      </c>
      <c r="B2521" s="35" t="s">
        <v>4493</v>
      </c>
      <c r="C2521" s="1" t="s">
        <v>4612</v>
      </c>
      <c r="D2521" s="36" t="s">
        <v>4</v>
      </c>
      <c r="E2521" s="8" t="s">
        <v>47</v>
      </c>
      <c r="F2521" s="37">
        <v>1</v>
      </c>
      <c r="G2521" s="38">
        <v>0.1</v>
      </c>
      <c r="H2521" s="8" t="s">
        <v>256</v>
      </c>
      <c r="I2521" s="8" t="s">
        <v>2</v>
      </c>
      <c r="J2521" s="35" t="s">
        <v>40</v>
      </c>
      <c r="K2521" s="8" t="s">
        <v>41</v>
      </c>
      <c r="L2521" s="49" t="s">
        <v>128</v>
      </c>
      <c r="M2521" s="37"/>
      <c r="N2521" s="40"/>
      <c r="O2521" s="41" t="b">
        <v>0</v>
      </c>
      <c r="P2521" s="42" t="b">
        <v>0</v>
      </c>
      <c r="Q2521" s="43"/>
      <c r="R2521" s="50"/>
      <c r="S2521" s="8" t="s">
        <v>4613</v>
      </c>
      <c r="T2521" s="48"/>
      <c r="W2521" s="45"/>
      <c r="X2521" s="46"/>
      <c r="Y2521" s="47"/>
      <c r="AA2521"/>
      <c r="AB2521"/>
      <c r="AC2521"/>
      <c r="AD2521"/>
      <c r="AE2521"/>
      <c r="AF252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  <c r="AV2521" s="1"/>
      <c r="AW2521" s="1"/>
      <c r="AX2521" s="1"/>
      <c r="AY2521" s="1"/>
      <c r="AZ2521" s="1"/>
      <c r="BA2521" s="1"/>
      <c r="BB2521" s="1"/>
      <c r="BC2521" s="1"/>
      <c r="BD2521" s="1"/>
      <c r="BE2521" s="1"/>
      <c r="BF2521" s="1"/>
      <c r="BG2521" s="1"/>
      <c r="BH2521" s="1"/>
      <c r="BI2521" s="1"/>
      <c r="BJ2521" s="1"/>
      <c r="BK2521" s="1"/>
    </row>
    <row r="2522" spans="1:63" ht="30" customHeight="1" x14ac:dyDescent="0.25">
      <c r="A2522" s="34">
        <v>45841</v>
      </c>
      <c r="B2522" s="35" t="s">
        <v>4493</v>
      </c>
      <c r="C2522" s="1" t="s">
        <v>4614</v>
      </c>
      <c r="D2522" s="36" t="s">
        <v>74</v>
      </c>
      <c r="E2522" s="8" t="s">
        <v>154</v>
      </c>
      <c r="F2522" s="37">
        <v>2</v>
      </c>
      <c r="G2522" s="38">
        <v>0.1</v>
      </c>
      <c r="H2522" s="8" t="s">
        <v>256</v>
      </c>
      <c r="I2522" s="8" t="s">
        <v>2</v>
      </c>
      <c r="J2522" s="35" t="s">
        <v>40</v>
      </c>
      <c r="K2522" s="8" t="s">
        <v>41</v>
      </c>
      <c r="L2522" s="49" t="s">
        <v>128</v>
      </c>
      <c r="M2522" s="37"/>
      <c r="N2522" s="40"/>
      <c r="O2522" s="41" t="b">
        <v>0</v>
      </c>
      <c r="P2522" s="42" t="b">
        <v>0</v>
      </c>
      <c r="Q2522" s="43"/>
      <c r="R2522" s="50"/>
      <c r="S2522" s="8" t="s">
        <v>4615</v>
      </c>
      <c r="T2522" s="48"/>
      <c r="W2522" s="45"/>
      <c r="X2522" s="46"/>
      <c r="Y2522" s="47"/>
      <c r="AA2522"/>
      <c r="AB2522"/>
      <c r="AC2522"/>
      <c r="AD2522"/>
      <c r="AE2522"/>
      <c r="AF2522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  <c r="AV2522" s="1"/>
      <c r="AW2522" s="1"/>
      <c r="AX2522" s="1"/>
      <c r="AY2522" s="1"/>
      <c r="AZ2522" s="1"/>
      <c r="BA2522" s="1"/>
      <c r="BB2522" s="1"/>
      <c r="BC2522" s="1"/>
      <c r="BD2522" s="1"/>
      <c r="BE2522" s="1"/>
      <c r="BF2522" s="1"/>
      <c r="BG2522" s="1"/>
      <c r="BH2522" s="1"/>
      <c r="BI2522" s="1"/>
      <c r="BJ2522" s="1"/>
      <c r="BK2522" s="1"/>
    </row>
    <row r="2523" spans="1:63" ht="30" customHeight="1" x14ac:dyDescent="0.25">
      <c r="A2523" s="34">
        <v>45754</v>
      </c>
      <c r="B2523" s="35" t="s">
        <v>4493</v>
      </c>
      <c r="C2523" s="1" t="s">
        <v>4616</v>
      </c>
      <c r="D2523" s="36" t="s">
        <v>4</v>
      </c>
      <c r="E2523" s="8" t="s">
        <v>47</v>
      </c>
      <c r="F2523" s="37">
        <v>1</v>
      </c>
      <c r="G2523" s="38">
        <v>0.1</v>
      </c>
      <c r="H2523" s="8" t="s">
        <v>48</v>
      </c>
      <c r="I2523" s="8" t="s">
        <v>2</v>
      </c>
      <c r="J2523" s="35" t="s">
        <v>40</v>
      </c>
      <c r="K2523" s="8" t="s">
        <v>41</v>
      </c>
      <c r="L2523" s="49" t="s">
        <v>100</v>
      </c>
      <c r="M2523" s="37"/>
      <c r="N2523" s="40"/>
      <c r="O2523" s="41" t="b">
        <v>0</v>
      </c>
      <c r="P2523" s="42" t="b">
        <v>0</v>
      </c>
      <c r="Q2523" s="43"/>
      <c r="R2523" s="50"/>
      <c r="S2523" s="8" t="s">
        <v>4617</v>
      </c>
      <c r="T2523" s="48"/>
      <c r="W2523" s="45"/>
      <c r="X2523" s="46"/>
      <c r="Y2523" s="47"/>
      <c r="AA2523"/>
      <c r="AB2523"/>
      <c r="AC2523"/>
      <c r="AD2523"/>
      <c r="AE2523"/>
      <c r="AF2523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  <c r="AW2523" s="1"/>
      <c r="AX2523" s="1"/>
      <c r="AY2523" s="1"/>
      <c r="AZ2523" s="1"/>
      <c r="BA2523" s="1"/>
      <c r="BB2523" s="1"/>
      <c r="BC2523" s="1"/>
      <c r="BD2523" s="1"/>
      <c r="BE2523" s="1"/>
      <c r="BF2523" s="1"/>
      <c r="BG2523" s="1"/>
      <c r="BH2523" s="1"/>
      <c r="BI2523" s="1"/>
      <c r="BJ2523" s="1"/>
      <c r="BK2523" s="1"/>
    </row>
    <row r="2524" spans="1:63" ht="30" customHeight="1" x14ac:dyDescent="0.25">
      <c r="A2524" s="34">
        <v>45779</v>
      </c>
      <c r="B2524" s="35" t="s">
        <v>4493</v>
      </c>
      <c r="C2524" s="1" t="s">
        <v>4618</v>
      </c>
      <c r="D2524" s="36" t="s">
        <v>74</v>
      </c>
      <c r="E2524" s="8" t="s">
        <v>110</v>
      </c>
      <c r="F2524" s="37">
        <v>1</v>
      </c>
      <c r="G2524" s="38" t="s">
        <v>7</v>
      </c>
      <c r="H2524" s="8" t="s">
        <v>256</v>
      </c>
      <c r="I2524" s="8" t="s">
        <v>2</v>
      </c>
      <c r="J2524" s="35" t="s">
        <v>40</v>
      </c>
      <c r="K2524" s="8" t="s">
        <v>49</v>
      </c>
      <c r="L2524" s="49" t="s">
        <v>50</v>
      </c>
      <c r="M2524" s="37"/>
      <c r="N2524" s="40"/>
      <c r="O2524" s="41" t="b">
        <v>0</v>
      </c>
      <c r="P2524" s="42" t="b">
        <v>0</v>
      </c>
      <c r="Q2524" s="43"/>
      <c r="R2524" s="50" t="s">
        <v>4537</v>
      </c>
      <c r="S2524" s="8" t="s">
        <v>4619</v>
      </c>
      <c r="T2524" s="48"/>
      <c r="U2524" s="45">
        <v>1</v>
      </c>
      <c r="W2524" s="45"/>
      <c r="X2524" s="46"/>
      <c r="Y2524" s="47"/>
      <c r="AA2524"/>
      <c r="AB2524"/>
      <c r="AC2524"/>
      <c r="AD2524"/>
      <c r="AE2524"/>
      <c r="AF2524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  <c r="AV2524" s="1"/>
      <c r="AW2524" s="1"/>
      <c r="AX2524" s="1"/>
      <c r="AY2524" s="1"/>
      <c r="AZ2524" s="1"/>
      <c r="BA2524" s="1"/>
      <c r="BB2524" s="1"/>
      <c r="BC2524" s="1"/>
      <c r="BD2524" s="1"/>
      <c r="BE2524" s="1"/>
      <c r="BF2524" s="1"/>
      <c r="BG2524" s="1"/>
      <c r="BH2524" s="1"/>
      <c r="BI2524" s="1"/>
      <c r="BJ2524" s="1"/>
      <c r="BK2524" s="1"/>
    </row>
    <row r="2525" spans="1:63" ht="30" customHeight="1" x14ac:dyDescent="0.25">
      <c r="A2525" s="34">
        <v>45754</v>
      </c>
      <c r="B2525" s="35" t="s">
        <v>4493</v>
      </c>
      <c r="C2525" s="1" t="s">
        <v>4620</v>
      </c>
      <c r="D2525" s="36" t="s">
        <v>34</v>
      </c>
      <c r="E2525" s="8" t="s">
        <v>54</v>
      </c>
      <c r="F2525" s="37">
        <v>1</v>
      </c>
      <c r="G2525" s="38">
        <v>0.1</v>
      </c>
      <c r="H2525" s="8" t="s">
        <v>158</v>
      </c>
      <c r="I2525" s="8" t="s">
        <v>2</v>
      </c>
      <c r="J2525" s="35" t="s">
        <v>147</v>
      </c>
      <c r="K2525" s="8" t="s">
        <v>41</v>
      </c>
      <c r="L2525" s="49" t="s">
        <v>56</v>
      </c>
      <c r="M2525" s="37"/>
      <c r="N2525" s="40"/>
      <c r="O2525" s="41" t="b">
        <v>0</v>
      </c>
      <c r="P2525" s="42" t="b">
        <v>0</v>
      </c>
      <c r="Q2525" s="43"/>
      <c r="R2525" s="50"/>
      <c r="S2525" s="8" t="s">
        <v>4621</v>
      </c>
      <c r="T2525" s="48"/>
      <c r="W2525" s="45"/>
      <c r="X2525" s="46"/>
      <c r="Y2525" s="47"/>
      <c r="AA2525"/>
      <c r="AB2525"/>
      <c r="AC2525"/>
      <c r="AD2525"/>
      <c r="AE2525"/>
      <c r="AF2525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  <c r="AV2525" s="1"/>
      <c r="AW2525" s="1"/>
      <c r="AX2525" s="1"/>
      <c r="AY2525" s="1"/>
      <c r="AZ2525" s="1"/>
      <c r="BA2525" s="1"/>
      <c r="BB2525" s="1"/>
      <c r="BC2525" s="1"/>
      <c r="BD2525" s="1"/>
      <c r="BE2525" s="1"/>
      <c r="BF2525" s="1"/>
      <c r="BG2525" s="1"/>
      <c r="BH2525" s="1"/>
      <c r="BI2525" s="1"/>
      <c r="BJ2525" s="1"/>
      <c r="BK2525" s="1"/>
    </row>
    <row r="2526" spans="1:63" ht="30" customHeight="1" x14ac:dyDescent="0.25">
      <c r="A2526" s="34">
        <v>45779</v>
      </c>
      <c r="B2526" s="35" t="s">
        <v>4493</v>
      </c>
      <c r="C2526" s="1" t="s">
        <v>4622</v>
      </c>
      <c r="D2526" s="36" t="s">
        <v>74</v>
      </c>
      <c r="E2526" s="8" t="s">
        <v>110</v>
      </c>
      <c r="F2526" s="37">
        <v>1</v>
      </c>
      <c r="G2526" s="38" t="s">
        <v>7</v>
      </c>
      <c r="H2526" s="8" t="s">
        <v>256</v>
      </c>
      <c r="I2526" s="8" t="s">
        <v>2</v>
      </c>
      <c r="J2526" s="35" t="s">
        <v>40</v>
      </c>
      <c r="K2526" s="8" t="s">
        <v>92</v>
      </c>
      <c r="L2526" s="49" t="s">
        <v>595</v>
      </c>
      <c r="M2526" s="37"/>
      <c r="N2526" s="40"/>
      <c r="O2526" s="41" t="b">
        <v>0</v>
      </c>
      <c r="P2526" s="42" t="b">
        <v>0</v>
      </c>
      <c r="Q2526" s="43"/>
      <c r="R2526" s="50" t="s">
        <v>4537</v>
      </c>
      <c r="S2526" s="8" t="s">
        <v>4623</v>
      </c>
      <c r="T2526" s="48"/>
      <c r="U2526" s="45">
        <v>1</v>
      </c>
      <c r="W2526" s="45"/>
      <c r="X2526" s="46"/>
      <c r="Y2526" s="47"/>
      <c r="AA2526"/>
      <c r="AB2526"/>
      <c r="AC2526"/>
      <c r="AD2526"/>
      <c r="AE2526"/>
      <c r="AF2526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  <c r="AV2526" s="1"/>
      <c r="AW2526" s="1"/>
      <c r="AX2526" s="1"/>
      <c r="AY2526" s="1"/>
      <c r="AZ2526" s="1"/>
      <c r="BA2526" s="1"/>
      <c r="BB2526" s="1"/>
      <c r="BC2526" s="1"/>
      <c r="BD2526" s="1"/>
      <c r="BE2526" s="1"/>
      <c r="BF2526" s="1"/>
      <c r="BG2526" s="1"/>
      <c r="BH2526" s="1"/>
      <c r="BI2526" s="1"/>
      <c r="BJ2526" s="1"/>
      <c r="BK2526" s="1"/>
    </row>
    <row r="2527" spans="1:63" ht="30" customHeight="1" x14ac:dyDescent="0.25">
      <c r="A2527" s="34">
        <v>45779</v>
      </c>
      <c r="B2527" s="35" t="s">
        <v>4493</v>
      </c>
      <c r="C2527" s="1" t="s">
        <v>4624</v>
      </c>
      <c r="D2527" s="36" t="s">
        <v>4</v>
      </c>
      <c r="E2527" s="8" t="s">
        <v>1653</v>
      </c>
      <c r="F2527" s="37">
        <v>1</v>
      </c>
      <c r="G2527" s="38" t="s">
        <v>7</v>
      </c>
      <c r="H2527" s="8" t="s">
        <v>256</v>
      </c>
      <c r="I2527" s="8" t="s">
        <v>2</v>
      </c>
      <c r="J2527" s="35" t="s">
        <v>40</v>
      </c>
      <c r="K2527" s="8" t="s">
        <v>49</v>
      </c>
      <c r="L2527" s="49" t="s">
        <v>50</v>
      </c>
      <c r="M2527" s="37"/>
      <c r="N2527" s="40"/>
      <c r="O2527" s="41" t="b">
        <v>0</v>
      </c>
      <c r="P2527" s="42" t="b">
        <v>0</v>
      </c>
      <c r="Q2527" s="43"/>
      <c r="R2527" s="50" t="s">
        <v>4537</v>
      </c>
      <c r="S2527" s="8" t="s">
        <v>4619</v>
      </c>
      <c r="T2527" s="48"/>
      <c r="U2527" s="45">
        <v>1</v>
      </c>
      <c r="W2527" s="45"/>
      <c r="X2527" s="46"/>
      <c r="Y2527" s="47"/>
      <c r="AA2527"/>
      <c r="AB2527"/>
      <c r="AC2527"/>
      <c r="AD2527"/>
      <c r="AE2527"/>
      <c r="AF2527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  <c r="AV2527" s="1"/>
      <c r="AW2527" s="1"/>
      <c r="AX2527" s="1"/>
      <c r="AY2527" s="1"/>
      <c r="AZ2527" s="1"/>
      <c r="BA2527" s="1"/>
      <c r="BB2527" s="1"/>
      <c r="BC2527" s="1"/>
      <c r="BD2527" s="1"/>
      <c r="BE2527" s="1"/>
      <c r="BF2527" s="1"/>
      <c r="BG2527" s="1"/>
      <c r="BH2527" s="1"/>
      <c r="BI2527" s="1"/>
      <c r="BJ2527" s="1"/>
      <c r="BK2527" s="1"/>
    </row>
    <row r="2528" spans="1:63" ht="30" customHeight="1" x14ac:dyDescent="0.25">
      <c r="A2528" s="34">
        <v>45810</v>
      </c>
      <c r="B2528" s="35" t="s">
        <v>4493</v>
      </c>
      <c r="C2528" s="1" t="s">
        <v>4625</v>
      </c>
      <c r="D2528" s="36" t="s">
        <v>34</v>
      </c>
      <c r="E2528" s="8" t="s">
        <v>54</v>
      </c>
      <c r="F2528" s="37">
        <v>1</v>
      </c>
      <c r="G2528" s="38">
        <v>1</v>
      </c>
      <c r="H2528" s="8" t="s">
        <v>247</v>
      </c>
      <c r="I2528" s="8" t="s">
        <v>2</v>
      </c>
      <c r="J2528" s="35" t="s">
        <v>40</v>
      </c>
      <c r="K2528" s="8" t="s">
        <v>49</v>
      </c>
      <c r="L2528" s="49" t="s">
        <v>128</v>
      </c>
      <c r="M2528" s="37"/>
      <c r="N2528" s="40">
        <v>1</v>
      </c>
      <c r="O2528" s="41" t="b">
        <v>0</v>
      </c>
      <c r="P2528" s="42" t="b">
        <v>0</v>
      </c>
      <c r="Q2528" s="43">
        <v>45814</v>
      </c>
      <c r="R2528" s="50"/>
      <c r="S2528" s="8" t="s">
        <v>4520</v>
      </c>
      <c r="T2528" s="44">
        <v>1</v>
      </c>
      <c r="W2528" s="45"/>
      <c r="X2528" s="46"/>
      <c r="Y2528" s="47"/>
      <c r="AA2528"/>
      <c r="AB2528"/>
      <c r="AC2528"/>
      <c r="AD2528"/>
      <c r="AE2528"/>
      <c r="AF2528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  <c r="AV2528" s="1"/>
      <c r="AW2528" s="1"/>
      <c r="AX2528" s="1"/>
      <c r="AY2528" s="1"/>
      <c r="AZ2528" s="1"/>
      <c r="BA2528" s="1"/>
      <c r="BB2528" s="1"/>
      <c r="BC2528" s="1"/>
      <c r="BD2528" s="1"/>
      <c r="BE2528" s="1"/>
      <c r="BF2528" s="1"/>
      <c r="BG2528" s="1"/>
      <c r="BH2528" s="1"/>
      <c r="BI2528" s="1"/>
      <c r="BJ2528" s="1"/>
      <c r="BK2528" s="1"/>
    </row>
    <row r="2529" spans="1:63" ht="30" customHeight="1" x14ac:dyDescent="0.25">
      <c r="A2529" s="34">
        <v>45779</v>
      </c>
      <c r="B2529" s="35" t="s">
        <v>4493</v>
      </c>
      <c r="C2529" s="1" t="s">
        <v>4626</v>
      </c>
      <c r="D2529" s="36" t="s">
        <v>74</v>
      </c>
      <c r="E2529" s="8" t="s">
        <v>154</v>
      </c>
      <c r="F2529" s="37">
        <v>1</v>
      </c>
      <c r="G2529" s="38" t="s">
        <v>7</v>
      </c>
      <c r="H2529" s="8" t="s">
        <v>111</v>
      </c>
      <c r="I2529" s="8" t="s">
        <v>2</v>
      </c>
      <c r="J2529" s="35" t="s">
        <v>147</v>
      </c>
      <c r="K2529" s="8" t="s">
        <v>49</v>
      </c>
      <c r="L2529" s="49" t="s">
        <v>50</v>
      </c>
      <c r="M2529" s="37"/>
      <c r="N2529" s="40"/>
      <c r="O2529" s="41" t="b">
        <v>0</v>
      </c>
      <c r="P2529" s="42" t="b">
        <v>0</v>
      </c>
      <c r="Q2529" s="43"/>
      <c r="R2529" s="50" t="s">
        <v>4537</v>
      </c>
      <c r="S2529" s="8" t="s">
        <v>4627</v>
      </c>
      <c r="T2529" s="48"/>
      <c r="U2529" s="45">
        <v>1</v>
      </c>
      <c r="W2529" s="45"/>
      <c r="X2529" s="46"/>
      <c r="Y2529" s="47"/>
      <c r="AA2529"/>
      <c r="AB2529"/>
      <c r="AC2529"/>
      <c r="AD2529"/>
      <c r="AE2529"/>
      <c r="AF2529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  <c r="AW2529" s="1"/>
      <c r="AX2529" s="1"/>
      <c r="AY2529" s="1"/>
      <c r="AZ2529" s="1"/>
      <c r="BA2529" s="1"/>
      <c r="BB2529" s="1"/>
      <c r="BC2529" s="1"/>
      <c r="BD2529" s="1"/>
      <c r="BE2529" s="1"/>
      <c r="BF2529" s="1"/>
      <c r="BG2529" s="1"/>
      <c r="BH2529" s="1"/>
      <c r="BI2529" s="1"/>
      <c r="BJ2529" s="1"/>
      <c r="BK2529" s="1"/>
    </row>
    <row r="2530" spans="1:63" ht="30" customHeight="1" x14ac:dyDescent="0.25">
      <c r="A2530" s="34">
        <v>45779</v>
      </c>
      <c r="B2530" s="35" t="s">
        <v>4493</v>
      </c>
      <c r="C2530" s="1" t="s">
        <v>4628</v>
      </c>
      <c r="D2530" s="36" t="s">
        <v>4</v>
      </c>
      <c r="E2530" s="8" t="s">
        <v>47</v>
      </c>
      <c r="F2530" s="37">
        <v>1</v>
      </c>
      <c r="G2530" s="38">
        <v>1</v>
      </c>
      <c r="H2530" s="8" t="s">
        <v>256</v>
      </c>
      <c r="I2530" s="8" t="s">
        <v>2</v>
      </c>
      <c r="J2530" s="35" t="s">
        <v>147</v>
      </c>
      <c r="K2530" s="8" t="s">
        <v>592</v>
      </c>
      <c r="L2530" s="49" t="s">
        <v>50</v>
      </c>
      <c r="M2530" s="37"/>
      <c r="N2530" s="40"/>
      <c r="O2530" s="41" t="b">
        <v>0</v>
      </c>
      <c r="P2530" s="42" t="b">
        <v>0</v>
      </c>
      <c r="Q2530" s="43">
        <v>45797</v>
      </c>
      <c r="R2530" s="50"/>
      <c r="S2530" s="8" t="s">
        <v>4522</v>
      </c>
      <c r="T2530" s="48"/>
      <c r="W2530" s="45"/>
      <c r="X2530" s="46"/>
      <c r="Y2530" s="47"/>
      <c r="AA2530"/>
      <c r="AB2530"/>
      <c r="AC2530"/>
      <c r="AD2530"/>
      <c r="AE2530"/>
      <c r="AF2530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  <c r="AV2530" s="1"/>
      <c r="AW2530" s="1"/>
      <c r="AX2530" s="1"/>
      <c r="AY2530" s="1"/>
      <c r="AZ2530" s="1"/>
      <c r="BA2530" s="1"/>
      <c r="BB2530" s="1"/>
      <c r="BC2530" s="1"/>
      <c r="BD2530" s="1"/>
      <c r="BE2530" s="1"/>
      <c r="BF2530" s="1"/>
      <c r="BG2530" s="1"/>
      <c r="BH2530" s="1"/>
      <c r="BI2530" s="1"/>
      <c r="BJ2530" s="1"/>
      <c r="BK2530" s="1"/>
    </row>
    <row r="2531" spans="1:63" ht="30" customHeight="1" x14ac:dyDescent="0.25">
      <c r="A2531" s="34">
        <v>45782</v>
      </c>
      <c r="B2531" s="35" t="s">
        <v>4493</v>
      </c>
      <c r="C2531" s="1" t="s">
        <v>4629</v>
      </c>
      <c r="D2531" s="36" t="s">
        <v>34</v>
      </c>
      <c r="E2531" s="8" t="s">
        <v>71</v>
      </c>
      <c r="F2531" s="37">
        <v>1</v>
      </c>
      <c r="G2531" s="38" t="s">
        <v>7</v>
      </c>
      <c r="H2531" s="8" t="s">
        <v>55</v>
      </c>
      <c r="I2531" s="8" t="s">
        <v>2</v>
      </c>
      <c r="J2531" s="35" t="s">
        <v>40</v>
      </c>
      <c r="K2531" s="8" t="s">
        <v>41</v>
      </c>
      <c r="L2531" s="49" t="s">
        <v>56</v>
      </c>
      <c r="M2531" s="37"/>
      <c r="N2531" s="40"/>
      <c r="O2531" s="41" t="b">
        <v>0</v>
      </c>
      <c r="P2531" s="42" t="b">
        <v>0</v>
      </c>
      <c r="Q2531" s="43"/>
      <c r="R2531" s="50"/>
      <c r="S2531" s="8" t="s">
        <v>4630</v>
      </c>
      <c r="T2531" s="48"/>
      <c r="U2531" s="45">
        <v>1</v>
      </c>
      <c r="W2531" s="45"/>
      <c r="X2531" s="46"/>
      <c r="Y2531" s="47"/>
      <c r="AA2531"/>
      <c r="AB2531"/>
      <c r="AC2531"/>
      <c r="AD2531"/>
      <c r="AE2531"/>
      <c r="AF253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</row>
    <row r="2532" spans="1:63" ht="30" customHeight="1" x14ac:dyDescent="0.25">
      <c r="A2532" s="34">
        <v>45773</v>
      </c>
      <c r="B2532" s="35" t="s">
        <v>4493</v>
      </c>
      <c r="C2532" s="1" t="s">
        <v>4631</v>
      </c>
      <c r="D2532" s="36" t="s">
        <v>74</v>
      </c>
      <c r="E2532" s="8" t="s">
        <v>154</v>
      </c>
      <c r="F2532" s="37">
        <v>1</v>
      </c>
      <c r="G2532" s="38">
        <v>0.1</v>
      </c>
      <c r="H2532" s="8" t="s">
        <v>256</v>
      </c>
      <c r="I2532" s="8" t="s">
        <v>2</v>
      </c>
      <c r="J2532" s="35" t="s">
        <v>147</v>
      </c>
      <c r="K2532" s="8" t="s">
        <v>49</v>
      </c>
      <c r="L2532" s="49" t="s">
        <v>50</v>
      </c>
      <c r="M2532" s="37"/>
      <c r="N2532" s="40"/>
      <c r="O2532" s="41" t="b">
        <v>0</v>
      </c>
      <c r="P2532" s="42" t="b">
        <v>0</v>
      </c>
      <c r="Q2532" s="43"/>
      <c r="R2532" s="50"/>
      <c r="S2532" s="8" t="s">
        <v>4632</v>
      </c>
      <c r="T2532" s="48"/>
      <c r="W2532" s="45"/>
      <c r="X2532" s="46"/>
      <c r="Y2532" s="47"/>
      <c r="AA2532"/>
      <c r="AB2532"/>
      <c r="AC2532"/>
      <c r="AD2532"/>
      <c r="AE2532"/>
      <c r="AF2532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  <c r="AV2532" s="1"/>
      <c r="AW2532" s="1"/>
      <c r="AX2532" s="1"/>
      <c r="AY2532" s="1"/>
      <c r="AZ2532" s="1"/>
      <c r="BA2532" s="1"/>
      <c r="BB2532" s="1"/>
      <c r="BC2532" s="1"/>
      <c r="BD2532" s="1"/>
      <c r="BE2532" s="1"/>
      <c r="BF2532" s="1"/>
      <c r="BG2532" s="1"/>
      <c r="BH2532" s="1"/>
      <c r="BI2532" s="1"/>
      <c r="BJ2532" s="1"/>
      <c r="BK2532" s="1"/>
    </row>
    <row r="2533" spans="1:63" ht="30" customHeight="1" x14ac:dyDescent="0.25">
      <c r="A2533" s="34">
        <v>45779</v>
      </c>
      <c r="B2533" s="35" t="s">
        <v>4493</v>
      </c>
      <c r="C2533" s="1" t="s">
        <v>4633</v>
      </c>
      <c r="D2533" s="36" t="s">
        <v>34</v>
      </c>
      <c r="E2533" s="8" t="s">
        <v>71</v>
      </c>
      <c r="F2533" s="37">
        <v>1</v>
      </c>
      <c r="G2533" s="38" t="s">
        <v>7</v>
      </c>
      <c r="H2533" s="8" t="s">
        <v>226</v>
      </c>
      <c r="I2533" s="8" t="s">
        <v>2</v>
      </c>
      <c r="J2533" s="35" t="s">
        <v>40</v>
      </c>
      <c r="K2533" s="8" t="s">
        <v>41</v>
      </c>
      <c r="L2533" s="49" t="s">
        <v>100</v>
      </c>
      <c r="M2533" s="37"/>
      <c r="N2533" s="40"/>
      <c r="O2533" s="41" t="b">
        <v>0</v>
      </c>
      <c r="P2533" s="42" t="b">
        <v>0</v>
      </c>
      <c r="Q2533" s="43"/>
      <c r="R2533" s="50" t="s">
        <v>4537</v>
      </c>
      <c r="S2533" s="8" t="s">
        <v>4634</v>
      </c>
      <c r="T2533" s="48"/>
      <c r="U2533" s="45">
        <v>1</v>
      </c>
      <c r="W2533" s="45"/>
      <c r="X2533" s="46"/>
      <c r="Y2533" s="47"/>
      <c r="AA2533"/>
      <c r="AB2533"/>
      <c r="AC2533"/>
      <c r="AD2533"/>
      <c r="AE2533"/>
      <c r="AF2533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  <c r="AV2533" s="1"/>
      <c r="AW2533" s="1"/>
      <c r="AX2533" s="1"/>
      <c r="AY2533" s="1"/>
      <c r="AZ2533" s="1"/>
      <c r="BA2533" s="1"/>
      <c r="BB2533" s="1"/>
      <c r="BC2533" s="1"/>
      <c r="BD2533" s="1"/>
      <c r="BE2533" s="1"/>
      <c r="BF2533" s="1"/>
      <c r="BG2533" s="1"/>
      <c r="BH2533" s="1"/>
      <c r="BI2533" s="1"/>
      <c r="BJ2533" s="1"/>
      <c r="BK2533" s="1"/>
    </row>
    <row r="2534" spans="1:63" ht="30" customHeight="1" x14ac:dyDescent="0.25">
      <c r="A2534" s="34">
        <v>45810</v>
      </c>
      <c r="B2534" s="35" t="s">
        <v>4493</v>
      </c>
      <c r="C2534" s="1" t="s">
        <v>3953</v>
      </c>
      <c r="D2534" s="36" t="s">
        <v>4</v>
      </c>
      <c r="E2534" s="8" t="s">
        <v>47</v>
      </c>
      <c r="F2534" s="37">
        <v>1</v>
      </c>
      <c r="G2534" s="38" t="s">
        <v>7</v>
      </c>
      <c r="H2534" s="8" t="s">
        <v>48</v>
      </c>
      <c r="I2534" s="8" t="s">
        <v>2</v>
      </c>
      <c r="J2534" s="35" t="s">
        <v>40</v>
      </c>
      <c r="K2534" s="8" t="s">
        <v>41</v>
      </c>
      <c r="L2534" s="49" t="s">
        <v>595</v>
      </c>
      <c r="M2534" s="37"/>
      <c r="N2534" s="40"/>
      <c r="O2534" s="41" t="b">
        <v>0</v>
      </c>
      <c r="P2534" s="42" t="b">
        <v>0</v>
      </c>
      <c r="Q2534" s="43"/>
      <c r="R2534" s="50"/>
      <c r="S2534" s="8" t="s">
        <v>4635</v>
      </c>
      <c r="T2534" s="48"/>
      <c r="W2534" s="45"/>
      <c r="X2534" s="46"/>
      <c r="Y2534" s="47"/>
      <c r="AA2534"/>
      <c r="AB2534"/>
      <c r="AC2534"/>
      <c r="AD2534"/>
      <c r="AE2534"/>
      <c r="AF2534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  <c r="AV2534" s="1"/>
      <c r="AW2534" s="1"/>
      <c r="AX2534" s="1"/>
      <c r="AY2534" s="1"/>
      <c r="AZ2534" s="1"/>
      <c r="BA2534" s="1"/>
      <c r="BB2534" s="1"/>
      <c r="BC2534" s="1"/>
      <c r="BD2534" s="1"/>
      <c r="BE2534" s="1"/>
      <c r="BF2534" s="1"/>
      <c r="BG2534" s="1"/>
      <c r="BH2534" s="1"/>
      <c r="BI2534" s="1"/>
      <c r="BJ2534" s="1"/>
      <c r="BK2534" s="1"/>
    </row>
    <row r="2535" spans="1:63" ht="30" customHeight="1" x14ac:dyDescent="0.25">
      <c r="A2535" s="34">
        <v>45811</v>
      </c>
      <c r="B2535" s="35" t="s">
        <v>4493</v>
      </c>
      <c r="C2535" s="1" t="s">
        <v>4636</v>
      </c>
      <c r="D2535" s="36" t="s">
        <v>34</v>
      </c>
      <c r="E2535" s="8" t="s">
        <v>71</v>
      </c>
      <c r="F2535" s="37">
        <v>1</v>
      </c>
      <c r="G2535" s="38">
        <v>0.1</v>
      </c>
      <c r="H2535" s="8" t="s">
        <v>55</v>
      </c>
      <c r="I2535" s="8" t="s">
        <v>2</v>
      </c>
      <c r="J2535" s="35" t="s">
        <v>40</v>
      </c>
      <c r="K2535" s="8" t="s">
        <v>41</v>
      </c>
      <c r="L2535" s="49" t="s">
        <v>100</v>
      </c>
      <c r="M2535" s="37"/>
      <c r="N2535" s="40"/>
      <c r="O2535" s="41" t="b">
        <v>0</v>
      </c>
      <c r="P2535" s="42" t="b">
        <v>0</v>
      </c>
      <c r="Q2535" s="43"/>
      <c r="R2535" s="50"/>
      <c r="S2535" s="8" t="s">
        <v>4637</v>
      </c>
      <c r="T2535" s="48"/>
      <c r="W2535" s="45"/>
      <c r="X2535" s="46"/>
      <c r="Y2535" s="47"/>
      <c r="AA2535"/>
      <c r="AB2535"/>
      <c r="AC2535"/>
      <c r="AD2535"/>
      <c r="AE2535"/>
      <c r="AF2535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  <c r="AV2535" s="1"/>
      <c r="AW2535" s="1"/>
      <c r="AX2535" s="1"/>
      <c r="AY2535" s="1"/>
      <c r="AZ2535" s="1"/>
      <c r="BA2535" s="1"/>
      <c r="BB2535" s="1"/>
      <c r="BC2535" s="1"/>
      <c r="BD2535" s="1"/>
      <c r="BE2535" s="1"/>
      <c r="BF2535" s="1"/>
      <c r="BG2535" s="1"/>
      <c r="BH2535" s="1"/>
      <c r="BI2535" s="1"/>
      <c r="BJ2535" s="1"/>
      <c r="BK2535" s="1"/>
    </row>
    <row r="2536" spans="1:63" ht="30" customHeight="1" x14ac:dyDescent="0.25">
      <c r="A2536" s="34">
        <v>45810</v>
      </c>
      <c r="B2536" s="35" t="s">
        <v>4493</v>
      </c>
      <c r="C2536" s="1" t="s">
        <v>4638</v>
      </c>
      <c r="D2536" s="36" t="s">
        <v>74</v>
      </c>
      <c r="E2536" s="8" t="s">
        <v>154</v>
      </c>
      <c r="F2536" s="37">
        <v>1</v>
      </c>
      <c r="G2536" s="38">
        <v>1</v>
      </c>
      <c r="H2536" s="8" t="s">
        <v>256</v>
      </c>
      <c r="I2536" s="8" t="s">
        <v>2</v>
      </c>
      <c r="J2536" s="35" t="s">
        <v>147</v>
      </c>
      <c r="K2536" s="8" t="s">
        <v>49</v>
      </c>
      <c r="L2536" s="49" t="s">
        <v>50</v>
      </c>
      <c r="M2536" s="37"/>
      <c r="N2536" s="40">
        <v>1</v>
      </c>
      <c r="O2536" s="41" t="b">
        <v>0</v>
      </c>
      <c r="P2536" s="42" t="b">
        <v>1</v>
      </c>
      <c r="Q2536" s="43">
        <v>45821</v>
      </c>
      <c r="R2536" s="50"/>
      <c r="S2536" s="8" t="s">
        <v>4520</v>
      </c>
      <c r="T2536" s="44">
        <v>1</v>
      </c>
      <c r="W2536" s="45"/>
      <c r="X2536" s="46"/>
      <c r="Y2536" s="47"/>
      <c r="AA2536"/>
      <c r="AB2536"/>
      <c r="AC2536"/>
      <c r="AD2536"/>
      <c r="AE2536"/>
      <c r="AF2536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  <c r="AV2536" s="1"/>
      <c r="AW2536" s="1"/>
      <c r="AX2536" s="1"/>
      <c r="AY2536" s="1"/>
      <c r="AZ2536" s="1"/>
      <c r="BA2536" s="1"/>
      <c r="BB2536" s="1"/>
      <c r="BC2536" s="1"/>
      <c r="BD2536" s="1"/>
      <c r="BE2536" s="1"/>
      <c r="BF2536" s="1"/>
      <c r="BG2536" s="1"/>
      <c r="BH2536" s="1"/>
      <c r="BI2536" s="1"/>
      <c r="BJ2536" s="1"/>
      <c r="BK2536" s="1"/>
    </row>
    <row r="2537" spans="1:63" ht="30" customHeight="1" x14ac:dyDescent="0.25">
      <c r="A2537" s="34">
        <v>45810</v>
      </c>
      <c r="B2537" s="35" t="s">
        <v>4493</v>
      </c>
      <c r="C2537" s="1" t="s">
        <v>4639</v>
      </c>
      <c r="D2537" s="36" t="s">
        <v>4</v>
      </c>
      <c r="E2537" s="8" t="s">
        <v>47</v>
      </c>
      <c r="F2537" s="37">
        <v>1</v>
      </c>
      <c r="G2537" s="38">
        <v>0.1</v>
      </c>
      <c r="H2537" s="8" t="s">
        <v>256</v>
      </c>
      <c r="I2537" s="8" t="s">
        <v>2</v>
      </c>
      <c r="J2537" s="35" t="s">
        <v>147</v>
      </c>
      <c r="K2537" s="8" t="s">
        <v>368</v>
      </c>
      <c r="L2537" s="49" t="s">
        <v>50</v>
      </c>
      <c r="M2537" s="37"/>
      <c r="N2537" s="40"/>
      <c r="O2537" s="41" t="b">
        <v>0</v>
      </c>
      <c r="P2537" s="42" t="b">
        <v>0</v>
      </c>
      <c r="Q2537" s="43"/>
      <c r="R2537" s="50"/>
      <c r="S2537" s="8" t="s">
        <v>4640</v>
      </c>
      <c r="T2537" s="48"/>
      <c r="W2537" s="45"/>
      <c r="X2537" s="46"/>
      <c r="Y2537" s="47"/>
      <c r="AA2537"/>
      <c r="AB2537"/>
      <c r="AC2537"/>
      <c r="AD2537"/>
      <c r="AE2537"/>
      <c r="AF2537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  <c r="AV2537" s="1"/>
      <c r="AW2537" s="1"/>
      <c r="AX2537" s="1"/>
      <c r="AY2537" s="1"/>
      <c r="AZ2537" s="1"/>
      <c r="BA2537" s="1"/>
      <c r="BB2537" s="1"/>
      <c r="BC2537" s="1"/>
      <c r="BD2537" s="1"/>
      <c r="BE2537" s="1"/>
      <c r="BF2537" s="1"/>
      <c r="BG2537" s="1"/>
      <c r="BH2537" s="1"/>
      <c r="BI2537" s="1"/>
      <c r="BJ2537" s="1"/>
      <c r="BK2537" s="1"/>
    </row>
    <row r="2538" spans="1:63" ht="30" customHeight="1" x14ac:dyDescent="0.25">
      <c r="A2538" s="34">
        <v>45819</v>
      </c>
      <c r="B2538" s="35" t="s">
        <v>4493</v>
      </c>
      <c r="C2538" s="1" t="s">
        <v>4641</v>
      </c>
      <c r="D2538" s="36" t="s">
        <v>4</v>
      </c>
      <c r="E2538" s="8" t="s">
        <v>47</v>
      </c>
      <c r="F2538" s="37">
        <v>1</v>
      </c>
      <c r="G2538" s="38">
        <v>0.1</v>
      </c>
      <c r="H2538" s="8" t="s">
        <v>48</v>
      </c>
      <c r="I2538" s="8" t="s">
        <v>2</v>
      </c>
      <c r="J2538" s="35" t="s">
        <v>40</v>
      </c>
      <c r="K2538" s="8" t="s">
        <v>41</v>
      </c>
      <c r="L2538" s="49" t="s">
        <v>50</v>
      </c>
      <c r="M2538" s="37"/>
      <c r="N2538" s="40"/>
      <c r="O2538" s="41" t="b">
        <v>0</v>
      </c>
      <c r="P2538" s="42" t="b">
        <v>0</v>
      </c>
      <c r="Q2538" s="43"/>
      <c r="R2538" s="50"/>
      <c r="S2538" s="8" t="s">
        <v>4642</v>
      </c>
      <c r="T2538" s="48"/>
      <c r="W2538" s="45"/>
      <c r="X2538" s="46"/>
      <c r="Y2538" s="47"/>
      <c r="AA2538"/>
      <c r="AB2538"/>
      <c r="AC2538"/>
      <c r="AD2538"/>
      <c r="AE2538"/>
      <c r="AF2538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  <c r="AV2538" s="1"/>
      <c r="AW2538" s="1"/>
      <c r="AX2538" s="1"/>
      <c r="AY2538" s="1"/>
      <c r="AZ2538" s="1"/>
      <c r="BA2538" s="1"/>
      <c r="BB2538" s="1"/>
      <c r="BC2538" s="1"/>
      <c r="BD2538" s="1"/>
      <c r="BE2538" s="1"/>
      <c r="BF2538" s="1"/>
      <c r="BG2538" s="1"/>
      <c r="BH2538" s="1"/>
      <c r="BI2538" s="1"/>
      <c r="BJ2538" s="1"/>
      <c r="BK2538" s="1"/>
    </row>
    <row r="2539" spans="1:63" ht="30" customHeight="1" x14ac:dyDescent="0.25">
      <c r="A2539" s="34">
        <v>45834</v>
      </c>
      <c r="B2539" s="35" t="s">
        <v>4493</v>
      </c>
      <c r="C2539" s="1" t="s">
        <v>4643</v>
      </c>
      <c r="D2539" s="36" t="s">
        <v>4</v>
      </c>
      <c r="E2539" s="8" t="s">
        <v>47</v>
      </c>
      <c r="F2539" s="37">
        <v>1</v>
      </c>
      <c r="G2539" s="38">
        <v>1</v>
      </c>
      <c r="H2539" s="8" t="s">
        <v>48</v>
      </c>
      <c r="I2539" s="8" t="s">
        <v>2</v>
      </c>
      <c r="J2539" s="35" t="s">
        <v>40</v>
      </c>
      <c r="K2539" s="8" t="s">
        <v>49</v>
      </c>
      <c r="L2539" s="49" t="s">
        <v>50</v>
      </c>
      <c r="M2539" s="37"/>
      <c r="N2539" s="40">
        <v>1</v>
      </c>
      <c r="O2539" s="41" t="b">
        <v>0</v>
      </c>
      <c r="P2539" s="42" t="b">
        <v>1</v>
      </c>
      <c r="Q2539" s="43"/>
      <c r="R2539" s="50"/>
      <c r="S2539" s="8" t="s">
        <v>4520</v>
      </c>
      <c r="T2539" s="44">
        <v>1</v>
      </c>
      <c r="W2539" s="45"/>
      <c r="X2539" s="46"/>
      <c r="Y2539" s="47"/>
      <c r="AA2539"/>
      <c r="AB2539"/>
      <c r="AC2539"/>
      <c r="AD2539"/>
      <c r="AE2539"/>
      <c r="AF2539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  <c r="AW2539" s="1"/>
      <c r="AX2539" s="1"/>
      <c r="AY2539" s="1"/>
      <c r="AZ2539" s="1"/>
      <c r="BA2539" s="1"/>
      <c r="BB2539" s="1"/>
      <c r="BC2539" s="1"/>
      <c r="BD2539" s="1"/>
      <c r="BE2539" s="1"/>
      <c r="BF2539" s="1"/>
      <c r="BG2539" s="1"/>
      <c r="BH2539" s="1"/>
      <c r="BI2539" s="1"/>
      <c r="BJ2539" s="1"/>
      <c r="BK2539" s="1"/>
    </row>
    <row r="2540" spans="1:63" ht="30" customHeight="1" x14ac:dyDescent="0.25">
      <c r="A2540" s="34">
        <v>45810</v>
      </c>
      <c r="B2540" s="35" t="s">
        <v>4493</v>
      </c>
      <c r="C2540" s="1" t="s">
        <v>4644</v>
      </c>
      <c r="D2540" s="36" t="s">
        <v>34</v>
      </c>
      <c r="E2540" s="8" t="s">
        <v>71</v>
      </c>
      <c r="F2540" s="37">
        <v>1</v>
      </c>
      <c r="G2540" s="38">
        <v>0.1</v>
      </c>
      <c r="H2540" s="8" t="s">
        <v>55</v>
      </c>
      <c r="I2540" s="8" t="s">
        <v>2</v>
      </c>
      <c r="J2540" s="35" t="s">
        <v>147</v>
      </c>
      <c r="K2540" s="8" t="s">
        <v>592</v>
      </c>
      <c r="L2540" s="49" t="s">
        <v>564</v>
      </c>
      <c r="M2540" s="37"/>
      <c r="N2540" s="40"/>
      <c r="O2540" s="41" t="b">
        <v>0</v>
      </c>
      <c r="P2540" s="42" t="b">
        <v>0</v>
      </c>
      <c r="Q2540" s="43"/>
      <c r="R2540" s="50"/>
      <c r="S2540" s="8" t="s">
        <v>1564</v>
      </c>
      <c r="T2540" s="48"/>
      <c r="W2540" s="45"/>
      <c r="X2540" s="46"/>
      <c r="Y2540" s="47"/>
      <c r="AA2540"/>
      <c r="AB2540"/>
      <c r="AC2540"/>
      <c r="AD2540"/>
      <c r="AE2540"/>
      <c r="AF2540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  <c r="AV2540" s="1"/>
      <c r="AW2540" s="1"/>
      <c r="AX2540" s="1"/>
      <c r="AY2540" s="1"/>
      <c r="AZ2540" s="1"/>
      <c r="BA2540" s="1"/>
      <c r="BB2540" s="1"/>
      <c r="BC2540" s="1"/>
      <c r="BD2540" s="1"/>
      <c r="BE2540" s="1"/>
      <c r="BF2540" s="1"/>
      <c r="BG2540" s="1"/>
      <c r="BH2540" s="1"/>
      <c r="BI2540" s="1"/>
      <c r="BJ2540" s="1"/>
      <c r="BK2540" s="1"/>
    </row>
    <row r="2541" spans="1:63" ht="30" customHeight="1" x14ac:dyDescent="0.25">
      <c r="A2541" s="34">
        <v>45841</v>
      </c>
      <c r="B2541" s="35" t="s">
        <v>4493</v>
      </c>
      <c r="C2541" s="1" t="s">
        <v>4645</v>
      </c>
      <c r="D2541" s="36" t="s">
        <v>74</v>
      </c>
      <c r="E2541" s="8" t="s">
        <v>154</v>
      </c>
      <c r="F2541" s="37">
        <v>1</v>
      </c>
      <c r="G2541" s="38">
        <v>0.1</v>
      </c>
      <c r="H2541" s="8" t="s">
        <v>256</v>
      </c>
      <c r="I2541" s="8" t="s">
        <v>2</v>
      </c>
      <c r="J2541" s="35" t="s">
        <v>40</v>
      </c>
      <c r="K2541" s="8" t="s">
        <v>592</v>
      </c>
      <c r="L2541" s="49" t="s">
        <v>207</v>
      </c>
      <c r="M2541" s="37"/>
      <c r="N2541" s="40"/>
      <c r="O2541" s="41" t="b">
        <v>0</v>
      </c>
      <c r="P2541" s="42" t="b">
        <v>0</v>
      </c>
      <c r="Q2541" s="43"/>
      <c r="R2541" s="50"/>
      <c r="S2541" s="8" t="s">
        <v>1564</v>
      </c>
      <c r="T2541" s="48"/>
      <c r="W2541" s="45"/>
      <c r="X2541" s="46"/>
      <c r="Y2541" s="47"/>
      <c r="AA2541"/>
      <c r="AB2541"/>
      <c r="AC2541"/>
      <c r="AD2541"/>
      <c r="AE2541"/>
      <c r="AF254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  <c r="AV2541" s="1"/>
      <c r="AW2541" s="1"/>
      <c r="AX2541" s="1"/>
      <c r="AY2541" s="1"/>
      <c r="AZ2541" s="1"/>
      <c r="BA2541" s="1"/>
      <c r="BB2541" s="1"/>
      <c r="BC2541" s="1"/>
      <c r="BD2541" s="1"/>
      <c r="BE2541" s="1"/>
      <c r="BF2541" s="1"/>
      <c r="BG2541" s="1"/>
      <c r="BH2541" s="1"/>
      <c r="BI2541" s="1"/>
      <c r="BJ2541" s="1"/>
      <c r="BK2541" s="1"/>
    </row>
    <row r="2542" spans="1:63" ht="30" customHeight="1" x14ac:dyDescent="0.25">
      <c r="A2542" s="34">
        <v>45841</v>
      </c>
      <c r="B2542" s="35" t="s">
        <v>4493</v>
      </c>
      <c r="C2542" s="1" t="s">
        <v>4646</v>
      </c>
      <c r="D2542" s="36" t="s">
        <v>4</v>
      </c>
      <c r="E2542" s="8" t="s">
        <v>47</v>
      </c>
      <c r="F2542" s="37">
        <v>2</v>
      </c>
      <c r="G2542" s="38">
        <v>0.1</v>
      </c>
      <c r="H2542" s="8" t="s">
        <v>256</v>
      </c>
      <c r="I2542" s="8" t="s">
        <v>2</v>
      </c>
      <c r="J2542" s="35" t="s">
        <v>40</v>
      </c>
      <c r="K2542" s="8" t="s">
        <v>49</v>
      </c>
      <c r="L2542" s="49" t="s">
        <v>100</v>
      </c>
      <c r="M2542" s="37"/>
      <c r="N2542" s="40"/>
      <c r="O2542" s="41" t="b">
        <v>0</v>
      </c>
      <c r="P2542" s="42" t="b">
        <v>0</v>
      </c>
      <c r="Q2542" s="43"/>
      <c r="R2542" s="50"/>
      <c r="S2542" s="8" t="s">
        <v>4647</v>
      </c>
      <c r="T2542" s="48"/>
      <c r="W2542" s="45"/>
      <c r="X2542" s="46"/>
      <c r="Y2542" s="47"/>
      <c r="AA2542"/>
      <c r="AB2542"/>
      <c r="AC2542"/>
      <c r="AD2542"/>
      <c r="AE2542"/>
      <c r="AF2542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  <c r="AV2542" s="1"/>
      <c r="AW2542" s="1"/>
      <c r="AX2542" s="1"/>
      <c r="AY2542" s="1"/>
      <c r="AZ2542" s="1"/>
      <c r="BA2542" s="1"/>
      <c r="BB2542" s="1"/>
      <c r="BC2542" s="1"/>
      <c r="BD2542" s="1"/>
      <c r="BE2542" s="1"/>
      <c r="BF2542" s="1"/>
      <c r="BG2542" s="1"/>
      <c r="BH2542" s="1"/>
      <c r="BI2542" s="1"/>
      <c r="BJ2542" s="1"/>
      <c r="BK2542" s="1"/>
    </row>
    <row r="2543" spans="1:63" ht="30" customHeight="1" x14ac:dyDescent="0.25">
      <c r="A2543" s="34">
        <v>45828</v>
      </c>
      <c r="B2543" s="35" t="s">
        <v>4493</v>
      </c>
      <c r="C2543" s="1" t="s">
        <v>4648</v>
      </c>
      <c r="D2543" s="36" t="s">
        <v>4</v>
      </c>
      <c r="E2543" s="8" t="s">
        <v>47</v>
      </c>
      <c r="F2543" s="37">
        <v>1</v>
      </c>
      <c r="G2543" s="38">
        <v>0.1</v>
      </c>
      <c r="H2543" s="8" t="s">
        <v>48</v>
      </c>
      <c r="I2543" s="8" t="s">
        <v>2</v>
      </c>
      <c r="J2543" s="35" t="s">
        <v>147</v>
      </c>
      <c r="K2543" s="8" t="s">
        <v>41</v>
      </c>
      <c r="L2543" s="49" t="s">
        <v>100</v>
      </c>
      <c r="M2543" s="37"/>
      <c r="N2543" s="40"/>
      <c r="O2543" s="41" t="b">
        <v>0</v>
      </c>
      <c r="P2543" s="42" t="b">
        <v>0</v>
      </c>
      <c r="Q2543" s="43"/>
      <c r="R2543" s="50"/>
      <c r="S2543" s="8"/>
      <c r="T2543" s="48"/>
      <c r="W2543" s="45"/>
      <c r="X2543" s="46"/>
      <c r="Y2543" s="47"/>
      <c r="AA2543"/>
      <c r="AB2543"/>
      <c r="AC2543"/>
      <c r="AD2543"/>
      <c r="AE2543"/>
      <c r="AF2543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  <c r="AV2543" s="1"/>
      <c r="AW2543" s="1"/>
      <c r="AX2543" s="1"/>
      <c r="AY2543" s="1"/>
      <c r="AZ2543" s="1"/>
      <c r="BA2543" s="1"/>
      <c r="BB2543" s="1"/>
      <c r="BC2543" s="1"/>
      <c r="BD2543" s="1"/>
      <c r="BE2543" s="1"/>
      <c r="BF2543" s="1"/>
      <c r="BG2543" s="1"/>
      <c r="BH2543" s="1"/>
      <c r="BI2543" s="1"/>
      <c r="BJ2543" s="1"/>
      <c r="BK2543" s="1"/>
    </row>
    <row r="2544" spans="1:63" ht="30" customHeight="1" x14ac:dyDescent="0.25">
      <c r="A2544" s="34">
        <v>45810</v>
      </c>
      <c r="B2544" s="35" t="s">
        <v>4493</v>
      </c>
      <c r="C2544" s="1" t="s">
        <v>4649</v>
      </c>
      <c r="D2544" s="36" t="s">
        <v>74</v>
      </c>
      <c r="E2544" s="8" t="s">
        <v>110</v>
      </c>
      <c r="F2544" s="37">
        <v>1</v>
      </c>
      <c r="G2544" s="38">
        <v>0.1</v>
      </c>
      <c r="H2544" s="8" t="s">
        <v>256</v>
      </c>
      <c r="I2544" s="8" t="s">
        <v>2</v>
      </c>
      <c r="J2544" s="35" t="s">
        <v>40</v>
      </c>
      <c r="K2544" s="8" t="s">
        <v>49</v>
      </c>
      <c r="L2544" s="49" t="s">
        <v>100</v>
      </c>
      <c r="M2544" s="37"/>
      <c r="N2544" s="40"/>
      <c r="O2544" s="41" t="b">
        <v>0</v>
      </c>
      <c r="P2544" s="42" t="b">
        <v>0</v>
      </c>
      <c r="Q2544" s="43"/>
      <c r="R2544" s="50"/>
      <c r="S2544" s="8" t="s">
        <v>4647</v>
      </c>
      <c r="T2544" s="48"/>
      <c r="W2544" s="45"/>
      <c r="X2544" s="46"/>
      <c r="Y2544" s="47"/>
      <c r="AA2544"/>
      <c r="AB2544"/>
      <c r="AC2544"/>
      <c r="AD2544"/>
      <c r="AE2544"/>
      <c r="AF2544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  <c r="AV2544" s="1"/>
      <c r="AW2544" s="1"/>
      <c r="AX2544" s="1"/>
      <c r="AY2544" s="1"/>
      <c r="AZ2544" s="1"/>
      <c r="BA2544" s="1"/>
      <c r="BB2544" s="1"/>
      <c r="BC2544" s="1"/>
      <c r="BD2544" s="1"/>
      <c r="BE2544" s="1"/>
      <c r="BF2544" s="1"/>
      <c r="BG2544" s="1"/>
      <c r="BH2544" s="1"/>
      <c r="BI2544" s="1"/>
      <c r="BJ2544" s="1"/>
      <c r="BK2544" s="1"/>
    </row>
    <row r="2545" spans="1:63" ht="30" customHeight="1" x14ac:dyDescent="0.25">
      <c r="A2545" s="34">
        <v>45832</v>
      </c>
      <c r="B2545" s="35" t="s">
        <v>4493</v>
      </c>
      <c r="C2545" s="1" t="s">
        <v>765</v>
      </c>
      <c r="D2545" s="36" t="s">
        <v>4</v>
      </c>
      <c r="E2545" s="8" t="s">
        <v>47</v>
      </c>
      <c r="F2545" s="37">
        <v>1</v>
      </c>
      <c r="G2545" s="38" t="s">
        <v>7</v>
      </c>
      <c r="H2545" s="8" t="s">
        <v>256</v>
      </c>
      <c r="I2545" s="8" t="s">
        <v>2</v>
      </c>
      <c r="J2545" s="35" t="s">
        <v>40</v>
      </c>
      <c r="K2545" s="8" t="s">
        <v>49</v>
      </c>
      <c r="L2545" s="49" t="s">
        <v>100</v>
      </c>
      <c r="M2545" s="37"/>
      <c r="N2545" s="40"/>
      <c r="O2545" s="41" t="b">
        <v>0</v>
      </c>
      <c r="P2545" s="42" t="b">
        <v>0</v>
      </c>
      <c r="Q2545" s="43"/>
      <c r="R2545" s="50"/>
      <c r="S2545" s="8" t="s">
        <v>4650</v>
      </c>
      <c r="T2545" s="48"/>
      <c r="U2545" s="45">
        <v>1</v>
      </c>
      <c r="W2545" s="45"/>
      <c r="X2545" s="46"/>
      <c r="Y2545" s="47"/>
      <c r="AA2545"/>
      <c r="AB2545"/>
      <c r="AC2545"/>
      <c r="AD2545"/>
      <c r="AE2545"/>
      <c r="AF2545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  <c r="AV2545" s="1"/>
      <c r="AW2545" s="1"/>
      <c r="AX2545" s="1"/>
      <c r="AY2545" s="1"/>
      <c r="AZ2545" s="1"/>
      <c r="BA2545" s="1"/>
      <c r="BB2545" s="1"/>
      <c r="BC2545" s="1"/>
      <c r="BD2545" s="1"/>
      <c r="BE2545" s="1"/>
      <c r="BF2545" s="1"/>
      <c r="BG2545" s="1"/>
      <c r="BH2545" s="1"/>
      <c r="BI2545" s="1"/>
      <c r="BJ2545" s="1"/>
      <c r="BK2545" s="1"/>
    </row>
    <row r="2546" spans="1:63" ht="30" customHeight="1" x14ac:dyDescent="0.25">
      <c r="A2546" s="34">
        <v>45819</v>
      </c>
      <c r="B2546" s="35" t="s">
        <v>4493</v>
      </c>
      <c r="C2546" s="1" t="s">
        <v>4651</v>
      </c>
      <c r="D2546" s="36" t="s">
        <v>74</v>
      </c>
      <c r="E2546" s="8" t="s">
        <v>110</v>
      </c>
      <c r="F2546" s="37">
        <v>2</v>
      </c>
      <c r="G2546" s="38">
        <v>0.1</v>
      </c>
      <c r="H2546" s="8" t="s">
        <v>155</v>
      </c>
      <c r="I2546" s="8" t="s">
        <v>2</v>
      </c>
      <c r="J2546" s="35" t="s">
        <v>147</v>
      </c>
      <c r="K2546" s="8" t="s">
        <v>41</v>
      </c>
      <c r="L2546" s="49" t="s">
        <v>128</v>
      </c>
      <c r="M2546" s="37"/>
      <c r="N2546" s="40"/>
      <c r="O2546" s="41" t="b">
        <v>0</v>
      </c>
      <c r="P2546" s="42" t="b">
        <v>0</v>
      </c>
      <c r="Q2546" s="43">
        <v>45838</v>
      </c>
      <c r="R2546" s="50"/>
      <c r="S2546" s="8" t="s">
        <v>4652</v>
      </c>
      <c r="T2546" s="48"/>
      <c r="W2546" s="45"/>
      <c r="X2546" s="46"/>
      <c r="Y2546" s="47"/>
      <c r="AA2546"/>
      <c r="AB2546"/>
      <c r="AC2546"/>
      <c r="AD2546"/>
      <c r="AE2546"/>
      <c r="AF2546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  <c r="AV2546" s="1"/>
      <c r="AW2546" s="1"/>
      <c r="AX2546" s="1"/>
      <c r="AY2546" s="1"/>
      <c r="AZ2546" s="1"/>
      <c r="BA2546" s="1"/>
      <c r="BB2546" s="1"/>
      <c r="BC2546" s="1"/>
      <c r="BD2546" s="1"/>
      <c r="BE2546" s="1"/>
      <c r="BF2546" s="1"/>
      <c r="BG2546" s="1"/>
      <c r="BH2546" s="1"/>
      <c r="BI2546" s="1"/>
      <c r="BJ2546" s="1"/>
      <c r="BK2546" s="1"/>
    </row>
    <row r="2547" spans="1:63" ht="30" customHeight="1" x14ac:dyDescent="0.25">
      <c r="A2547" s="34">
        <v>45786</v>
      </c>
      <c r="B2547" s="35" t="s">
        <v>4493</v>
      </c>
      <c r="C2547" s="1" t="s">
        <v>4653</v>
      </c>
      <c r="D2547" s="36" t="s">
        <v>74</v>
      </c>
      <c r="E2547" s="8" t="s">
        <v>154</v>
      </c>
      <c r="F2547" s="37">
        <v>1</v>
      </c>
      <c r="G2547" s="38">
        <v>0.1</v>
      </c>
      <c r="H2547" s="8" t="s">
        <v>155</v>
      </c>
      <c r="I2547" s="8" t="s">
        <v>2</v>
      </c>
      <c r="J2547" s="35" t="s">
        <v>147</v>
      </c>
      <c r="K2547" s="8" t="s">
        <v>41</v>
      </c>
      <c r="L2547" s="49" t="s">
        <v>128</v>
      </c>
      <c r="M2547" s="37"/>
      <c r="N2547" s="40"/>
      <c r="O2547" s="41" t="b">
        <v>0</v>
      </c>
      <c r="P2547" s="42" t="b">
        <v>0</v>
      </c>
      <c r="Q2547" s="43"/>
      <c r="R2547" s="50"/>
      <c r="S2547" s="8" t="s">
        <v>4654</v>
      </c>
      <c r="T2547" s="48"/>
      <c r="W2547" s="45"/>
      <c r="X2547" s="46"/>
      <c r="Y2547" s="47"/>
      <c r="AA2547"/>
      <c r="AB2547"/>
      <c r="AC2547"/>
      <c r="AD2547"/>
      <c r="AE2547"/>
      <c r="AF2547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  <c r="AV2547" s="1"/>
      <c r="AW2547" s="1"/>
      <c r="AX2547" s="1"/>
      <c r="AY2547" s="1"/>
      <c r="AZ2547" s="1"/>
      <c r="BA2547" s="1"/>
      <c r="BB2547" s="1"/>
      <c r="BC2547" s="1"/>
      <c r="BD2547" s="1"/>
      <c r="BE2547" s="1"/>
      <c r="BF2547" s="1"/>
      <c r="BG2547" s="1"/>
      <c r="BH2547" s="1"/>
      <c r="BI2547" s="1"/>
      <c r="BJ2547" s="1"/>
      <c r="BK2547" s="1"/>
    </row>
    <row r="2548" spans="1:63" ht="30" customHeight="1" x14ac:dyDescent="0.25">
      <c r="A2548" s="34">
        <v>45810</v>
      </c>
      <c r="B2548" s="35" t="s">
        <v>4493</v>
      </c>
      <c r="C2548" s="1" t="s">
        <v>4655</v>
      </c>
      <c r="D2548" s="36" t="s">
        <v>74</v>
      </c>
      <c r="E2548" s="8" t="s">
        <v>154</v>
      </c>
      <c r="F2548" s="37">
        <v>1</v>
      </c>
      <c r="G2548" s="38">
        <v>0.1</v>
      </c>
      <c r="H2548" s="8" t="s">
        <v>256</v>
      </c>
      <c r="I2548" s="8" t="s">
        <v>2</v>
      </c>
      <c r="J2548" s="35" t="s">
        <v>147</v>
      </c>
      <c r="K2548" s="8" t="s">
        <v>368</v>
      </c>
      <c r="L2548" s="49" t="s">
        <v>50</v>
      </c>
      <c r="M2548" s="37"/>
      <c r="N2548" s="40"/>
      <c r="O2548" s="41" t="b">
        <v>0</v>
      </c>
      <c r="P2548" s="42" t="b">
        <v>0</v>
      </c>
      <c r="Q2548" s="43"/>
      <c r="R2548" s="50"/>
      <c r="S2548" s="8" t="s">
        <v>4656</v>
      </c>
      <c r="T2548" s="48"/>
      <c r="W2548" s="45"/>
      <c r="X2548" s="46"/>
      <c r="Y2548" s="47"/>
      <c r="AA2548"/>
      <c r="AB2548"/>
      <c r="AC2548"/>
      <c r="AD2548"/>
      <c r="AE2548"/>
      <c r="AF2548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  <c r="AV2548" s="1"/>
      <c r="AW2548" s="1"/>
      <c r="AX2548" s="1"/>
      <c r="AY2548" s="1"/>
      <c r="AZ2548" s="1"/>
      <c r="BA2548" s="1"/>
      <c r="BB2548" s="1"/>
      <c r="BC2548" s="1"/>
      <c r="BD2548" s="1"/>
      <c r="BE2548" s="1"/>
      <c r="BF2548" s="1"/>
      <c r="BG2548" s="1"/>
      <c r="BH2548" s="1"/>
      <c r="BI2548" s="1"/>
      <c r="BJ2548" s="1"/>
      <c r="BK2548" s="1"/>
    </row>
    <row r="2549" spans="1:63" ht="30" customHeight="1" x14ac:dyDescent="0.25">
      <c r="A2549" s="34">
        <v>45754</v>
      </c>
      <c r="B2549" s="35" t="s">
        <v>4493</v>
      </c>
      <c r="C2549" s="1" t="s">
        <v>4657</v>
      </c>
      <c r="D2549" s="36" t="s">
        <v>3</v>
      </c>
      <c r="E2549" s="8" t="s">
        <v>320</v>
      </c>
      <c r="F2549" s="37">
        <v>1</v>
      </c>
      <c r="G2549" s="38">
        <v>0.1</v>
      </c>
      <c r="H2549" s="8" t="s">
        <v>155</v>
      </c>
      <c r="I2549" s="8" t="s">
        <v>1</v>
      </c>
      <c r="J2549" s="35" t="s">
        <v>40</v>
      </c>
      <c r="K2549" s="8" t="s">
        <v>49</v>
      </c>
      <c r="L2549" s="49" t="s">
        <v>564</v>
      </c>
      <c r="M2549" s="37"/>
      <c r="N2549" s="40"/>
      <c r="O2549" s="41" t="b">
        <v>0</v>
      </c>
      <c r="P2549" s="42" t="b">
        <v>0</v>
      </c>
      <c r="Q2549" s="43"/>
      <c r="R2549" s="50"/>
      <c r="S2549" s="8" t="s">
        <v>4658</v>
      </c>
      <c r="T2549" s="48"/>
      <c r="W2549" s="45"/>
      <c r="X2549" s="46"/>
      <c r="Y2549" s="47"/>
      <c r="AA2549"/>
      <c r="AB2549"/>
      <c r="AC2549"/>
      <c r="AD2549"/>
      <c r="AE2549"/>
      <c r="AF2549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  <c r="AV2549" s="1"/>
      <c r="AW2549" s="1"/>
      <c r="AX2549" s="1"/>
      <c r="AY2549" s="1"/>
      <c r="AZ2549" s="1"/>
      <c r="BA2549" s="1"/>
      <c r="BB2549" s="1"/>
      <c r="BC2549" s="1"/>
      <c r="BD2549" s="1"/>
      <c r="BE2549" s="1"/>
      <c r="BF2549" s="1"/>
      <c r="BG2549" s="1"/>
      <c r="BH2549" s="1"/>
      <c r="BI2549" s="1"/>
      <c r="BJ2549" s="1"/>
      <c r="BK2549" s="1"/>
    </row>
    <row r="2550" spans="1:63" ht="30" customHeight="1" x14ac:dyDescent="0.25">
      <c r="A2550" s="34">
        <v>45754</v>
      </c>
      <c r="B2550" s="35" t="s">
        <v>4493</v>
      </c>
      <c r="C2550" s="1" t="s">
        <v>4659</v>
      </c>
      <c r="D2550" s="36" t="s">
        <v>74</v>
      </c>
      <c r="E2550" s="8" t="s">
        <v>75</v>
      </c>
      <c r="F2550" s="37">
        <v>1</v>
      </c>
      <c r="G2550" s="38">
        <v>0.1</v>
      </c>
      <c r="H2550" s="8" t="s">
        <v>146</v>
      </c>
      <c r="I2550" s="8" t="s">
        <v>2</v>
      </c>
      <c r="J2550" s="35" t="s">
        <v>147</v>
      </c>
      <c r="K2550" s="8" t="s">
        <v>49</v>
      </c>
      <c r="L2550" s="49" t="s">
        <v>42</v>
      </c>
      <c r="M2550" s="37"/>
      <c r="N2550" s="40"/>
      <c r="O2550" s="41" t="b">
        <v>0</v>
      </c>
      <c r="P2550" s="42" t="b">
        <v>0</v>
      </c>
      <c r="Q2550" s="43"/>
      <c r="R2550" s="50" t="s">
        <v>4537</v>
      </c>
      <c r="S2550" s="8" t="s">
        <v>4660</v>
      </c>
      <c r="T2550" s="48"/>
      <c r="W2550" s="45"/>
      <c r="X2550" s="46"/>
      <c r="Y2550" s="47"/>
      <c r="AA2550"/>
      <c r="AB2550"/>
      <c r="AC2550"/>
      <c r="AD2550"/>
      <c r="AE2550"/>
      <c r="AF2550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  <c r="AV2550" s="1"/>
      <c r="AW2550" s="1"/>
      <c r="AX2550" s="1"/>
      <c r="AY2550" s="1"/>
      <c r="AZ2550" s="1"/>
      <c r="BA2550" s="1"/>
      <c r="BB2550" s="1"/>
      <c r="BC2550" s="1"/>
      <c r="BD2550" s="1"/>
      <c r="BE2550" s="1"/>
      <c r="BF2550" s="1"/>
      <c r="BG2550" s="1"/>
      <c r="BH2550" s="1"/>
      <c r="BI2550" s="1"/>
      <c r="BJ2550" s="1"/>
      <c r="BK2550" s="1"/>
    </row>
    <row r="2551" spans="1:63" ht="30" customHeight="1" x14ac:dyDescent="0.25">
      <c r="A2551" s="34">
        <v>45810</v>
      </c>
      <c r="B2551" s="35" t="s">
        <v>4493</v>
      </c>
      <c r="C2551" s="1" t="s">
        <v>4661</v>
      </c>
      <c r="D2551" s="36" t="s">
        <v>3</v>
      </c>
      <c r="E2551" s="8" t="s">
        <v>246</v>
      </c>
      <c r="F2551" s="37">
        <v>1</v>
      </c>
      <c r="G2551" s="38">
        <v>0.1</v>
      </c>
      <c r="H2551" s="8" t="s">
        <v>247</v>
      </c>
      <c r="I2551" s="8" t="s">
        <v>2</v>
      </c>
      <c r="J2551" s="35" t="s">
        <v>40</v>
      </c>
      <c r="K2551" s="8" t="s">
        <v>49</v>
      </c>
      <c r="L2551" s="49" t="s">
        <v>1949</v>
      </c>
      <c r="M2551" s="37"/>
      <c r="N2551" s="40"/>
      <c r="O2551" s="41" t="b">
        <v>0</v>
      </c>
      <c r="P2551" s="42" t="b">
        <v>0</v>
      </c>
      <c r="Q2551" s="43"/>
      <c r="R2551" s="50"/>
      <c r="S2551" s="8" t="s">
        <v>4662</v>
      </c>
      <c r="T2551" s="48"/>
      <c r="W2551" s="45"/>
      <c r="X2551" s="46"/>
      <c r="Y2551" s="47"/>
      <c r="AA2551"/>
      <c r="AB2551"/>
      <c r="AC2551"/>
      <c r="AD2551"/>
      <c r="AE2551"/>
      <c r="AF255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  <c r="AW2551" s="1"/>
      <c r="AX2551" s="1"/>
      <c r="AY2551" s="1"/>
      <c r="AZ2551" s="1"/>
      <c r="BA2551" s="1"/>
      <c r="BB2551" s="1"/>
      <c r="BC2551" s="1"/>
      <c r="BD2551" s="1"/>
      <c r="BE2551" s="1"/>
      <c r="BF2551" s="1"/>
      <c r="BG2551" s="1"/>
      <c r="BH2551" s="1"/>
      <c r="BI2551" s="1"/>
      <c r="BJ2551" s="1"/>
      <c r="BK2551" s="1"/>
    </row>
    <row r="2552" spans="1:63" ht="30" customHeight="1" x14ac:dyDescent="0.25">
      <c r="A2552" s="34">
        <v>45810</v>
      </c>
      <c r="B2552" s="35" t="s">
        <v>4493</v>
      </c>
      <c r="C2552" s="1" t="s">
        <v>4663</v>
      </c>
      <c r="D2552" s="36" t="s">
        <v>3</v>
      </c>
      <c r="E2552" s="8" t="s">
        <v>2927</v>
      </c>
      <c r="F2552" s="37">
        <v>2</v>
      </c>
      <c r="G2552" s="38">
        <v>0.25</v>
      </c>
      <c r="H2552" s="8" t="s">
        <v>155</v>
      </c>
      <c r="I2552" s="8" t="s">
        <v>1</v>
      </c>
      <c r="J2552" s="35" t="s">
        <v>147</v>
      </c>
      <c r="K2552" s="8" t="s">
        <v>49</v>
      </c>
      <c r="L2552" s="49" t="s">
        <v>305</v>
      </c>
      <c r="M2552" s="37"/>
      <c r="N2552" s="40"/>
      <c r="O2552" s="41" t="b">
        <v>0</v>
      </c>
      <c r="P2552" s="42" t="b">
        <v>0</v>
      </c>
      <c r="Q2552" s="43"/>
      <c r="R2552" s="50"/>
      <c r="S2552" s="8" t="s">
        <v>4664</v>
      </c>
      <c r="T2552" s="48"/>
      <c r="W2552" s="45"/>
      <c r="X2552" s="46"/>
      <c r="Y2552" s="47"/>
      <c r="AA2552"/>
      <c r="AB2552"/>
      <c r="AC2552"/>
      <c r="AD2552"/>
      <c r="AE2552"/>
      <c r="AF2552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  <c r="AV2552" s="1"/>
      <c r="AW2552" s="1"/>
      <c r="AX2552" s="1"/>
      <c r="AY2552" s="1"/>
      <c r="AZ2552" s="1"/>
      <c r="BA2552" s="1"/>
      <c r="BB2552" s="1"/>
      <c r="BC2552" s="1"/>
      <c r="BD2552" s="1"/>
      <c r="BE2552" s="1"/>
      <c r="BF2552" s="1"/>
      <c r="BG2552" s="1"/>
      <c r="BH2552" s="1"/>
      <c r="BI2552" s="1"/>
      <c r="BJ2552" s="1"/>
      <c r="BK2552" s="1"/>
    </row>
    <row r="2553" spans="1:63" ht="30" customHeight="1" x14ac:dyDescent="0.25">
      <c r="A2553" s="34">
        <v>45819</v>
      </c>
      <c r="B2553" s="35" t="s">
        <v>4493</v>
      </c>
      <c r="C2553" s="1" t="s">
        <v>4665</v>
      </c>
      <c r="D2553" s="36" t="s">
        <v>34</v>
      </c>
      <c r="E2553" s="8" t="s">
        <v>54</v>
      </c>
      <c r="F2553" s="37">
        <v>1</v>
      </c>
      <c r="G2553" s="38">
        <v>0.1</v>
      </c>
      <c r="H2553" s="8" t="s">
        <v>158</v>
      </c>
      <c r="I2553" s="8" t="s">
        <v>2</v>
      </c>
      <c r="J2553" s="35" t="s">
        <v>147</v>
      </c>
      <c r="K2553" s="8" t="s">
        <v>41</v>
      </c>
      <c r="L2553" s="49" t="s">
        <v>56</v>
      </c>
      <c r="M2553" s="37"/>
      <c r="N2553" s="40"/>
      <c r="O2553" s="41" t="b">
        <v>0</v>
      </c>
      <c r="P2553" s="42" t="b">
        <v>0</v>
      </c>
      <c r="Q2553" s="43"/>
      <c r="R2553" s="50"/>
      <c r="S2553" s="8" t="s">
        <v>4666</v>
      </c>
      <c r="T2553" s="48"/>
      <c r="W2553" s="45"/>
      <c r="X2553" s="46"/>
      <c r="Y2553" s="47"/>
      <c r="AA2553"/>
      <c r="AB2553"/>
      <c r="AC2553"/>
      <c r="AD2553"/>
      <c r="AE2553"/>
      <c r="AF2553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  <c r="AW2553" s="1"/>
      <c r="AX2553" s="1"/>
      <c r="AY2553" s="1"/>
      <c r="AZ2553" s="1"/>
      <c r="BA2553" s="1"/>
      <c r="BB2553" s="1"/>
      <c r="BC2553" s="1"/>
      <c r="BD2553" s="1"/>
      <c r="BE2553" s="1"/>
      <c r="BF2553" s="1"/>
      <c r="BG2553" s="1"/>
      <c r="BH2553" s="1"/>
      <c r="BI2553" s="1"/>
      <c r="BJ2553" s="1"/>
      <c r="BK2553" s="1"/>
    </row>
    <row r="2554" spans="1:63" ht="30" customHeight="1" x14ac:dyDescent="0.25">
      <c r="A2554" s="34">
        <v>45810</v>
      </c>
      <c r="B2554" s="35" t="s">
        <v>4493</v>
      </c>
      <c r="C2554" s="1" t="s">
        <v>4667</v>
      </c>
      <c r="D2554" s="36" t="s">
        <v>3</v>
      </c>
      <c r="E2554" s="8" t="s">
        <v>320</v>
      </c>
      <c r="F2554" s="37">
        <v>1</v>
      </c>
      <c r="G2554" s="38">
        <v>0.1</v>
      </c>
      <c r="H2554" s="8" t="s">
        <v>155</v>
      </c>
      <c r="I2554" s="8" t="s">
        <v>2</v>
      </c>
      <c r="J2554" s="35" t="s">
        <v>40</v>
      </c>
      <c r="K2554" s="8" t="s">
        <v>49</v>
      </c>
      <c r="L2554" s="49" t="s">
        <v>56</v>
      </c>
      <c r="M2554" s="37"/>
      <c r="N2554" s="40"/>
      <c r="O2554" s="41" t="b">
        <v>0</v>
      </c>
      <c r="P2554" s="42" t="b">
        <v>0</v>
      </c>
      <c r="Q2554" s="43"/>
      <c r="R2554" s="50"/>
      <c r="S2554" s="8" t="s">
        <v>4668</v>
      </c>
      <c r="T2554" s="48"/>
      <c r="W2554" s="45"/>
      <c r="X2554" s="46"/>
      <c r="Y2554" s="47"/>
      <c r="AA2554"/>
      <c r="AB2554"/>
      <c r="AC2554"/>
      <c r="AD2554"/>
      <c r="AE2554"/>
      <c r="AF2554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  <c r="AV2554" s="1"/>
      <c r="AW2554" s="1"/>
      <c r="AX2554" s="1"/>
      <c r="AY2554" s="1"/>
      <c r="AZ2554" s="1"/>
      <c r="BA2554" s="1"/>
      <c r="BB2554" s="1"/>
      <c r="BC2554" s="1"/>
      <c r="BD2554" s="1"/>
      <c r="BE2554" s="1"/>
      <c r="BF2554" s="1"/>
      <c r="BG2554" s="1"/>
      <c r="BH2554" s="1"/>
      <c r="BI2554" s="1"/>
      <c r="BJ2554" s="1"/>
      <c r="BK2554" s="1"/>
    </row>
    <row r="2555" spans="1:63" ht="30" customHeight="1" x14ac:dyDescent="0.25">
      <c r="A2555" s="34">
        <v>45810</v>
      </c>
      <c r="B2555" s="35" t="s">
        <v>4493</v>
      </c>
      <c r="C2555" s="1" t="s">
        <v>4669</v>
      </c>
      <c r="D2555" s="36" t="s">
        <v>4</v>
      </c>
      <c r="E2555" s="8" t="s">
        <v>47</v>
      </c>
      <c r="F2555" s="37">
        <v>1</v>
      </c>
      <c r="G2555" s="38" t="s">
        <v>7</v>
      </c>
      <c r="H2555" s="8" t="s">
        <v>48</v>
      </c>
      <c r="I2555" s="8" t="s">
        <v>2</v>
      </c>
      <c r="J2555" s="35" t="s">
        <v>147</v>
      </c>
      <c r="K2555" s="8" t="s">
        <v>41</v>
      </c>
      <c r="L2555" s="49" t="s">
        <v>274</v>
      </c>
      <c r="M2555" s="37"/>
      <c r="N2555" s="40"/>
      <c r="O2555" s="41" t="b">
        <v>0</v>
      </c>
      <c r="P2555" s="42" t="b">
        <v>0</v>
      </c>
      <c r="Q2555" s="43"/>
      <c r="R2555" s="50"/>
      <c r="S2555" s="8" t="s">
        <v>4670</v>
      </c>
      <c r="T2555" s="48"/>
      <c r="W2555" s="45"/>
      <c r="X2555" s="46"/>
      <c r="Y2555" s="47"/>
      <c r="AA2555"/>
      <c r="AB2555"/>
      <c r="AC2555"/>
      <c r="AD2555"/>
      <c r="AE2555"/>
      <c r="AF2555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  <c r="AW2555" s="1"/>
      <c r="AX2555" s="1"/>
      <c r="AY2555" s="1"/>
      <c r="AZ2555" s="1"/>
      <c r="BA2555" s="1"/>
      <c r="BB2555" s="1"/>
      <c r="BC2555" s="1"/>
      <c r="BD2555" s="1"/>
      <c r="BE2555" s="1"/>
      <c r="BF2555" s="1"/>
      <c r="BG2555" s="1"/>
      <c r="BH2555" s="1"/>
      <c r="BI2555" s="1"/>
      <c r="BJ2555" s="1"/>
      <c r="BK2555" s="1"/>
    </row>
    <row r="2556" spans="1:63" ht="30" customHeight="1" x14ac:dyDescent="0.25">
      <c r="A2556" s="34">
        <v>45810</v>
      </c>
      <c r="B2556" s="35" t="s">
        <v>4493</v>
      </c>
      <c r="C2556" s="1" t="s">
        <v>4671</v>
      </c>
      <c r="D2556" s="36" t="s">
        <v>34</v>
      </c>
      <c r="E2556" s="8" t="s">
        <v>133</v>
      </c>
      <c r="F2556" s="37">
        <v>1</v>
      </c>
      <c r="G2556" s="38" t="s">
        <v>7</v>
      </c>
      <c r="H2556" s="8" t="s">
        <v>265</v>
      </c>
      <c r="I2556" s="8" t="s">
        <v>2</v>
      </c>
      <c r="J2556" s="35" t="s">
        <v>40</v>
      </c>
      <c r="K2556" s="8" t="s">
        <v>49</v>
      </c>
      <c r="L2556" s="49"/>
      <c r="M2556" s="37"/>
      <c r="N2556" s="40"/>
      <c r="O2556" s="41" t="b">
        <v>0</v>
      </c>
      <c r="P2556" s="42" t="b">
        <v>0</v>
      </c>
      <c r="Q2556" s="43"/>
      <c r="R2556" s="50"/>
      <c r="S2556" s="8"/>
      <c r="T2556" s="48"/>
      <c r="W2556" s="45"/>
      <c r="X2556" s="46"/>
      <c r="Y2556" s="47"/>
      <c r="AA2556"/>
      <c r="AB2556"/>
      <c r="AC2556"/>
      <c r="AD2556"/>
      <c r="AE2556"/>
      <c r="AF2556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  <c r="AV2556" s="1"/>
      <c r="AW2556" s="1"/>
      <c r="AX2556" s="1"/>
      <c r="AY2556" s="1"/>
      <c r="AZ2556" s="1"/>
      <c r="BA2556" s="1"/>
      <c r="BB2556" s="1"/>
      <c r="BC2556" s="1"/>
      <c r="BD2556" s="1"/>
      <c r="BE2556" s="1"/>
      <c r="BF2556" s="1"/>
      <c r="BG2556" s="1"/>
      <c r="BH2556" s="1"/>
      <c r="BI2556" s="1"/>
      <c r="BJ2556" s="1"/>
      <c r="BK2556" s="1"/>
    </row>
    <row r="2557" spans="1:63" ht="30" customHeight="1" x14ac:dyDescent="0.25">
      <c r="A2557" s="34">
        <v>45810</v>
      </c>
      <c r="B2557" s="35" t="s">
        <v>4493</v>
      </c>
      <c r="C2557" s="1" t="s">
        <v>4672</v>
      </c>
      <c r="D2557" s="36" t="s">
        <v>34</v>
      </c>
      <c r="E2557" s="8" t="s">
        <v>133</v>
      </c>
      <c r="F2557" s="37">
        <v>1</v>
      </c>
      <c r="G2557" s="38">
        <v>0.1</v>
      </c>
      <c r="H2557" s="8" t="s">
        <v>111</v>
      </c>
      <c r="I2557" s="8" t="s">
        <v>2</v>
      </c>
      <c r="J2557" s="35" t="s">
        <v>40</v>
      </c>
      <c r="K2557" s="8" t="s">
        <v>49</v>
      </c>
      <c r="L2557" s="49" t="s">
        <v>595</v>
      </c>
      <c r="M2557" s="37"/>
      <c r="N2557" s="40"/>
      <c r="O2557" s="41" t="b">
        <v>0</v>
      </c>
      <c r="P2557" s="42" t="b">
        <v>0</v>
      </c>
      <c r="Q2557" s="43"/>
      <c r="R2557" s="50"/>
      <c r="S2557" s="8" t="s">
        <v>1564</v>
      </c>
      <c r="T2557" s="48"/>
      <c r="W2557" s="45"/>
      <c r="X2557" s="46"/>
      <c r="Y2557" s="47"/>
      <c r="AA2557"/>
      <c r="AB2557"/>
      <c r="AC2557"/>
      <c r="AD2557"/>
      <c r="AE2557"/>
      <c r="AF2557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  <c r="AW2557" s="1"/>
      <c r="AX2557" s="1"/>
      <c r="AY2557" s="1"/>
      <c r="AZ2557" s="1"/>
      <c r="BA2557" s="1"/>
      <c r="BB2557" s="1"/>
      <c r="BC2557" s="1"/>
      <c r="BD2557" s="1"/>
      <c r="BE2557" s="1"/>
      <c r="BF2557" s="1"/>
      <c r="BG2557" s="1"/>
      <c r="BH2557" s="1"/>
      <c r="BI2557" s="1"/>
      <c r="BJ2557" s="1"/>
      <c r="BK2557" s="1"/>
    </row>
    <row r="2558" spans="1:63" ht="30" customHeight="1" x14ac:dyDescent="0.25">
      <c r="A2558" s="34">
        <v>45819</v>
      </c>
      <c r="B2558" s="35" t="s">
        <v>4493</v>
      </c>
      <c r="C2558" s="1" t="s">
        <v>4673</v>
      </c>
      <c r="D2558" s="36" t="s">
        <v>34</v>
      </c>
      <c r="E2558" s="8" t="s">
        <v>133</v>
      </c>
      <c r="F2558" s="37">
        <v>5</v>
      </c>
      <c r="G2558" s="38">
        <v>0.1</v>
      </c>
      <c r="H2558" s="8" t="s">
        <v>155</v>
      </c>
      <c r="I2558" s="8" t="s">
        <v>1</v>
      </c>
      <c r="J2558" s="35" t="s">
        <v>147</v>
      </c>
      <c r="K2558" s="8" t="s">
        <v>49</v>
      </c>
      <c r="L2558" s="49" t="s">
        <v>56</v>
      </c>
      <c r="M2558" s="37"/>
      <c r="N2558" s="40"/>
      <c r="O2558" s="41" t="b">
        <v>0</v>
      </c>
      <c r="P2558" s="42" t="b">
        <v>0</v>
      </c>
      <c r="Q2558" s="43"/>
      <c r="R2558" s="50"/>
      <c r="S2558" s="8" t="s">
        <v>4674</v>
      </c>
      <c r="T2558" s="48"/>
      <c r="W2558" s="45"/>
      <c r="X2558" s="46"/>
      <c r="Y2558" s="47"/>
      <c r="AA2558"/>
      <c r="AB2558"/>
      <c r="AC2558"/>
      <c r="AD2558"/>
      <c r="AE2558"/>
      <c r="AF2558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  <c r="AV2558" s="1"/>
      <c r="AW2558" s="1"/>
      <c r="AX2558" s="1"/>
      <c r="AY2558" s="1"/>
      <c r="AZ2558" s="1"/>
      <c r="BA2558" s="1"/>
      <c r="BB2558" s="1"/>
      <c r="BC2558" s="1"/>
      <c r="BD2558" s="1"/>
      <c r="BE2558" s="1"/>
      <c r="BF2558" s="1"/>
      <c r="BG2558" s="1"/>
      <c r="BH2558" s="1"/>
      <c r="BI2558" s="1"/>
      <c r="BJ2558" s="1"/>
      <c r="BK2558" s="1"/>
    </row>
    <row r="2559" spans="1:63" ht="30" customHeight="1" x14ac:dyDescent="0.25">
      <c r="A2559" s="34">
        <v>45811</v>
      </c>
      <c r="B2559" s="35" t="s">
        <v>4493</v>
      </c>
      <c r="C2559" s="1" t="s">
        <v>4675</v>
      </c>
      <c r="D2559" s="36" t="s">
        <v>3</v>
      </c>
      <c r="E2559" s="8" t="s">
        <v>246</v>
      </c>
      <c r="F2559" s="37">
        <v>1</v>
      </c>
      <c r="G2559" s="38">
        <v>0.1</v>
      </c>
      <c r="H2559" s="8" t="s">
        <v>247</v>
      </c>
      <c r="I2559" s="8" t="s">
        <v>2</v>
      </c>
      <c r="J2559" s="35" t="s">
        <v>40</v>
      </c>
      <c r="K2559" s="8" t="s">
        <v>645</v>
      </c>
      <c r="L2559" s="49" t="s">
        <v>1949</v>
      </c>
      <c r="M2559" s="37"/>
      <c r="N2559" s="40"/>
      <c r="O2559" s="41" t="b">
        <v>0</v>
      </c>
      <c r="P2559" s="42" t="b">
        <v>0</v>
      </c>
      <c r="Q2559" s="43"/>
      <c r="R2559" s="50"/>
      <c r="S2559" s="8" t="s">
        <v>4676</v>
      </c>
      <c r="T2559" s="48"/>
      <c r="W2559" s="45"/>
      <c r="X2559" s="46"/>
      <c r="Y2559" s="47"/>
      <c r="AA2559"/>
      <c r="AB2559"/>
      <c r="AC2559"/>
      <c r="AD2559"/>
      <c r="AE2559"/>
      <c r="AF2559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  <c r="AW2559" s="1"/>
      <c r="AX2559" s="1"/>
      <c r="AY2559" s="1"/>
      <c r="AZ2559" s="1"/>
      <c r="BA2559" s="1"/>
      <c r="BB2559" s="1"/>
      <c r="BC2559" s="1"/>
      <c r="BD2559" s="1"/>
      <c r="BE2559" s="1"/>
      <c r="BF2559" s="1"/>
      <c r="BG2559" s="1"/>
      <c r="BH2559" s="1"/>
      <c r="BI2559" s="1"/>
      <c r="BJ2559" s="1"/>
      <c r="BK2559" s="1"/>
    </row>
    <row r="2560" spans="1:63" ht="30" customHeight="1" x14ac:dyDescent="0.25">
      <c r="A2560" s="34">
        <v>45810</v>
      </c>
      <c r="B2560" s="35" t="s">
        <v>4493</v>
      </c>
      <c r="C2560" s="1" t="s">
        <v>4677</v>
      </c>
      <c r="D2560" s="36" t="s">
        <v>3</v>
      </c>
      <c r="E2560" s="8" t="s">
        <v>320</v>
      </c>
      <c r="F2560" s="37">
        <v>1</v>
      </c>
      <c r="G2560" s="38">
        <v>0.1</v>
      </c>
      <c r="H2560" s="8" t="s">
        <v>155</v>
      </c>
      <c r="I2560" s="8" t="s">
        <v>2</v>
      </c>
      <c r="J2560" s="35" t="s">
        <v>40</v>
      </c>
      <c r="K2560" s="8" t="s">
        <v>49</v>
      </c>
      <c r="L2560" s="49" t="s">
        <v>56</v>
      </c>
      <c r="M2560" s="37"/>
      <c r="N2560" s="40"/>
      <c r="O2560" s="41" t="b">
        <v>0</v>
      </c>
      <c r="P2560" s="42" t="b">
        <v>0</v>
      </c>
      <c r="Q2560" s="43"/>
      <c r="R2560" s="50"/>
      <c r="S2560" s="8" t="s">
        <v>4678</v>
      </c>
      <c r="T2560" s="48"/>
      <c r="W2560" s="45"/>
      <c r="X2560" s="46"/>
      <c r="Y2560" s="47"/>
      <c r="AA2560"/>
      <c r="AB2560"/>
      <c r="AC2560"/>
      <c r="AD2560"/>
      <c r="AE2560"/>
      <c r="AF2560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  <c r="AV2560" s="1"/>
      <c r="AW2560" s="1"/>
      <c r="AX2560" s="1"/>
      <c r="AY2560" s="1"/>
      <c r="AZ2560" s="1"/>
      <c r="BA2560" s="1"/>
      <c r="BB2560" s="1"/>
      <c r="BC2560" s="1"/>
      <c r="BD2560" s="1"/>
      <c r="BE2560" s="1"/>
      <c r="BF2560" s="1"/>
      <c r="BG2560" s="1"/>
      <c r="BH2560" s="1"/>
      <c r="BI2560" s="1"/>
      <c r="BJ2560" s="1"/>
      <c r="BK2560" s="1"/>
    </row>
    <row r="2561" spans="1:63" ht="30" customHeight="1" x14ac:dyDescent="0.25">
      <c r="A2561" s="34">
        <v>45810</v>
      </c>
      <c r="B2561" s="35" t="s">
        <v>4493</v>
      </c>
      <c r="C2561" s="1" t="s">
        <v>4679</v>
      </c>
      <c r="D2561" s="36" t="s">
        <v>3</v>
      </c>
      <c r="E2561" s="8" t="s">
        <v>246</v>
      </c>
      <c r="F2561" s="37">
        <v>1</v>
      </c>
      <c r="G2561" s="38">
        <v>0.1</v>
      </c>
      <c r="H2561" s="8" t="s">
        <v>247</v>
      </c>
      <c r="I2561" s="8" t="s">
        <v>2</v>
      </c>
      <c r="J2561" s="35" t="s">
        <v>40</v>
      </c>
      <c r="K2561" s="8" t="s">
        <v>49</v>
      </c>
      <c r="L2561" s="49" t="s">
        <v>1949</v>
      </c>
      <c r="M2561" s="37"/>
      <c r="N2561" s="40"/>
      <c r="O2561" s="41" t="b">
        <v>0</v>
      </c>
      <c r="P2561" s="42" t="b">
        <v>0</v>
      </c>
      <c r="Q2561" s="43"/>
      <c r="R2561" s="50"/>
      <c r="S2561" s="8" t="s">
        <v>4680</v>
      </c>
      <c r="T2561" s="48"/>
      <c r="W2561" s="45"/>
      <c r="X2561" s="46"/>
      <c r="Y2561" s="47"/>
      <c r="AA2561"/>
      <c r="AB2561"/>
      <c r="AC2561"/>
      <c r="AD2561"/>
      <c r="AE2561"/>
      <c r="AF256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  <c r="AW2561" s="1"/>
      <c r="AX2561" s="1"/>
      <c r="AY2561" s="1"/>
      <c r="AZ2561" s="1"/>
      <c r="BA2561" s="1"/>
      <c r="BB2561" s="1"/>
      <c r="BC2561" s="1"/>
      <c r="BD2561" s="1"/>
      <c r="BE2561" s="1"/>
      <c r="BF2561" s="1"/>
      <c r="BG2561" s="1"/>
      <c r="BH2561" s="1"/>
      <c r="BI2561" s="1"/>
      <c r="BJ2561" s="1"/>
      <c r="BK2561" s="1"/>
    </row>
    <row r="2562" spans="1:63" ht="30" customHeight="1" x14ac:dyDescent="0.25">
      <c r="A2562" s="34">
        <v>45759</v>
      </c>
      <c r="B2562" s="35" t="s">
        <v>4493</v>
      </c>
      <c r="C2562" s="1" t="s">
        <v>4681</v>
      </c>
      <c r="D2562" s="36" t="s">
        <v>3</v>
      </c>
      <c r="E2562" s="8" t="s">
        <v>644</v>
      </c>
      <c r="F2562" s="37">
        <v>1</v>
      </c>
      <c r="G2562" s="38">
        <v>0.1</v>
      </c>
      <c r="H2562" s="8" t="s">
        <v>155</v>
      </c>
      <c r="I2562" s="8" t="s">
        <v>2</v>
      </c>
      <c r="J2562" s="35" t="s">
        <v>40</v>
      </c>
      <c r="K2562" s="8" t="s">
        <v>49</v>
      </c>
      <c r="L2562" s="49" t="s">
        <v>207</v>
      </c>
      <c r="M2562" s="37"/>
      <c r="N2562" s="40"/>
      <c r="O2562" s="41" t="b">
        <v>0</v>
      </c>
      <c r="P2562" s="42" t="b">
        <v>0</v>
      </c>
      <c r="Q2562" s="43"/>
      <c r="R2562" s="50"/>
      <c r="S2562" s="8" t="s">
        <v>4682</v>
      </c>
      <c r="T2562" s="48"/>
      <c r="W2562" s="45"/>
      <c r="X2562" s="46"/>
      <c r="Y2562" s="47"/>
      <c r="AA2562"/>
      <c r="AB2562"/>
      <c r="AC2562"/>
      <c r="AD2562"/>
      <c r="AE2562"/>
      <c r="AF2562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  <c r="AV2562" s="1"/>
      <c r="AW2562" s="1"/>
      <c r="AX2562" s="1"/>
      <c r="AY2562" s="1"/>
      <c r="AZ2562" s="1"/>
      <c r="BA2562" s="1"/>
      <c r="BB2562" s="1"/>
      <c r="BC2562" s="1"/>
      <c r="BD2562" s="1"/>
      <c r="BE2562" s="1"/>
      <c r="BF2562" s="1"/>
      <c r="BG2562" s="1"/>
      <c r="BH2562" s="1"/>
      <c r="BI2562" s="1"/>
      <c r="BJ2562" s="1"/>
      <c r="BK2562" s="1"/>
    </row>
    <row r="2563" spans="1:63" ht="30" customHeight="1" x14ac:dyDescent="0.25">
      <c r="A2563" s="34">
        <v>45766</v>
      </c>
      <c r="B2563" s="35" t="s">
        <v>4493</v>
      </c>
      <c r="C2563" s="1" t="s">
        <v>4683</v>
      </c>
      <c r="D2563" s="36" t="s">
        <v>34</v>
      </c>
      <c r="E2563" s="8" t="s">
        <v>133</v>
      </c>
      <c r="F2563" s="37">
        <v>1</v>
      </c>
      <c r="G2563" s="38">
        <v>0.1</v>
      </c>
      <c r="H2563" s="8" t="s">
        <v>155</v>
      </c>
      <c r="I2563" s="8" t="s">
        <v>2</v>
      </c>
      <c r="J2563" s="35" t="s">
        <v>40</v>
      </c>
      <c r="K2563" s="8" t="s">
        <v>41</v>
      </c>
      <c r="L2563" s="49"/>
      <c r="M2563" s="37"/>
      <c r="N2563" s="40"/>
      <c r="O2563" s="41" t="b">
        <v>0</v>
      </c>
      <c r="P2563" s="42" t="b">
        <v>0</v>
      </c>
      <c r="Q2563" s="43"/>
      <c r="R2563" s="50"/>
      <c r="S2563" s="8"/>
      <c r="T2563" s="48"/>
      <c r="W2563" s="45"/>
      <c r="X2563" s="46"/>
      <c r="Y2563" s="47"/>
      <c r="AA2563"/>
      <c r="AB2563"/>
      <c r="AC2563"/>
      <c r="AD2563"/>
      <c r="AE2563"/>
      <c r="AF2563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  <c r="AV2563" s="1"/>
      <c r="AW2563" s="1"/>
      <c r="AX2563" s="1"/>
      <c r="AY2563" s="1"/>
      <c r="AZ2563" s="1"/>
      <c r="BA2563" s="1"/>
      <c r="BB2563" s="1"/>
      <c r="BC2563" s="1"/>
      <c r="BD2563" s="1"/>
      <c r="BE2563" s="1"/>
      <c r="BF2563" s="1"/>
      <c r="BG2563" s="1"/>
      <c r="BH2563" s="1"/>
      <c r="BI2563" s="1"/>
      <c r="BJ2563" s="1"/>
      <c r="BK2563" s="1"/>
    </row>
    <row r="2564" spans="1:63" ht="30" customHeight="1" x14ac:dyDescent="0.25">
      <c r="A2564" s="34">
        <v>45759</v>
      </c>
      <c r="B2564" s="35" t="s">
        <v>4493</v>
      </c>
      <c r="C2564" s="1" t="s">
        <v>4684</v>
      </c>
      <c r="D2564" s="36" t="s">
        <v>3</v>
      </c>
      <c r="E2564" s="8" t="s">
        <v>591</v>
      </c>
      <c r="F2564" s="37">
        <v>1</v>
      </c>
      <c r="G2564" s="38">
        <v>0.1</v>
      </c>
      <c r="H2564" s="8" t="s">
        <v>155</v>
      </c>
      <c r="I2564" s="8" t="s">
        <v>2</v>
      </c>
      <c r="J2564" s="35" t="s">
        <v>40</v>
      </c>
      <c r="K2564" s="8" t="s">
        <v>49</v>
      </c>
      <c r="L2564" s="49" t="s">
        <v>207</v>
      </c>
      <c r="M2564" s="37"/>
      <c r="N2564" s="40"/>
      <c r="O2564" s="41" t="b">
        <v>0</v>
      </c>
      <c r="P2564" s="42" t="b">
        <v>0</v>
      </c>
      <c r="Q2564" s="43"/>
      <c r="R2564" s="50"/>
      <c r="S2564" s="8" t="s">
        <v>4685</v>
      </c>
      <c r="T2564" s="48"/>
      <c r="W2564" s="45"/>
      <c r="X2564" s="46"/>
      <c r="Y2564" s="47"/>
      <c r="AA2564"/>
      <c r="AB2564"/>
      <c r="AC2564"/>
      <c r="AD2564"/>
      <c r="AE2564"/>
      <c r="AF2564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  <c r="AV2564" s="1"/>
      <c r="AW2564" s="1"/>
      <c r="AX2564" s="1"/>
      <c r="AY2564" s="1"/>
      <c r="AZ2564" s="1"/>
      <c r="BA2564" s="1"/>
      <c r="BB2564" s="1"/>
      <c r="BC2564" s="1"/>
      <c r="BD2564" s="1"/>
      <c r="BE2564" s="1"/>
      <c r="BF2564" s="1"/>
      <c r="BG2564" s="1"/>
      <c r="BH2564" s="1"/>
      <c r="BI2564" s="1"/>
      <c r="BJ2564" s="1"/>
      <c r="BK2564" s="1"/>
    </row>
    <row r="2565" spans="1:63" ht="30" customHeight="1" x14ac:dyDescent="0.25">
      <c r="A2565" s="34">
        <v>45769</v>
      </c>
      <c r="B2565" s="35" t="s">
        <v>4493</v>
      </c>
      <c r="C2565" s="1" t="s">
        <v>4686</v>
      </c>
      <c r="D2565" s="36" t="s">
        <v>34</v>
      </c>
      <c r="E2565" s="8" t="s">
        <v>133</v>
      </c>
      <c r="F2565" s="37">
        <v>1</v>
      </c>
      <c r="G2565" s="38">
        <v>0.1</v>
      </c>
      <c r="H2565" s="8" t="s">
        <v>111</v>
      </c>
      <c r="I2565" s="8" t="s">
        <v>2</v>
      </c>
      <c r="J2565" s="35" t="s">
        <v>40</v>
      </c>
      <c r="K2565" s="8" t="s">
        <v>592</v>
      </c>
      <c r="L2565" s="49" t="s">
        <v>305</v>
      </c>
      <c r="M2565" s="37"/>
      <c r="N2565" s="40"/>
      <c r="O2565" s="41" t="b">
        <v>0</v>
      </c>
      <c r="P2565" s="42" t="b">
        <v>0</v>
      </c>
      <c r="Q2565" s="43"/>
      <c r="R2565" s="50"/>
      <c r="S2565" s="8" t="s">
        <v>4687</v>
      </c>
      <c r="T2565" s="48"/>
      <c r="W2565" s="45"/>
      <c r="X2565" s="46"/>
      <c r="Y2565" s="47"/>
      <c r="AA2565"/>
      <c r="AB2565"/>
      <c r="AC2565"/>
      <c r="AD2565"/>
      <c r="AE2565"/>
      <c r="AF2565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</row>
    <row r="2566" spans="1:63" ht="30" customHeight="1" x14ac:dyDescent="0.25">
      <c r="A2566" s="34">
        <v>45810</v>
      </c>
      <c r="B2566" s="35" t="s">
        <v>4493</v>
      </c>
      <c r="C2566" s="1" t="s">
        <v>4688</v>
      </c>
      <c r="D2566" s="36" t="s">
        <v>34</v>
      </c>
      <c r="E2566" s="8" t="s">
        <v>133</v>
      </c>
      <c r="F2566" s="37">
        <v>5</v>
      </c>
      <c r="G2566" s="38">
        <v>0.1</v>
      </c>
      <c r="H2566" s="8" t="s">
        <v>111</v>
      </c>
      <c r="I2566" s="8" t="s">
        <v>1</v>
      </c>
      <c r="J2566" s="35" t="s">
        <v>147</v>
      </c>
      <c r="K2566" s="8" t="s">
        <v>41</v>
      </c>
      <c r="L2566" s="49" t="s">
        <v>56</v>
      </c>
      <c r="M2566" s="37"/>
      <c r="N2566" s="40"/>
      <c r="O2566" s="41" t="b">
        <v>0</v>
      </c>
      <c r="P2566" s="42" t="b">
        <v>0</v>
      </c>
      <c r="Q2566" s="43"/>
      <c r="R2566" s="50"/>
      <c r="S2566" s="8" t="s">
        <v>4689</v>
      </c>
      <c r="T2566" s="48"/>
      <c r="W2566" s="45"/>
      <c r="X2566" s="46"/>
      <c r="Y2566" s="47"/>
      <c r="AA2566"/>
      <c r="AB2566"/>
      <c r="AC2566"/>
      <c r="AD2566"/>
      <c r="AE2566"/>
      <c r="AF2566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  <c r="AV2566" s="1"/>
      <c r="AW2566" s="1"/>
      <c r="AX2566" s="1"/>
      <c r="AY2566" s="1"/>
      <c r="AZ2566" s="1"/>
      <c r="BA2566" s="1"/>
      <c r="BB2566" s="1"/>
      <c r="BC2566" s="1"/>
      <c r="BD2566" s="1"/>
      <c r="BE2566" s="1"/>
      <c r="BF2566" s="1"/>
      <c r="BG2566" s="1"/>
      <c r="BH2566" s="1"/>
      <c r="BI2566" s="1"/>
      <c r="BJ2566" s="1"/>
      <c r="BK2566" s="1"/>
    </row>
    <row r="2567" spans="1:63" ht="30" customHeight="1" x14ac:dyDescent="0.25">
      <c r="A2567" s="34">
        <v>45754</v>
      </c>
      <c r="B2567" s="35" t="s">
        <v>4493</v>
      </c>
      <c r="C2567" s="1" t="s">
        <v>4690</v>
      </c>
      <c r="D2567" s="36" t="s">
        <v>3</v>
      </c>
      <c r="E2567" s="8" t="s">
        <v>1584</v>
      </c>
      <c r="F2567" s="37">
        <v>1</v>
      </c>
      <c r="G2567" s="38">
        <v>0.1</v>
      </c>
      <c r="H2567" s="8" t="s">
        <v>111</v>
      </c>
      <c r="I2567" s="8" t="s">
        <v>1</v>
      </c>
      <c r="J2567" s="35" t="s">
        <v>40</v>
      </c>
      <c r="K2567" s="8" t="s">
        <v>41</v>
      </c>
      <c r="L2567" s="49" t="s">
        <v>56</v>
      </c>
      <c r="M2567" s="37"/>
      <c r="N2567" s="40"/>
      <c r="O2567" s="41" t="b">
        <v>0</v>
      </c>
      <c r="P2567" s="42" t="b">
        <v>0</v>
      </c>
      <c r="Q2567" s="43">
        <v>45807</v>
      </c>
      <c r="R2567" s="50"/>
      <c r="S2567" s="8" t="s">
        <v>4691</v>
      </c>
      <c r="T2567" s="48"/>
      <c r="W2567" s="45"/>
      <c r="X2567" s="46"/>
      <c r="Y2567" s="47"/>
      <c r="AA2567"/>
      <c r="AB2567"/>
      <c r="AC2567"/>
      <c r="AD2567"/>
      <c r="AE2567"/>
      <c r="AF2567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  <c r="AV2567" s="1"/>
      <c r="AW2567" s="1"/>
      <c r="AX2567" s="1"/>
      <c r="AY2567" s="1"/>
      <c r="AZ2567" s="1"/>
      <c r="BA2567" s="1"/>
      <c r="BB2567" s="1"/>
      <c r="BC2567" s="1"/>
      <c r="BD2567" s="1"/>
      <c r="BE2567" s="1"/>
      <c r="BF2567" s="1"/>
      <c r="BG2567" s="1"/>
      <c r="BH2567" s="1"/>
      <c r="BI2567" s="1"/>
      <c r="BJ2567" s="1"/>
      <c r="BK2567" s="1"/>
    </row>
    <row r="2568" spans="1:63" ht="30" customHeight="1" x14ac:dyDescent="0.25">
      <c r="A2568" s="34">
        <v>45779</v>
      </c>
      <c r="B2568" s="35" t="s">
        <v>4493</v>
      </c>
      <c r="C2568" s="1" t="s">
        <v>4692</v>
      </c>
      <c r="D2568" s="36" t="s">
        <v>3</v>
      </c>
      <c r="E2568" s="8" t="s">
        <v>85</v>
      </c>
      <c r="F2568" s="37">
        <v>1</v>
      </c>
      <c r="G2568" s="38">
        <v>0.1</v>
      </c>
      <c r="H2568" s="8" t="s">
        <v>1543</v>
      </c>
      <c r="I2568" s="8" t="s">
        <v>2</v>
      </c>
      <c r="J2568" s="35" t="s">
        <v>147</v>
      </c>
      <c r="K2568" s="8" t="s">
        <v>592</v>
      </c>
      <c r="L2568" s="49" t="s">
        <v>159</v>
      </c>
      <c r="M2568" s="37"/>
      <c r="N2568" s="40"/>
      <c r="O2568" s="41" t="b">
        <v>0</v>
      </c>
      <c r="P2568" s="42" t="b">
        <v>0</v>
      </c>
      <c r="Q2568" s="43"/>
      <c r="R2568" s="50"/>
      <c r="S2568" s="8" t="s">
        <v>4693</v>
      </c>
      <c r="T2568" s="48"/>
      <c r="W2568" s="45"/>
      <c r="X2568" s="46"/>
      <c r="Y2568" s="47"/>
      <c r="AA2568"/>
      <c r="AB2568"/>
      <c r="AC2568"/>
      <c r="AD2568"/>
      <c r="AE2568"/>
      <c r="AF2568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</row>
    <row r="2569" spans="1:63" ht="30" customHeight="1" x14ac:dyDescent="0.25">
      <c r="A2569" s="34">
        <v>45779</v>
      </c>
      <c r="B2569" s="35" t="s">
        <v>4493</v>
      </c>
      <c r="C2569" s="1" t="s">
        <v>4694</v>
      </c>
      <c r="D2569" s="36" t="s">
        <v>4</v>
      </c>
      <c r="E2569" s="8" t="s">
        <v>47</v>
      </c>
      <c r="F2569" s="37">
        <v>1</v>
      </c>
      <c r="G2569" s="38" t="s">
        <v>7</v>
      </c>
      <c r="H2569" s="8" t="s">
        <v>48</v>
      </c>
      <c r="I2569" s="8" t="s">
        <v>2</v>
      </c>
      <c r="J2569" s="35" t="s">
        <v>40</v>
      </c>
      <c r="K2569" s="8" t="s">
        <v>41</v>
      </c>
      <c r="L2569" s="49" t="s">
        <v>50</v>
      </c>
      <c r="M2569" s="37"/>
      <c r="N2569" s="40"/>
      <c r="O2569" s="41" t="b">
        <v>0</v>
      </c>
      <c r="P2569" s="42" t="b">
        <v>0</v>
      </c>
      <c r="Q2569" s="43"/>
      <c r="R2569" s="50"/>
      <c r="S2569" s="8" t="s">
        <v>4695</v>
      </c>
      <c r="T2569" s="48"/>
      <c r="U2569" s="45">
        <v>1</v>
      </c>
      <c r="W2569" s="45"/>
      <c r="X2569" s="46"/>
      <c r="Y2569" s="47"/>
      <c r="AA2569"/>
      <c r="AB2569"/>
      <c r="AC2569"/>
      <c r="AD2569"/>
      <c r="AE2569"/>
      <c r="AF2569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  <c r="AV2569" s="1"/>
      <c r="AW2569" s="1"/>
      <c r="AX2569" s="1"/>
      <c r="AY2569" s="1"/>
      <c r="AZ2569" s="1"/>
      <c r="BA2569" s="1"/>
      <c r="BB2569" s="1"/>
      <c r="BC2569" s="1"/>
      <c r="BD2569" s="1"/>
      <c r="BE2569" s="1"/>
      <c r="BF2569" s="1"/>
      <c r="BG2569" s="1"/>
      <c r="BH2569" s="1"/>
      <c r="BI2569" s="1"/>
      <c r="BJ2569" s="1"/>
      <c r="BK2569" s="1"/>
    </row>
    <row r="2570" spans="1:63" ht="30" customHeight="1" x14ac:dyDescent="0.25">
      <c r="A2570" s="34">
        <v>45779</v>
      </c>
      <c r="B2570" s="35" t="s">
        <v>4493</v>
      </c>
      <c r="C2570" s="1" t="s">
        <v>4696</v>
      </c>
      <c r="D2570" s="36" t="s">
        <v>4</v>
      </c>
      <c r="E2570" s="8" t="s">
        <v>47</v>
      </c>
      <c r="F2570" s="37">
        <v>1</v>
      </c>
      <c r="G2570" s="38">
        <v>1</v>
      </c>
      <c r="H2570" s="8" t="s">
        <v>445</v>
      </c>
      <c r="I2570" s="8" t="s">
        <v>2</v>
      </c>
      <c r="J2570" s="35" t="s">
        <v>40</v>
      </c>
      <c r="K2570" s="8" t="s">
        <v>41</v>
      </c>
      <c r="L2570" s="49" t="s">
        <v>50</v>
      </c>
      <c r="M2570" s="37"/>
      <c r="N2570" s="40"/>
      <c r="O2570" s="41" t="b">
        <v>1</v>
      </c>
      <c r="P2570" s="42" t="b">
        <v>0</v>
      </c>
      <c r="Q2570" s="43">
        <v>45807</v>
      </c>
      <c r="R2570" s="50"/>
      <c r="S2570" s="8" t="s">
        <v>4522</v>
      </c>
      <c r="T2570" s="48"/>
      <c r="W2570" s="45"/>
      <c r="X2570" s="46"/>
      <c r="Y2570" s="47"/>
      <c r="AA2570"/>
      <c r="AB2570"/>
      <c r="AC2570"/>
      <c r="AD2570"/>
      <c r="AE2570"/>
      <c r="AF2570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  <c r="AV2570" s="1"/>
      <c r="AW2570" s="1"/>
      <c r="AX2570" s="1"/>
      <c r="AY2570" s="1"/>
      <c r="AZ2570" s="1"/>
      <c r="BA2570" s="1"/>
      <c r="BB2570" s="1"/>
      <c r="BC2570" s="1"/>
      <c r="BD2570" s="1"/>
      <c r="BE2570" s="1"/>
      <c r="BF2570" s="1"/>
      <c r="BG2570" s="1"/>
      <c r="BH2570" s="1"/>
      <c r="BI2570" s="1"/>
      <c r="BJ2570" s="1"/>
      <c r="BK2570" s="1"/>
    </row>
    <row r="2571" spans="1:63" ht="30" customHeight="1" x14ac:dyDescent="0.25">
      <c r="A2571" s="34">
        <v>45757</v>
      </c>
      <c r="B2571" s="35" t="s">
        <v>4493</v>
      </c>
      <c r="C2571" s="1" t="s">
        <v>4697</v>
      </c>
      <c r="D2571" s="36" t="s">
        <v>4</v>
      </c>
      <c r="E2571" s="8" t="s">
        <v>47</v>
      </c>
      <c r="F2571" s="37">
        <v>1</v>
      </c>
      <c r="G2571" s="38">
        <v>0.1</v>
      </c>
      <c r="H2571" s="8" t="s">
        <v>48</v>
      </c>
      <c r="I2571" s="8" t="s">
        <v>2</v>
      </c>
      <c r="J2571" s="35" t="s">
        <v>40</v>
      </c>
      <c r="K2571" s="8" t="s">
        <v>49</v>
      </c>
      <c r="L2571" s="49" t="s">
        <v>50</v>
      </c>
      <c r="M2571" s="37"/>
      <c r="N2571" s="40"/>
      <c r="O2571" s="41" t="b">
        <v>0</v>
      </c>
      <c r="P2571" s="42" t="b">
        <v>0</v>
      </c>
      <c r="Q2571" s="43"/>
      <c r="R2571" s="50"/>
      <c r="S2571" s="8" t="s">
        <v>4698</v>
      </c>
      <c r="T2571" s="48"/>
      <c r="W2571" s="45"/>
      <c r="X2571" s="46"/>
      <c r="Y2571" s="47"/>
      <c r="AA2571"/>
      <c r="AB2571"/>
      <c r="AC2571"/>
      <c r="AD2571"/>
      <c r="AE2571"/>
      <c r="AF257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  <c r="AV2571" s="1"/>
      <c r="AW2571" s="1"/>
      <c r="AX2571" s="1"/>
      <c r="AY2571" s="1"/>
      <c r="AZ2571" s="1"/>
      <c r="BA2571" s="1"/>
      <c r="BB2571" s="1"/>
      <c r="BC2571" s="1"/>
      <c r="BD2571" s="1"/>
      <c r="BE2571" s="1"/>
      <c r="BF2571" s="1"/>
      <c r="BG2571" s="1"/>
      <c r="BH2571" s="1"/>
      <c r="BI2571" s="1"/>
      <c r="BJ2571" s="1"/>
      <c r="BK2571" s="1"/>
    </row>
    <row r="2572" spans="1:63" ht="30" customHeight="1" x14ac:dyDescent="0.25">
      <c r="A2572" s="34">
        <v>45798</v>
      </c>
      <c r="B2572" s="35" t="s">
        <v>4493</v>
      </c>
      <c r="C2572" s="1" t="s">
        <v>4699</v>
      </c>
      <c r="D2572" s="36" t="s">
        <v>34</v>
      </c>
      <c r="E2572" s="8" t="s">
        <v>71</v>
      </c>
      <c r="F2572" s="37">
        <v>1</v>
      </c>
      <c r="G2572" s="38" t="s">
        <v>7</v>
      </c>
      <c r="H2572" s="8" t="s">
        <v>55</v>
      </c>
      <c r="I2572" s="8" t="s">
        <v>2</v>
      </c>
      <c r="J2572" s="35" t="s">
        <v>40</v>
      </c>
      <c r="K2572" s="8" t="s">
        <v>41</v>
      </c>
      <c r="L2572" s="49" t="s">
        <v>50</v>
      </c>
      <c r="M2572" s="37"/>
      <c r="N2572" s="40"/>
      <c r="O2572" s="41" t="b">
        <v>0</v>
      </c>
      <c r="P2572" s="42" t="b">
        <v>0</v>
      </c>
      <c r="Q2572" s="43"/>
      <c r="R2572" s="50"/>
      <c r="S2572" s="8" t="s">
        <v>4700</v>
      </c>
      <c r="T2572" s="48"/>
      <c r="U2572" s="45">
        <v>1</v>
      </c>
      <c r="W2572" s="45"/>
      <c r="X2572" s="46"/>
      <c r="Y2572" s="47"/>
      <c r="AA2572"/>
      <c r="AB2572"/>
      <c r="AC2572"/>
      <c r="AD2572"/>
      <c r="AE2572"/>
      <c r="AF2572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  <c r="AV2572" s="1"/>
      <c r="AW2572" s="1"/>
      <c r="AX2572" s="1"/>
      <c r="AY2572" s="1"/>
      <c r="AZ2572" s="1"/>
      <c r="BA2572" s="1"/>
      <c r="BB2572" s="1"/>
      <c r="BC2572" s="1"/>
      <c r="BD2572" s="1"/>
      <c r="BE2572" s="1"/>
      <c r="BF2572" s="1"/>
      <c r="BG2572" s="1"/>
      <c r="BH2572" s="1"/>
      <c r="BI2572" s="1"/>
      <c r="BJ2572" s="1"/>
      <c r="BK2572" s="1"/>
    </row>
    <row r="2573" spans="1:63" ht="30" customHeight="1" x14ac:dyDescent="0.25">
      <c r="A2573" s="34">
        <v>45801</v>
      </c>
      <c r="B2573" s="35" t="s">
        <v>4493</v>
      </c>
      <c r="C2573" s="1" t="s">
        <v>3587</v>
      </c>
      <c r="D2573" s="36" t="s">
        <v>34</v>
      </c>
      <c r="E2573" s="8" t="s">
        <v>133</v>
      </c>
      <c r="F2573" s="37">
        <v>1</v>
      </c>
      <c r="G2573" s="38" t="s">
        <v>7</v>
      </c>
      <c r="H2573" s="8" t="s">
        <v>445</v>
      </c>
      <c r="I2573" s="8" t="s">
        <v>2</v>
      </c>
      <c r="J2573" s="35" t="s">
        <v>40</v>
      </c>
      <c r="K2573" s="8" t="s">
        <v>41</v>
      </c>
      <c r="L2573" s="49" t="s">
        <v>100</v>
      </c>
      <c r="M2573" s="37"/>
      <c r="N2573" s="40"/>
      <c r="O2573" s="41" t="b">
        <v>0</v>
      </c>
      <c r="P2573" s="42" t="b">
        <v>0</v>
      </c>
      <c r="Q2573" s="43"/>
      <c r="R2573" s="50"/>
      <c r="S2573" s="8" t="s">
        <v>4701</v>
      </c>
      <c r="T2573" s="48"/>
      <c r="W2573" s="45"/>
      <c r="X2573" s="46"/>
      <c r="Y2573" s="47"/>
      <c r="AA2573"/>
      <c r="AB2573"/>
      <c r="AC2573"/>
      <c r="AD2573"/>
      <c r="AE2573"/>
      <c r="AF2573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  <c r="AV2573" s="1"/>
      <c r="AW2573" s="1"/>
      <c r="AX2573" s="1"/>
      <c r="AY2573" s="1"/>
      <c r="AZ2573" s="1"/>
      <c r="BA2573" s="1"/>
      <c r="BB2573" s="1"/>
      <c r="BC2573" s="1"/>
      <c r="BD2573" s="1"/>
      <c r="BE2573" s="1"/>
      <c r="BF2573" s="1"/>
      <c r="BG2573" s="1"/>
      <c r="BH2573" s="1"/>
      <c r="BI2573" s="1"/>
      <c r="BJ2573" s="1"/>
      <c r="BK2573" s="1"/>
    </row>
    <row r="2574" spans="1:63" ht="30" customHeight="1" x14ac:dyDescent="0.25">
      <c r="A2574" s="34">
        <v>45841</v>
      </c>
      <c r="B2574" s="35" t="s">
        <v>4493</v>
      </c>
      <c r="C2574" s="1" t="s">
        <v>4702</v>
      </c>
      <c r="D2574" s="36" t="s">
        <v>74</v>
      </c>
      <c r="E2574" s="8" t="s">
        <v>110</v>
      </c>
      <c r="F2574" s="37">
        <v>1</v>
      </c>
      <c r="G2574" s="38">
        <v>0.1</v>
      </c>
      <c r="H2574" s="8" t="s">
        <v>111</v>
      </c>
      <c r="I2574" s="8" t="s">
        <v>2</v>
      </c>
      <c r="J2574" s="35" t="s">
        <v>40</v>
      </c>
      <c r="K2574" s="8" t="s">
        <v>41</v>
      </c>
      <c r="L2574" s="49" t="s">
        <v>50</v>
      </c>
      <c r="M2574" s="37"/>
      <c r="N2574" s="40"/>
      <c r="O2574" s="41" t="b">
        <v>0</v>
      </c>
      <c r="P2574" s="42" t="b">
        <v>0</v>
      </c>
      <c r="Q2574" s="43"/>
      <c r="R2574" s="50"/>
      <c r="S2574" s="8" t="s">
        <v>4703</v>
      </c>
      <c r="T2574" s="48"/>
      <c r="W2574" s="45"/>
      <c r="X2574" s="46"/>
      <c r="Y2574" s="47"/>
      <c r="AA2574"/>
      <c r="AB2574"/>
      <c r="AC2574"/>
      <c r="AD2574"/>
      <c r="AE2574"/>
      <c r="AF2574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  <c r="AV2574" s="1"/>
      <c r="AW2574" s="1"/>
      <c r="AX2574" s="1"/>
      <c r="AY2574" s="1"/>
      <c r="AZ2574" s="1"/>
      <c r="BA2574" s="1"/>
      <c r="BB2574" s="1"/>
      <c r="BC2574" s="1"/>
      <c r="BD2574" s="1"/>
      <c r="BE2574" s="1"/>
      <c r="BF2574" s="1"/>
      <c r="BG2574" s="1"/>
      <c r="BH2574" s="1"/>
      <c r="BI2574" s="1"/>
      <c r="BJ2574" s="1"/>
      <c r="BK2574" s="1"/>
    </row>
    <row r="2575" spans="1:63" ht="30" customHeight="1" x14ac:dyDescent="0.25">
      <c r="A2575" s="34">
        <v>45798</v>
      </c>
      <c r="B2575" s="35" t="s">
        <v>4493</v>
      </c>
      <c r="C2575" s="1" t="s">
        <v>893</v>
      </c>
      <c r="D2575" s="36" t="s">
        <v>4</v>
      </c>
      <c r="E2575" s="8" t="s">
        <v>47</v>
      </c>
      <c r="F2575" s="37">
        <v>1</v>
      </c>
      <c r="G2575" s="38" t="s">
        <v>7</v>
      </c>
      <c r="H2575" s="8" t="s">
        <v>48</v>
      </c>
      <c r="I2575" s="8" t="s">
        <v>2</v>
      </c>
      <c r="J2575" s="35" t="s">
        <v>40</v>
      </c>
      <c r="K2575" s="8" t="s">
        <v>49</v>
      </c>
      <c r="L2575" s="49" t="s">
        <v>50</v>
      </c>
      <c r="M2575" s="37"/>
      <c r="N2575" s="40"/>
      <c r="O2575" s="41" t="b">
        <v>0</v>
      </c>
      <c r="P2575" s="42" t="b">
        <v>0</v>
      </c>
      <c r="Q2575" s="43"/>
      <c r="R2575" s="50"/>
      <c r="S2575" s="8" t="s">
        <v>4704</v>
      </c>
      <c r="T2575" s="48"/>
      <c r="W2575" s="45"/>
      <c r="X2575" s="46"/>
      <c r="Y2575" s="47"/>
      <c r="AA2575"/>
      <c r="AB2575"/>
      <c r="AC2575"/>
      <c r="AD2575"/>
      <c r="AE2575"/>
      <c r="AF2575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  <c r="AV2575" s="1"/>
      <c r="AW2575" s="1"/>
      <c r="AX2575" s="1"/>
      <c r="AY2575" s="1"/>
      <c r="AZ2575" s="1"/>
      <c r="BA2575" s="1"/>
      <c r="BB2575" s="1"/>
      <c r="BC2575" s="1"/>
      <c r="BD2575" s="1"/>
      <c r="BE2575" s="1"/>
      <c r="BF2575" s="1"/>
      <c r="BG2575" s="1"/>
      <c r="BH2575" s="1"/>
      <c r="BI2575" s="1"/>
      <c r="BJ2575" s="1"/>
      <c r="BK2575" s="1"/>
    </row>
    <row r="2576" spans="1:63" ht="30" customHeight="1" x14ac:dyDescent="0.25">
      <c r="A2576" s="34">
        <v>45782</v>
      </c>
      <c r="B2576" s="35" t="s">
        <v>4493</v>
      </c>
      <c r="C2576" s="1" t="s">
        <v>4705</v>
      </c>
      <c r="D2576" s="36" t="s">
        <v>74</v>
      </c>
      <c r="E2576" s="8" t="s">
        <v>2238</v>
      </c>
      <c r="F2576" s="37">
        <v>1</v>
      </c>
      <c r="G2576" s="38">
        <v>0.1</v>
      </c>
      <c r="H2576" s="8" t="s">
        <v>146</v>
      </c>
      <c r="I2576" s="8" t="s">
        <v>2</v>
      </c>
      <c r="J2576" s="35" t="s">
        <v>40</v>
      </c>
      <c r="K2576" s="8" t="s">
        <v>41</v>
      </c>
      <c r="L2576" s="49" t="s">
        <v>4706</v>
      </c>
      <c r="M2576" s="37"/>
      <c r="N2576" s="40"/>
      <c r="O2576" s="41" t="b">
        <v>0</v>
      </c>
      <c r="P2576" s="42" t="b">
        <v>0</v>
      </c>
      <c r="Q2576" s="43"/>
      <c r="R2576" s="50"/>
      <c r="S2576" s="8" t="s">
        <v>4707</v>
      </c>
      <c r="T2576" s="48"/>
      <c r="W2576" s="45"/>
      <c r="X2576" s="46"/>
      <c r="Y2576" s="47"/>
      <c r="AA2576"/>
      <c r="AB2576"/>
      <c r="AC2576"/>
      <c r="AD2576"/>
      <c r="AE2576"/>
      <c r="AF2576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  <c r="AV2576" s="1"/>
      <c r="AW2576" s="1"/>
      <c r="AX2576" s="1"/>
      <c r="AY2576" s="1"/>
      <c r="AZ2576" s="1"/>
      <c r="BA2576" s="1"/>
      <c r="BB2576" s="1"/>
      <c r="BC2576" s="1"/>
      <c r="BD2576" s="1"/>
      <c r="BE2576" s="1"/>
      <c r="BF2576" s="1"/>
      <c r="BG2576" s="1"/>
      <c r="BH2576" s="1"/>
      <c r="BI2576" s="1"/>
      <c r="BJ2576" s="1"/>
      <c r="BK2576" s="1"/>
    </row>
    <row r="2577" spans="1:63" ht="30" customHeight="1" x14ac:dyDescent="0.25">
      <c r="A2577" s="34">
        <v>45757</v>
      </c>
      <c r="B2577" s="35" t="s">
        <v>4493</v>
      </c>
      <c r="C2577" s="1" t="s">
        <v>4708</v>
      </c>
      <c r="D2577" s="36" t="s">
        <v>4</v>
      </c>
      <c r="E2577" s="8" t="s">
        <v>47</v>
      </c>
      <c r="F2577" s="37">
        <v>1</v>
      </c>
      <c r="G2577" s="38">
        <v>0.1</v>
      </c>
      <c r="H2577" s="8" t="s">
        <v>48</v>
      </c>
      <c r="I2577" s="8" t="s">
        <v>2</v>
      </c>
      <c r="J2577" s="35" t="s">
        <v>40</v>
      </c>
      <c r="K2577" s="8" t="s">
        <v>41</v>
      </c>
      <c r="L2577" s="49" t="s">
        <v>50</v>
      </c>
      <c r="M2577" s="37"/>
      <c r="N2577" s="40"/>
      <c r="O2577" s="41" t="b">
        <v>0</v>
      </c>
      <c r="P2577" s="42" t="b">
        <v>0</v>
      </c>
      <c r="Q2577" s="43"/>
      <c r="R2577" s="50"/>
      <c r="S2577" s="8" t="s">
        <v>4709</v>
      </c>
      <c r="T2577" s="48"/>
      <c r="W2577" s="45"/>
      <c r="X2577" s="46"/>
      <c r="Y2577" s="47"/>
      <c r="AA2577"/>
      <c r="AB2577"/>
      <c r="AC2577"/>
      <c r="AD2577"/>
      <c r="AE2577"/>
      <c r="AF2577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  <c r="AV2577" s="1"/>
      <c r="AW2577" s="1"/>
      <c r="AX2577" s="1"/>
      <c r="AY2577" s="1"/>
      <c r="AZ2577" s="1"/>
      <c r="BA2577" s="1"/>
      <c r="BB2577" s="1"/>
      <c r="BC2577" s="1"/>
      <c r="BD2577" s="1"/>
      <c r="BE2577" s="1"/>
      <c r="BF2577" s="1"/>
      <c r="BG2577" s="1"/>
      <c r="BH2577" s="1"/>
      <c r="BI2577" s="1"/>
      <c r="BJ2577" s="1"/>
      <c r="BK2577" s="1"/>
    </row>
    <row r="2578" spans="1:63" ht="30" customHeight="1" x14ac:dyDescent="0.25">
      <c r="A2578" s="34">
        <v>45841</v>
      </c>
      <c r="B2578" s="35" t="s">
        <v>4493</v>
      </c>
      <c r="C2578" s="1" t="s">
        <v>4710</v>
      </c>
      <c r="D2578" s="36" t="s">
        <v>4</v>
      </c>
      <c r="E2578" s="8" t="s">
        <v>47</v>
      </c>
      <c r="F2578" s="37">
        <v>1</v>
      </c>
      <c r="G2578" s="38">
        <v>0.1</v>
      </c>
      <c r="H2578" s="8" t="s">
        <v>1663</v>
      </c>
      <c r="I2578" s="8" t="s">
        <v>2</v>
      </c>
      <c r="J2578" s="35" t="s">
        <v>40</v>
      </c>
      <c r="K2578" s="8" t="s">
        <v>41</v>
      </c>
      <c r="L2578" s="49" t="s">
        <v>247</v>
      </c>
      <c r="M2578" s="37"/>
      <c r="N2578" s="40"/>
      <c r="O2578" s="41" t="b">
        <v>0</v>
      </c>
      <c r="P2578" s="42" t="b">
        <v>0</v>
      </c>
      <c r="Q2578" s="43"/>
      <c r="R2578" s="50"/>
      <c r="S2578" s="8" t="s">
        <v>4711</v>
      </c>
      <c r="T2578" s="48"/>
      <c r="W2578" s="45"/>
      <c r="X2578" s="46"/>
      <c r="Y2578" s="47"/>
      <c r="AA2578"/>
      <c r="AB2578"/>
      <c r="AC2578"/>
      <c r="AD2578"/>
      <c r="AE2578"/>
      <c r="AF2578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  <c r="AV2578" s="1"/>
      <c r="AW2578" s="1"/>
      <c r="AX2578" s="1"/>
      <c r="AY2578" s="1"/>
      <c r="AZ2578" s="1"/>
      <c r="BA2578" s="1"/>
      <c r="BB2578" s="1"/>
      <c r="BC2578" s="1"/>
      <c r="BD2578" s="1"/>
      <c r="BE2578" s="1"/>
      <c r="BF2578" s="1"/>
      <c r="BG2578" s="1"/>
      <c r="BH2578" s="1"/>
      <c r="BI2578" s="1"/>
      <c r="BJ2578" s="1"/>
      <c r="BK2578" s="1"/>
    </row>
    <row r="2579" spans="1:63" ht="30" customHeight="1" x14ac:dyDescent="0.25">
      <c r="A2579" s="34">
        <v>45828</v>
      </c>
      <c r="B2579" s="35" t="s">
        <v>4493</v>
      </c>
      <c r="C2579" s="1" t="s">
        <v>4712</v>
      </c>
      <c r="D2579" s="36" t="s">
        <v>34</v>
      </c>
      <c r="E2579" s="8" t="s">
        <v>310</v>
      </c>
      <c r="F2579" s="37">
        <v>1</v>
      </c>
      <c r="G2579" s="38">
        <v>0.1</v>
      </c>
      <c r="H2579" s="8" t="s">
        <v>155</v>
      </c>
      <c r="I2579" s="8" t="s">
        <v>2</v>
      </c>
      <c r="J2579" s="35" t="s">
        <v>40</v>
      </c>
      <c r="K2579" s="8" t="s">
        <v>41</v>
      </c>
      <c r="L2579" s="49" t="s">
        <v>305</v>
      </c>
      <c r="M2579" s="37"/>
      <c r="N2579" s="40"/>
      <c r="O2579" s="41" t="b">
        <v>0</v>
      </c>
      <c r="P2579" s="42" t="b">
        <v>0</v>
      </c>
      <c r="Q2579" s="43"/>
      <c r="R2579" s="50"/>
      <c r="S2579" s="8" t="s">
        <v>4713</v>
      </c>
      <c r="T2579" s="48"/>
      <c r="W2579" s="45"/>
      <c r="X2579" s="46"/>
      <c r="Y2579" s="47"/>
      <c r="AA2579"/>
      <c r="AB2579"/>
      <c r="AC2579"/>
      <c r="AD2579"/>
      <c r="AE2579"/>
      <c r="AF2579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  <c r="AV2579" s="1"/>
      <c r="AW2579" s="1"/>
      <c r="AX2579" s="1"/>
      <c r="AY2579" s="1"/>
      <c r="AZ2579" s="1"/>
      <c r="BA2579" s="1"/>
      <c r="BB2579" s="1"/>
      <c r="BC2579" s="1"/>
      <c r="BD2579" s="1"/>
      <c r="BE2579" s="1"/>
      <c r="BF2579" s="1"/>
      <c r="BG2579" s="1"/>
      <c r="BH2579" s="1"/>
      <c r="BI2579" s="1"/>
      <c r="BJ2579" s="1"/>
      <c r="BK2579" s="1"/>
    </row>
    <row r="2580" spans="1:63" ht="30" customHeight="1" x14ac:dyDescent="0.25">
      <c r="A2580" s="34">
        <v>45840</v>
      </c>
      <c r="B2580" s="35" t="s">
        <v>4493</v>
      </c>
      <c r="C2580" s="1" t="s">
        <v>4714</v>
      </c>
      <c r="D2580" s="36" t="s">
        <v>3</v>
      </c>
      <c r="E2580" s="8" t="s">
        <v>85</v>
      </c>
      <c r="F2580" s="37">
        <v>1</v>
      </c>
      <c r="G2580" s="38">
        <v>0.1</v>
      </c>
      <c r="H2580" s="8" t="s">
        <v>158</v>
      </c>
      <c r="I2580" s="8" t="s">
        <v>2</v>
      </c>
      <c r="J2580" s="35" t="s">
        <v>40</v>
      </c>
      <c r="K2580" s="8" t="s">
        <v>41</v>
      </c>
      <c r="L2580" s="49" t="s">
        <v>274</v>
      </c>
      <c r="M2580" s="37"/>
      <c r="N2580" s="40"/>
      <c r="O2580" s="41" t="b">
        <v>0</v>
      </c>
      <c r="P2580" s="42" t="b">
        <v>0</v>
      </c>
      <c r="Q2580" s="43"/>
      <c r="R2580" s="50"/>
      <c r="S2580" s="8"/>
      <c r="T2580" s="48"/>
      <c r="W2580" s="45"/>
      <c r="X2580" s="46"/>
      <c r="Y2580" s="47"/>
      <c r="AA2580"/>
      <c r="AB2580"/>
      <c r="AC2580"/>
      <c r="AD2580"/>
      <c r="AE2580"/>
      <c r="AF2580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  <c r="AV2580" s="1"/>
      <c r="AW2580" s="1"/>
      <c r="AX2580" s="1"/>
      <c r="AY2580" s="1"/>
      <c r="AZ2580" s="1"/>
      <c r="BA2580" s="1"/>
      <c r="BB2580" s="1"/>
      <c r="BC2580" s="1"/>
      <c r="BD2580" s="1"/>
      <c r="BE2580" s="1"/>
      <c r="BF2580" s="1"/>
      <c r="BG2580" s="1"/>
      <c r="BH2580" s="1"/>
      <c r="BI2580" s="1"/>
      <c r="BJ2580" s="1"/>
      <c r="BK2580" s="1"/>
    </row>
    <row r="2581" spans="1:63" ht="30" customHeight="1" x14ac:dyDescent="0.25">
      <c r="A2581" s="34">
        <v>45810</v>
      </c>
      <c r="B2581" s="35" t="s">
        <v>4493</v>
      </c>
      <c r="C2581" s="1" t="s">
        <v>4315</v>
      </c>
      <c r="D2581" s="36" t="s">
        <v>4</v>
      </c>
      <c r="E2581" s="8" t="s">
        <v>47</v>
      </c>
      <c r="F2581" s="37">
        <v>1</v>
      </c>
      <c r="G2581" s="38" t="s">
        <v>7</v>
      </c>
      <c r="H2581" s="8" t="s">
        <v>1663</v>
      </c>
      <c r="I2581" s="8" t="s">
        <v>2</v>
      </c>
      <c r="J2581" s="35" t="s">
        <v>40</v>
      </c>
      <c r="K2581" s="8" t="s">
        <v>41</v>
      </c>
      <c r="L2581" s="49" t="s">
        <v>2334</v>
      </c>
      <c r="M2581" s="37"/>
      <c r="N2581" s="40"/>
      <c r="O2581" s="41" t="b">
        <v>0</v>
      </c>
      <c r="P2581" s="42" t="b">
        <v>0</v>
      </c>
      <c r="Q2581" s="43"/>
      <c r="R2581" s="50"/>
      <c r="S2581" s="8" t="s">
        <v>4715</v>
      </c>
      <c r="T2581" s="48"/>
      <c r="W2581" s="45"/>
      <c r="X2581" s="46"/>
      <c r="Y2581" s="47"/>
      <c r="AA2581"/>
      <c r="AB2581"/>
      <c r="AC2581"/>
      <c r="AD2581"/>
      <c r="AE2581"/>
      <c r="AF258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  <c r="AV2581" s="1"/>
      <c r="AW2581" s="1"/>
      <c r="AX2581" s="1"/>
      <c r="AY2581" s="1"/>
      <c r="AZ2581" s="1"/>
      <c r="BA2581" s="1"/>
      <c r="BB2581" s="1"/>
      <c r="BC2581" s="1"/>
      <c r="BD2581" s="1"/>
      <c r="BE2581" s="1"/>
      <c r="BF2581" s="1"/>
      <c r="BG2581" s="1"/>
      <c r="BH2581" s="1"/>
      <c r="BI2581" s="1"/>
      <c r="BJ2581" s="1"/>
      <c r="BK2581" s="1"/>
    </row>
    <row r="2582" spans="1:63" ht="30" customHeight="1" x14ac:dyDescent="0.25">
      <c r="A2582" s="34">
        <v>45841</v>
      </c>
      <c r="B2582" s="35" t="s">
        <v>4493</v>
      </c>
      <c r="C2582" s="1" t="s">
        <v>4716</v>
      </c>
      <c r="D2582" s="36" t="s">
        <v>74</v>
      </c>
      <c r="E2582" s="8" t="s">
        <v>154</v>
      </c>
      <c r="F2582" s="37">
        <v>20</v>
      </c>
      <c r="G2582" s="38">
        <v>0.1</v>
      </c>
      <c r="H2582" s="8" t="s">
        <v>445</v>
      </c>
      <c r="I2582" s="8" t="s">
        <v>2</v>
      </c>
      <c r="J2582" s="35" t="s">
        <v>40</v>
      </c>
      <c r="K2582" s="8" t="s">
        <v>41</v>
      </c>
      <c r="L2582" s="49" t="s">
        <v>50</v>
      </c>
      <c r="M2582" s="37"/>
      <c r="N2582" s="40"/>
      <c r="O2582" s="41" t="b">
        <v>0</v>
      </c>
      <c r="P2582" s="42" t="b">
        <v>0</v>
      </c>
      <c r="Q2582" s="43"/>
      <c r="R2582" s="50"/>
      <c r="S2582" s="8" t="s">
        <v>4717</v>
      </c>
      <c r="T2582" s="48"/>
      <c r="W2582" s="45"/>
      <c r="X2582" s="46"/>
      <c r="Y2582" s="47"/>
      <c r="AA2582"/>
      <c r="AB2582"/>
      <c r="AC2582"/>
      <c r="AD2582"/>
      <c r="AE2582"/>
      <c r="AF2582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  <c r="AV2582" s="1"/>
      <c r="AW2582" s="1"/>
      <c r="AX2582" s="1"/>
      <c r="AY2582" s="1"/>
      <c r="AZ2582" s="1"/>
      <c r="BA2582" s="1"/>
      <c r="BB2582" s="1"/>
      <c r="BC2582" s="1"/>
      <c r="BD2582" s="1"/>
      <c r="BE2582" s="1"/>
      <c r="BF2582" s="1"/>
      <c r="BG2582" s="1"/>
      <c r="BH2582" s="1"/>
      <c r="BI2582" s="1"/>
      <c r="BJ2582" s="1"/>
      <c r="BK2582" s="1"/>
    </row>
    <row r="2583" spans="1:63" ht="30" customHeight="1" x14ac:dyDescent="0.25">
      <c r="A2583" s="34">
        <v>45779</v>
      </c>
      <c r="B2583" s="35" t="s">
        <v>4493</v>
      </c>
      <c r="C2583" s="1" t="s">
        <v>4718</v>
      </c>
      <c r="D2583" s="36" t="s">
        <v>34</v>
      </c>
      <c r="E2583" s="8" t="s">
        <v>71</v>
      </c>
      <c r="F2583" s="37">
        <v>1</v>
      </c>
      <c r="G2583" s="38" t="s">
        <v>7</v>
      </c>
      <c r="H2583" s="8" t="s">
        <v>55</v>
      </c>
      <c r="I2583" s="8" t="s">
        <v>2</v>
      </c>
      <c r="J2583" s="35" t="s">
        <v>147</v>
      </c>
      <c r="K2583" s="8" t="s">
        <v>41</v>
      </c>
      <c r="L2583" s="49" t="s">
        <v>50</v>
      </c>
      <c r="M2583" s="37"/>
      <c r="N2583" s="40"/>
      <c r="O2583" s="41" t="b">
        <v>0</v>
      </c>
      <c r="P2583" s="42" t="b">
        <v>0</v>
      </c>
      <c r="Q2583" s="43"/>
      <c r="R2583" s="50"/>
      <c r="S2583" s="8" t="s">
        <v>4719</v>
      </c>
      <c r="T2583" s="48"/>
      <c r="U2583" s="45">
        <v>1</v>
      </c>
      <c r="W2583" s="45"/>
      <c r="X2583" s="46"/>
      <c r="Y2583" s="47"/>
      <c r="AA2583"/>
      <c r="AB2583"/>
      <c r="AC2583"/>
      <c r="AD2583"/>
      <c r="AE2583"/>
      <c r="AF2583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  <c r="AV2583" s="1"/>
      <c r="AW2583" s="1"/>
      <c r="AX2583" s="1"/>
      <c r="AY2583" s="1"/>
      <c r="AZ2583" s="1"/>
      <c r="BA2583" s="1"/>
      <c r="BB2583" s="1"/>
      <c r="BC2583" s="1"/>
      <c r="BD2583" s="1"/>
      <c r="BE2583" s="1"/>
      <c r="BF2583" s="1"/>
      <c r="BG2583" s="1"/>
      <c r="BH2583" s="1"/>
      <c r="BI2583" s="1"/>
      <c r="BJ2583" s="1"/>
      <c r="BK2583" s="1"/>
    </row>
    <row r="2584" spans="1:63" ht="30" customHeight="1" x14ac:dyDescent="0.25">
      <c r="A2584" s="34">
        <v>45841</v>
      </c>
      <c r="B2584" s="35" t="s">
        <v>4493</v>
      </c>
      <c r="C2584" s="1" t="s">
        <v>4720</v>
      </c>
      <c r="D2584" s="36" t="s">
        <v>3</v>
      </c>
      <c r="E2584" s="8" t="s">
        <v>85</v>
      </c>
      <c r="F2584" s="37">
        <v>1</v>
      </c>
      <c r="G2584" s="38">
        <v>0.5</v>
      </c>
      <c r="H2584" s="8" t="s">
        <v>247</v>
      </c>
      <c r="I2584" s="8" t="s">
        <v>2</v>
      </c>
      <c r="J2584" s="35" t="s">
        <v>147</v>
      </c>
      <c r="K2584" s="8" t="s">
        <v>49</v>
      </c>
      <c r="L2584" s="49" t="s">
        <v>274</v>
      </c>
      <c r="M2584" s="37"/>
      <c r="N2584" s="40"/>
      <c r="O2584" s="41" t="b">
        <v>0</v>
      </c>
      <c r="P2584" s="42" t="b">
        <v>0</v>
      </c>
      <c r="Q2584" s="43"/>
      <c r="R2584" s="50"/>
      <c r="S2584" s="8" t="s">
        <v>4721</v>
      </c>
      <c r="T2584" s="48"/>
      <c r="W2584" s="45"/>
      <c r="X2584" s="46"/>
      <c r="Y2584" s="47"/>
      <c r="AA2584"/>
      <c r="AB2584"/>
      <c r="AC2584"/>
      <c r="AD2584"/>
      <c r="AE2584"/>
      <c r="AF2584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  <c r="AV2584" s="1"/>
      <c r="AW2584" s="1"/>
      <c r="AX2584" s="1"/>
      <c r="AY2584" s="1"/>
      <c r="AZ2584" s="1"/>
      <c r="BA2584" s="1"/>
      <c r="BB2584" s="1"/>
      <c r="BC2584" s="1"/>
      <c r="BD2584" s="1"/>
      <c r="BE2584" s="1"/>
      <c r="BF2584" s="1"/>
      <c r="BG2584" s="1"/>
      <c r="BH2584" s="1"/>
      <c r="BI2584" s="1"/>
      <c r="BJ2584" s="1"/>
      <c r="BK2584" s="1"/>
    </row>
    <row r="2585" spans="1:63" ht="30" customHeight="1" x14ac:dyDescent="0.25">
      <c r="A2585" s="34">
        <v>45779</v>
      </c>
      <c r="B2585" s="35" t="s">
        <v>4493</v>
      </c>
      <c r="C2585" s="1" t="s">
        <v>4722</v>
      </c>
      <c r="D2585" s="36" t="s">
        <v>34</v>
      </c>
      <c r="E2585" s="8" t="s">
        <v>71</v>
      </c>
      <c r="F2585" s="37">
        <v>25</v>
      </c>
      <c r="G2585" s="38" t="s">
        <v>7</v>
      </c>
      <c r="H2585" s="8" t="s">
        <v>247</v>
      </c>
      <c r="I2585" s="8" t="s">
        <v>1</v>
      </c>
      <c r="J2585" s="35" t="s">
        <v>147</v>
      </c>
      <c r="K2585" s="8" t="s">
        <v>49</v>
      </c>
      <c r="L2585" s="49" t="s">
        <v>274</v>
      </c>
      <c r="M2585" s="37"/>
      <c r="N2585" s="40"/>
      <c r="O2585" s="41" t="b">
        <v>0</v>
      </c>
      <c r="P2585" s="42" t="b">
        <v>1</v>
      </c>
      <c r="Q2585" s="43"/>
      <c r="R2585" s="50"/>
      <c r="S2585" s="8" t="s">
        <v>4723</v>
      </c>
      <c r="T2585" s="48"/>
      <c r="U2585" s="45">
        <v>1</v>
      </c>
      <c r="W2585" s="45"/>
      <c r="X2585" s="46"/>
      <c r="Y2585" s="47"/>
      <c r="AA2585"/>
      <c r="AB2585"/>
      <c r="AC2585"/>
      <c r="AD2585"/>
      <c r="AE2585"/>
      <c r="AF2585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  <c r="AV2585" s="1"/>
      <c r="AW2585" s="1"/>
      <c r="AX2585" s="1"/>
      <c r="AY2585" s="1"/>
      <c r="AZ2585" s="1"/>
      <c r="BA2585" s="1"/>
      <c r="BB2585" s="1"/>
      <c r="BC2585" s="1"/>
      <c r="BD2585" s="1"/>
      <c r="BE2585" s="1"/>
      <c r="BF2585" s="1"/>
      <c r="BG2585" s="1"/>
      <c r="BH2585" s="1"/>
      <c r="BI2585" s="1"/>
      <c r="BJ2585" s="1"/>
      <c r="BK2585" s="1"/>
    </row>
    <row r="2586" spans="1:63" ht="30" customHeight="1" x14ac:dyDescent="0.25">
      <c r="A2586" s="34">
        <v>45810</v>
      </c>
      <c r="B2586" s="35" t="s">
        <v>4493</v>
      </c>
      <c r="C2586" s="1" t="s">
        <v>4724</v>
      </c>
      <c r="D2586" s="36" t="s">
        <v>34</v>
      </c>
      <c r="E2586" s="8" t="s">
        <v>71</v>
      </c>
      <c r="F2586" s="37">
        <v>1</v>
      </c>
      <c r="G2586" s="38" t="s">
        <v>7</v>
      </c>
      <c r="H2586" s="8" t="s">
        <v>247</v>
      </c>
      <c r="I2586" s="8" t="s">
        <v>2</v>
      </c>
      <c r="J2586" s="35" t="s">
        <v>40</v>
      </c>
      <c r="K2586" s="8" t="s">
        <v>49</v>
      </c>
      <c r="L2586" s="49" t="s">
        <v>595</v>
      </c>
      <c r="M2586" s="37"/>
      <c r="N2586" s="40"/>
      <c r="O2586" s="41" t="b">
        <v>0</v>
      </c>
      <c r="P2586" s="42" t="b">
        <v>0</v>
      </c>
      <c r="Q2586" s="43"/>
      <c r="R2586" s="50"/>
      <c r="S2586" s="8" t="s">
        <v>4725</v>
      </c>
      <c r="T2586" s="48"/>
      <c r="W2586" s="45"/>
      <c r="X2586" s="46"/>
      <c r="Y2586" s="47"/>
      <c r="AA2586"/>
      <c r="AB2586"/>
      <c r="AC2586"/>
      <c r="AD2586"/>
      <c r="AE2586"/>
      <c r="AF2586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  <c r="AV2586" s="1"/>
      <c r="AW2586" s="1"/>
      <c r="AX2586" s="1"/>
      <c r="AY2586" s="1"/>
      <c r="AZ2586" s="1"/>
      <c r="BA2586" s="1"/>
      <c r="BB2586" s="1"/>
      <c r="BC2586" s="1"/>
      <c r="BD2586" s="1"/>
      <c r="BE2586" s="1"/>
      <c r="BF2586" s="1"/>
      <c r="BG2586" s="1"/>
      <c r="BH2586" s="1"/>
      <c r="BI2586" s="1"/>
      <c r="BJ2586" s="1"/>
      <c r="BK2586" s="1"/>
    </row>
    <row r="2587" spans="1:63" ht="30" customHeight="1" x14ac:dyDescent="0.25">
      <c r="A2587" s="34">
        <v>45810</v>
      </c>
      <c r="B2587" s="35" t="s">
        <v>4493</v>
      </c>
      <c r="C2587" s="1" t="s">
        <v>4726</v>
      </c>
      <c r="D2587" s="36" t="s">
        <v>74</v>
      </c>
      <c r="E2587" s="8" t="s">
        <v>75</v>
      </c>
      <c r="F2587" s="37">
        <v>1</v>
      </c>
      <c r="G2587" s="38" t="s">
        <v>7</v>
      </c>
      <c r="H2587" s="8" t="s">
        <v>146</v>
      </c>
      <c r="I2587" s="8" t="s">
        <v>2</v>
      </c>
      <c r="J2587" s="35" t="s">
        <v>147</v>
      </c>
      <c r="K2587" s="8" t="s">
        <v>41</v>
      </c>
      <c r="L2587" s="49" t="s">
        <v>440</v>
      </c>
      <c r="M2587" s="37"/>
      <c r="N2587" s="40"/>
      <c r="O2587" s="41" t="b">
        <v>0</v>
      </c>
      <c r="P2587" s="42" t="b">
        <v>0</v>
      </c>
      <c r="Q2587" s="43"/>
      <c r="R2587" s="50"/>
      <c r="S2587" s="8" t="s">
        <v>4727</v>
      </c>
      <c r="T2587" s="48"/>
      <c r="W2587" s="45"/>
      <c r="X2587" s="46"/>
      <c r="Y2587" s="47"/>
      <c r="AA2587"/>
      <c r="AB2587"/>
      <c r="AC2587"/>
      <c r="AD2587"/>
      <c r="AE2587"/>
      <c r="AF2587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  <c r="AV2587" s="1"/>
      <c r="AW2587" s="1"/>
      <c r="AX2587" s="1"/>
      <c r="AY2587" s="1"/>
      <c r="AZ2587" s="1"/>
      <c r="BA2587" s="1"/>
      <c r="BB2587" s="1"/>
      <c r="BC2587" s="1"/>
      <c r="BD2587" s="1"/>
      <c r="BE2587" s="1"/>
      <c r="BF2587" s="1"/>
      <c r="BG2587" s="1"/>
      <c r="BH2587" s="1"/>
      <c r="BI2587" s="1"/>
      <c r="BJ2587" s="1"/>
      <c r="BK2587" s="1"/>
    </row>
    <row r="2588" spans="1:63" ht="30" customHeight="1" x14ac:dyDescent="0.25">
      <c r="A2588" s="34">
        <v>45779</v>
      </c>
      <c r="B2588" s="35" t="s">
        <v>4493</v>
      </c>
      <c r="C2588" s="1" t="s">
        <v>4728</v>
      </c>
      <c r="D2588" s="36" t="s">
        <v>74</v>
      </c>
      <c r="E2588" s="8" t="s">
        <v>75</v>
      </c>
      <c r="F2588" s="37">
        <v>1</v>
      </c>
      <c r="G2588" s="38" t="s">
        <v>7</v>
      </c>
      <c r="H2588" s="8" t="s">
        <v>146</v>
      </c>
      <c r="I2588" s="8" t="s">
        <v>2</v>
      </c>
      <c r="J2588" s="35" t="s">
        <v>40</v>
      </c>
      <c r="K2588" s="8" t="s">
        <v>49</v>
      </c>
      <c r="L2588" s="49" t="s">
        <v>440</v>
      </c>
      <c r="M2588" s="37"/>
      <c r="N2588" s="40"/>
      <c r="O2588" s="41" t="b">
        <v>0</v>
      </c>
      <c r="P2588" s="42" t="b">
        <v>0</v>
      </c>
      <c r="Q2588" s="43"/>
      <c r="R2588" s="50"/>
      <c r="S2588" s="8" t="s">
        <v>4729</v>
      </c>
      <c r="T2588" s="48"/>
      <c r="U2588" s="45">
        <v>1</v>
      </c>
      <c r="W2588" s="45"/>
      <c r="X2588" s="46"/>
      <c r="Y2588" s="47"/>
      <c r="AA2588"/>
      <c r="AB2588"/>
      <c r="AC2588"/>
      <c r="AD2588"/>
      <c r="AE2588"/>
      <c r="AF2588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  <c r="AV2588" s="1"/>
      <c r="AW2588" s="1"/>
      <c r="AX2588" s="1"/>
      <c r="AY2588" s="1"/>
      <c r="AZ2588" s="1"/>
      <c r="BA2588" s="1"/>
      <c r="BB2588" s="1"/>
      <c r="BC2588" s="1"/>
      <c r="BD2588" s="1"/>
      <c r="BE2588" s="1"/>
      <c r="BF2588" s="1"/>
      <c r="BG2588" s="1"/>
      <c r="BH2588" s="1"/>
      <c r="BI2588" s="1"/>
      <c r="BJ2588" s="1"/>
      <c r="BK2588" s="1"/>
    </row>
    <row r="2589" spans="1:63" ht="30" customHeight="1" x14ac:dyDescent="0.25">
      <c r="A2589" s="34">
        <v>45841</v>
      </c>
      <c r="B2589" s="35" t="s">
        <v>4493</v>
      </c>
      <c r="C2589" s="1" t="s">
        <v>4730</v>
      </c>
      <c r="D2589" s="36" t="s">
        <v>74</v>
      </c>
      <c r="E2589" s="8" t="s">
        <v>154</v>
      </c>
      <c r="F2589" s="37">
        <v>1</v>
      </c>
      <c r="G2589" s="38">
        <v>0.1</v>
      </c>
      <c r="H2589" s="8" t="s">
        <v>155</v>
      </c>
      <c r="I2589" s="8" t="s">
        <v>2</v>
      </c>
      <c r="J2589" s="35" t="s">
        <v>147</v>
      </c>
      <c r="K2589" s="8" t="s">
        <v>41</v>
      </c>
      <c r="L2589" s="49" t="s">
        <v>50</v>
      </c>
      <c r="M2589" s="37"/>
      <c r="N2589" s="40"/>
      <c r="O2589" s="41" t="b">
        <v>0</v>
      </c>
      <c r="P2589" s="42" t="b">
        <v>0</v>
      </c>
      <c r="Q2589" s="43"/>
      <c r="R2589" s="50"/>
      <c r="S2589" s="8" t="s">
        <v>4731</v>
      </c>
      <c r="T2589" s="48"/>
      <c r="W2589" s="45"/>
      <c r="X2589" s="46"/>
      <c r="Y2589" s="47"/>
      <c r="AA2589"/>
      <c r="AB2589"/>
      <c r="AC2589"/>
      <c r="AD2589"/>
      <c r="AE2589"/>
      <c r="AF2589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  <c r="AV2589" s="1"/>
      <c r="AW2589" s="1"/>
      <c r="AX2589" s="1"/>
      <c r="AY2589" s="1"/>
      <c r="AZ2589" s="1"/>
      <c r="BA2589" s="1"/>
      <c r="BB2589" s="1"/>
      <c r="BC2589" s="1"/>
      <c r="BD2589" s="1"/>
      <c r="BE2589" s="1"/>
      <c r="BF2589" s="1"/>
      <c r="BG2589" s="1"/>
      <c r="BH2589" s="1"/>
      <c r="BI2589" s="1"/>
      <c r="BJ2589" s="1"/>
      <c r="BK2589" s="1"/>
    </row>
    <row r="2590" spans="1:63" ht="30" customHeight="1" x14ac:dyDescent="0.25">
      <c r="A2590" s="34">
        <v>45779</v>
      </c>
      <c r="B2590" s="35" t="s">
        <v>4493</v>
      </c>
      <c r="C2590" s="1" t="s">
        <v>4732</v>
      </c>
      <c r="D2590" s="36" t="s">
        <v>34</v>
      </c>
      <c r="E2590" s="8" t="s">
        <v>54</v>
      </c>
      <c r="F2590" s="37">
        <v>1</v>
      </c>
      <c r="G2590" s="38">
        <v>0.1</v>
      </c>
      <c r="H2590" s="8" t="s">
        <v>158</v>
      </c>
      <c r="I2590" s="8" t="s">
        <v>2</v>
      </c>
      <c r="J2590" s="35" t="s">
        <v>40</v>
      </c>
      <c r="K2590" s="8" t="s">
        <v>206</v>
      </c>
      <c r="L2590" s="49" t="s">
        <v>50</v>
      </c>
      <c r="M2590" s="37"/>
      <c r="N2590" s="40"/>
      <c r="O2590" s="41" t="b">
        <v>0</v>
      </c>
      <c r="P2590" s="42" t="b">
        <v>0</v>
      </c>
      <c r="Q2590" s="43"/>
      <c r="R2590" s="50"/>
      <c r="S2590" s="8" t="s">
        <v>4733</v>
      </c>
      <c r="T2590" s="48"/>
      <c r="W2590" s="45"/>
      <c r="X2590" s="46"/>
      <c r="Y2590" s="47"/>
      <c r="AA2590"/>
      <c r="AB2590"/>
      <c r="AC2590"/>
      <c r="AD2590"/>
      <c r="AE2590"/>
      <c r="AF2590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  <c r="AV2590" s="1"/>
      <c r="AW2590" s="1"/>
      <c r="AX2590" s="1"/>
      <c r="AY2590" s="1"/>
      <c r="AZ2590" s="1"/>
      <c r="BA2590" s="1"/>
      <c r="BB2590" s="1"/>
      <c r="BC2590" s="1"/>
      <c r="BD2590" s="1"/>
      <c r="BE2590" s="1"/>
      <c r="BF2590" s="1"/>
      <c r="BG2590" s="1"/>
      <c r="BH2590" s="1"/>
      <c r="BI2590" s="1"/>
      <c r="BJ2590" s="1"/>
      <c r="BK2590" s="1"/>
    </row>
    <row r="2591" spans="1:63" ht="30" customHeight="1" x14ac:dyDescent="0.25">
      <c r="A2591" s="34">
        <v>45794</v>
      </c>
      <c r="B2591" s="35" t="s">
        <v>4493</v>
      </c>
      <c r="C2591" s="1" t="s">
        <v>4734</v>
      </c>
      <c r="D2591" s="36" t="s">
        <v>74</v>
      </c>
      <c r="E2591" s="8" t="s">
        <v>110</v>
      </c>
      <c r="F2591" s="37">
        <v>4</v>
      </c>
      <c r="G2591" s="38">
        <v>1</v>
      </c>
      <c r="H2591" s="8" t="s">
        <v>155</v>
      </c>
      <c r="I2591" s="8" t="s">
        <v>2</v>
      </c>
      <c r="J2591" s="35" t="s">
        <v>40</v>
      </c>
      <c r="K2591" s="8" t="s">
        <v>41</v>
      </c>
      <c r="L2591" s="49" t="s">
        <v>274</v>
      </c>
      <c r="M2591" s="37"/>
      <c r="N2591" s="40"/>
      <c r="O2591" s="41" t="b">
        <v>0</v>
      </c>
      <c r="P2591" s="42" t="b">
        <v>0</v>
      </c>
      <c r="Q2591" s="43">
        <v>45804</v>
      </c>
      <c r="R2591" s="50"/>
      <c r="S2591" s="8" t="s">
        <v>4522</v>
      </c>
      <c r="T2591" s="48"/>
      <c r="W2591" s="45"/>
      <c r="X2591" s="46"/>
      <c r="Y2591" s="47"/>
      <c r="AA2591"/>
      <c r="AB2591"/>
      <c r="AC2591"/>
      <c r="AD2591"/>
      <c r="AE2591"/>
      <c r="AF259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  <c r="AV2591" s="1"/>
      <c r="AW2591" s="1"/>
      <c r="AX2591" s="1"/>
      <c r="AY2591" s="1"/>
      <c r="AZ2591" s="1"/>
      <c r="BA2591" s="1"/>
      <c r="BB2591" s="1"/>
      <c r="BC2591" s="1"/>
      <c r="BD2591" s="1"/>
      <c r="BE2591" s="1"/>
      <c r="BF2591" s="1"/>
      <c r="BG2591" s="1"/>
      <c r="BH2591" s="1"/>
      <c r="BI2591" s="1"/>
      <c r="BJ2591" s="1"/>
      <c r="BK2591" s="1"/>
    </row>
    <row r="2592" spans="1:63" ht="30" customHeight="1" x14ac:dyDescent="0.25">
      <c r="A2592" s="34">
        <v>45791</v>
      </c>
      <c r="B2592" s="35" t="s">
        <v>4493</v>
      </c>
      <c r="C2592" s="1" t="s">
        <v>4735</v>
      </c>
      <c r="D2592" s="36" t="s">
        <v>34</v>
      </c>
      <c r="E2592" s="8" t="s">
        <v>71</v>
      </c>
      <c r="F2592" s="37">
        <v>1</v>
      </c>
      <c r="G2592" s="38" t="s">
        <v>7</v>
      </c>
      <c r="H2592" s="8" t="s">
        <v>55</v>
      </c>
      <c r="I2592" s="8" t="s">
        <v>2</v>
      </c>
      <c r="J2592" s="35" t="s">
        <v>40</v>
      </c>
      <c r="K2592" s="8" t="s">
        <v>41</v>
      </c>
      <c r="L2592" s="49" t="s">
        <v>100</v>
      </c>
      <c r="M2592" s="37"/>
      <c r="N2592" s="40"/>
      <c r="O2592" s="41" t="b">
        <v>0</v>
      </c>
      <c r="P2592" s="42" t="b">
        <v>0</v>
      </c>
      <c r="Q2592" s="43"/>
      <c r="R2592" s="50"/>
      <c r="S2592" s="8" t="s">
        <v>4736</v>
      </c>
      <c r="T2592" s="48"/>
      <c r="W2592" s="45"/>
      <c r="X2592" s="46"/>
      <c r="Y2592" s="47"/>
      <c r="AA2592"/>
      <c r="AB2592"/>
      <c r="AC2592"/>
      <c r="AD2592"/>
      <c r="AE2592"/>
      <c r="AF2592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  <c r="AV2592" s="1"/>
      <c r="AW2592" s="1"/>
      <c r="AX2592" s="1"/>
      <c r="AY2592" s="1"/>
      <c r="AZ2592" s="1"/>
      <c r="BA2592" s="1"/>
      <c r="BB2592" s="1"/>
      <c r="BC2592" s="1"/>
      <c r="BD2592" s="1"/>
      <c r="BE2592" s="1"/>
      <c r="BF2592" s="1"/>
      <c r="BG2592" s="1"/>
      <c r="BH2592" s="1"/>
      <c r="BI2592" s="1"/>
      <c r="BJ2592" s="1"/>
      <c r="BK2592" s="1"/>
    </row>
    <row r="2593" spans="1:63" ht="30" customHeight="1" x14ac:dyDescent="0.25">
      <c r="A2593" s="34">
        <v>45832</v>
      </c>
      <c r="B2593" s="35" t="s">
        <v>4493</v>
      </c>
      <c r="C2593" s="1" t="s">
        <v>4737</v>
      </c>
      <c r="D2593" s="36" t="s">
        <v>5</v>
      </c>
      <c r="E2593" s="8" t="s">
        <v>197</v>
      </c>
      <c r="F2593" s="37">
        <v>1</v>
      </c>
      <c r="G2593" s="38">
        <v>0.1</v>
      </c>
      <c r="H2593" s="8" t="s">
        <v>247</v>
      </c>
      <c r="I2593" s="8" t="s">
        <v>2</v>
      </c>
      <c r="J2593" s="35" t="s">
        <v>40</v>
      </c>
      <c r="K2593" s="8" t="s">
        <v>592</v>
      </c>
      <c r="L2593" s="49" t="s">
        <v>247</v>
      </c>
      <c r="M2593" s="37"/>
      <c r="N2593" s="40"/>
      <c r="O2593" s="41" t="b">
        <v>0</v>
      </c>
      <c r="P2593" s="42" t="b">
        <v>0</v>
      </c>
      <c r="Q2593" s="43"/>
      <c r="R2593" s="50"/>
      <c r="S2593" s="8" t="s">
        <v>4738</v>
      </c>
      <c r="T2593" s="48"/>
      <c r="W2593" s="45"/>
      <c r="X2593" s="46"/>
      <c r="Y2593" s="47"/>
      <c r="AA2593"/>
      <c r="AB2593"/>
      <c r="AC2593"/>
      <c r="AD2593"/>
      <c r="AE2593"/>
      <c r="AF2593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  <c r="AV2593" s="1"/>
      <c r="AW2593" s="1"/>
      <c r="AX2593" s="1"/>
      <c r="AY2593" s="1"/>
      <c r="AZ2593" s="1"/>
      <c r="BA2593" s="1"/>
      <c r="BB2593" s="1"/>
      <c r="BC2593" s="1"/>
      <c r="BD2593" s="1"/>
      <c r="BE2593" s="1"/>
      <c r="BF2593" s="1"/>
      <c r="BG2593" s="1"/>
      <c r="BH2593" s="1"/>
      <c r="BI2593" s="1"/>
      <c r="BJ2593" s="1"/>
      <c r="BK2593" s="1"/>
    </row>
    <row r="2594" spans="1:63" ht="30" customHeight="1" x14ac:dyDescent="0.25">
      <c r="A2594" s="34">
        <v>45841</v>
      </c>
      <c r="B2594" s="35" t="s">
        <v>4493</v>
      </c>
      <c r="C2594" s="1" t="s">
        <v>4739</v>
      </c>
      <c r="D2594" s="36" t="s">
        <v>5</v>
      </c>
      <c r="E2594" s="8" t="s">
        <v>197</v>
      </c>
      <c r="F2594" s="37">
        <v>1</v>
      </c>
      <c r="G2594" s="38">
        <v>0.5</v>
      </c>
      <c r="H2594" s="8" t="s">
        <v>247</v>
      </c>
      <c r="I2594" s="8" t="s">
        <v>2</v>
      </c>
      <c r="J2594" s="35" t="s">
        <v>40</v>
      </c>
      <c r="K2594" s="8" t="s">
        <v>592</v>
      </c>
      <c r="L2594" s="49" t="s">
        <v>274</v>
      </c>
      <c r="M2594" s="37"/>
      <c r="N2594" s="40"/>
      <c r="O2594" s="41" t="b">
        <v>0</v>
      </c>
      <c r="P2594" s="42" t="b">
        <v>0</v>
      </c>
      <c r="Q2594" s="43">
        <v>45838</v>
      </c>
      <c r="R2594" s="50"/>
      <c r="S2594" s="8" t="s">
        <v>4740</v>
      </c>
      <c r="T2594" s="48"/>
      <c r="W2594" s="45"/>
      <c r="X2594" s="46"/>
      <c r="Y2594" s="47"/>
      <c r="AA2594"/>
      <c r="AB2594"/>
      <c r="AC2594"/>
      <c r="AD2594"/>
      <c r="AE2594"/>
      <c r="AF2594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  <c r="AV2594" s="1"/>
      <c r="AW2594" s="1"/>
      <c r="AX2594" s="1"/>
      <c r="AY2594" s="1"/>
      <c r="AZ2594" s="1"/>
      <c r="BA2594" s="1"/>
      <c r="BB2594" s="1"/>
      <c r="BC2594" s="1"/>
      <c r="BD2594" s="1"/>
      <c r="BE2594" s="1"/>
      <c r="BF2594" s="1"/>
      <c r="BG2594" s="1"/>
      <c r="BH2594" s="1"/>
      <c r="BI2594" s="1"/>
      <c r="BJ2594" s="1"/>
      <c r="BK2594" s="1"/>
    </row>
    <row r="2595" spans="1:63" ht="30" customHeight="1" x14ac:dyDescent="0.25">
      <c r="A2595" s="34">
        <v>45841</v>
      </c>
      <c r="B2595" s="35" t="s">
        <v>4493</v>
      </c>
      <c r="C2595" s="1" t="s">
        <v>4741</v>
      </c>
      <c r="D2595" s="36" t="s">
        <v>74</v>
      </c>
      <c r="E2595" s="8" t="s">
        <v>110</v>
      </c>
      <c r="F2595" s="37">
        <v>1</v>
      </c>
      <c r="G2595" s="38">
        <v>0.1</v>
      </c>
      <c r="H2595" s="8" t="s">
        <v>55</v>
      </c>
      <c r="I2595" s="8" t="s">
        <v>2</v>
      </c>
      <c r="J2595" s="35" t="s">
        <v>147</v>
      </c>
      <c r="K2595" s="8" t="s">
        <v>49</v>
      </c>
      <c r="L2595" s="49" t="s">
        <v>100</v>
      </c>
      <c r="M2595" s="37"/>
      <c r="N2595" s="40"/>
      <c r="O2595" s="41" t="b">
        <v>0</v>
      </c>
      <c r="P2595" s="42" t="b">
        <v>0</v>
      </c>
      <c r="Q2595" s="43"/>
      <c r="R2595" s="50"/>
      <c r="S2595" s="8" t="s">
        <v>4742</v>
      </c>
      <c r="T2595" s="48"/>
      <c r="W2595" s="45"/>
      <c r="X2595" s="46"/>
      <c r="Y2595" s="47"/>
      <c r="AA2595"/>
      <c r="AB2595"/>
      <c r="AC2595"/>
      <c r="AD2595"/>
      <c r="AE2595"/>
      <c r="AF2595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  <c r="AV2595" s="1"/>
      <c r="AW2595" s="1"/>
      <c r="AX2595" s="1"/>
      <c r="AY2595" s="1"/>
      <c r="AZ2595" s="1"/>
      <c r="BA2595" s="1"/>
      <c r="BB2595" s="1"/>
      <c r="BC2595" s="1"/>
      <c r="BD2595" s="1"/>
      <c r="BE2595" s="1"/>
      <c r="BF2595" s="1"/>
      <c r="BG2595" s="1"/>
      <c r="BH2595" s="1"/>
      <c r="BI2595" s="1"/>
      <c r="BJ2595" s="1"/>
      <c r="BK2595" s="1"/>
    </row>
    <row r="2596" spans="1:63" ht="30" customHeight="1" x14ac:dyDescent="0.25">
      <c r="A2596" s="34">
        <v>45801</v>
      </c>
      <c r="B2596" s="35" t="s">
        <v>4493</v>
      </c>
      <c r="C2596" s="1" t="s">
        <v>4743</v>
      </c>
      <c r="D2596" s="36" t="s">
        <v>4</v>
      </c>
      <c r="E2596" s="8" t="s">
        <v>47</v>
      </c>
      <c r="F2596" s="37">
        <v>1</v>
      </c>
      <c r="G2596" s="38">
        <v>0.1</v>
      </c>
      <c r="H2596" s="8" t="s">
        <v>48</v>
      </c>
      <c r="I2596" s="8" t="s">
        <v>2</v>
      </c>
      <c r="J2596" s="35" t="s">
        <v>147</v>
      </c>
      <c r="K2596" s="8" t="s">
        <v>41</v>
      </c>
      <c r="L2596" s="49" t="s">
        <v>50</v>
      </c>
      <c r="M2596" s="37"/>
      <c r="N2596" s="40"/>
      <c r="O2596" s="41" t="b">
        <v>0</v>
      </c>
      <c r="P2596" s="42" t="b">
        <v>0</v>
      </c>
      <c r="Q2596" s="43"/>
      <c r="R2596" s="50"/>
      <c r="S2596" s="8" t="s">
        <v>4744</v>
      </c>
      <c r="T2596" s="48"/>
      <c r="W2596" s="45"/>
      <c r="X2596" s="46"/>
      <c r="Y2596" s="47"/>
      <c r="AA2596"/>
      <c r="AB2596"/>
      <c r="AC2596"/>
      <c r="AD2596"/>
      <c r="AE2596"/>
      <c r="AF2596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  <c r="AV2596" s="1"/>
      <c r="AW2596" s="1"/>
      <c r="AX2596" s="1"/>
      <c r="AY2596" s="1"/>
      <c r="AZ2596" s="1"/>
      <c r="BA2596" s="1"/>
      <c r="BB2596" s="1"/>
      <c r="BC2596" s="1"/>
      <c r="BD2596" s="1"/>
      <c r="BE2596" s="1"/>
      <c r="BF2596" s="1"/>
      <c r="BG2596" s="1"/>
      <c r="BH2596" s="1"/>
      <c r="BI2596" s="1"/>
      <c r="BJ2596" s="1"/>
      <c r="BK2596" s="1"/>
    </row>
    <row r="2597" spans="1:63" ht="30" customHeight="1" x14ac:dyDescent="0.25">
      <c r="A2597" s="34">
        <v>45810</v>
      </c>
      <c r="B2597" s="35" t="s">
        <v>4493</v>
      </c>
      <c r="C2597" s="1" t="s">
        <v>4745</v>
      </c>
      <c r="D2597" s="36" t="s">
        <v>4</v>
      </c>
      <c r="E2597" s="8" t="s">
        <v>47</v>
      </c>
      <c r="F2597" s="37">
        <v>1</v>
      </c>
      <c r="G2597" s="38">
        <v>0.1</v>
      </c>
      <c r="H2597" s="8" t="s">
        <v>256</v>
      </c>
      <c r="I2597" s="8" t="s">
        <v>2</v>
      </c>
      <c r="J2597" s="35" t="s">
        <v>40</v>
      </c>
      <c r="K2597" s="8" t="s">
        <v>49</v>
      </c>
      <c r="L2597" s="49" t="s">
        <v>50</v>
      </c>
      <c r="M2597" s="37"/>
      <c r="N2597" s="40"/>
      <c r="O2597" s="41" t="b">
        <v>0</v>
      </c>
      <c r="P2597" s="42" t="b">
        <v>0</v>
      </c>
      <c r="Q2597" s="43"/>
      <c r="R2597" s="50"/>
      <c r="S2597" s="8" t="s">
        <v>4746</v>
      </c>
      <c r="T2597" s="48"/>
      <c r="W2597" s="45"/>
      <c r="X2597" s="46"/>
      <c r="Y2597" s="47"/>
      <c r="AA2597"/>
      <c r="AB2597"/>
      <c r="AC2597"/>
      <c r="AD2597"/>
      <c r="AE2597"/>
      <c r="AF2597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  <c r="AV2597" s="1"/>
      <c r="AW2597" s="1"/>
      <c r="AX2597" s="1"/>
      <c r="AY2597" s="1"/>
      <c r="AZ2597" s="1"/>
      <c r="BA2597" s="1"/>
      <c r="BB2597" s="1"/>
      <c r="BC2597" s="1"/>
      <c r="BD2597" s="1"/>
      <c r="BE2597" s="1"/>
      <c r="BF2597" s="1"/>
      <c r="BG2597" s="1"/>
      <c r="BH2597" s="1"/>
      <c r="BI2597" s="1"/>
      <c r="BJ2597" s="1"/>
      <c r="BK2597" s="1"/>
    </row>
    <row r="2598" spans="1:63" ht="30" customHeight="1" x14ac:dyDescent="0.25">
      <c r="A2598" s="34">
        <v>45782</v>
      </c>
      <c r="B2598" s="35" t="s">
        <v>4493</v>
      </c>
      <c r="C2598" s="1" t="s">
        <v>3990</v>
      </c>
      <c r="D2598" s="36" t="s">
        <v>4</v>
      </c>
      <c r="E2598" s="8" t="s">
        <v>47</v>
      </c>
      <c r="F2598" s="37">
        <v>1</v>
      </c>
      <c r="G2598" s="38">
        <v>0.1</v>
      </c>
      <c r="H2598" s="8" t="s">
        <v>321</v>
      </c>
      <c r="I2598" s="8" t="s">
        <v>2</v>
      </c>
      <c r="J2598" s="35" t="s">
        <v>40</v>
      </c>
      <c r="K2598" s="8" t="s">
        <v>41</v>
      </c>
      <c r="L2598" s="49" t="s">
        <v>50</v>
      </c>
      <c r="M2598" s="37"/>
      <c r="N2598" s="40"/>
      <c r="O2598" s="41" t="b">
        <v>0</v>
      </c>
      <c r="P2598" s="42" t="b">
        <v>0</v>
      </c>
      <c r="Q2598" s="43"/>
      <c r="R2598" s="50"/>
      <c r="S2598" s="8" t="s">
        <v>4747</v>
      </c>
      <c r="T2598" s="48"/>
      <c r="W2598" s="45"/>
      <c r="X2598" s="46"/>
      <c r="Y2598" s="47"/>
      <c r="AA2598"/>
      <c r="AB2598"/>
      <c r="AC2598"/>
      <c r="AD2598"/>
      <c r="AE2598"/>
      <c r="AF2598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  <c r="AV2598" s="1"/>
      <c r="AW2598" s="1"/>
      <c r="AX2598" s="1"/>
      <c r="AY2598" s="1"/>
      <c r="AZ2598" s="1"/>
      <c r="BA2598" s="1"/>
      <c r="BB2598" s="1"/>
      <c r="BC2598" s="1"/>
      <c r="BD2598" s="1"/>
      <c r="BE2598" s="1"/>
      <c r="BF2598" s="1"/>
      <c r="BG2598" s="1"/>
      <c r="BH2598" s="1"/>
      <c r="BI2598" s="1"/>
      <c r="BJ2598" s="1"/>
      <c r="BK2598" s="1"/>
    </row>
    <row r="2599" spans="1:63" ht="30" customHeight="1" x14ac:dyDescent="0.25">
      <c r="A2599" s="34">
        <v>45779</v>
      </c>
      <c r="B2599" s="35" t="s">
        <v>4493</v>
      </c>
      <c r="C2599" s="1" t="s">
        <v>4748</v>
      </c>
      <c r="D2599" s="36" t="s">
        <v>4</v>
      </c>
      <c r="E2599" s="8" t="s">
        <v>47</v>
      </c>
      <c r="F2599" s="37">
        <v>1</v>
      </c>
      <c r="G2599" s="38" t="s">
        <v>7</v>
      </c>
      <c r="H2599" s="8" t="s">
        <v>256</v>
      </c>
      <c r="I2599" s="8" t="s">
        <v>2</v>
      </c>
      <c r="J2599" s="35" t="s">
        <v>147</v>
      </c>
      <c r="K2599" s="8" t="s">
        <v>49</v>
      </c>
      <c r="L2599" s="49" t="s">
        <v>247</v>
      </c>
      <c r="M2599" s="37"/>
      <c r="N2599" s="40"/>
      <c r="O2599" s="41" t="b">
        <v>0</v>
      </c>
      <c r="P2599" s="42" t="b">
        <v>0</v>
      </c>
      <c r="Q2599" s="43"/>
      <c r="R2599" s="50"/>
      <c r="S2599" s="8" t="s">
        <v>4749</v>
      </c>
      <c r="T2599" s="48"/>
      <c r="U2599" s="45">
        <v>1</v>
      </c>
      <c r="W2599" s="45"/>
      <c r="X2599" s="46"/>
      <c r="Y2599" s="47"/>
      <c r="AA2599"/>
      <c r="AB2599"/>
      <c r="AC2599"/>
      <c r="AD2599"/>
      <c r="AE2599"/>
      <c r="AF2599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</row>
    <row r="2600" spans="1:63" ht="30" customHeight="1" x14ac:dyDescent="0.25">
      <c r="A2600" s="34">
        <v>45779</v>
      </c>
      <c r="B2600" s="35" t="s">
        <v>4493</v>
      </c>
      <c r="C2600" s="1" t="s">
        <v>4750</v>
      </c>
      <c r="D2600" s="36" t="s">
        <v>4</v>
      </c>
      <c r="E2600" s="8" t="s">
        <v>47</v>
      </c>
      <c r="F2600" s="37">
        <v>1</v>
      </c>
      <c r="G2600" s="38" t="s">
        <v>7</v>
      </c>
      <c r="H2600" s="8" t="s">
        <v>247</v>
      </c>
      <c r="I2600" s="8" t="s">
        <v>2</v>
      </c>
      <c r="J2600" s="35" t="s">
        <v>40</v>
      </c>
      <c r="K2600" s="8" t="s">
        <v>41</v>
      </c>
      <c r="L2600" s="49" t="s">
        <v>50</v>
      </c>
      <c r="M2600" s="37"/>
      <c r="N2600" s="40"/>
      <c r="O2600" s="41" t="b">
        <v>0</v>
      </c>
      <c r="P2600" s="42" t="b">
        <v>0</v>
      </c>
      <c r="Q2600" s="43"/>
      <c r="R2600" s="50"/>
      <c r="S2600" s="8" t="s">
        <v>4751</v>
      </c>
      <c r="T2600" s="48"/>
      <c r="W2600" s="45"/>
      <c r="X2600" s="46"/>
      <c r="Y2600" s="47"/>
      <c r="AA2600"/>
      <c r="AB2600"/>
      <c r="AC2600"/>
      <c r="AD2600"/>
      <c r="AE2600"/>
      <c r="AF2600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  <c r="AV2600" s="1"/>
      <c r="AW2600" s="1"/>
      <c r="AX2600" s="1"/>
      <c r="AY2600" s="1"/>
      <c r="AZ2600" s="1"/>
      <c r="BA2600" s="1"/>
      <c r="BB2600" s="1"/>
      <c r="BC2600" s="1"/>
      <c r="BD2600" s="1"/>
      <c r="BE2600" s="1"/>
      <c r="BF2600" s="1"/>
      <c r="BG2600" s="1"/>
      <c r="BH2600" s="1"/>
      <c r="BI2600" s="1"/>
      <c r="BJ2600" s="1"/>
      <c r="BK2600" s="1"/>
    </row>
    <row r="2601" spans="1:63" ht="30" customHeight="1" x14ac:dyDescent="0.25">
      <c r="A2601" s="34">
        <v>45810</v>
      </c>
      <c r="B2601" s="35" t="s">
        <v>4493</v>
      </c>
      <c r="C2601" s="1" t="s">
        <v>4752</v>
      </c>
      <c r="D2601" s="36" t="s">
        <v>4</v>
      </c>
      <c r="E2601" s="8" t="s">
        <v>47</v>
      </c>
      <c r="F2601" s="37">
        <v>1</v>
      </c>
      <c r="G2601" s="38">
        <v>1</v>
      </c>
      <c r="H2601" s="8" t="s">
        <v>48</v>
      </c>
      <c r="I2601" s="8" t="s">
        <v>2</v>
      </c>
      <c r="J2601" s="35" t="s">
        <v>40</v>
      </c>
      <c r="K2601" s="8" t="s">
        <v>49</v>
      </c>
      <c r="L2601" s="49" t="s">
        <v>50</v>
      </c>
      <c r="M2601" s="37"/>
      <c r="N2601" s="40">
        <v>1</v>
      </c>
      <c r="O2601" s="41" t="b">
        <v>0</v>
      </c>
      <c r="P2601" s="42" t="b">
        <v>0</v>
      </c>
      <c r="Q2601" s="43">
        <v>45821</v>
      </c>
      <c r="R2601" s="50"/>
      <c r="S2601" s="8" t="s">
        <v>4520</v>
      </c>
      <c r="T2601" s="44">
        <v>1</v>
      </c>
      <c r="W2601" s="45"/>
      <c r="X2601" s="46"/>
      <c r="Y2601" s="47"/>
      <c r="AA2601"/>
      <c r="AB2601"/>
      <c r="AC2601"/>
      <c r="AD2601"/>
      <c r="AE2601"/>
      <c r="AF260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  <c r="AV2601" s="1"/>
      <c r="AW2601" s="1"/>
      <c r="AX2601" s="1"/>
      <c r="AY2601" s="1"/>
      <c r="AZ2601" s="1"/>
      <c r="BA2601" s="1"/>
      <c r="BB2601" s="1"/>
      <c r="BC2601" s="1"/>
      <c r="BD2601" s="1"/>
      <c r="BE2601" s="1"/>
      <c r="BF2601" s="1"/>
      <c r="BG2601" s="1"/>
      <c r="BH2601" s="1"/>
      <c r="BI2601" s="1"/>
      <c r="BJ2601" s="1"/>
      <c r="BK2601" s="1"/>
    </row>
    <row r="2602" spans="1:63" ht="30" customHeight="1" x14ac:dyDescent="0.25">
      <c r="A2602" s="34">
        <v>45820</v>
      </c>
      <c r="B2602" s="35" t="s">
        <v>4493</v>
      </c>
      <c r="C2602" s="1" t="s">
        <v>4753</v>
      </c>
      <c r="D2602" s="36" t="s">
        <v>4</v>
      </c>
      <c r="E2602" s="8" t="s">
        <v>47</v>
      </c>
      <c r="F2602" s="37">
        <v>1</v>
      </c>
      <c r="G2602" s="38">
        <v>1</v>
      </c>
      <c r="H2602" s="8" t="s">
        <v>48</v>
      </c>
      <c r="I2602" s="8" t="s">
        <v>2</v>
      </c>
      <c r="J2602" s="35" t="s">
        <v>147</v>
      </c>
      <c r="K2602" s="8" t="s">
        <v>49</v>
      </c>
      <c r="L2602" s="49" t="s">
        <v>50</v>
      </c>
      <c r="M2602" s="37"/>
      <c r="N2602" s="40">
        <v>1</v>
      </c>
      <c r="O2602" s="41" t="b">
        <v>0</v>
      </c>
      <c r="P2602" s="42" t="b">
        <v>0</v>
      </c>
      <c r="Q2602" s="43">
        <v>45821</v>
      </c>
      <c r="R2602" s="50"/>
      <c r="S2602" s="8" t="s">
        <v>4520</v>
      </c>
      <c r="T2602" s="44">
        <v>1</v>
      </c>
      <c r="W2602" s="45"/>
      <c r="X2602" s="46"/>
      <c r="Y2602" s="47"/>
      <c r="AA2602"/>
      <c r="AB2602"/>
      <c r="AC2602"/>
      <c r="AD2602"/>
      <c r="AE2602"/>
      <c r="AF2602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  <c r="AV2602" s="1"/>
      <c r="AW2602" s="1"/>
      <c r="AX2602" s="1"/>
      <c r="AY2602" s="1"/>
      <c r="AZ2602" s="1"/>
      <c r="BA2602" s="1"/>
      <c r="BB2602" s="1"/>
      <c r="BC2602" s="1"/>
      <c r="BD2602" s="1"/>
      <c r="BE2602" s="1"/>
      <c r="BF2602" s="1"/>
      <c r="BG2602" s="1"/>
      <c r="BH2602" s="1"/>
      <c r="BI2602" s="1"/>
      <c r="BJ2602" s="1"/>
      <c r="BK2602" s="1"/>
    </row>
    <row r="2603" spans="1:63" ht="30" customHeight="1" x14ac:dyDescent="0.25">
      <c r="A2603" s="34">
        <v>45779</v>
      </c>
      <c r="B2603" s="35" t="s">
        <v>4493</v>
      </c>
      <c r="C2603" s="1" t="s">
        <v>4754</v>
      </c>
      <c r="D2603" s="36" t="s">
        <v>3</v>
      </c>
      <c r="E2603" s="8" t="s">
        <v>1352</v>
      </c>
      <c r="F2603" s="37">
        <v>2</v>
      </c>
      <c r="G2603" s="38">
        <v>0.1</v>
      </c>
      <c r="H2603" s="8" t="s">
        <v>247</v>
      </c>
      <c r="I2603" s="8" t="s">
        <v>1</v>
      </c>
      <c r="J2603" s="35" t="s">
        <v>147</v>
      </c>
      <c r="K2603" s="8" t="s">
        <v>49</v>
      </c>
      <c r="L2603" s="49" t="s">
        <v>128</v>
      </c>
      <c r="M2603" s="37"/>
      <c r="N2603" s="40"/>
      <c r="O2603" s="41" t="b">
        <v>0</v>
      </c>
      <c r="P2603" s="42" t="b">
        <v>0</v>
      </c>
      <c r="Q2603" s="43"/>
      <c r="R2603" s="50" t="s">
        <v>4537</v>
      </c>
      <c r="S2603" s="8" t="s">
        <v>4755</v>
      </c>
      <c r="T2603" s="48"/>
      <c r="W2603" s="45"/>
      <c r="X2603" s="46"/>
      <c r="Y2603" s="47"/>
      <c r="AA2603"/>
      <c r="AB2603"/>
      <c r="AC2603"/>
      <c r="AD2603"/>
      <c r="AE2603"/>
      <c r="AF2603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  <c r="AV2603" s="1"/>
      <c r="AW2603" s="1"/>
      <c r="AX2603" s="1"/>
      <c r="AY2603" s="1"/>
      <c r="AZ2603" s="1"/>
      <c r="BA2603" s="1"/>
      <c r="BB2603" s="1"/>
      <c r="BC2603" s="1"/>
      <c r="BD2603" s="1"/>
      <c r="BE2603" s="1"/>
      <c r="BF2603" s="1"/>
      <c r="BG2603" s="1"/>
      <c r="BH2603" s="1"/>
      <c r="BI2603" s="1"/>
      <c r="BJ2603" s="1"/>
      <c r="BK2603" s="1"/>
    </row>
    <row r="2604" spans="1:63" ht="30" customHeight="1" x14ac:dyDescent="0.25">
      <c r="A2604" s="34">
        <v>45828</v>
      </c>
      <c r="B2604" s="35" t="s">
        <v>4493</v>
      </c>
      <c r="C2604" s="1" t="s">
        <v>4756</v>
      </c>
      <c r="D2604" s="36" t="s">
        <v>3</v>
      </c>
      <c r="E2604" s="8" t="s">
        <v>2927</v>
      </c>
      <c r="F2604" s="37">
        <v>1</v>
      </c>
      <c r="G2604" s="38">
        <v>0.5</v>
      </c>
      <c r="H2604" s="8" t="s">
        <v>155</v>
      </c>
      <c r="I2604" s="8" t="s">
        <v>1</v>
      </c>
      <c r="J2604" s="35" t="s">
        <v>147</v>
      </c>
      <c r="K2604" s="8" t="s">
        <v>645</v>
      </c>
      <c r="L2604" s="49" t="s">
        <v>128</v>
      </c>
      <c r="M2604" s="37"/>
      <c r="N2604" s="40"/>
      <c r="O2604" s="41" t="b">
        <v>0</v>
      </c>
      <c r="P2604" s="42" t="b">
        <v>0</v>
      </c>
      <c r="Q2604" s="43">
        <v>45838</v>
      </c>
      <c r="R2604" s="50"/>
      <c r="S2604" s="8"/>
      <c r="T2604" s="48"/>
      <c r="W2604" s="45"/>
      <c r="X2604" s="46"/>
      <c r="Y2604" s="47"/>
      <c r="AA2604"/>
      <c r="AB2604"/>
      <c r="AC2604"/>
      <c r="AD2604"/>
      <c r="AE2604"/>
      <c r="AF2604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  <c r="AV2604" s="1"/>
      <c r="AW2604" s="1"/>
      <c r="AX2604" s="1"/>
      <c r="AY2604" s="1"/>
      <c r="AZ2604" s="1"/>
      <c r="BA2604" s="1"/>
      <c r="BB2604" s="1"/>
      <c r="BC2604" s="1"/>
      <c r="BD2604" s="1"/>
      <c r="BE2604" s="1"/>
      <c r="BF2604" s="1"/>
      <c r="BG2604" s="1"/>
      <c r="BH2604" s="1"/>
      <c r="BI2604" s="1"/>
      <c r="BJ2604" s="1"/>
      <c r="BK2604" s="1"/>
    </row>
    <row r="2605" spans="1:63" ht="30" customHeight="1" x14ac:dyDescent="0.25">
      <c r="A2605" s="34">
        <v>45841</v>
      </c>
      <c r="B2605" s="35" t="s">
        <v>4493</v>
      </c>
      <c r="C2605" s="1" t="s">
        <v>4757</v>
      </c>
      <c r="D2605" s="36" t="s">
        <v>4</v>
      </c>
      <c r="E2605" s="8" t="s">
        <v>47</v>
      </c>
      <c r="F2605" s="37">
        <v>1</v>
      </c>
      <c r="G2605" s="38">
        <v>0.1</v>
      </c>
      <c r="H2605" s="8" t="s">
        <v>48</v>
      </c>
      <c r="I2605" s="8" t="s">
        <v>2</v>
      </c>
      <c r="J2605" s="35" t="s">
        <v>147</v>
      </c>
      <c r="K2605" s="8" t="s">
        <v>41</v>
      </c>
      <c r="L2605" s="49" t="s">
        <v>128</v>
      </c>
      <c r="M2605" s="37"/>
      <c r="N2605" s="40"/>
      <c r="O2605" s="41" t="b">
        <v>0</v>
      </c>
      <c r="P2605" s="42" t="b">
        <v>0</v>
      </c>
      <c r="Q2605" s="43"/>
      <c r="R2605" s="50"/>
      <c r="S2605" s="8" t="s">
        <v>4758</v>
      </c>
      <c r="T2605" s="48"/>
      <c r="W2605" s="45"/>
      <c r="X2605" s="46"/>
      <c r="Y2605" s="47"/>
      <c r="AA2605"/>
      <c r="AB2605"/>
      <c r="AC2605"/>
      <c r="AD2605"/>
      <c r="AE2605"/>
      <c r="AF2605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</row>
    <row r="2606" spans="1:63" ht="30" customHeight="1" x14ac:dyDescent="0.25">
      <c r="A2606" s="34">
        <v>45841</v>
      </c>
      <c r="B2606" s="35" t="s">
        <v>4493</v>
      </c>
      <c r="C2606" s="1" t="s">
        <v>4759</v>
      </c>
      <c r="D2606" s="36" t="s">
        <v>3</v>
      </c>
      <c r="E2606" s="8" t="s">
        <v>1352</v>
      </c>
      <c r="F2606" s="37">
        <v>1</v>
      </c>
      <c r="G2606" s="38">
        <v>0.1</v>
      </c>
      <c r="H2606" s="8" t="s">
        <v>155</v>
      </c>
      <c r="I2606" s="8" t="s">
        <v>1</v>
      </c>
      <c r="J2606" s="35" t="s">
        <v>147</v>
      </c>
      <c r="K2606" s="8" t="s">
        <v>49</v>
      </c>
      <c r="L2606" s="49" t="s">
        <v>274</v>
      </c>
      <c r="M2606" s="37"/>
      <c r="N2606" s="40"/>
      <c r="O2606" s="41" t="b">
        <v>0</v>
      </c>
      <c r="P2606" s="42" t="b">
        <v>0</v>
      </c>
      <c r="Q2606" s="43"/>
      <c r="R2606" s="50"/>
      <c r="S2606" s="8"/>
      <c r="T2606" s="48"/>
      <c r="W2606" s="45"/>
      <c r="X2606" s="46"/>
      <c r="Y2606" s="47"/>
      <c r="AA2606"/>
      <c r="AB2606"/>
      <c r="AC2606"/>
      <c r="AD2606"/>
      <c r="AE2606"/>
      <c r="AF2606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  <c r="AV2606" s="1"/>
      <c r="AW2606" s="1"/>
      <c r="AX2606" s="1"/>
      <c r="AY2606" s="1"/>
      <c r="AZ2606" s="1"/>
      <c r="BA2606" s="1"/>
      <c r="BB2606" s="1"/>
      <c r="BC2606" s="1"/>
      <c r="BD2606" s="1"/>
      <c r="BE2606" s="1"/>
      <c r="BF2606" s="1"/>
      <c r="BG2606" s="1"/>
      <c r="BH2606" s="1"/>
      <c r="BI2606" s="1"/>
      <c r="BJ2606" s="1"/>
      <c r="BK2606" s="1"/>
    </row>
    <row r="2607" spans="1:63" ht="30" customHeight="1" x14ac:dyDescent="0.25">
      <c r="A2607" s="34">
        <v>45810</v>
      </c>
      <c r="B2607" s="35" t="s">
        <v>4493</v>
      </c>
      <c r="C2607" s="1" t="s">
        <v>4760</v>
      </c>
      <c r="D2607" s="36" t="s">
        <v>4</v>
      </c>
      <c r="E2607" s="8" t="s">
        <v>47</v>
      </c>
      <c r="F2607" s="37">
        <v>1</v>
      </c>
      <c r="G2607" s="38" t="s">
        <v>7</v>
      </c>
      <c r="H2607" s="8" t="s">
        <v>155</v>
      </c>
      <c r="I2607" s="8" t="s">
        <v>2</v>
      </c>
      <c r="J2607" s="35" t="s">
        <v>40</v>
      </c>
      <c r="K2607" s="8" t="s">
        <v>41</v>
      </c>
      <c r="L2607" s="49" t="s">
        <v>50</v>
      </c>
      <c r="M2607" s="37"/>
      <c r="N2607" s="40"/>
      <c r="O2607" s="41" t="b">
        <v>0</v>
      </c>
      <c r="P2607" s="42" t="b">
        <v>0</v>
      </c>
      <c r="Q2607" s="43"/>
      <c r="R2607" s="50"/>
      <c r="S2607" s="8" t="s">
        <v>4761</v>
      </c>
      <c r="T2607" s="48"/>
      <c r="W2607" s="45"/>
      <c r="X2607" s="46"/>
      <c r="Y2607" s="47"/>
      <c r="AA2607"/>
      <c r="AB2607"/>
      <c r="AC2607"/>
      <c r="AD2607"/>
      <c r="AE2607"/>
      <c r="AF2607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  <c r="AV2607" s="1"/>
      <c r="AW2607" s="1"/>
      <c r="AX2607" s="1"/>
      <c r="AY2607" s="1"/>
      <c r="AZ2607" s="1"/>
      <c r="BA2607" s="1"/>
      <c r="BB2607" s="1"/>
      <c r="BC2607" s="1"/>
      <c r="BD2607" s="1"/>
      <c r="BE2607" s="1"/>
      <c r="BF2607" s="1"/>
      <c r="BG2607" s="1"/>
      <c r="BH2607" s="1"/>
      <c r="BI2607" s="1"/>
      <c r="BJ2607" s="1"/>
      <c r="BK2607" s="1"/>
    </row>
    <row r="2608" spans="1:63" ht="30" customHeight="1" x14ac:dyDescent="0.25">
      <c r="A2608" s="34">
        <v>45810</v>
      </c>
      <c r="B2608" s="35" t="s">
        <v>4493</v>
      </c>
      <c r="C2608" s="1" t="s">
        <v>4762</v>
      </c>
      <c r="D2608" s="36" t="s">
        <v>74</v>
      </c>
      <c r="E2608" s="8" t="s">
        <v>145</v>
      </c>
      <c r="F2608" s="37">
        <v>1</v>
      </c>
      <c r="G2608" s="38">
        <v>0.1</v>
      </c>
      <c r="H2608" s="8" t="s">
        <v>146</v>
      </c>
      <c r="I2608" s="8" t="s">
        <v>2</v>
      </c>
      <c r="J2608" s="35" t="s">
        <v>40</v>
      </c>
      <c r="K2608" s="8" t="s">
        <v>41</v>
      </c>
      <c r="L2608" s="49" t="s">
        <v>50</v>
      </c>
      <c r="M2608" s="37"/>
      <c r="N2608" s="40"/>
      <c r="O2608" s="41" t="b">
        <v>0</v>
      </c>
      <c r="P2608" s="42" t="b">
        <v>0</v>
      </c>
      <c r="Q2608" s="43"/>
      <c r="R2608" s="50"/>
      <c r="S2608" s="8" t="s">
        <v>1564</v>
      </c>
      <c r="T2608" s="48"/>
      <c r="W2608" s="45"/>
      <c r="X2608" s="46"/>
      <c r="Y2608" s="47"/>
      <c r="AA2608"/>
      <c r="AB2608"/>
      <c r="AC2608"/>
      <c r="AD2608"/>
      <c r="AE2608"/>
      <c r="AF2608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  <c r="AV2608" s="1"/>
      <c r="AW2608" s="1"/>
      <c r="AX2608" s="1"/>
      <c r="AY2608" s="1"/>
      <c r="AZ2608" s="1"/>
      <c r="BA2608" s="1"/>
      <c r="BB2608" s="1"/>
      <c r="BC2608" s="1"/>
      <c r="BD2608" s="1"/>
      <c r="BE2608" s="1"/>
      <c r="BF2608" s="1"/>
      <c r="BG2608" s="1"/>
      <c r="BH2608" s="1"/>
      <c r="BI2608" s="1"/>
      <c r="BJ2608" s="1"/>
      <c r="BK2608" s="1"/>
    </row>
    <row r="2609" spans="1:63" ht="30" customHeight="1" x14ac:dyDescent="0.25">
      <c r="A2609" s="34">
        <v>45798</v>
      </c>
      <c r="B2609" s="35" t="s">
        <v>4493</v>
      </c>
      <c r="C2609" s="1" t="s">
        <v>4763</v>
      </c>
      <c r="D2609" s="36" t="s">
        <v>4</v>
      </c>
      <c r="E2609" s="8" t="s">
        <v>47</v>
      </c>
      <c r="F2609" s="37">
        <v>1</v>
      </c>
      <c r="G2609" s="38">
        <v>1</v>
      </c>
      <c r="H2609" s="8" t="s">
        <v>48</v>
      </c>
      <c r="I2609" s="8" t="s">
        <v>2</v>
      </c>
      <c r="J2609" s="35" t="s">
        <v>40</v>
      </c>
      <c r="K2609" s="8" t="s">
        <v>41</v>
      </c>
      <c r="L2609" s="49" t="s">
        <v>100</v>
      </c>
      <c r="M2609" s="37"/>
      <c r="N2609" s="40"/>
      <c r="O2609" s="41" t="b">
        <v>0</v>
      </c>
      <c r="P2609" s="42" t="b">
        <v>0</v>
      </c>
      <c r="Q2609" s="43">
        <v>45805</v>
      </c>
      <c r="R2609" s="50"/>
      <c r="S2609" s="8" t="s">
        <v>4522</v>
      </c>
      <c r="T2609" s="48"/>
      <c r="W2609" s="45"/>
      <c r="X2609" s="46"/>
      <c r="Y2609" s="47"/>
      <c r="AA2609"/>
      <c r="AB2609"/>
      <c r="AC2609"/>
      <c r="AD2609"/>
      <c r="AE2609"/>
      <c r="AF2609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  <c r="AV2609" s="1"/>
      <c r="AW2609" s="1"/>
      <c r="AX2609" s="1"/>
      <c r="AY2609" s="1"/>
      <c r="AZ2609" s="1"/>
      <c r="BA2609" s="1"/>
      <c r="BB2609" s="1"/>
      <c r="BC2609" s="1"/>
      <c r="BD2609" s="1"/>
      <c r="BE2609" s="1"/>
      <c r="BF2609" s="1"/>
      <c r="BG2609" s="1"/>
      <c r="BH2609" s="1"/>
      <c r="BI2609" s="1"/>
      <c r="BJ2609" s="1"/>
      <c r="BK2609" s="1"/>
    </row>
    <row r="2610" spans="1:63" ht="30" customHeight="1" x14ac:dyDescent="0.25">
      <c r="A2610" s="34">
        <v>45810</v>
      </c>
      <c r="B2610" s="35" t="s">
        <v>4493</v>
      </c>
      <c r="C2610" s="1" t="s">
        <v>4764</v>
      </c>
      <c r="D2610" s="36" t="s">
        <v>34</v>
      </c>
      <c r="E2610" s="8" t="s">
        <v>34</v>
      </c>
      <c r="F2610" s="37">
        <v>1</v>
      </c>
      <c r="G2610" s="38">
        <v>0.1</v>
      </c>
      <c r="H2610" s="8" t="s">
        <v>155</v>
      </c>
      <c r="I2610" s="8" t="s">
        <v>2</v>
      </c>
      <c r="J2610" s="35" t="s">
        <v>147</v>
      </c>
      <c r="K2610" s="8" t="s">
        <v>41</v>
      </c>
      <c r="L2610" s="49" t="s">
        <v>50</v>
      </c>
      <c r="M2610" s="37"/>
      <c r="N2610" s="40"/>
      <c r="O2610" s="41" t="b">
        <v>0</v>
      </c>
      <c r="P2610" s="42" t="b">
        <v>0</v>
      </c>
      <c r="Q2610" s="43"/>
      <c r="R2610" s="50"/>
      <c r="S2610" s="8" t="s">
        <v>4765</v>
      </c>
      <c r="T2610" s="48"/>
      <c r="W2610" s="45"/>
      <c r="X2610" s="46"/>
      <c r="Y2610" s="47"/>
      <c r="AA2610"/>
      <c r="AB2610"/>
      <c r="AC2610"/>
      <c r="AD2610"/>
      <c r="AE2610"/>
      <c r="AF2610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  <c r="AV2610" s="1"/>
      <c r="AW2610" s="1"/>
      <c r="AX2610" s="1"/>
      <c r="AY2610" s="1"/>
      <c r="AZ2610" s="1"/>
      <c r="BA2610" s="1"/>
      <c r="BB2610" s="1"/>
      <c r="BC2610" s="1"/>
      <c r="BD2610" s="1"/>
      <c r="BE2610" s="1"/>
      <c r="BF2610" s="1"/>
      <c r="BG2610" s="1"/>
      <c r="BH2610" s="1"/>
      <c r="BI2610" s="1"/>
      <c r="BJ2610" s="1"/>
      <c r="BK2610" s="1"/>
    </row>
    <row r="2611" spans="1:63" ht="30" customHeight="1" x14ac:dyDescent="0.25">
      <c r="A2611" s="34">
        <v>45804</v>
      </c>
      <c r="B2611" s="35" t="s">
        <v>4493</v>
      </c>
      <c r="C2611" s="1" t="s">
        <v>4766</v>
      </c>
      <c r="D2611" s="36" t="s">
        <v>4</v>
      </c>
      <c r="E2611" s="8" t="s">
        <v>47</v>
      </c>
      <c r="F2611" s="37">
        <v>1</v>
      </c>
      <c r="G2611" s="38" t="s">
        <v>7</v>
      </c>
      <c r="H2611" s="8" t="s">
        <v>48</v>
      </c>
      <c r="I2611" s="8" t="s">
        <v>2</v>
      </c>
      <c r="J2611" s="35" t="s">
        <v>40</v>
      </c>
      <c r="K2611" s="8" t="s">
        <v>41</v>
      </c>
      <c r="L2611" s="49" t="s">
        <v>50</v>
      </c>
      <c r="M2611" s="37"/>
      <c r="N2611" s="40"/>
      <c r="O2611" s="41" t="b">
        <v>0</v>
      </c>
      <c r="P2611" s="42" t="b">
        <v>0</v>
      </c>
      <c r="Q2611" s="43"/>
      <c r="R2611" s="50"/>
      <c r="S2611" s="8" t="s">
        <v>4767</v>
      </c>
      <c r="T2611" s="48"/>
      <c r="W2611" s="45"/>
      <c r="X2611" s="46"/>
      <c r="Y2611" s="47"/>
      <c r="AA2611"/>
      <c r="AB2611"/>
      <c r="AC2611"/>
      <c r="AD2611"/>
      <c r="AE2611"/>
      <c r="AF261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  <c r="AV2611" s="1"/>
      <c r="AW2611" s="1"/>
      <c r="AX2611" s="1"/>
      <c r="AY2611" s="1"/>
      <c r="AZ2611" s="1"/>
      <c r="BA2611" s="1"/>
      <c r="BB2611" s="1"/>
      <c r="BC2611" s="1"/>
      <c r="BD2611" s="1"/>
      <c r="BE2611" s="1"/>
      <c r="BF2611" s="1"/>
      <c r="BG2611" s="1"/>
      <c r="BH2611" s="1"/>
      <c r="BI2611" s="1"/>
      <c r="BJ2611" s="1"/>
      <c r="BK2611" s="1"/>
    </row>
    <row r="2612" spans="1:63" ht="30" customHeight="1" x14ac:dyDescent="0.25">
      <c r="A2612" s="34">
        <v>45840</v>
      </c>
      <c r="B2612" s="35" t="s">
        <v>4493</v>
      </c>
      <c r="C2612" s="1" t="s">
        <v>3045</v>
      </c>
      <c r="D2612" s="36" t="s">
        <v>34</v>
      </c>
      <c r="E2612" s="8" t="s">
        <v>133</v>
      </c>
      <c r="F2612" s="37">
        <v>1</v>
      </c>
      <c r="G2612" s="38">
        <v>0.1</v>
      </c>
      <c r="H2612" s="8" t="s">
        <v>155</v>
      </c>
      <c r="I2612" s="8" t="s">
        <v>2</v>
      </c>
      <c r="J2612" s="35" t="s">
        <v>147</v>
      </c>
      <c r="K2612" s="8" t="s">
        <v>49</v>
      </c>
      <c r="L2612" s="49" t="s">
        <v>128</v>
      </c>
      <c r="M2612" s="37"/>
      <c r="N2612" s="40"/>
      <c r="O2612" s="41" t="b">
        <v>0</v>
      </c>
      <c r="P2612" s="42" t="b">
        <v>0</v>
      </c>
      <c r="Q2612" s="43"/>
      <c r="R2612" s="50"/>
      <c r="S2612" s="8" t="s">
        <v>4768</v>
      </c>
      <c r="T2612" s="48"/>
      <c r="W2612" s="45"/>
      <c r="X2612" s="46"/>
      <c r="Y2612" s="47"/>
      <c r="AA2612"/>
      <c r="AB2612"/>
      <c r="AC2612"/>
      <c r="AD2612"/>
      <c r="AE2612"/>
      <c r="AF2612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  <c r="AV2612" s="1"/>
      <c r="AW2612" s="1"/>
      <c r="AX2612" s="1"/>
      <c r="AY2612" s="1"/>
      <c r="AZ2612" s="1"/>
      <c r="BA2612" s="1"/>
      <c r="BB2612" s="1"/>
      <c r="BC2612" s="1"/>
      <c r="BD2612" s="1"/>
      <c r="BE2612" s="1"/>
      <c r="BF2612" s="1"/>
      <c r="BG2612" s="1"/>
      <c r="BH2612" s="1"/>
      <c r="BI2612" s="1"/>
      <c r="BJ2612" s="1"/>
      <c r="BK2612" s="1"/>
    </row>
    <row r="2613" spans="1:63" ht="30" customHeight="1" x14ac:dyDescent="0.25">
      <c r="A2613" s="34">
        <v>45810</v>
      </c>
      <c r="B2613" s="35" t="s">
        <v>4493</v>
      </c>
      <c r="C2613" s="1" t="s">
        <v>4769</v>
      </c>
      <c r="D2613" s="36" t="s">
        <v>4</v>
      </c>
      <c r="E2613" s="8" t="s">
        <v>4</v>
      </c>
      <c r="F2613" s="37">
        <v>1</v>
      </c>
      <c r="G2613" s="38" t="s">
        <v>7</v>
      </c>
      <c r="H2613" s="8" t="s">
        <v>48</v>
      </c>
      <c r="I2613" s="8" t="s">
        <v>2</v>
      </c>
      <c r="J2613" s="35" t="s">
        <v>147</v>
      </c>
      <c r="K2613" s="8" t="s">
        <v>49</v>
      </c>
      <c r="L2613" s="49" t="s">
        <v>50</v>
      </c>
      <c r="M2613" s="37"/>
      <c r="N2613" s="40"/>
      <c r="O2613" s="41" t="b">
        <v>0</v>
      </c>
      <c r="P2613" s="42" t="b">
        <v>0</v>
      </c>
      <c r="Q2613" s="43"/>
      <c r="R2613" s="50"/>
      <c r="S2613" s="8" t="s">
        <v>4770</v>
      </c>
      <c r="T2613" s="48"/>
      <c r="W2613" s="45"/>
      <c r="X2613" s="46"/>
      <c r="Y2613" s="47"/>
      <c r="AA2613"/>
      <c r="AB2613"/>
      <c r="AC2613"/>
      <c r="AD2613"/>
      <c r="AE2613"/>
      <c r="AF2613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  <c r="AV2613" s="1"/>
      <c r="AW2613" s="1"/>
      <c r="AX2613" s="1"/>
      <c r="AY2613" s="1"/>
      <c r="AZ2613" s="1"/>
      <c r="BA2613" s="1"/>
      <c r="BB2613" s="1"/>
      <c r="BC2613" s="1"/>
      <c r="BD2613" s="1"/>
      <c r="BE2613" s="1"/>
      <c r="BF2613" s="1"/>
      <c r="BG2613" s="1"/>
      <c r="BH2613" s="1"/>
      <c r="BI2613" s="1"/>
      <c r="BJ2613" s="1"/>
      <c r="BK2613" s="1"/>
    </row>
    <row r="2614" spans="1:63" ht="30" customHeight="1" x14ac:dyDescent="0.25">
      <c r="A2614" s="34">
        <v>45779</v>
      </c>
      <c r="B2614" s="35" t="s">
        <v>4493</v>
      </c>
      <c r="C2614" s="1" t="s">
        <v>1291</v>
      </c>
      <c r="D2614" s="36" t="s">
        <v>34</v>
      </c>
      <c r="E2614" s="8" t="s">
        <v>54</v>
      </c>
      <c r="F2614" s="37">
        <v>1</v>
      </c>
      <c r="G2614" s="38">
        <v>0.1</v>
      </c>
      <c r="H2614" s="8" t="s">
        <v>247</v>
      </c>
      <c r="I2614" s="8" t="s">
        <v>1</v>
      </c>
      <c r="J2614" s="35" t="s">
        <v>147</v>
      </c>
      <c r="K2614" s="8" t="s">
        <v>49</v>
      </c>
      <c r="L2614" s="49" t="s">
        <v>128</v>
      </c>
      <c r="M2614" s="37"/>
      <c r="N2614" s="40"/>
      <c r="O2614" s="41" t="b">
        <v>0</v>
      </c>
      <c r="P2614" s="42" t="b">
        <v>0</v>
      </c>
      <c r="Q2614" s="43"/>
      <c r="R2614" s="50"/>
      <c r="S2614" s="8" t="s">
        <v>4755</v>
      </c>
      <c r="T2614" s="48"/>
      <c r="W2614" s="45"/>
      <c r="X2614" s="46"/>
      <c r="Y2614" s="47"/>
      <c r="AA2614"/>
      <c r="AB2614"/>
      <c r="AC2614"/>
      <c r="AD2614"/>
      <c r="AE2614"/>
      <c r="AF2614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  <c r="AV2614" s="1"/>
      <c r="AW2614" s="1"/>
      <c r="AX2614" s="1"/>
      <c r="AY2614" s="1"/>
      <c r="AZ2614" s="1"/>
      <c r="BA2614" s="1"/>
      <c r="BB2614" s="1"/>
      <c r="BC2614" s="1"/>
      <c r="BD2614" s="1"/>
      <c r="BE2614" s="1"/>
      <c r="BF2614" s="1"/>
      <c r="BG2614" s="1"/>
      <c r="BH2614" s="1"/>
      <c r="BI2614" s="1"/>
      <c r="BJ2614" s="1"/>
      <c r="BK2614" s="1"/>
    </row>
    <row r="2615" spans="1:63" ht="30" customHeight="1" x14ac:dyDescent="0.25">
      <c r="A2615" s="34">
        <v>45803</v>
      </c>
      <c r="B2615" s="35" t="s">
        <v>4493</v>
      </c>
      <c r="C2615" s="1" t="s">
        <v>4771</v>
      </c>
      <c r="D2615" s="36" t="s">
        <v>34</v>
      </c>
      <c r="E2615" s="8" t="s">
        <v>38</v>
      </c>
      <c r="F2615" s="37">
        <v>2</v>
      </c>
      <c r="G2615" s="38">
        <v>1</v>
      </c>
      <c r="H2615" s="8" t="s">
        <v>39</v>
      </c>
      <c r="I2615" s="8" t="s">
        <v>1</v>
      </c>
      <c r="J2615" s="35" t="s">
        <v>147</v>
      </c>
      <c r="K2615" s="8" t="s">
        <v>49</v>
      </c>
      <c r="L2615" s="49" t="s">
        <v>440</v>
      </c>
      <c r="M2615" s="37"/>
      <c r="N2615" s="40"/>
      <c r="O2615" s="41" t="b">
        <v>0</v>
      </c>
      <c r="P2615" s="42" t="b">
        <v>0</v>
      </c>
      <c r="Q2615" s="43">
        <v>45807</v>
      </c>
      <c r="R2615" s="50"/>
      <c r="S2615" s="8" t="s">
        <v>4522</v>
      </c>
      <c r="T2615" s="48"/>
      <c r="W2615" s="45"/>
      <c r="X2615" s="46"/>
      <c r="Y2615" s="47"/>
      <c r="AA2615"/>
      <c r="AB2615"/>
      <c r="AC2615"/>
      <c r="AD2615"/>
      <c r="AE2615"/>
      <c r="AF2615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  <c r="AV2615" s="1"/>
      <c r="AW2615" s="1"/>
      <c r="AX2615" s="1"/>
      <c r="AY2615" s="1"/>
      <c r="AZ2615" s="1"/>
      <c r="BA2615" s="1"/>
      <c r="BB2615" s="1"/>
      <c r="BC2615" s="1"/>
      <c r="BD2615" s="1"/>
      <c r="BE2615" s="1"/>
      <c r="BF2615" s="1"/>
      <c r="BG2615" s="1"/>
      <c r="BH2615" s="1"/>
      <c r="BI2615" s="1"/>
      <c r="BJ2615" s="1"/>
      <c r="BK2615" s="1"/>
    </row>
    <row r="2616" spans="1:63" ht="30" customHeight="1" x14ac:dyDescent="0.25">
      <c r="A2616" s="34">
        <v>45841</v>
      </c>
      <c r="B2616" s="35" t="s">
        <v>4493</v>
      </c>
      <c r="C2616" s="1" t="s">
        <v>734</v>
      </c>
      <c r="D2616" s="36" t="s">
        <v>4</v>
      </c>
      <c r="E2616" s="8" t="s">
        <v>47</v>
      </c>
      <c r="F2616" s="37">
        <v>1</v>
      </c>
      <c r="G2616" s="38">
        <v>0.1</v>
      </c>
      <c r="H2616" s="8" t="s">
        <v>3831</v>
      </c>
      <c r="I2616" s="8" t="s">
        <v>2</v>
      </c>
      <c r="J2616" s="35" t="s">
        <v>147</v>
      </c>
      <c r="K2616" s="8" t="s">
        <v>49</v>
      </c>
      <c r="L2616" s="49" t="s">
        <v>4706</v>
      </c>
      <c r="M2616" s="37"/>
      <c r="N2616" s="40"/>
      <c r="O2616" s="41" t="b">
        <v>0</v>
      </c>
      <c r="P2616" s="42" t="b">
        <v>0</v>
      </c>
      <c r="Q2616" s="43"/>
      <c r="R2616" s="50"/>
      <c r="S2616" s="8" t="s">
        <v>4772</v>
      </c>
      <c r="T2616" s="48"/>
      <c r="W2616" s="45"/>
      <c r="X2616" s="46"/>
      <c r="Y2616" s="47"/>
      <c r="AA2616"/>
      <c r="AB2616"/>
      <c r="AC2616"/>
      <c r="AD2616"/>
      <c r="AE2616"/>
      <c r="AF2616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  <c r="AV2616" s="1"/>
      <c r="AW2616" s="1"/>
      <c r="AX2616" s="1"/>
      <c r="AY2616" s="1"/>
      <c r="AZ2616" s="1"/>
      <c r="BA2616" s="1"/>
      <c r="BB2616" s="1"/>
      <c r="BC2616" s="1"/>
      <c r="BD2616" s="1"/>
      <c r="BE2616" s="1"/>
      <c r="BF2616" s="1"/>
      <c r="BG2616" s="1"/>
      <c r="BH2616" s="1"/>
      <c r="BI2616" s="1"/>
      <c r="BJ2616" s="1"/>
      <c r="BK2616" s="1"/>
    </row>
    <row r="2617" spans="1:63" ht="30" customHeight="1" x14ac:dyDescent="0.25">
      <c r="A2617" s="34">
        <v>45779</v>
      </c>
      <c r="B2617" s="35" t="s">
        <v>4493</v>
      </c>
      <c r="C2617" s="1" t="s">
        <v>4773</v>
      </c>
      <c r="D2617" s="36" t="s">
        <v>4</v>
      </c>
      <c r="E2617" s="8" t="s">
        <v>47</v>
      </c>
      <c r="F2617" s="37">
        <v>1</v>
      </c>
      <c r="G2617" s="38" t="s">
        <v>7</v>
      </c>
      <c r="H2617" s="8" t="s">
        <v>48</v>
      </c>
      <c r="I2617" s="8" t="s">
        <v>2</v>
      </c>
      <c r="J2617" s="35" t="s">
        <v>40</v>
      </c>
      <c r="K2617" s="8" t="s">
        <v>41</v>
      </c>
      <c r="L2617" s="49" t="s">
        <v>50</v>
      </c>
      <c r="M2617" s="37"/>
      <c r="N2617" s="40"/>
      <c r="O2617" s="41" t="b">
        <v>0</v>
      </c>
      <c r="P2617" s="42" t="b">
        <v>0</v>
      </c>
      <c r="Q2617" s="43"/>
      <c r="R2617" s="50"/>
      <c r="S2617" s="8" t="s">
        <v>4774</v>
      </c>
      <c r="T2617" s="48"/>
      <c r="U2617" s="45">
        <v>1</v>
      </c>
      <c r="W2617" s="45"/>
      <c r="X2617" s="46"/>
      <c r="Y2617" s="47"/>
      <c r="AA2617"/>
      <c r="AB2617"/>
      <c r="AC2617"/>
      <c r="AD2617"/>
      <c r="AE2617"/>
      <c r="AF2617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  <c r="AV2617" s="1"/>
      <c r="AW2617" s="1"/>
      <c r="AX2617" s="1"/>
      <c r="AY2617" s="1"/>
      <c r="AZ2617" s="1"/>
      <c r="BA2617" s="1"/>
      <c r="BB2617" s="1"/>
      <c r="BC2617" s="1"/>
      <c r="BD2617" s="1"/>
      <c r="BE2617" s="1"/>
      <c r="BF2617" s="1"/>
      <c r="BG2617" s="1"/>
      <c r="BH2617" s="1"/>
      <c r="BI2617" s="1"/>
      <c r="BJ2617" s="1"/>
      <c r="BK2617" s="1"/>
    </row>
    <row r="2618" spans="1:63" ht="30" customHeight="1" x14ac:dyDescent="0.25">
      <c r="A2618" s="34">
        <v>45779</v>
      </c>
      <c r="B2618" s="35" t="s">
        <v>4493</v>
      </c>
      <c r="C2618" s="1" t="s">
        <v>3700</v>
      </c>
      <c r="D2618" s="36" t="s">
        <v>34</v>
      </c>
      <c r="E2618" s="8" t="s">
        <v>71</v>
      </c>
      <c r="F2618" s="37">
        <v>1</v>
      </c>
      <c r="G2618" s="38">
        <v>0.8</v>
      </c>
      <c r="H2618" s="8" t="s">
        <v>247</v>
      </c>
      <c r="I2618" s="8" t="s">
        <v>2</v>
      </c>
      <c r="J2618" s="35" t="s">
        <v>147</v>
      </c>
      <c r="K2618" s="8" t="s">
        <v>49</v>
      </c>
      <c r="L2618" s="49" t="s">
        <v>274</v>
      </c>
      <c r="M2618" s="37"/>
      <c r="N2618" s="40"/>
      <c r="O2618" s="41" t="b">
        <v>0</v>
      </c>
      <c r="P2618" s="42" t="b">
        <v>0</v>
      </c>
      <c r="Q2618" s="43"/>
      <c r="R2618" s="50"/>
      <c r="S2618" s="8" t="s">
        <v>4775</v>
      </c>
      <c r="T2618" s="48"/>
      <c r="W2618" s="45"/>
      <c r="X2618" s="46"/>
      <c r="Y2618" s="47"/>
      <c r="AA2618"/>
      <c r="AB2618"/>
      <c r="AC2618"/>
      <c r="AD2618"/>
      <c r="AE2618"/>
      <c r="AF2618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  <c r="AV2618" s="1"/>
      <c r="AW2618" s="1"/>
      <c r="AX2618" s="1"/>
      <c r="AY2618" s="1"/>
      <c r="AZ2618" s="1"/>
      <c r="BA2618" s="1"/>
      <c r="BB2618" s="1"/>
      <c r="BC2618" s="1"/>
      <c r="BD2618" s="1"/>
      <c r="BE2618" s="1"/>
      <c r="BF2618" s="1"/>
      <c r="BG2618" s="1"/>
      <c r="BH2618" s="1"/>
      <c r="BI2618" s="1"/>
      <c r="BJ2618" s="1"/>
      <c r="BK2618" s="1"/>
    </row>
    <row r="2619" spans="1:63" ht="30" customHeight="1" x14ac:dyDescent="0.25">
      <c r="A2619" s="34">
        <v>45757</v>
      </c>
      <c r="B2619" s="35" t="s">
        <v>4493</v>
      </c>
      <c r="C2619" s="1" t="s">
        <v>4776</v>
      </c>
      <c r="D2619" s="36" t="s">
        <v>3</v>
      </c>
      <c r="E2619" s="8" t="s">
        <v>1352</v>
      </c>
      <c r="F2619" s="37">
        <v>5</v>
      </c>
      <c r="G2619" s="38">
        <v>0.1</v>
      </c>
      <c r="H2619" s="8" t="s">
        <v>535</v>
      </c>
      <c r="I2619" s="8" t="s">
        <v>2</v>
      </c>
      <c r="J2619" s="35" t="s">
        <v>147</v>
      </c>
      <c r="K2619" s="8" t="s">
        <v>645</v>
      </c>
      <c r="L2619" s="49" t="s">
        <v>207</v>
      </c>
      <c r="M2619" s="37"/>
      <c r="N2619" s="40"/>
      <c r="O2619" s="41" t="b">
        <v>0</v>
      </c>
      <c r="P2619" s="42" t="b">
        <v>0</v>
      </c>
      <c r="Q2619" s="43"/>
      <c r="R2619" s="50"/>
      <c r="S2619" s="8" t="s">
        <v>4777</v>
      </c>
      <c r="T2619" s="48"/>
      <c r="W2619" s="45"/>
      <c r="X2619" s="46"/>
      <c r="Y2619" s="47"/>
      <c r="AA2619"/>
      <c r="AB2619"/>
      <c r="AC2619"/>
      <c r="AD2619"/>
      <c r="AE2619"/>
      <c r="AF2619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  <c r="AV2619" s="1"/>
      <c r="AW2619" s="1"/>
      <c r="AX2619" s="1"/>
      <c r="AY2619" s="1"/>
      <c r="AZ2619" s="1"/>
      <c r="BA2619" s="1"/>
      <c r="BB2619" s="1"/>
      <c r="BC2619" s="1"/>
      <c r="BD2619" s="1"/>
      <c r="BE2619" s="1"/>
      <c r="BF2619" s="1"/>
      <c r="BG2619" s="1"/>
      <c r="BH2619" s="1"/>
      <c r="BI2619" s="1"/>
      <c r="BJ2619" s="1"/>
      <c r="BK2619" s="1"/>
    </row>
    <row r="2620" spans="1:63" ht="30" customHeight="1" x14ac:dyDescent="0.25">
      <c r="A2620" s="34">
        <v>45810</v>
      </c>
      <c r="B2620" s="35" t="s">
        <v>4493</v>
      </c>
      <c r="C2620" s="1" t="s">
        <v>4778</v>
      </c>
      <c r="D2620" s="36" t="s">
        <v>4</v>
      </c>
      <c r="E2620" s="8" t="s">
        <v>47</v>
      </c>
      <c r="F2620" s="37">
        <v>1</v>
      </c>
      <c r="G2620" s="38">
        <v>0.1</v>
      </c>
      <c r="H2620" s="8" t="s">
        <v>256</v>
      </c>
      <c r="I2620" s="8" t="s">
        <v>2</v>
      </c>
      <c r="J2620" s="35" t="s">
        <v>40</v>
      </c>
      <c r="K2620" s="8" t="s">
        <v>49</v>
      </c>
      <c r="L2620" s="49" t="s">
        <v>50</v>
      </c>
      <c r="M2620" s="37"/>
      <c r="N2620" s="40"/>
      <c r="O2620" s="41" t="b">
        <v>0</v>
      </c>
      <c r="P2620" s="42" t="b">
        <v>0</v>
      </c>
      <c r="Q2620" s="43"/>
      <c r="R2620" s="50"/>
      <c r="S2620" s="8" t="s">
        <v>4779</v>
      </c>
      <c r="T2620" s="48"/>
      <c r="W2620" s="45"/>
      <c r="X2620" s="46"/>
      <c r="Y2620" s="47"/>
      <c r="AA2620"/>
      <c r="AB2620"/>
      <c r="AC2620"/>
      <c r="AD2620"/>
      <c r="AE2620"/>
      <c r="AF2620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  <c r="AV2620" s="1"/>
      <c r="AW2620" s="1"/>
      <c r="AX2620" s="1"/>
      <c r="AY2620" s="1"/>
      <c r="AZ2620" s="1"/>
      <c r="BA2620" s="1"/>
      <c r="BB2620" s="1"/>
      <c r="BC2620" s="1"/>
      <c r="BD2620" s="1"/>
      <c r="BE2620" s="1"/>
      <c r="BF2620" s="1"/>
      <c r="BG2620" s="1"/>
      <c r="BH2620" s="1"/>
      <c r="BI2620" s="1"/>
      <c r="BJ2620" s="1"/>
      <c r="BK2620" s="1"/>
    </row>
    <row r="2621" spans="1:63" ht="30" customHeight="1" x14ac:dyDescent="0.25">
      <c r="A2621" s="34">
        <v>45810</v>
      </c>
      <c r="B2621" s="35" t="s">
        <v>4493</v>
      </c>
      <c r="C2621" s="1" t="s">
        <v>4057</v>
      </c>
      <c r="D2621" s="36" t="s">
        <v>4</v>
      </c>
      <c r="E2621" s="8" t="s">
        <v>47</v>
      </c>
      <c r="F2621" s="37">
        <v>1</v>
      </c>
      <c r="G2621" s="38">
        <v>0.1</v>
      </c>
      <c r="H2621" s="8" t="s">
        <v>48</v>
      </c>
      <c r="I2621" s="8" t="s">
        <v>2</v>
      </c>
      <c r="J2621" s="35" t="s">
        <v>40</v>
      </c>
      <c r="K2621" s="8" t="s">
        <v>49</v>
      </c>
      <c r="L2621" s="49" t="s">
        <v>50</v>
      </c>
      <c r="M2621" s="37"/>
      <c r="N2621" s="40"/>
      <c r="O2621" s="41" t="b">
        <v>0</v>
      </c>
      <c r="P2621" s="42" t="b">
        <v>0</v>
      </c>
      <c r="Q2621" s="43"/>
      <c r="R2621" s="50"/>
      <c r="S2621" s="8" t="s">
        <v>4780</v>
      </c>
      <c r="T2621" s="48"/>
      <c r="W2621" s="45"/>
      <c r="X2621" s="46"/>
      <c r="Y2621" s="47"/>
      <c r="AA2621"/>
      <c r="AB2621"/>
      <c r="AC2621"/>
      <c r="AD2621"/>
      <c r="AE2621"/>
      <c r="AF262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  <c r="AV2621" s="1"/>
      <c r="AW2621" s="1"/>
      <c r="AX2621" s="1"/>
      <c r="AY2621" s="1"/>
      <c r="AZ2621" s="1"/>
      <c r="BA2621" s="1"/>
      <c r="BB2621" s="1"/>
      <c r="BC2621" s="1"/>
      <c r="BD2621" s="1"/>
      <c r="BE2621" s="1"/>
      <c r="BF2621" s="1"/>
      <c r="BG2621" s="1"/>
      <c r="BH2621" s="1"/>
      <c r="BI2621" s="1"/>
      <c r="BJ2621" s="1"/>
      <c r="BK2621" s="1"/>
    </row>
    <row r="2622" spans="1:63" ht="30" customHeight="1" x14ac:dyDescent="0.25">
      <c r="A2622" s="34">
        <v>45759</v>
      </c>
      <c r="B2622" s="35" t="s">
        <v>4493</v>
      </c>
      <c r="C2622" s="1" t="s">
        <v>4781</v>
      </c>
      <c r="D2622" s="36" t="s">
        <v>3</v>
      </c>
      <c r="E2622" s="8" t="s">
        <v>2927</v>
      </c>
      <c r="F2622" s="37">
        <v>1</v>
      </c>
      <c r="G2622" s="38">
        <v>0.1</v>
      </c>
      <c r="H2622" s="8" t="s">
        <v>111</v>
      </c>
      <c r="I2622" s="8" t="s">
        <v>2</v>
      </c>
      <c r="J2622" s="35" t="s">
        <v>40</v>
      </c>
      <c r="K2622" s="8" t="s">
        <v>49</v>
      </c>
      <c r="L2622" s="49" t="s">
        <v>56</v>
      </c>
      <c r="M2622" s="37"/>
      <c r="N2622" s="40"/>
      <c r="O2622" s="41" t="b">
        <v>0</v>
      </c>
      <c r="P2622" s="42" t="b">
        <v>0</v>
      </c>
      <c r="Q2622" s="43"/>
      <c r="R2622" s="50"/>
      <c r="S2622" s="8" t="s">
        <v>4782</v>
      </c>
      <c r="T2622" s="48"/>
      <c r="W2622" s="45"/>
      <c r="X2622" s="46"/>
      <c r="Y2622" s="47"/>
      <c r="AA2622"/>
      <c r="AB2622"/>
      <c r="AC2622"/>
      <c r="AD2622"/>
      <c r="AE2622"/>
      <c r="AF2622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  <c r="AV2622" s="1"/>
      <c r="AW2622" s="1"/>
      <c r="AX2622" s="1"/>
      <c r="AY2622" s="1"/>
      <c r="AZ2622" s="1"/>
      <c r="BA2622" s="1"/>
      <c r="BB2622" s="1"/>
      <c r="BC2622" s="1"/>
      <c r="BD2622" s="1"/>
      <c r="BE2622" s="1"/>
      <c r="BF2622" s="1"/>
      <c r="BG2622" s="1"/>
      <c r="BH2622" s="1"/>
      <c r="BI2622" s="1"/>
      <c r="BJ2622" s="1"/>
      <c r="BK2622" s="1"/>
    </row>
    <row r="2623" spans="1:63" ht="30" customHeight="1" x14ac:dyDescent="0.25">
      <c r="A2623" s="34">
        <v>45782</v>
      </c>
      <c r="B2623" s="35" t="s">
        <v>4493</v>
      </c>
      <c r="C2623" s="1" t="s">
        <v>4783</v>
      </c>
      <c r="D2623" s="36" t="s">
        <v>3</v>
      </c>
      <c r="E2623" s="8" t="s">
        <v>663</v>
      </c>
      <c r="F2623" s="37">
        <v>2</v>
      </c>
      <c r="G2623" s="38">
        <v>0.1</v>
      </c>
      <c r="H2623" s="8" t="s">
        <v>155</v>
      </c>
      <c r="I2623" s="8" t="s">
        <v>2</v>
      </c>
      <c r="J2623" s="35" t="s">
        <v>40</v>
      </c>
      <c r="K2623" s="8" t="s">
        <v>49</v>
      </c>
      <c r="L2623" s="49" t="s">
        <v>128</v>
      </c>
      <c r="M2623" s="37"/>
      <c r="N2623" s="40"/>
      <c r="O2623" s="41" t="b">
        <v>0</v>
      </c>
      <c r="P2623" s="42" t="b">
        <v>0</v>
      </c>
      <c r="Q2623" s="43"/>
      <c r="R2623" s="50"/>
      <c r="S2623" s="8" t="s">
        <v>4784</v>
      </c>
      <c r="T2623" s="48"/>
      <c r="W2623" s="45"/>
      <c r="X2623" s="46"/>
      <c r="Y2623" s="47"/>
      <c r="AA2623"/>
      <c r="AB2623"/>
      <c r="AC2623"/>
      <c r="AD2623"/>
      <c r="AE2623"/>
      <c r="AF2623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  <c r="AW2623" s="1"/>
      <c r="AX2623" s="1"/>
      <c r="AY2623" s="1"/>
      <c r="AZ2623" s="1"/>
      <c r="BA2623" s="1"/>
      <c r="BB2623" s="1"/>
      <c r="BC2623" s="1"/>
      <c r="BD2623" s="1"/>
      <c r="BE2623" s="1"/>
      <c r="BF2623" s="1"/>
      <c r="BG2623" s="1"/>
      <c r="BH2623" s="1"/>
      <c r="BI2623" s="1"/>
      <c r="BJ2623" s="1"/>
      <c r="BK2623" s="1"/>
    </row>
    <row r="2624" spans="1:63" ht="30" customHeight="1" x14ac:dyDescent="0.25">
      <c r="A2624" s="34">
        <v>45810</v>
      </c>
      <c r="B2624" s="35" t="s">
        <v>4493</v>
      </c>
      <c r="C2624" s="1" t="s">
        <v>4785</v>
      </c>
      <c r="D2624" s="36" t="s">
        <v>34</v>
      </c>
      <c r="E2624" s="8" t="s">
        <v>133</v>
      </c>
      <c r="F2624" s="37">
        <v>1</v>
      </c>
      <c r="G2624" s="38" t="s">
        <v>7</v>
      </c>
      <c r="H2624" s="8" t="s">
        <v>155</v>
      </c>
      <c r="I2624" s="8" t="s">
        <v>2</v>
      </c>
      <c r="J2624" s="35" t="s">
        <v>40</v>
      </c>
      <c r="K2624" s="8" t="s">
        <v>49</v>
      </c>
      <c r="L2624" s="49" t="s">
        <v>50</v>
      </c>
      <c r="M2624" s="37"/>
      <c r="N2624" s="40"/>
      <c r="O2624" s="41" t="b">
        <v>0</v>
      </c>
      <c r="P2624" s="42" t="b">
        <v>0</v>
      </c>
      <c r="Q2624" s="43"/>
      <c r="R2624" s="50"/>
      <c r="S2624" s="8" t="s">
        <v>4786</v>
      </c>
      <c r="T2624" s="48"/>
      <c r="U2624" s="45">
        <v>1</v>
      </c>
      <c r="W2624" s="45"/>
      <c r="X2624" s="46"/>
      <c r="Y2624" s="47"/>
      <c r="AA2624"/>
      <c r="AB2624"/>
      <c r="AC2624"/>
      <c r="AD2624"/>
      <c r="AE2624"/>
      <c r="AF2624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  <c r="AV2624" s="1"/>
      <c r="AW2624" s="1"/>
      <c r="AX2624" s="1"/>
      <c r="AY2624" s="1"/>
      <c r="AZ2624" s="1"/>
      <c r="BA2624" s="1"/>
      <c r="BB2624" s="1"/>
      <c r="BC2624" s="1"/>
      <c r="BD2624" s="1"/>
      <c r="BE2624" s="1"/>
      <c r="BF2624" s="1"/>
      <c r="BG2624" s="1"/>
      <c r="BH2624" s="1"/>
      <c r="BI2624" s="1"/>
      <c r="BJ2624" s="1"/>
      <c r="BK2624" s="1"/>
    </row>
    <row r="2625" spans="1:63" ht="30" customHeight="1" x14ac:dyDescent="0.25">
      <c r="A2625" s="34">
        <v>45786</v>
      </c>
      <c r="B2625" s="35" t="s">
        <v>4493</v>
      </c>
      <c r="C2625" s="1" t="s">
        <v>4787</v>
      </c>
      <c r="D2625" s="36" t="s">
        <v>4</v>
      </c>
      <c r="E2625" s="8" t="s">
        <v>47</v>
      </c>
      <c r="F2625" s="37">
        <v>1</v>
      </c>
      <c r="G2625" s="38" t="s">
        <v>7</v>
      </c>
      <c r="H2625" s="8" t="s">
        <v>48</v>
      </c>
      <c r="I2625" s="8" t="s">
        <v>2</v>
      </c>
      <c r="J2625" s="35" t="s">
        <v>40</v>
      </c>
      <c r="K2625" s="8" t="s">
        <v>41</v>
      </c>
      <c r="L2625" s="49" t="s">
        <v>50</v>
      </c>
      <c r="M2625" s="37"/>
      <c r="N2625" s="40"/>
      <c r="O2625" s="41" t="b">
        <v>0</v>
      </c>
      <c r="P2625" s="42" t="b">
        <v>0</v>
      </c>
      <c r="Q2625" s="43"/>
      <c r="R2625" s="50"/>
      <c r="S2625" s="8" t="s">
        <v>4788</v>
      </c>
      <c r="T2625" s="48"/>
      <c r="W2625" s="45"/>
      <c r="X2625" s="46"/>
      <c r="Y2625" s="47"/>
      <c r="AA2625"/>
      <c r="AB2625"/>
      <c r="AC2625"/>
      <c r="AD2625"/>
      <c r="AE2625"/>
      <c r="AF2625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  <c r="AV2625" s="1"/>
      <c r="AW2625" s="1"/>
      <c r="AX2625" s="1"/>
      <c r="AY2625" s="1"/>
      <c r="AZ2625" s="1"/>
      <c r="BA2625" s="1"/>
      <c r="BB2625" s="1"/>
      <c r="BC2625" s="1"/>
      <c r="BD2625" s="1"/>
      <c r="BE2625" s="1"/>
      <c r="BF2625" s="1"/>
      <c r="BG2625" s="1"/>
      <c r="BH2625" s="1"/>
      <c r="BI2625" s="1"/>
      <c r="BJ2625" s="1"/>
      <c r="BK2625" s="1"/>
    </row>
    <row r="2626" spans="1:63" ht="30" customHeight="1" x14ac:dyDescent="0.25">
      <c r="A2626" s="34">
        <v>45810</v>
      </c>
      <c r="B2626" s="35" t="s">
        <v>4493</v>
      </c>
      <c r="C2626" s="1" t="s">
        <v>4789</v>
      </c>
      <c r="D2626" s="36" t="s">
        <v>4</v>
      </c>
      <c r="E2626" s="8" t="s">
        <v>47</v>
      </c>
      <c r="F2626" s="37">
        <v>1</v>
      </c>
      <c r="G2626" s="38">
        <v>0.75</v>
      </c>
      <c r="H2626" s="8" t="s">
        <v>48</v>
      </c>
      <c r="I2626" s="8" t="s">
        <v>2</v>
      </c>
      <c r="J2626" s="35" t="s">
        <v>40</v>
      </c>
      <c r="K2626" s="8" t="s">
        <v>41</v>
      </c>
      <c r="L2626" s="49" t="s">
        <v>100</v>
      </c>
      <c r="M2626" s="37"/>
      <c r="N2626" s="40">
        <v>1</v>
      </c>
      <c r="O2626" s="41" t="b">
        <v>1</v>
      </c>
      <c r="P2626" s="42" t="b">
        <v>0</v>
      </c>
      <c r="Q2626" s="43"/>
      <c r="R2626" s="50"/>
      <c r="S2626" s="8" t="s">
        <v>4790</v>
      </c>
      <c r="T2626" s="48"/>
      <c r="W2626" s="45"/>
      <c r="X2626" s="46"/>
      <c r="Y2626" s="47"/>
      <c r="AA2626"/>
      <c r="AB2626"/>
      <c r="AC2626"/>
      <c r="AD2626"/>
      <c r="AE2626"/>
      <c r="AF2626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  <c r="AV2626" s="1"/>
      <c r="AW2626" s="1"/>
      <c r="AX2626" s="1"/>
      <c r="AY2626" s="1"/>
      <c r="AZ2626" s="1"/>
      <c r="BA2626" s="1"/>
      <c r="BB2626" s="1"/>
      <c r="BC2626" s="1"/>
      <c r="BD2626" s="1"/>
      <c r="BE2626" s="1"/>
      <c r="BF2626" s="1"/>
      <c r="BG2626" s="1"/>
      <c r="BH2626" s="1"/>
      <c r="BI2626" s="1"/>
      <c r="BJ2626" s="1"/>
      <c r="BK2626" s="1"/>
    </row>
    <row r="2627" spans="1:63" ht="30" customHeight="1" x14ac:dyDescent="0.25">
      <c r="A2627" s="34">
        <v>45810</v>
      </c>
      <c r="B2627" s="35" t="s">
        <v>4493</v>
      </c>
      <c r="C2627" s="1" t="s">
        <v>4791</v>
      </c>
      <c r="D2627" s="36" t="s">
        <v>34</v>
      </c>
      <c r="E2627" s="8" t="s">
        <v>71</v>
      </c>
      <c r="F2627" s="37">
        <v>1</v>
      </c>
      <c r="G2627" s="38">
        <v>1</v>
      </c>
      <c r="H2627" s="8" t="s">
        <v>55</v>
      </c>
      <c r="I2627" s="8" t="s">
        <v>2</v>
      </c>
      <c r="J2627" s="35" t="s">
        <v>147</v>
      </c>
      <c r="K2627" s="8" t="s">
        <v>41</v>
      </c>
      <c r="L2627" s="49" t="s">
        <v>247</v>
      </c>
      <c r="M2627" s="37"/>
      <c r="N2627" s="40">
        <v>1</v>
      </c>
      <c r="O2627" s="41" t="b">
        <v>0</v>
      </c>
      <c r="P2627" s="42" t="b">
        <v>0</v>
      </c>
      <c r="Q2627" s="43">
        <v>45835</v>
      </c>
      <c r="R2627" s="50"/>
      <c r="S2627" s="8" t="s">
        <v>4520</v>
      </c>
      <c r="T2627" s="44">
        <v>1</v>
      </c>
      <c r="W2627" s="45"/>
      <c r="X2627" s="46"/>
      <c r="Y2627" s="47"/>
      <c r="AA2627"/>
      <c r="AB2627"/>
      <c r="AC2627"/>
      <c r="AD2627"/>
      <c r="AE2627"/>
      <c r="AF2627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  <c r="AV2627" s="1"/>
      <c r="AW2627" s="1"/>
      <c r="AX2627" s="1"/>
      <c r="AY2627" s="1"/>
      <c r="AZ2627" s="1"/>
      <c r="BA2627" s="1"/>
      <c r="BB2627" s="1"/>
      <c r="BC2627" s="1"/>
      <c r="BD2627" s="1"/>
      <c r="BE2627" s="1"/>
      <c r="BF2627" s="1"/>
      <c r="BG2627" s="1"/>
      <c r="BH2627" s="1"/>
      <c r="BI2627" s="1"/>
      <c r="BJ2627" s="1"/>
      <c r="BK2627" s="1"/>
    </row>
    <row r="2628" spans="1:63" ht="30" customHeight="1" x14ac:dyDescent="0.25">
      <c r="A2628" s="34">
        <v>45794</v>
      </c>
      <c r="B2628" s="35" t="s">
        <v>4493</v>
      </c>
      <c r="C2628" s="1" t="s">
        <v>4792</v>
      </c>
      <c r="D2628" s="36" t="s">
        <v>34</v>
      </c>
      <c r="E2628" s="8" t="s">
        <v>71</v>
      </c>
      <c r="F2628" s="37">
        <v>1</v>
      </c>
      <c r="G2628" s="38">
        <v>1</v>
      </c>
      <c r="H2628" s="8" t="s">
        <v>55</v>
      </c>
      <c r="I2628" s="8" t="s">
        <v>2</v>
      </c>
      <c r="J2628" s="35" t="s">
        <v>147</v>
      </c>
      <c r="K2628" s="8" t="s">
        <v>592</v>
      </c>
      <c r="L2628" s="49" t="s">
        <v>100</v>
      </c>
      <c r="M2628" s="37"/>
      <c r="N2628" s="40"/>
      <c r="O2628" s="41" t="b">
        <v>0</v>
      </c>
      <c r="P2628" s="42" t="b">
        <v>0</v>
      </c>
      <c r="Q2628" s="43">
        <v>45804</v>
      </c>
      <c r="R2628" s="50"/>
      <c r="S2628" s="8" t="s">
        <v>4522</v>
      </c>
      <c r="T2628" s="48"/>
      <c r="W2628" s="45"/>
      <c r="X2628" s="46"/>
      <c r="Y2628" s="47"/>
      <c r="AA2628"/>
      <c r="AB2628"/>
      <c r="AC2628"/>
      <c r="AD2628"/>
      <c r="AE2628"/>
      <c r="AF2628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  <c r="AV2628" s="1"/>
      <c r="AW2628" s="1"/>
      <c r="AX2628" s="1"/>
      <c r="AY2628" s="1"/>
      <c r="AZ2628" s="1"/>
      <c r="BA2628" s="1"/>
      <c r="BB2628" s="1"/>
      <c r="BC2628" s="1"/>
      <c r="BD2628" s="1"/>
      <c r="BE2628" s="1"/>
      <c r="BF2628" s="1"/>
      <c r="BG2628" s="1"/>
      <c r="BH2628" s="1"/>
      <c r="BI2628" s="1"/>
      <c r="BJ2628" s="1"/>
      <c r="BK2628" s="1"/>
    </row>
    <row r="2629" spans="1:63" ht="30" customHeight="1" x14ac:dyDescent="0.25">
      <c r="A2629" s="34">
        <v>45840</v>
      </c>
      <c r="B2629" s="35" t="s">
        <v>4493</v>
      </c>
      <c r="C2629" s="1" t="s">
        <v>4793</v>
      </c>
      <c r="D2629" s="36" t="s">
        <v>34</v>
      </c>
      <c r="E2629" s="8" t="s">
        <v>71</v>
      </c>
      <c r="F2629" s="37">
        <v>4</v>
      </c>
      <c r="G2629" s="38">
        <v>0.1</v>
      </c>
      <c r="H2629" s="8" t="s">
        <v>1543</v>
      </c>
      <c r="I2629" s="8" t="s">
        <v>2</v>
      </c>
      <c r="J2629" s="35" t="s">
        <v>147</v>
      </c>
      <c r="K2629" s="8" t="s">
        <v>41</v>
      </c>
      <c r="L2629" s="49" t="s">
        <v>247</v>
      </c>
      <c r="M2629" s="37"/>
      <c r="N2629" s="40"/>
      <c r="O2629" s="41" t="b">
        <v>0</v>
      </c>
      <c r="P2629" s="42" t="b">
        <v>0</v>
      </c>
      <c r="Q2629" s="43"/>
      <c r="R2629" s="50"/>
      <c r="S2629" s="8" t="s">
        <v>1564</v>
      </c>
      <c r="T2629" s="48"/>
      <c r="W2629" s="45"/>
      <c r="X2629" s="46"/>
      <c r="Y2629" s="47"/>
      <c r="AA2629"/>
      <c r="AB2629"/>
      <c r="AC2629"/>
      <c r="AD2629"/>
      <c r="AE2629"/>
      <c r="AF2629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  <c r="AV2629" s="1"/>
      <c r="AW2629" s="1"/>
      <c r="AX2629" s="1"/>
      <c r="AY2629" s="1"/>
      <c r="AZ2629" s="1"/>
      <c r="BA2629" s="1"/>
      <c r="BB2629" s="1"/>
      <c r="BC2629" s="1"/>
      <c r="BD2629" s="1"/>
      <c r="BE2629" s="1"/>
      <c r="BF2629" s="1"/>
      <c r="BG2629" s="1"/>
      <c r="BH2629" s="1"/>
      <c r="BI2629" s="1"/>
      <c r="BJ2629" s="1"/>
      <c r="BK2629" s="1"/>
    </row>
    <row r="2630" spans="1:63" ht="30" customHeight="1" x14ac:dyDescent="0.25">
      <c r="A2630" s="34">
        <v>45842</v>
      </c>
      <c r="B2630" s="35" t="s">
        <v>4493</v>
      </c>
      <c r="C2630" s="1" t="s">
        <v>4794</v>
      </c>
      <c r="D2630" s="36" t="s">
        <v>34</v>
      </c>
      <c r="E2630" s="8" t="s">
        <v>71</v>
      </c>
      <c r="F2630" s="37">
        <v>1</v>
      </c>
      <c r="G2630" s="38">
        <v>0.25</v>
      </c>
      <c r="H2630" s="8" t="s">
        <v>55</v>
      </c>
      <c r="I2630" s="8" t="s">
        <v>2</v>
      </c>
      <c r="J2630" s="35" t="s">
        <v>40</v>
      </c>
      <c r="K2630" s="8" t="s">
        <v>41</v>
      </c>
      <c r="L2630" s="49" t="s">
        <v>50</v>
      </c>
      <c r="M2630" s="37"/>
      <c r="N2630" s="40"/>
      <c r="O2630" s="41" t="b">
        <v>0</v>
      </c>
      <c r="P2630" s="42" t="b">
        <v>1</v>
      </c>
      <c r="Q2630" s="43"/>
      <c r="R2630" s="50"/>
      <c r="S2630" s="8" t="s">
        <v>4795</v>
      </c>
      <c r="T2630" s="48"/>
      <c r="W2630" s="45"/>
      <c r="X2630" s="46"/>
      <c r="Y2630" s="47"/>
      <c r="AA2630"/>
      <c r="AB2630"/>
      <c r="AC2630"/>
      <c r="AD2630"/>
      <c r="AE2630"/>
      <c r="AF2630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  <c r="AV2630" s="1"/>
      <c r="AW2630" s="1"/>
      <c r="AX2630" s="1"/>
      <c r="AY2630" s="1"/>
      <c r="AZ2630" s="1"/>
      <c r="BA2630" s="1"/>
      <c r="BB2630" s="1"/>
      <c r="BC2630" s="1"/>
      <c r="BD2630" s="1"/>
      <c r="BE2630" s="1"/>
      <c r="BF2630" s="1"/>
      <c r="BG2630" s="1"/>
      <c r="BH2630" s="1"/>
      <c r="BI2630" s="1"/>
      <c r="BJ2630" s="1"/>
      <c r="BK2630" s="1"/>
    </row>
    <row r="2631" spans="1:63" ht="30" customHeight="1" x14ac:dyDescent="0.25">
      <c r="A2631" s="34">
        <v>45842</v>
      </c>
      <c r="B2631" s="35" t="s">
        <v>4493</v>
      </c>
      <c r="C2631" s="1" t="s">
        <v>4796</v>
      </c>
      <c r="D2631" s="36" t="s">
        <v>74</v>
      </c>
      <c r="E2631" s="8" t="s">
        <v>110</v>
      </c>
      <c r="F2631" s="37">
        <v>1</v>
      </c>
      <c r="G2631" s="38">
        <v>0.1</v>
      </c>
      <c r="H2631" s="8" t="s">
        <v>155</v>
      </c>
      <c r="I2631" s="8" t="s">
        <v>2</v>
      </c>
      <c r="J2631" s="35" t="s">
        <v>147</v>
      </c>
      <c r="K2631" s="8" t="s">
        <v>41</v>
      </c>
      <c r="L2631" s="49" t="s">
        <v>50</v>
      </c>
      <c r="M2631" s="37"/>
      <c r="N2631" s="40"/>
      <c r="O2631" s="41" t="b">
        <v>0</v>
      </c>
      <c r="P2631" s="42" t="b">
        <v>0</v>
      </c>
      <c r="Q2631" s="43"/>
      <c r="R2631" s="50"/>
      <c r="S2631" s="8" t="s">
        <v>4797</v>
      </c>
      <c r="T2631" s="48"/>
      <c r="W2631" s="45"/>
      <c r="X2631" s="46"/>
      <c r="Y2631" s="47"/>
      <c r="AA2631"/>
      <c r="AB2631"/>
      <c r="AC2631"/>
      <c r="AD2631"/>
      <c r="AE2631"/>
      <c r="AF263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  <c r="AV2631" s="1"/>
      <c r="AW2631" s="1"/>
      <c r="AX2631" s="1"/>
      <c r="AY2631" s="1"/>
      <c r="AZ2631" s="1"/>
      <c r="BA2631" s="1"/>
      <c r="BB2631" s="1"/>
      <c r="BC2631" s="1"/>
      <c r="BD2631" s="1"/>
      <c r="BE2631" s="1"/>
      <c r="BF2631" s="1"/>
      <c r="BG2631" s="1"/>
      <c r="BH2631" s="1"/>
      <c r="BI2631" s="1"/>
      <c r="BJ2631" s="1"/>
      <c r="BK2631" s="1"/>
    </row>
    <row r="2632" spans="1:63" ht="30" customHeight="1" x14ac:dyDescent="0.25">
      <c r="A2632" s="34">
        <v>45832</v>
      </c>
      <c r="B2632" s="35" t="s">
        <v>4493</v>
      </c>
      <c r="C2632" s="1" t="s">
        <v>4798</v>
      </c>
      <c r="D2632" s="36" t="s">
        <v>4</v>
      </c>
      <c r="E2632" s="8" t="s">
        <v>47</v>
      </c>
      <c r="F2632" s="37">
        <v>1</v>
      </c>
      <c r="G2632" s="38">
        <v>0.8</v>
      </c>
      <c r="H2632" s="8" t="s">
        <v>256</v>
      </c>
      <c r="I2632" s="8" t="s">
        <v>2</v>
      </c>
      <c r="J2632" s="35" t="s">
        <v>147</v>
      </c>
      <c r="K2632" s="8" t="s">
        <v>592</v>
      </c>
      <c r="L2632" s="49" t="s">
        <v>50</v>
      </c>
      <c r="M2632" s="37"/>
      <c r="N2632" s="40"/>
      <c r="O2632" s="41" t="b">
        <v>0</v>
      </c>
      <c r="P2632" s="42" t="b">
        <v>0</v>
      </c>
      <c r="Q2632" s="43">
        <v>45838</v>
      </c>
      <c r="R2632" s="50"/>
      <c r="S2632" s="8" t="s">
        <v>4799</v>
      </c>
      <c r="T2632" s="48"/>
      <c r="W2632" s="45"/>
      <c r="X2632" s="46"/>
      <c r="Y2632" s="47"/>
      <c r="AA2632"/>
      <c r="AB2632"/>
      <c r="AC2632"/>
      <c r="AD2632"/>
      <c r="AE2632"/>
      <c r="AF2632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  <c r="AV2632" s="1"/>
      <c r="AW2632" s="1"/>
      <c r="AX2632" s="1"/>
      <c r="AY2632" s="1"/>
      <c r="AZ2632" s="1"/>
      <c r="BA2632" s="1"/>
      <c r="BB2632" s="1"/>
      <c r="BC2632" s="1"/>
      <c r="BD2632" s="1"/>
      <c r="BE2632" s="1"/>
      <c r="BF2632" s="1"/>
      <c r="BG2632" s="1"/>
      <c r="BH2632" s="1"/>
      <c r="BI2632" s="1"/>
      <c r="BJ2632" s="1"/>
      <c r="BK2632" s="1"/>
    </row>
    <row r="2633" spans="1:63" ht="30" customHeight="1" x14ac:dyDescent="0.25">
      <c r="A2633" s="34">
        <v>45810</v>
      </c>
      <c r="B2633" s="35" t="s">
        <v>4493</v>
      </c>
      <c r="C2633" s="1" t="s">
        <v>4800</v>
      </c>
      <c r="D2633" s="36" t="s">
        <v>34</v>
      </c>
      <c r="E2633" s="8" t="s">
        <v>71</v>
      </c>
      <c r="F2633" s="37">
        <v>1</v>
      </c>
      <c r="G2633" s="38">
        <v>0.1</v>
      </c>
      <c r="H2633" s="8" t="s">
        <v>55</v>
      </c>
      <c r="I2633" s="8" t="s">
        <v>2</v>
      </c>
      <c r="J2633" s="35" t="s">
        <v>40</v>
      </c>
      <c r="K2633" s="8" t="s">
        <v>41</v>
      </c>
      <c r="L2633" s="49" t="s">
        <v>100</v>
      </c>
      <c r="M2633" s="37"/>
      <c r="N2633" s="40"/>
      <c r="O2633" s="41" t="b">
        <v>0</v>
      </c>
      <c r="P2633" s="42" t="b">
        <v>0</v>
      </c>
      <c r="Q2633" s="43"/>
      <c r="R2633" s="50"/>
      <c r="S2633" s="8" t="s">
        <v>4801</v>
      </c>
      <c r="T2633" s="48"/>
      <c r="W2633" s="45"/>
      <c r="X2633" s="46"/>
      <c r="Y2633" s="47"/>
      <c r="AA2633"/>
      <c r="AB2633"/>
      <c r="AC2633"/>
      <c r="AD2633"/>
      <c r="AE2633"/>
      <c r="AF2633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</row>
    <row r="2634" spans="1:63" ht="30" customHeight="1" x14ac:dyDescent="0.25">
      <c r="A2634" s="34">
        <v>45810</v>
      </c>
      <c r="B2634" s="35" t="s">
        <v>4493</v>
      </c>
      <c r="C2634" s="1" t="s">
        <v>4802</v>
      </c>
      <c r="D2634" s="36" t="s">
        <v>34</v>
      </c>
      <c r="E2634" s="8" t="s">
        <v>310</v>
      </c>
      <c r="F2634" s="37">
        <v>3</v>
      </c>
      <c r="G2634" s="38">
        <v>1</v>
      </c>
      <c r="H2634" s="8" t="s">
        <v>55</v>
      </c>
      <c r="I2634" s="8" t="s">
        <v>2</v>
      </c>
      <c r="J2634" s="35" t="s">
        <v>40</v>
      </c>
      <c r="K2634" s="8" t="s">
        <v>41</v>
      </c>
      <c r="L2634" s="49" t="s">
        <v>50</v>
      </c>
      <c r="M2634" s="37"/>
      <c r="N2634" s="40">
        <v>3</v>
      </c>
      <c r="O2634" s="41" t="b">
        <v>0</v>
      </c>
      <c r="P2634" s="42" t="b">
        <v>0</v>
      </c>
      <c r="Q2634" s="43">
        <v>45814</v>
      </c>
      <c r="R2634" s="50"/>
      <c r="S2634" s="8" t="s">
        <v>4520</v>
      </c>
      <c r="T2634" s="44">
        <v>3</v>
      </c>
      <c r="W2634" s="45"/>
      <c r="X2634" s="46"/>
      <c r="Y2634" s="47"/>
      <c r="AA2634"/>
      <c r="AB2634"/>
      <c r="AC2634"/>
      <c r="AD2634"/>
      <c r="AE2634"/>
      <c r="AF2634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  <c r="AV2634" s="1"/>
      <c r="AW2634" s="1"/>
      <c r="AX2634" s="1"/>
      <c r="AY2634" s="1"/>
      <c r="AZ2634" s="1"/>
      <c r="BA2634" s="1"/>
      <c r="BB2634" s="1"/>
      <c r="BC2634" s="1"/>
      <c r="BD2634" s="1"/>
      <c r="BE2634" s="1"/>
      <c r="BF2634" s="1"/>
      <c r="BG2634" s="1"/>
      <c r="BH2634" s="1"/>
      <c r="BI2634" s="1"/>
      <c r="BJ2634" s="1"/>
      <c r="BK2634" s="1"/>
    </row>
    <row r="2635" spans="1:63" ht="30" customHeight="1" x14ac:dyDescent="0.25">
      <c r="A2635" s="34">
        <v>45810</v>
      </c>
      <c r="B2635" s="35" t="s">
        <v>4493</v>
      </c>
      <c r="C2635" s="1" t="s">
        <v>4803</v>
      </c>
      <c r="D2635" s="36" t="s">
        <v>34</v>
      </c>
      <c r="E2635" s="8" t="s">
        <v>310</v>
      </c>
      <c r="F2635" s="37">
        <v>2</v>
      </c>
      <c r="G2635" s="38">
        <v>1</v>
      </c>
      <c r="H2635" s="8" t="s">
        <v>55</v>
      </c>
      <c r="I2635" s="8" t="s">
        <v>2</v>
      </c>
      <c r="J2635" s="35" t="s">
        <v>40</v>
      </c>
      <c r="K2635" s="8" t="s">
        <v>206</v>
      </c>
      <c r="L2635" s="49" t="s">
        <v>50</v>
      </c>
      <c r="M2635" s="37"/>
      <c r="N2635" s="40">
        <v>2</v>
      </c>
      <c r="O2635" s="41" t="b">
        <v>0</v>
      </c>
      <c r="P2635" s="42" t="b">
        <v>0</v>
      </c>
      <c r="Q2635" s="43">
        <v>45814</v>
      </c>
      <c r="R2635" s="50"/>
      <c r="S2635" s="8" t="s">
        <v>4520</v>
      </c>
      <c r="T2635" s="44">
        <v>2</v>
      </c>
      <c r="W2635" s="45"/>
      <c r="X2635" s="46"/>
      <c r="Y2635" s="47"/>
      <c r="AA2635"/>
      <c r="AB2635"/>
      <c r="AC2635"/>
      <c r="AD2635"/>
      <c r="AE2635"/>
      <c r="AF2635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  <c r="AV2635" s="1"/>
      <c r="AW2635" s="1"/>
      <c r="AX2635" s="1"/>
      <c r="AY2635" s="1"/>
      <c r="AZ2635" s="1"/>
      <c r="BA2635" s="1"/>
      <c r="BB2635" s="1"/>
      <c r="BC2635" s="1"/>
      <c r="BD2635" s="1"/>
      <c r="BE2635" s="1"/>
      <c r="BF2635" s="1"/>
      <c r="BG2635" s="1"/>
      <c r="BH2635" s="1"/>
      <c r="BI2635" s="1"/>
      <c r="BJ2635" s="1"/>
      <c r="BK2635" s="1"/>
    </row>
    <row r="2636" spans="1:63" ht="30" customHeight="1" x14ac:dyDescent="0.25">
      <c r="A2636" s="34">
        <v>45779</v>
      </c>
      <c r="B2636" s="35" t="s">
        <v>4493</v>
      </c>
      <c r="C2636" s="1" t="s">
        <v>4804</v>
      </c>
      <c r="D2636" s="36" t="s">
        <v>34</v>
      </c>
      <c r="E2636" s="8" t="s">
        <v>71</v>
      </c>
      <c r="F2636" s="37">
        <v>5</v>
      </c>
      <c r="G2636" s="38" t="s">
        <v>7</v>
      </c>
      <c r="H2636" s="8" t="s">
        <v>247</v>
      </c>
      <c r="I2636" s="8" t="s">
        <v>1</v>
      </c>
      <c r="J2636" s="35" t="s">
        <v>40</v>
      </c>
      <c r="K2636" s="8" t="s">
        <v>49</v>
      </c>
      <c r="L2636" s="49" t="s">
        <v>274</v>
      </c>
      <c r="M2636" s="37"/>
      <c r="N2636" s="40"/>
      <c r="O2636" s="41" t="b">
        <v>0</v>
      </c>
      <c r="P2636" s="42" t="b">
        <v>0</v>
      </c>
      <c r="Q2636" s="43"/>
      <c r="R2636" s="50" t="s">
        <v>4537</v>
      </c>
      <c r="S2636" s="8" t="s">
        <v>4805</v>
      </c>
      <c r="T2636" s="48"/>
      <c r="W2636" s="45"/>
      <c r="X2636" s="46"/>
      <c r="Y2636" s="47"/>
      <c r="AA2636"/>
      <c r="AB2636"/>
      <c r="AC2636"/>
      <c r="AD2636"/>
      <c r="AE2636"/>
      <c r="AF2636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  <c r="AV2636" s="1"/>
      <c r="AW2636" s="1"/>
      <c r="AX2636" s="1"/>
      <c r="AY2636" s="1"/>
      <c r="AZ2636" s="1"/>
      <c r="BA2636" s="1"/>
      <c r="BB2636" s="1"/>
      <c r="BC2636" s="1"/>
      <c r="BD2636" s="1"/>
      <c r="BE2636" s="1"/>
      <c r="BF2636" s="1"/>
      <c r="BG2636" s="1"/>
      <c r="BH2636" s="1"/>
      <c r="BI2636" s="1"/>
      <c r="BJ2636" s="1"/>
      <c r="BK2636" s="1"/>
    </row>
    <row r="2637" spans="1:63" ht="30" customHeight="1" x14ac:dyDescent="0.25">
      <c r="A2637" s="34">
        <v>45768</v>
      </c>
      <c r="B2637" s="35" t="s">
        <v>4493</v>
      </c>
      <c r="C2637" s="1" t="s">
        <v>4806</v>
      </c>
      <c r="D2637" s="36" t="s">
        <v>5</v>
      </c>
      <c r="E2637" s="8" t="s">
        <v>197</v>
      </c>
      <c r="F2637" s="37">
        <v>1</v>
      </c>
      <c r="G2637" s="38">
        <v>0.1</v>
      </c>
      <c r="H2637" s="8" t="s">
        <v>198</v>
      </c>
      <c r="I2637" s="8" t="s">
        <v>2</v>
      </c>
      <c r="J2637" s="35" t="s">
        <v>147</v>
      </c>
      <c r="K2637" s="8" t="s">
        <v>500</v>
      </c>
      <c r="L2637" s="49" t="s">
        <v>274</v>
      </c>
      <c r="M2637" s="37"/>
      <c r="N2637" s="40"/>
      <c r="O2637" s="41" t="b">
        <v>0</v>
      </c>
      <c r="P2637" s="42" t="b">
        <v>0</v>
      </c>
      <c r="Q2637" s="43"/>
      <c r="R2637" s="50"/>
      <c r="S2637" s="8" t="s">
        <v>4807</v>
      </c>
      <c r="T2637" s="48"/>
      <c r="W2637" s="45"/>
      <c r="X2637" s="46"/>
      <c r="Y2637" s="47"/>
      <c r="AA2637"/>
      <c r="AB2637"/>
      <c r="AC2637"/>
      <c r="AD2637"/>
      <c r="AE2637"/>
      <c r="AF2637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  <c r="AW2637" s="1"/>
      <c r="AX2637" s="1"/>
      <c r="AY2637" s="1"/>
      <c r="AZ2637" s="1"/>
      <c r="BA2637" s="1"/>
      <c r="BB2637" s="1"/>
      <c r="BC2637" s="1"/>
      <c r="BD2637" s="1"/>
      <c r="BE2637" s="1"/>
      <c r="BF2637" s="1"/>
      <c r="BG2637" s="1"/>
      <c r="BH2637" s="1"/>
      <c r="BI2637" s="1"/>
      <c r="BJ2637" s="1"/>
      <c r="BK2637" s="1"/>
    </row>
    <row r="2638" spans="1:63" ht="30" customHeight="1" x14ac:dyDescent="0.25">
      <c r="A2638" s="34">
        <v>45754</v>
      </c>
      <c r="B2638" s="35" t="s">
        <v>4493</v>
      </c>
      <c r="C2638" s="1" t="s">
        <v>4808</v>
      </c>
      <c r="D2638" s="36" t="s">
        <v>34</v>
      </c>
      <c r="E2638" s="8" t="s">
        <v>133</v>
      </c>
      <c r="F2638" s="37">
        <v>1</v>
      </c>
      <c r="G2638" s="38">
        <v>0.1</v>
      </c>
      <c r="H2638" s="8" t="s">
        <v>155</v>
      </c>
      <c r="I2638" s="8" t="s">
        <v>2</v>
      </c>
      <c r="J2638" s="35" t="s">
        <v>40</v>
      </c>
      <c r="K2638" s="8" t="s">
        <v>41</v>
      </c>
      <c r="L2638" s="49" t="s">
        <v>305</v>
      </c>
      <c r="M2638" s="37"/>
      <c r="N2638" s="40"/>
      <c r="O2638" s="41" t="b">
        <v>0</v>
      </c>
      <c r="P2638" s="42" t="b">
        <v>0</v>
      </c>
      <c r="Q2638" s="43"/>
      <c r="R2638" s="50"/>
      <c r="S2638" s="8" t="s">
        <v>1564</v>
      </c>
      <c r="T2638" s="48"/>
      <c r="W2638" s="45"/>
      <c r="X2638" s="46"/>
      <c r="Y2638" s="47"/>
      <c r="AA2638"/>
      <c r="AB2638"/>
      <c r="AC2638"/>
      <c r="AD2638"/>
      <c r="AE2638"/>
      <c r="AF2638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  <c r="AV2638" s="1"/>
      <c r="AW2638" s="1"/>
      <c r="AX2638" s="1"/>
      <c r="AY2638" s="1"/>
      <c r="AZ2638" s="1"/>
      <c r="BA2638" s="1"/>
      <c r="BB2638" s="1"/>
      <c r="BC2638" s="1"/>
      <c r="BD2638" s="1"/>
      <c r="BE2638" s="1"/>
      <c r="BF2638" s="1"/>
      <c r="BG2638" s="1"/>
      <c r="BH2638" s="1"/>
      <c r="BI2638" s="1"/>
      <c r="BJ2638" s="1"/>
      <c r="BK2638" s="1"/>
    </row>
    <row r="2639" spans="1:63" ht="30" customHeight="1" x14ac:dyDescent="0.25">
      <c r="A2639" s="34">
        <v>45757</v>
      </c>
      <c r="B2639" s="35" t="s">
        <v>4493</v>
      </c>
      <c r="C2639" s="1" t="s">
        <v>4809</v>
      </c>
      <c r="D2639" s="36" t="s">
        <v>1280</v>
      </c>
      <c r="E2639" s="8" t="s">
        <v>1281</v>
      </c>
      <c r="F2639" s="37">
        <v>1</v>
      </c>
      <c r="G2639" s="38">
        <v>0.1</v>
      </c>
      <c r="H2639" s="8" t="s">
        <v>1282</v>
      </c>
      <c r="I2639" s="8" t="s">
        <v>2</v>
      </c>
      <c r="J2639" s="35" t="s">
        <v>40</v>
      </c>
      <c r="K2639" s="8" t="s">
        <v>41</v>
      </c>
      <c r="L2639" s="49"/>
      <c r="M2639" s="37"/>
      <c r="N2639" s="40"/>
      <c r="O2639" s="41" t="b">
        <v>0</v>
      </c>
      <c r="P2639" s="42" t="b">
        <v>0</v>
      </c>
      <c r="Q2639" s="43"/>
      <c r="R2639" s="50"/>
      <c r="S2639" s="8"/>
      <c r="T2639" s="48"/>
      <c r="W2639" s="45"/>
      <c r="X2639" s="46"/>
      <c r="Y2639" s="47"/>
      <c r="AA2639"/>
      <c r="AB2639"/>
      <c r="AC2639"/>
      <c r="AD2639"/>
      <c r="AE2639"/>
      <c r="AF2639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  <c r="AV2639" s="1"/>
      <c r="AW2639" s="1"/>
      <c r="AX2639" s="1"/>
      <c r="AY2639" s="1"/>
      <c r="AZ2639" s="1"/>
      <c r="BA2639" s="1"/>
      <c r="BB2639" s="1"/>
      <c r="BC2639" s="1"/>
      <c r="BD2639" s="1"/>
      <c r="BE2639" s="1"/>
      <c r="BF2639" s="1"/>
      <c r="BG2639" s="1"/>
      <c r="BH2639" s="1"/>
      <c r="BI2639" s="1"/>
      <c r="BJ2639" s="1"/>
      <c r="BK2639" s="1"/>
    </row>
    <row r="2640" spans="1:63" ht="30" customHeight="1" x14ac:dyDescent="0.25">
      <c r="A2640" s="34">
        <v>45754</v>
      </c>
      <c r="B2640" s="35" t="s">
        <v>4493</v>
      </c>
      <c r="C2640" s="1" t="s">
        <v>4810</v>
      </c>
      <c r="D2640" s="36" t="s">
        <v>4</v>
      </c>
      <c r="E2640" s="8" t="s">
        <v>47</v>
      </c>
      <c r="F2640" s="37">
        <v>1</v>
      </c>
      <c r="G2640" s="38">
        <v>0.1</v>
      </c>
      <c r="H2640" s="8" t="s">
        <v>48</v>
      </c>
      <c r="I2640" s="8" t="s">
        <v>2</v>
      </c>
      <c r="J2640" s="35" t="s">
        <v>40</v>
      </c>
      <c r="K2640" s="8" t="s">
        <v>41</v>
      </c>
      <c r="L2640" s="49" t="s">
        <v>50</v>
      </c>
      <c r="M2640" s="37"/>
      <c r="N2640" s="40"/>
      <c r="O2640" s="41" t="b">
        <v>0</v>
      </c>
      <c r="P2640" s="42" t="b">
        <v>0</v>
      </c>
      <c r="Q2640" s="43"/>
      <c r="R2640" s="50"/>
      <c r="S2640" s="8" t="s">
        <v>1564</v>
      </c>
      <c r="T2640" s="48"/>
      <c r="W2640" s="45"/>
      <c r="X2640" s="46"/>
      <c r="Y2640" s="47"/>
      <c r="AA2640"/>
      <c r="AB2640"/>
      <c r="AC2640"/>
      <c r="AD2640"/>
      <c r="AE2640"/>
      <c r="AF2640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  <c r="AV2640" s="1"/>
      <c r="AW2640" s="1"/>
      <c r="AX2640" s="1"/>
      <c r="AY2640" s="1"/>
      <c r="AZ2640" s="1"/>
      <c r="BA2640" s="1"/>
      <c r="BB2640" s="1"/>
      <c r="BC2640" s="1"/>
      <c r="BD2640" s="1"/>
      <c r="BE2640" s="1"/>
      <c r="BF2640" s="1"/>
      <c r="BG2640" s="1"/>
      <c r="BH2640" s="1"/>
      <c r="BI2640" s="1"/>
      <c r="BJ2640" s="1"/>
      <c r="BK2640" s="1"/>
    </row>
    <row r="2641" spans="1:63" ht="30" customHeight="1" x14ac:dyDescent="0.25">
      <c r="A2641" s="34">
        <v>45757</v>
      </c>
      <c r="B2641" s="35" t="s">
        <v>4493</v>
      </c>
      <c r="C2641" s="1" t="s">
        <v>4811</v>
      </c>
      <c r="D2641" s="36" t="s">
        <v>4</v>
      </c>
      <c r="E2641" s="8" t="s">
        <v>47</v>
      </c>
      <c r="F2641" s="37">
        <v>1</v>
      </c>
      <c r="G2641" s="38">
        <v>0.1</v>
      </c>
      <c r="H2641" s="8" t="s">
        <v>48</v>
      </c>
      <c r="I2641" s="8" t="s">
        <v>2</v>
      </c>
      <c r="J2641" s="35" t="s">
        <v>40</v>
      </c>
      <c r="K2641" s="8" t="s">
        <v>206</v>
      </c>
      <c r="L2641" s="49" t="s">
        <v>100</v>
      </c>
      <c r="M2641" s="37"/>
      <c r="N2641" s="40"/>
      <c r="O2641" s="41" t="b">
        <v>0</v>
      </c>
      <c r="P2641" s="42" t="b">
        <v>0</v>
      </c>
      <c r="Q2641" s="43"/>
      <c r="R2641" s="50"/>
      <c r="S2641" s="8" t="s">
        <v>4812</v>
      </c>
      <c r="T2641" s="48"/>
      <c r="W2641" s="45"/>
      <c r="X2641" s="46"/>
      <c r="Y2641" s="47"/>
      <c r="AA2641"/>
      <c r="AB2641"/>
      <c r="AC2641"/>
      <c r="AD2641"/>
      <c r="AE2641"/>
      <c r="AF264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  <c r="AW2641" s="1"/>
      <c r="AX2641" s="1"/>
      <c r="AY2641" s="1"/>
      <c r="AZ2641" s="1"/>
      <c r="BA2641" s="1"/>
      <c r="BB2641" s="1"/>
      <c r="BC2641" s="1"/>
      <c r="BD2641" s="1"/>
      <c r="BE2641" s="1"/>
      <c r="BF2641" s="1"/>
      <c r="BG2641" s="1"/>
      <c r="BH2641" s="1"/>
      <c r="BI2641" s="1"/>
      <c r="BJ2641" s="1"/>
      <c r="BK2641" s="1"/>
    </row>
    <row r="2642" spans="1:63" ht="30" customHeight="1" x14ac:dyDescent="0.25">
      <c r="A2642" s="34">
        <v>45779</v>
      </c>
      <c r="B2642" s="35" t="s">
        <v>4493</v>
      </c>
      <c r="C2642" s="1" t="s">
        <v>4813</v>
      </c>
      <c r="D2642" s="36" t="s">
        <v>74</v>
      </c>
      <c r="E2642" s="8" t="s">
        <v>75</v>
      </c>
      <c r="F2642" s="37">
        <v>1</v>
      </c>
      <c r="G2642" s="38" t="s">
        <v>7</v>
      </c>
      <c r="H2642" s="8" t="s">
        <v>146</v>
      </c>
      <c r="I2642" s="8" t="s">
        <v>2</v>
      </c>
      <c r="J2642" s="35" t="s">
        <v>40</v>
      </c>
      <c r="K2642" s="8" t="s">
        <v>41</v>
      </c>
      <c r="L2642" s="49" t="s">
        <v>42</v>
      </c>
      <c r="M2642" s="37"/>
      <c r="N2642" s="40"/>
      <c r="O2642" s="41" t="b">
        <v>0</v>
      </c>
      <c r="P2642" s="42" t="b">
        <v>0</v>
      </c>
      <c r="Q2642" s="43"/>
      <c r="R2642" s="50" t="s">
        <v>4537</v>
      </c>
      <c r="S2642" s="8" t="s">
        <v>4814</v>
      </c>
      <c r="T2642" s="48"/>
      <c r="W2642" s="45"/>
      <c r="X2642" s="46"/>
      <c r="Y2642" s="47"/>
      <c r="AA2642"/>
      <c r="AB2642"/>
      <c r="AC2642"/>
      <c r="AD2642"/>
      <c r="AE2642"/>
      <c r="AF2642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</row>
    <row r="2643" spans="1:63" ht="30" customHeight="1" x14ac:dyDescent="0.25">
      <c r="A2643" s="34">
        <v>45779</v>
      </c>
      <c r="B2643" s="35" t="s">
        <v>4493</v>
      </c>
      <c r="C2643" s="1" t="s">
        <v>4815</v>
      </c>
      <c r="D2643" s="36" t="s">
        <v>34</v>
      </c>
      <c r="E2643" s="8" t="s">
        <v>71</v>
      </c>
      <c r="F2643" s="37">
        <v>1</v>
      </c>
      <c r="G2643" s="38" t="s">
        <v>7</v>
      </c>
      <c r="H2643" s="8" t="s">
        <v>55</v>
      </c>
      <c r="I2643" s="8" t="s">
        <v>2</v>
      </c>
      <c r="J2643" s="35" t="s">
        <v>40</v>
      </c>
      <c r="K2643" s="8" t="s">
        <v>41</v>
      </c>
      <c r="L2643" s="49" t="s">
        <v>100</v>
      </c>
      <c r="M2643" s="37"/>
      <c r="N2643" s="40"/>
      <c r="O2643" s="41" t="b">
        <v>0</v>
      </c>
      <c r="P2643" s="42" t="b">
        <v>0</v>
      </c>
      <c r="Q2643" s="43"/>
      <c r="R2643" s="50"/>
      <c r="S2643" s="8" t="s">
        <v>4816</v>
      </c>
      <c r="T2643" s="48"/>
      <c r="W2643" s="45"/>
      <c r="X2643" s="46"/>
      <c r="Y2643" s="47"/>
      <c r="AA2643"/>
      <c r="AB2643"/>
      <c r="AC2643"/>
      <c r="AD2643"/>
      <c r="AE2643"/>
      <c r="AF2643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  <c r="AV2643" s="1"/>
      <c r="AW2643" s="1"/>
      <c r="AX2643" s="1"/>
      <c r="AY2643" s="1"/>
      <c r="AZ2643" s="1"/>
      <c r="BA2643" s="1"/>
      <c r="BB2643" s="1"/>
      <c r="BC2643" s="1"/>
      <c r="BD2643" s="1"/>
      <c r="BE2643" s="1"/>
      <c r="BF2643" s="1"/>
      <c r="BG2643" s="1"/>
      <c r="BH2643" s="1"/>
      <c r="BI2643" s="1"/>
      <c r="BJ2643" s="1"/>
      <c r="BK2643" s="1"/>
    </row>
    <row r="2644" spans="1:63" ht="30" customHeight="1" x14ac:dyDescent="0.25">
      <c r="A2644" s="34">
        <v>45768</v>
      </c>
      <c r="B2644" s="35" t="s">
        <v>4493</v>
      </c>
      <c r="C2644" s="1" t="s">
        <v>4817</v>
      </c>
      <c r="D2644" s="36" t="s">
        <v>5</v>
      </c>
      <c r="E2644" s="8" t="s">
        <v>197</v>
      </c>
      <c r="F2644" s="37">
        <v>1</v>
      </c>
      <c r="G2644" s="38">
        <v>0.1</v>
      </c>
      <c r="H2644" s="8" t="s">
        <v>198</v>
      </c>
      <c r="I2644" s="8" t="s">
        <v>2</v>
      </c>
      <c r="J2644" s="35" t="s">
        <v>40</v>
      </c>
      <c r="K2644" s="8" t="s">
        <v>41</v>
      </c>
      <c r="L2644" s="49" t="s">
        <v>274</v>
      </c>
      <c r="M2644" s="37"/>
      <c r="N2644" s="40"/>
      <c r="O2644" s="41" t="b">
        <v>0</v>
      </c>
      <c r="P2644" s="42" t="b">
        <v>0</v>
      </c>
      <c r="Q2644" s="43"/>
      <c r="R2644" s="50"/>
      <c r="S2644" s="8" t="s">
        <v>4818</v>
      </c>
      <c r="T2644" s="48"/>
      <c r="W2644" s="45"/>
      <c r="X2644" s="46"/>
      <c r="Y2644" s="47"/>
      <c r="AA2644"/>
      <c r="AB2644"/>
      <c r="AC2644"/>
      <c r="AD2644"/>
      <c r="AE2644"/>
      <c r="AF2644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  <c r="AV2644" s="1"/>
      <c r="AW2644" s="1"/>
      <c r="AX2644" s="1"/>
      <c r="AY2644" s="1"/>
      <c r="AZ2644" s="1"/>
      <c r="BA2644" s="1"/>
      <c r="BB2644" s="1"/>
      <c r="BC2644" s="1"/>
      <c r="BD2644" s="1"/>
      <c r="BE2644" s="1"/>
      <c r="BF2644" s="1"/>
      <c r="BG2644" s="1"/>
      <c r="BH2644" s="1"/>
      <c r="BI2644" s="1"/>
      <c r="BJ2644" s="1"/>
      <c r="BK2644" s="1"/>
    </row>
    <row r="2645" spans="1:63" ht="30" customHeight="1" x14ac:dyDescent="0.25">
      <c r="A2645" s="34">
        <v>45757</v>
      </c>
      <c r="B2645" s="35" t="s">
        <v>4493</v>
      </c>
      <c r="C2645" s="1" t="s">
        <v>4819</v>
      </c>
      <c r="D2645" s="36" t="s">
        <v>4</v>
      </c>
      <c r="E2645" s="8" t="s">
        <v>47</v>
      </c>
      <c r="F2645" s="37">
        <v>1</v>
      </c>
      <c r="G2645" s="38">
        <v>0.1</v>
      </c>
      <c r="H2645" s="8" t="s">
        <v>48</v>
      </c>
      <c r="I2645" s="8" t="s">
        <v>2</v>
      </c>
      <c r="J2645" s="35" t="s">
        <v>40</v>
      </c>
      <c r="K2645" s="8" t="s">
        <v>41</v>
      </c>
      <c r="L2645" s="49" t="s">
        <v>100</v>
      </c>
      <c r="M2645" s="37"/>
      <c r="N2645" s="40"/>
      <c r="O2645" s="41" t="b">
        <v>0</v>
      </c>
      <c r="P2645" s="42" t="b">
        <v>0</v>
      </c>
      <c r="Q2645" s="43"/>
      <c r="R2645" s="50"/>
      <c r="S2645" s="8" t="s">
        <v>4820</v>
      </c>
      <c r="T2645" s="48"/>
      <c r="W2645" s="45"/>
      <c r="X2645" s="46"/>
      <c r="Y2645" s="47"/>
      <c r="AA2645"/>
      <c r="AB2645"/>
      <c r="AC2645"/>
      <c r="AD2645"/>
      <c r="AE2645"/>
      <c r="AF2645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  <c r="AV2645" s="1"/>
      <c r="AW2645" s="1"/>
      <c r="AX2645" s="1"/>
      <c r="AY2645" s="1"/>
      <c r="AZ2645" s="1"/>
      <c r="BA2645" s="1"/>
      <c r="BB2645" s="1"/>
      <c r="BC2645" s="1"/>
      <c r="BD2645" s="1"/>
      <c r="BE2645" s="1"/>
      <c r="BF2645" s="1"/>
      <c r="BG2645" s="1"/>
      <c r="BH2645" s="1"/>
      <c r="BI2645" s="1"/>
      <c r="BJ2645" s="1"/>
      <c r="BK2645" s="1"/>
    </row>
    <row r="2646" spans="1:63" ht="30" customHeight="1" x14ac:dyDescent="0.25">
      <c r="A2646" s="34">
        <v>45769</v>
      </c>
      <c r="B2646" s="35" t="s">
        <v>4493</v>
      </c>
      <c r="C2646" s="1" t="s">
        <v>4821</v>
      </c>
      <c r="D2646" s="36" t="s">
        <v>74</v>
      </c>
      <c r="E2646" s="8" t="s">
        <v>145</v>
      </c>
      <c r="F2646" s="37">
        <v>1</v>
      </c>
      <c r="G2646" s="38">
        <v>0.1</v>
      </c>
      <c r="H2646" s="8" t="s">
        <v>146</v>
      </c>
      <c r="I2646" s="8" t="s">
        <v>2</v>
      </c>
      <c r="J2646" s="35" t="s">
        <v>40</v>
      </c>
      <c r="K2646" s="8" t="s">
        <v>206</v>
      </c>
      <c r="L2646" s="49" t="s">
        <v>42</v>
      </c>
      <c r="M2646" s="37"/>
      <c r="N2646" s="40"/>
      <c r="O2646" s="41" t="b">
        <v>0</v>
      </c>
      <c r="P2646" s="42" t="b">
        <v>0</v>
      </c>
      <c r="Q2646" s="43"/>
      <c r="R2646" s="50" t="s">
        <v>4537</v>
      </c>
      <c r="S2646" s="8" t="s">
        <v>4822</v>
      </c>
      <c r="T2646" s="48"/>
      <c r="W2646" s="45"/>
      <c r="X2646" s="46"/>
      <c r="Y2646" s="47"/>
      <c r="AA2646"/>
      <c r="AB2646"/>
      <c r="AC2646"/>
      <c r="AD2646"/>
      <c r="AE2646"/>
      <c r="AF2646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  <c r="AV2646" s="1"/>
      <c r="AW2646" s="1"/>
      <c r="AX2646" s="1"/>
      <c r="AY2646" s="1"/>
      <c r="AZ2646" s="1"/>
      <c r="BA2646" s="1"/>
      <c r="BB2646" s="1"/>
      <c r="BC2646" s="1"/>
      <c r="BD2646" s="1"/>
      <c r="BE2646" s="1"/>
      <c r="BF2646" s="1"/>
      <c r="BG2646" s="1"/>
      <c r="BH2646" s="1"/>
      <c r="BI2646" s="1"/>
      <c r="BJ2646" s="1"/>
      <c r="BK2646" s="1"/>
    </row>
    <row r="2647" spans="1:63" ht="30" customHeight="1" x14ac:dyDescent="0.25">
      <c r="A2647" s="34">
        <v>45797</v>
      </c>
      <c r="B2647" s="35" t="s">
        <v>4493</v>
      </c>
      <c r="C2647" s="1" t="s">
        <v>4823</v>
      </c>
      <c r="D2647" s="36" t="s">
        <v>34</v>
      </c>
      <c r="E2647" s="8" t="s">
        <v>71</v>
      </c>
      <c r="F2647" s="37">
        <v>1</v>
      </c>
      <c r="G2647" s="38">
        <v>0.1</v>
      </c>
      <c r="H2647" s="8" t="s">
        <v>55</v>
      </c>
      <c r="I2647" s="8" t="s">
        <v>2</v>
      </c>
      <c r="J2647" s="35" t="s">
        <v>40</v>
      </c>
      <c r="K2647" s="8" t="s">
        <v>41</v>
      </c>
      <c r="L2647" s="49" t="s">
        <v>100</v>
      </c>
      <c r="M2647" s="37"/>
      <c r="N2647" s="40"/>
      <c r="O2647" s="41" t="b">
        <v>0</v>
      </c>
      <c r="P2647" s="42" t="b">
        <v>0</v>
      </c>
      <c r="Q2647" s="43"/>
      <c r="R2647" s="50"/>
      <c r="S2647" s="8" t="s">
        <v>4824</v>
      </c>
      <c r="T2647" s="48"/>
      <c r="W2647" s="45"/>
      <c r="X2647" s="46"/>
      <c r="Y2647" s="47"/>
      <c r="AA2647" s="36"/>
      <c r="AB2647" s="36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  <c r="AW2647" s="1"/>
      <c r="AX2647" s="1"/>
      <c r="AY2647" s="1"/>
      <c r="AZ2647" s="1"/>
      <c r="BA2647" s="1"/>
      <c r="BB2647" s="1"/>
      <c r="BC2647" s="1"/>
      <c r="BD2647" s="1"/>
      <c r="BE2647" s="1"/>
      <c r="BF2647" s="1"/>
      <c r="BG2647" s="1"/>
      <c r="BH2647" s="1"/>
      <c r="BI2647" s="1"/>
      <c r="BJ2647" s="1"/>
      <c r="BK2647" s="1"/>
    </row>
    <row r="2648" spans="1:63" ht="30" customHeight="1" x14ac:dyDescent="0.25">
      <c r="A2648" s="34">
        <v>45810</v>
      </c>
      <c r="B2648" s="35" t="s">
        <v>4493</v>
      </c>
      <c r="C2648" s="1" t="s">
        <v>4825</v>
      </c>
      <c r="D2648" s="36" t="s">
        <v>74</v>
      </c>
      <c r="E2648" s="8" t="s">
        <v>75</v>
      </c>
      <c r="F2648" s="37">
        <v>1</v>
      </c>
      <c r="G2648" s="38">
        <v>0.1</v>
      </c>
      <c r="H2648" s="8" t="s">
        <v>146</v>
      </c>
      <c r="I2648" s="8" t="s">
        <v>2</v>
      </c>
      <c r="J2648" s="35" t="s">
        <v>40</v>
      </c>
      <c r="K2648" s="8" t="s">
        <v>41</v>
      </c>
      <c r="L2648" s="49" t="s">
        <v>42</v>
      </c>
      <c r="M2648" s="37"/>
      <c r="N2648" s="40"/>
      <c r="O2648" s="41" t="b">
        <v>0</v>
      </c>
      <c r="P2648" s="42" t="b">
        <v>0</v>
      </c>
      <c r="Q2648" s="43"/>
      <c r="R2648" s="50"/>
      <c r="S2648" s="8" t="s">
        <v>1564</v>
      </c>
      <c r="T2648" s="48"/>
      <c r="W2648" s="45"/>
      <c r="X2648" s="46"/>
      <c r="Y2648" s="47"/>
      <c r="AA2648" s="36"/>
      <c r="AB2648" s="36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  <c r="AV2648" s="1"/>
      <c r="AW2648" s="1"/>
      <c r="AX2648" s="1"/>
      <c r="AY2648" s="1"/>
      <c r="AZ2648" s="1"/>
      <c r="BA2648" s="1"/>
      <c r="BB2648" s="1"/>
      <c r="BC2648" s="1"/>
      <c r="BD2648" s="1"/>
      <c r="BE2648" s="1"/>
      <c r="BF2648" s="1"/>
      <c r="BG2648" s="1"/>
      <c r="BH2648" s="1"/>
      <c r="BI2648" s="1"/>
      <c r="BJ2648" s="1"/>
      <c r="BK2648" s="1"/>
    </row>
    <row r="2649" spans="1:63" ht="30" customHeight="1" x14ac:dyDescent="0.25">
      <c r="A2649" s="34">
        <v>45810</v>
      </c>
      <c r="B2649" s="35" t="s">
        <v>4493</v>
      </c>
      <c r="C2649" s="1" t="s">
        <v>4826</v>
      </c>
      <c r="D2649" s="36" t="s">
        <v>74</v>
      </c>
      <c r="E2649" s="8" t="s">
        <v>110</v>
      </c>
      <c r="F2649" s="37">
        <v>1</v>
      </c>
      <c r="G2649" s="38">
        <v>0.1</v>
      </c>
      <c r="H2649" s="8" t="s">
        <v>256</v>
      </c>
      <c r="I2649" s="8" t="s">
        <v>2</v>
      </c>
      <c r="J2649" s="35" t="s">
        <v>147</v>
      </c>
      <c r="K2649" s="8" t="s">
        <v>368</v>
      </c>
      <c r="L2649" s="49" t="s">
        <v>50</v>
      </c>
      <c r="M2649" s="37"/>
      <c r="N2649" s="40"/>
      <c r="O2649" s="41" t="b">
        <v>0</v>
      </c>
      <c r="P2649" s="42" t="b">
        <v>0</v>
      </c>
      <c r="Q2649" s="43"/>
      <c r="R2649" s="50"/>
      <c r="S2649" s="8" t="s">
        <v>4827</v>
      </c>
      <c r="T2649" s="48"/>
      <c r="W2649" s="45"/>
      <c r="X2649" s="46"/>
      <c r="Y2649" s="47"/>
      <c r="AA2649" s="36"/>
      <c r="AB2649" s="36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  <c r="AW2649" s="1"/>
      <c r="AX2649" s="1"/>
      <c r="AY2649" s="1"/>
      <c r="AZ2649" s="1"/>
      <c r="BA2649" s="1"/>
      <c r="BB2649" s="1"/>
      <c r="BC2649" s="1"/>
      <c r="BD2649" s="1"/>
      <c r="BE2649" s="1"/>
      <c r="BF2649" s="1"/>
      <c r="BG2649" s="1"/>
      <c r="BH2649" s="1"/>
      <c r="BI2649" s="1"/>
      <c r="BJ2649" s="1"/>
      <c r="BK2649" s="1"/>
    </row>
    <row r="2650" spans="1:63" ht="30" customHeight="1" x14ac:dyDescent="0.25">
      <c r="A2650" s="34">
        <v>45828</v>
      </c>
      <c r="B2650" s="35" t="s">
        <v>4493</v>
      </c>
      <c r="C2650" s="1" t="s">
        <v>4828</v>
      </c>
      <c r="D2650" s="36" t="s">
        <v>74</v>
      </c>
      <c r="E2650" s="8" t="s">
        <v>75</v>
      </c>
      <c r="F2650" s="37">
        <v>1</v>
      </c>
      <c r="G2650" s="38">
        <v>0.1</v>
      </c>
      <c r="H2650" s="8" t="s">
        <v>146</v>
      </c>
      <c r="I2650" s="8" t="s">
        <v>2</v>
      </c>
      <c r="J2650" s="35" t="s">
        <v>40</v>
      </c>
      <c r="K2650" s="8" t="s">
        <v>41</v>
      </c>
      <c r="L2650" s="49" t="s">
        <v>42</v>
      </c>
      <c r="M2650" s="37"/>
      <c r="N2650" s="40"/>
      <c r="O2650" s="41" t="b">
        <v>0</v>
      </c>
      <c r="P2650" s="42" t="b">
        <v>0</v>
      </c>
      <c r="Q2650" s="43"/>
      <c r="R2650" s="50"/>
      <c r="S2650" s="8" t="s">
        <v>4829</v>
      </c>
      <c r="T2650" s="48"/>
      <c r="W2650" s="45"/>
      <c r="X2650" s="46"/>
      <c r="Y2650" s="47"/>
      <c r="AA2650" s="36"/>
      <c r="AB2650" s="36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  <c r="AV2650" s="1"/>
      <c r="AW2650" s="1"/>
      <c r="AX2650" s="1"/>
      <c r="AY2650" s="1"/>
      <c r="AZ2650" s="1"/>
      <c r="BA2650" s="1"/>
      <c r="BB2650" s="1"/>
      <c r="BC2650" s="1"/>
      <c r="BD2650" s="1"/>
      <c r="BE2650" s="1"/>
      <c r="BF2650" s="1"/>
      <c r="BG2650" s="1"/>
      <c r="BH2650" s="1"/>
      <c r="BI2650" s="1"/>
      <c r="BJ2650" s="1"/>
      <c r="BK2650" s="1"/>
    </row>
    <row r="2651" spans="1:63" ht="30" customHeight="1" x14ac:dyDescent="0.25">
      <c r="A2651" s="34">
        <v>45811</v>
      </c>
      <c r="B2651" s="35" t="s">
        <v>4493</v>
      </c>
      <c r="C2651" s="1" t="s">
        <v>183</v>
      </c>
      <c r="D2651" s="36" t="s">
        <v>74</v>
      </c>
      <c r="E2651" s="8" t="s">
        <v>75</v>
      </c>
      <c r="F2651" s="37">
        <v>1</v>
      </c>
      <c r="G2651" s="38">
        <v>0.1</v>
      </c>
      <c r="H2651" s="8" t="s">
        <v>146</v>
      </c>
      <c r="I2651" s="8" t="s">
        <v>2</v>
      </c>
      <c r="J2651" s="35" t="s">
        <v>147</v>
      </c>
      <c r="K2651" s="8" t="s">
        <v>41</v>
      </c>
      <c r="L2651" s="49" t="s">
        <v>42</v>
      </c>
      <c r="M2651" s="37"/>
      <c r="N2651" s="40"/>
      <c r="O2651" s="41" t="b">
        <v>0</v>
      </c>
      <c r="P2651" s="42" t="b">
        <v>0</v>
      </c>
      <c r="Q2651" s="43"/>
      <c r="R2651" s="50"/>
      <c r="S2651" s="8" t="s">
        <v>4830</v>
      </c>
      <c r="T2651" s="48"/>
      <c r="W2651" s="45"/>
      <c r="X2651" s="46"/>
      <c r="Y2651" s="47"/>
      <c r="AA2651" s="36"/>
      <c r="AB2651" s="36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  <c r="AW2651" s="1"/>
      <c r="AX2651" s="1"/>
      <c r="AY2651" s="1"/>
      <c r="AZ2651" s="1"/>
      <c r="BA2651" s="1"/>
      <c r="BB2651" s="1"/>
      <c r="BC2651" s="1"/>
      <c r="BD2651" s="1"/>
      <c r="BE2651" s="1"/>
      <c r="BF2651" s="1"/>
      <c r="BG2651" s="1"/>
      <c r="BH2651" s="1"/>
      <c r="BI2651" s="1"/>
      <c r="BJ2651" s="1"/>
      <c r="BK2651" s="1"/>
    </row>
    <row r="2652" spans="1:63" ht="30" customHeight="1" x14ac:dyDescent="0.25">
      <c r="A2652" s="34">
        <v>45791</v>
      </c>
      <c r="B2652" s="35" t="s">
        <v>4493</v>
      </c>
      <c r="C2652" s="1" t="s">
        <v>4831</v>
      </c>
      <c r="D2652" s="36" t="s">
        <v>3</v>
      </c>
      <c r="E2652" s="8" t="s">
        <v>644</v>
      </c>
      <c r="F2652" s="37">
        <v>1</v>
      </c>
      <c r="G2652" s="38" t="s">
        <v>7</v>
      </c>
      <c r="H2652" s="8" t="s">
        <v>155</v>
      </c>
      <c r="I2652" s="8" t="s">
        <v>2</v>
      </c>
      <c r="J2652" s="35" t="s">
        <v>40</v>
      </c>
      <c r="K2652" s="8" t="s">
        <v>41</v>
      </c>
      <c r="L2652" s="49" t="s">
        <v>56</v>
      </c>
      <c r="M2652" s="37"/>
      <c r="N2652" s="40"/>
      <c r="O2652" s="41" t="b">
        <v>0</v>
      </c>
      <c r="P2652" s="42" t="b">
        <v>0</v>
      </c>
      <c r="Q2652" s="43"/>
      <c r="R2652" s="50"/>
      <c r="S2652" s="8" t="s">
        <v>4832</v>
      </c>
      <c r="T2652" s="48"/>
      <c r="W2652" s="45"/>
      <c r="X2652" s="46"/>
      <c r="Y2652" s="47"/>
      <c r="AA2652" s="36"/>
      <c r="AB2652" s="36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  <c r="AV2652" s="1"/>
      <c r="AW2652" s="1"/>
      <c r="AX2652" s="1"/>
      <c r="AY2652" s="1"/>
      <c r="AZ2652" s="1"/>
      <c r="BA2652" s="1"/>
      <c r="BB2652" s="1"/>
      <c r="BC2652" s="1"/>
      <c r="BD2652" s="1"/>
      <c r="BE2652" s="1"/>
      <c r="BF2652" s="1"/>
      <c r="BG2652" s="1"/>
      <c r="BH2652" s="1"/>
      <c r="BI2652" s="1"/>
      <c r="BJ2652" s="1"/>
      <c r="BK2652" s="1"/>
    </row>
    <row r="2653" spans="1:63" ht="30" customHeight="1" x14ac:dyDescent="0.25">
      <c r="A2653" s="34">
        <v>45810</v>
      </c>
      <c r="B2653" s="35" t="s">
        <v>4493</v>
      </c>
      <c r="C2653" s="1" t="s">
        <v>4833</v>
      </c>
      <c r="D2653" s="36" t="s">
        <v>74</v>
      </c>
      <c r="E2653" s="8" t="s">
        <v>75</v>
      </c>
      <c r="F2653" s="37">
        <v>1</v>
      </c>
      <c r="G2653" s="38">
        <v>0.1</v>
      </c>
      <c r="H2653" s="8" t="s">
        <v>146</v>
      </c>
      <c r="I2653" s="8" t="s">
        <v>2</v>
      </c>
      <c r="J2653" s="35" t="s">
        <v>40</v>
      </c>
      <c r="K2653" s="8" t="s">
        <v>206</v>
      </c>
      <c r="L2653" s="49" t="s">
        <v>42</v>
      </c>
      <c r="M2653" s="37"/>
      <c r="N2653" s="40"/>
      <c r="O2653" s="41" t="b">
        <v>0</v>
      </c>
      <c r="P2653" s="42" t="b">
        <v>0</v>
      </c>
      <c r="Q2653" s="43"/>
      <c r="R2653" s="50"/>
      <c r="S2653" s="8" t="s">
        <v>4834</v>
      </c>
      <c r="T2653" s="48"/>
      <c r="W2653" s="45"/>
      <c r="X2653" s="46"/>
      <c r="Y2653" s="47"/>
      <c r="AA2653" s="36"/>
      <c r="AB2653" s="36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1"/>
      <c r="BE2653" s="1"/>
      <c r="BF2653" s="1"/>
      <c r="BG2653" s="1"/>
      <c r="BH2653" s="1"/>
      <c r="BI2653" s="1"/>
      <c r="BJ2653" s="1"/>
      <c r="BK2653" s="1"/>
    </row>
    <row r="2654" spans="1:63" ht="30" customHeight="1" x14ac:dyDescent="0.25">
      <c r="A2654" s="34">
        <v>45754</v>
      </c>
      <c r="B2654" s="35" t="s">
        <v>4493</v>
      </c>
      <c r="C2654" s="1" t="s">
        <v>4835</v>
      </c>
      <c r="D2654" s="36" t="s">
        <v>74</v>
      </c>
      <c r="E2654" s="8" t="s">
        <v>75</v>
      </c>
      <c r="F2654" s="37">
        <v>1</v>
      </c>
      <c r="G2654" s="38">
        <v>0.1</v>
      </c>
      <c r="H2654" s="8" t="s">
        <v>146</v>
      </c>
      <c r="I2654" s="8" t="s">
        <v>2</v>
      </c>
      <c r="J2654" s="35" t="s">
        <v>40</v>
      </c>
      <c r="K2654" s="8" t="s">
        <v>41</v>
      </c>
      <c r="L2654" s="49" t="s">
        <v>42</v>
      </c>
      <c r="M2654" s="37"/>
      <c r="N2654" s="40"/>
      <c r="O2654" s="41" t="b">
        <v>0</v>
      </c>
      <c r="P2654" s="42" t="b">
        <v>0</v>
      </c>
      <c r="Q2654" s="43"/>
      <c r="R2654" s="50"/>
      <c r="S2654" s="8" t="s">
        <v>4836</v>
      </c>
      <c r="T2654" s="48"/>
      <c r="W2654" s="45"/>
      <c r="X2654" s="46"/>
      <c r="Y2654" s="47"/>
      <c r="AA2654" s="36"/>
      <c r="AB2654" s="36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  <c r="AV2654" s="1"/>
      <c r="AW2654" s="1"/>
      <c r="AX2654" s="1"/>
      <c r="AY2654" s="1"/>
      <c r="AZ2654" s="1"/>
      <c r="BA2654" s="1"/>
      <c r="BB2654" s="1"/>
      <c r="BC2654" s="1"/>
      <c r="BD2654" s="1"/>
      <c r="BE2654" s="1"/>
      <c r="BF2654" s="1"/>
      <c r="BG2654" s="1"/>
      <c r="BH2654" s="1"/>
      <c r="BI2654" s="1"/>
      <c r="BJ2654" s="1"/>
      <c r="BK2654" s="1"/>
    </row>
    <row r="2655" spans="1:63" ht="30" customHeight="1" x14ac:dyDescent="0.25">
      <c r="A2655" s="34">
        <v>45841</v>
      </c>
      <c r="B2655" s="35" t="s">
        <v>4493</v>
      </c>
      <c r="C2655" s="1" t="s">
        <v>4837</v>
      </c>
      <c r="D2655" s="36" t="s">
        <v>34</v>
      </c>
      <c r="E2655" s="8" t="s">
        <v>38</v>
      </c>
      <c r="F2655" s="37">
        <v>1</v>
      </c>
      <c r="G2655" s="38">
        <v>0.1</v>
      </c>
      <c r="H2655" s="8" t="s">
        <v>4838</v>
      </c>
      <c r="I2655" s="8" t="s">
        <v>2</v>
      </c>
      <c r="J2655" s="35" t="s">
        <v>40</v>
      </c>
      <c r="K2655" s="8" t="s">
        <v>49</v>
      </c>
      <c r="L2655" s="49" t="s">
        <v>42</v>
      </c>
      <c r="M2655" s="37"/>
      <c r="N2655" s="40"/>
      <c r="O2655" s="41" t="b">
        <v>0</v>
      </c>
      <c r="P2655" s="42" t="b">
        <v>0</v>
      </c>
      <c r="Q2655" s="43"/>
      <c r="R2655" s="50"/>
      <c r="S2655" s="8" t="s">
        <v>808</v>
      </c>
      <c r="T2655" s="48"/>
      <c r="W2655" s="45"/>
      <c r="X2655" s="46"/>
      <c r="Y2655" s="47"/>
      <c r="AA2655" s="36"/>
      <c r="AB2655" s="36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  <c r="AW2655" s="1"/>
      <c r="AX2655" s="1"/>
      <c r="AY2655" s="1"/>
      <c r="AZ2655" s="1"/>
      <c r="BA2655" s="1"/>
      <c r="BB2655" s="1"/>
      <c r="BC2655" s="1"/>
      <c r="BD2655" s="1"/>
      <c r="BE2655" s="1"/>
      <c r="BF2655" s="1"/>
      <c r="BG2655" s="1"/>
      <c r="BH2655" s="1"/>
      <c r="BI2655" s="1"/>
      <c r="BJ2655" s="1"/>
      <c r="BK2655" s="1"/>
    </row>
    <row r="2656" spans="1:63" ht="30" customHeight="1" x14ac:dyDescent="0.25">
      <c r="A2656" s="34">
        <v>45810</v>
      </c>
      <c r="B2656" s="35" t="s">
        <v>4493</v>
      </c>
      <c r="C2656" s="1" t="s">
        <v>4839</v>
      </c>
      <c r="D2656" s="36" t="s">
        <v>74</v>
      </c>
      <c r="E2656" s="8" t="s">
        <v>154</v>
      </c>
      <c r="F2656" s="37">
        <v>1</v>
      </c>
      <c r="G2656" s="38">
        <v>0.1</v>
      </c>
      <c r="H2656" s="8" t="s">
        <v>155</v>
      </c>
      <c r="I2656" s="8" t="s">
        <v>2</v>
      </c>
      <c r="J2656" s="35" t="s">
        <v>40</v>
      </c>
      <c r="K2656" s="8" t="s">
        <v>41</v>
      </c>
      <c r="L2656" s="49" t="s">
        <v>50</v>
      </c>
      <c r="M2656" s="37"/>
      <c r="N2656" s="40"/>
      <c r="O2656" s="41" t="b">
        <v>0</v>
      </c>
      <c r="P2656" s="42" t="b">
        <v>0</v>
      </c>
      <c r="Q2656" s="43"/>
      <c r="R2656" s="50"/>
      <c r="S2656" s="8" t="s">
        <v>4840</v>
      </c>
      <c r="T2656" s="48"/>
      <c r="U2656" s="56"/>
      <c r="V2656" s="56"/>
      <c r="W2656" s="56"/>
      <c r="X2656" s="46"/>
      <c r="Y2656" s="47"/>
      <c r="AG2656" s="36"/>
      <c r="AH2656" s="36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  <c r="AV2656" s="1"/>
      <c r="AW2656" s="1"/>
      <c r="AX2656" s="1"/>
      <c r="AY2656" s="1"/>
      <c r="AZ2656" s="1"/>
      <c r="BA2656" s="1"/>
      <c r="BB2656" s="1"/>
      <c r="BC2656" s="1"/>
      <c r="BD2656" s="1"/>
      <c r="BE2656" s="1"/>
      <c r="BF2656" s="1"/>
      <c r="BG2656" s="1"/>
      <c r="BH2656" s="1"/>
      <c r="BI2656" s="1"/>
      <c r="BJ2656" s="1"/>
      <c r="BK2656" s="1"/>
    </row>
    <row r="2657" spans="1:63" ht="30" customHeight="1" x14ac:dyDescent="0.25">
      <c r="A2657" s="34">
        <v>45841</v>
      </c>
      <c r="B2657" s="35" t="s">
        <v>4493</v>
      </c>
      <c r="C2657" s="1" t="s">
        <v>4841</v>
      </c>
      <c r="D2657" s="36" t="s">
        <v>4</v>
      </c>
      <c r="E2657" s="8" t="s">
        <v>47</v>
      </c>
      <c r="F2657" s="37">
        <v>1</v>
      </c>
      <c r="G2657" s="38">
        <v>0.1</v>
      </c>
      <c r="H2657" s="8" t="s">
        <v>431</v>
      </c>
      <c r="I2657" s="8" t="s">
        <v>2</v>
      </c>
      <c r="J2657" s="35" t="s">
        <v>40</v>
      </c>
      <c r="K2657" s="8" t="s">
        <v>49</v>
      </c>
      <c r="L2657" s="49" t="s">
        <v>274</v>
      </c>
      <c r="M2657" s="37"/>
      <c r="N2657" s="40"/>
      <c r="O2657" s="41" t="b">
        <v>0</v>
      </c>
      <c r="P2657" s="42" t="b">
        <v>0</v>
      </c>
      <c r="Q2657" s="43"/>
      <c r="R2657" s="50"/>
      <c r="S2657" s="8" t="s">
        <v>4842</v>
      </c>
      <c r="T2657" s="48"/>
      <c r="U2657" s="56"/>
      <c r="V2657" s="56"/>
      <c r="W2657" s="56"/>
      <c r="X2657" s="46"/>
      <c r="Y2657" s="47"/>
      <c r="AG2657" s="36"/>
      <c r="AH2657" s="36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  <c r="AW2657" s="1"/>
      <c r="AX2657" s="1"/>
      <c r="AY2657" s="1"/>
      <c r="AZ2657" s="1"/>
      <c r="BA2657" s="1"/>
      <c r="BB2657" s="1"/>
      <c r="BC2657" s="1"/>
      <c r="BD2657" s="1"/>
      <c r="BE2657" s="1"/>
      <c r="BF2657" s="1"/>
      <c r="BG2657" s="1"/>
      <c r="BH2657" s="1"/>
      <c r="BI2657" s="1"/>
      <c r="BJ2657" s="1"/>
      <c r="BK2657" s="1"/>
    </row>
    <row r="2658" spans="1:63" ht="30" customHeight="1" x14ac:dyDescent="0.25">
      <c r="A2658" s="34">
        <v>45779</v>
      </c>
      <c r="B2658" s="35" t="s">
        <v>4493</v>
      </c>
      <c r="C2658" s="1" t="s">
        <v>4843</v>
      </c>
      <c r="D2658" s="36" t="s">
        <v>74</v>
      </c>
      <c r="E2658" s="8" t="s">
        <v>75</v>
      </c>
      <c r="F2658" s="37">
        <v>4</v>
      </c>
      <c r="G2658" s="38" t="s">
        <v>7</v>
      </c>
      <c r="H2658" s="8" t="s">
        <v>146</v>
      </c>
      <c r="I2658" s="8" t="s">
        <v>2</v>
      </c>
      <c r="J2658" s="35" t="s">
        <v>147</v>
      </c>
      <c r="K2658" s="8" t="s">
        <v>41</v>
      </c>
      <c r="L2658" s="49" t="s">
        <v>42</v>
      </c>
      <c r="M2658" s="37"/>
      <c r="N2658" s="40"/>
      <c r="O2658" s="41" t="b">
        <v>0</v>
      </c>
      <c r="P2658" s="42" t="b">
        <v>0</v>
      </c>
      <c r="Q2658" s="43"/>
      <c r="R2658" s="50"/>
      <c r="S2658" s="8" t="s">
        <v>4844</v>
      </c>
      <c r="T2658" s="48"/>
      <c r="U2658" s="56"/>
      <c r="V2658" s="56"/>
      <c r="W2658" s="56"/>
      <c r="X2658" s="46"/>
      <c r="Y2658" s="47"/>
      <c r="AG2658" s="36"/>
      <c r="AH2658" s="36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  <c r="AW2658" s="1"/>
      <c r="AX2658" s="1"/>
      <c r="AY2658" s="1"/>
      <c r="AZ2658" s="1"/>
      <c r="BA2658" s="1"/>
      <c r="BB2658" s="1"/>
      <c r="BC2658" s="1"/>
      <c r="BD2658" s="1"/>
      <c r="BE2658" s="1"/>
      <c r="BF2658" s="1"/>
      <c r="BG2658" s="1"/>
      <c r="BH2658" s="1"/>
      <c r="BI2658" s="1"/>
      <c r="BJ2658" s="1"/>
      <c r="BK2658" s="1"/>
    </row>
    <row r="2659" spans="1:63" ht="30" customHeight="1" x14ac:dyDescent="0.25">
      <c r="A2659" s="34">
        <v>45786</v>
      </c>
      <c r="B2659" s="35" t="s">
        <v>4493</v>
      </c>
      <c r="C2659" s="1" t="s">
        <v>2455</v>
      </c>
      <c r="D2659" s="36" t="s">
        <v>4</v>
      </c>
      <c r="E2659" s="8" t="s">
        <v>47</v>
      </c>
      <c r="F2659" s="37">
        <v>1</v>
      </c>
      <c r="G2659" s="38" t="s">
        <v>7</v>
      </c>
      <c r="H2659" s="8" t="s">
        <v>48</v>
      </c>
      <c r="I2659" s="8" t="s">
        <v>2</v>
      </c>
      <c r="J2659" s="35" t="s">
        <v>40</v>
      </c>
      <c r="K2659" s="8" t="s">
        <v>41</v>
      </c>
      <c r="L2659" s="49" t="s">
        <v>50</v>
      </c>
      <c r="M2659" s="37"/>
      <c r="N2659" s="40"/>
      <c r="O2659" s="41" t="b">
        <v>0</v>
      </c>
      <c r="P2659" s="42" t="b">
        <v>0</v>
      </c>
      <c r="Q2659" s="43"/>
      <c r="R2659" s="50"/>
      <c r="S2659" s="8" t="s">
        <v>4845</v>
      </c>
      <c r="T2659" s="48"/>
      <c r="U2659" s="56"/>
      <c r="V2659" s="56"/>
      <c r="W2659" s="56"/>
      <c r="X2659" s="46"/>
      <c r="Y2659" s="47"/>
      <c r="AG2659" s="36"/>
      <c r="AH2659" s="36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  <c r="AV2659" s="1"/>
      <c r="AW2659" s="1"/>
      <c r="AX2659" s="1"/>
      <c r="AY2659" s="1"/>
      <c r="AZ2659" s="1"/>
      <c r="BA2659" s="1"/>
      <c r="BB2659" s="1"/>
      <c r="BC2659" s="1"/>
      <c r="BD2659" s="1"/>
      <c r="BE2659" s="1"/>
      <c r="BF2659" s="1"/>
      <c r="BG2659" s="1"/>
      <c r="BH2659" s="1"/>
      <c r="BI2659" s="1"/>
      <c r="BJ2659" s="1"/>
      <c r="BK2659" s="1"/>
    </row>
    <row r="2660" spans="1:63" ht="30" customHeight="1" x14ac:dyDescent="0.25">
      <c r="A2660" s="34">
        <v>45810</v>
      </c>
      <c r="B2660" s="35" t="s">
        <v>4493</v>
      </c>
      <c r="C2660" s="1" t="s">
        <v>4846</v>
      </c>
      <c r="D2660" s="36" t="s">
        <v>4</v>
      </c>
      <c r="E2660" s="8" t="s">
        <v>47</v>
      </c>
      <c r="F2660" s="37">
        <v>1</v>
      </c>
      <c r="G2660" s="38" t="s">
        <v>7</v>
      </c>
      <c r="H2660" s="8" t="s">
        <v>48</v>
      </c>
      <c r="I2660" s="8" t="s">
        <v>2</v>
      </c>
      <c r="J2660" s="35" t="s">
        <v>40</v>
      </c>
      <c r="K2660" s="8" t="s">
        <v>49</v>
      </c>
      <c r="L2660" s="49" t="s">
        <v>159</v>
      </c>
      <c r="M2660" s="37"/>
      <c r="N2660" s="40"/>
      <c r="O2660" s="41" t="b">
        <v>0</v>
      </c>
      <c r="P2660" s="42" t="b">
        <v>0</v>
      </c>
      <c r="Q2660" s="43"/>
      <c r="R2660" s="50"/>
      <c r="S2660" s="8" t="s">
        <v>4847</v>
      </c>
      <c r="T2660" s="48"/>
      <c r="U2660" s="56"/>
      <c r="V2660" s="56"/>
      <c r="W2660" s="56"/>
      <c r="X2660" s="46"/>
      <c r="Y2660" s="47"/>
      <c r="AG2660" s="36"/>
      <c r="AH2660" s="36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  <c r="AV2660" s="1"/>
      <c r="AW2660" s="1"/>
      <c r="AX2660" s="1"/>
      <c r="AY2660" s="1"/>
      <c r="AZ2660" s="1"/>
      <c r="BA2660" s="1"/>
      <c r="BB2660" s="1"/>
      <c r="BC2660" s="1"/>
      <c r="BD2660" s="1"/>
      <c r="BE2660" s="1"/>
      <c r="BF2660" s="1"/>
      <c r="BG2660" s="1"/>
      <c r="BH2660" s="1"/>
      <c r="BI2660" s="1"/>
      <c r="BJ2660" s="1"/>
      <c r="BK2660" s="1"/>
    </row>
    <row r="2661" spans="1:63" ht="30" customHeight="1" x14ac:dyDescent="0.25">
      <c r="A2661" s="34">
        <v>45841</v>
      </c>
      <c r="B2661" s="35" t="s">
        <v>4493</v>
      </c>
      <c r="C2661" s="1" t="s">
        <v>4848</v>
      </c>
      <c r="D2661" s="36" t="s">
        <v>74</v>
      </c>
      <c r="E2661" s="8" t="s">
        <v>154</v>
      </c>
      <c r="F2661" s="37">
        <v>1</v>
      </c>
      <c r="G2661" s="38">
        <v>0.1</v>
      </c>
      <c r="H2661" s="8" t="s">
        <v>155</v>
      </c>
      <c r="I2661" s="8" t="s">
        <v>2</v>
      </c>
      <c r="J2661" s="35" t="s">
        <v>40</v>
      </c>
      <c r="K2661" s="8" t="s">
        <v>41</v>
      </c>
      <c r="L2661" s="49" t="s">
        <v>50</v>
      </c>
      <c r="M2661" s="37"/>
      <c r="N2661" s="40"/>
      <c r="O2661" s="41" t="b">
        <v>0</v>
      </c>
      <c r="P2661" s="42" t="b">
        <v>0</v>
      </c>
      <c r="Q2661" s="43"/>
      <c r="R2661" s="50"/>
      <c r="S2661" s="8" t="s">
        <v>4849</v>
      </c>
      <c r="T2661" s="48"/>
      <c r="U2661" s="56"/>
      <c r="V2661" s="56"/>
      <c r="W2661" s="56"/>
      <c r="X2661" s="46"/>
      <c r="Y2661" s="47"/>
      <c r="AG2661" s="36"/>
      <c r="AH2661" s="36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  <c r="AW2661" s="1"/>
      <c r="AX2661" s="1"/>
      <c r="AY2661" s="1"/>
      <c r="AZ2661" s="1"/>
      <c r="BA2661" s="1"/>
      <c r="BB2661" s="1"/>
      <c r="BC2661" s="1"/>
      <c r="BD2661" s="1"/>
      <c r="BE2661" s="1"/>
      <c r="BF2661" s="1"/>
      <c r="BG2661" s="1"/>
      <c r="BH2661" s="1"/>
      <c r="BI2661" s="1"/>
      <c r="BJ2661" s="1"/>
      <c r="BK2661" s="1"/>
    </row>
    <row r="2662" spans="1:63" ht="30" customHeight="1" x14ac:dyDescent="0.25">
      <c r="A2662" s="34">
        <v>45810</v>
      </c>
      <c r="B2662" s="35" t="s">
        <v>4493</v>
      </c>
      <c r="C2662" s="1" t="s">
        <v>4850</v>
      </c>
      <c r="D2662" s="36" t="s">
        <v>3</v>
      </c>
      <c r="E2662" s="8" t="s">
        <v>85</v>
      </c>
      <c r="F2662" s="37">
        <v>1</v>
      </c>
      <c r="G2662" s="38" t="s">
        <v>7</v>
      </c>
      <c r="H2662" s="8" t="s">
        <v>158</v>
      </c>
      <c r="I2662" s="8" t="s">
        <v>2</v>
      </c>
      <c r="J2662" s="35" t="s">
        <v>40</v>
      </c>
      <c r="K2662" s="8" t="s">
        <v>41</v>
      </c>
      <c r="L2662" s="49" t="s">
        <v>274</v>
      </c>
      <c r="M2662" s="37"/>
      <c r="N2662" s="40"/>
      <c r="O2662" s="41" t="b">
        <v>0</v>
      </c>
      <c r="P2662" s="42" t="b">
        <v>0</v>
      </c>
      <c r="Q2662" s="43"/>
      <c r="R2662" s="50"/>
      <c r="S2662" s="8" t="s">
        <v>4851</v>
      </c>
      <c r="T2662" s="48"/>
      <c r="U2662" s="56"/>
      <c r="V2662" s="56"/>
      <c r="W2662" s="56"/>
      <c r="X2662" s="46"/>
      <c r="Y2662" s="47"/>
      <c r="AG2662" s="36"/>
      <c r="AH2662" s="36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  <c r="AV2662" s="1"/>
      <c r="AW2662" s="1"/>
      <c r="AX2662" s="1"/>
      <c r="AY2662" s="1"/>
      <c r="AZ2662" s="1"/>
      <c r="BA2662" s="1"/>
      <c r="BB2662" s="1"/>
      <c r="BC2662" s="1"/>
      <c r="BD2662" s="1"/>
      <c r="BE2662" s="1"/>
      <c r="BF2662" s="1"/>
      <c r="BG2662" s="1"/>
      <c r="BH2662" s="1"/>
      <c r="BI2662" s="1"/>
      <c r="BJ2662" s="1"/>
      <c r="BK2662" s="1"/>
    </row>
    <row r="2663" spans="1:63" ht="30" customHeight="1" x14ac:dyDescent="0.25">
      <c r="A2663" s="34">
        <v>45832</v>
      </c>
      <c r="B2663" s="35" t="s">
        <v>4493</v>
      </c>
      <c r="C2663" s="1" t="s">
        <v>4852</v>
      </c>
      <c r="D2663" s="36" t="s">
        <v>4</v>
      </c>
      <c r="E2663" s="8" t="s">
        <v>47</v>
      </c>
      <c r="F2663" s="37">
        <v>1</v>
      </c>
      <c r="G2663" s="38">
        <v>0.1</v>
      </c>
      <c r="H2663" s="8" t="s">
        <v>48</v>
      </c>
      <c r="I2663" s="8" t="s">
        <v>2</v>
      </c>
      <c r="J2663" s="35" t="s">
        <v>40</v>
      </c>
      <c r="K2663" s="8" t="s">
        <v>41</v>
      </c>
      <c r="L2663" s="49" t="s">
        <v>50</v>
      </c>
      <c r="M2663" s="37"/>
      <c r="N2663" s="40"/>
      <c r="O2663" s="41" t="b">
        <v>0</v>
      </c>
      <c r="P2663" s="42" t="b">
        <v>0</v>
      </c>
      <c r="Q2663" s="43"/>
      <c r="R2663" s="50"/>
      <c r="S2663" s="8" t="s">
        <v>4853</v>
      </c>
      <c r="T2663" s="48"/>
      <c r="U2663" s="56"/>
      <c r="V2663" s="56"/>
      <c r="W2663" s="56"/>
      <c r="X2663" s="46"/>
      <c r="Y2663" s="47"/>
      <c r="AG2663" s="36"/>
      <c r="AH2663" s="36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  <c r="AV2663" s="1"/>
      <c r="AW2663" s="1"/>
      <c r="AX2663" s="1"/>
      <c r="AY2663" s="1"/>
      <c r="AZ2663" s="1"/>
      <c r="BA2663" s="1"/>
      <c r="BB2663" s="1"/>
      <c r="BC2663" s="1"/>
      <c r="BD2663" s="1"/>
      <c r="BE2663" s="1"/>
      <c r="BF2663" s="1"/>
      <c r="BG2663" s="1"/>
      <c r="BH2663" s="1"/>
      <c r="BI2663" s="1"/>
      <c r="BJ2663" s="1"/>
      <c r="BK2663" s="1"/>
    </row>
    <row r="2664" spans="1:63" ht="30" customHeight="1" x14ac:dyDescent="0.25">
      <c r="A2664" s="34">
        <v>45841</v>
      </c>
      <c r="B2664" s="35" t="s">
        <v>4493</v>
      </c>
      <c r="C2664" s="1" t="s">
        <v>4854</v>
      </c>
      <c r="D2664" s="36" t="s">
        <v>5</v>
      </c>
      <c r="E2664" s="8" t="s">
        <v>197</v>
      </c>
      <c r="F2664" s="37">
        <v>1</v>
      </c>
      <c r="G2664" s="38">
        <v>0.1</v>
      </c>
      <c r="H2664" s="8" t="s">
        <v>198</v>
      </c>
      <c r="I2664" s="8" t="s">
        <v>2</v>
      </c>
      <c r="J2664" s="35" t="s">
        <v>40</v>
      </c>
      <c r="K2664" s="8" t="s">
        <v>41</v>
      </c>
      <c r="L2664" s="49" t="s">
        <v>247</v>
      </c>
      <c r="M2664" s="37"/>
      <c r="N2664" s="40"/>
      <c r="O2664" s="41" t="b">
        <v>0</v>
      </c>
      <c r="P2664" s="42" t="b">
        <v>0</v>
      </c>
      <c r="Q2664" s="43">
        <v>45838</v>
      </c>
      <c r="R2664" s="50"/>
      <c r="S2664" s="8" t="s">
        <v>4855</v>
      </c>
      <c r="T2664" s="48"/>
      <c r="U2664" s="56"/>
      <c r="V2664" s="56"/>
      <c r="W2664" s="56"/>
      <c r="X2664" s="46"/>
      <c r="Y2664" s="47"/>
      <c r="AG2664" s="36"/>
      <c r="AH2664" s="36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  <c r="AV2664" s="1"/>
      <c r="AW2664" s="1"/>
      <c r="AX2664" s="1"/>
      <c r="AY2664" s="1"/>
      <c r="AZ2664" s="1"/>
      <c r="BA2664" s="1"/>
      <c r="BB2664" s="1"/>
      <c r="BC2664" s="1"/>
      <c r="BD2664" s="1"/>
      <c r="BE2664" s="1"/>
      <c r="BF2664" s="1"/>
      <c r="BG2664" s="1"/>
      <c r="BH2664" s="1"/>
      <c r="BI2664" s="1"/>
      <c r="BJ2664" s="1"/>
      <c r="BK2664" s="1"/>
    </row>
    <row r="2665" spans="1:63" ht="30" customHeight="1" x14ac:dyDescent="0.25">
      <c r="A2665" s="34">
        <v>45841</v>
      </c>
      <c r="B2665" s="35" t="s">
        <v>4493</v>
      </c>
      <c r="C2665" s="1" t="s">
        <v>4856</v>
      </c>
      <c r="D2665" s="36" t="s">
        <v>34</v>
      </c>
      <c r="E2665" s="8" t="s">
        <v>38</v>
      </c>
      <c r="F2665" s="37">
        <v>2</v>
      </c>
      <c r="G2665" s="38">
        <v>0.25</v>
      </c>
      <c r="H2665" s="8" t="s">
        <v>146</v>
      </c>
      <c r="I2665" s="8" t="s">
        <v>2</v>
      </c>
      <c r="J2665" s="35" t="s">
        <v>40</v>
      </c>
      <c r="K2665" s="8" t="s">
        <v>99</v>
      </c>
      <c r="L2665" s="49" t="s">
        <v>42</v>
      </c>
      <c r="M2665" s="37"/>
      <c r="N2665" s="40"/>
      <c r="O2665" s="41" t="b">
        <v>0</v>
      </c>
      <c r="P2665" s="42" t="b">
        <v>0</v>
      </c>
      <c r="Q2665" s="43"/>
      <c r="R2665" s="50"/>
      <c r="S2665" s="8" t="s">
        <v>4857</v>
      </c>
      <c r="T2665" s="48"/>
      <c r="U2665" s="56"/>
      <c r="V2665" s="56"/>
      <c r="W2665" s="56"/>
      <c r="X2665" s="46"/>
      <c r="Y2665" s="47"/>
      <c r="AG2665" s="36"/>
      <c r="AH2665" s="36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  <c r="AW2665" s="1"/>
      <c r="AX2665" s="1"/>
      <c r="AY2665" s="1"/>
      <c r="AZ2665" s="1"/>
      <c r="BA2665" s="1"/>
      <c r="BB2665" s="1"/>
      <c r="BC2665" s="1"/>
      <c r="BD2665" s="1"/>
      <c r="BE2665" s="1"/>
      <c r="BF2665" s="1"/>
      <c r="BG2665" s="1"/>
      <c r="BH2665" s="1"/>
      <c r="BI2665" s="1"/>
      <c r="BJ2665" s="1"/>
      <c r="BK2665" s="1"/>
    </row>
    <row r="2666" spans="1:63" ht="30" customHeight="1" x14ac:dyDescent="0.25">
      <c r="A2666" s="34">
        <v>45819</v>
      </c>
      <c r="B2666" s="35" t="s">
        <v>4493</v>
      </c>
      <c r="C2666" s="1" t="s">
        <v>4858</v>
      </c>
      <c r="D2666" s="36" t="s">
        <v>4</v>
      </c>
      <c r="E2666" s="8" t="s">
        <v>47</v>
      </c>
      <c r="F2666" s="37">
        <v>1</v>
      </c>
      <c r="G2666" s="38" t="s">
        <v>7</v>
      </c>
      <c r="H2666" s="8" t="s">
        <v>256</v>
      </c>
      <c r="I2666" s="8" t="s">
        <v>2</v>
      </c>
      <c r="J2666" s="35" t="s">
        <v>40</v>
      </c>
      <c r="K2666" s="8" t="s">
        <v>41</v>
      </c>
      <c r="L2666" s="49" t="s">
        <v>305</v>
      </c>
      <c r="M2666" s="37"/>
      <c r="N2666" s="40"/>
      <c r="O2666" s="41" t="b">
        <v>0</v>
      </c>
      <c r="P2666" s="42" t="b">
        <v>0</v>
      </c>
      <c r="Q2666" s="43"/>
      <c r="R2666" s="50"/>
      <c r="S2666" s="8" t="s">
        <v>4859</v>
      </c>
      <c r="T2666" s="48"/>
      <c r="U2666" s="56"/>
      <c r="V2666" s="56"/>
      <c r="W2666" s="56"/>
      <c r="X2666" s="46"/>
      <c r="Y2666" s="47"/>
      <c r="AG2666" s="36"/>
      <c r="AH2666" s="36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  <c r="AV2666" s="1"/>
      <c r="AW2666" s="1"/>
      <c r="AX2666" s="1"/>
      <c r="AY2666" s="1"/>
      <c r="AZ2666" s="1"/>
      <c r="BA2666" s="1"/>
      <c r="BB2666" s="1"/>
      <c r="BC2666" s="1"/>
      <c r="BD2666" s="1"/>
      <c r="BE2666" s="1"/>
      <c r="BF2666" s="1"/>
      <c r="BG2666" s="1"/>
      <c r="BH2666" s="1"/>
      <c r="BI2666" s="1"/>
      <c r="BJ2666" s="1"/>
      <c r="BK2666" s="1"/>
    </row>
    <row r="2667" spans="1:63" ht="30" customHeight="1" x14ac:dyDescent="0.25">
      <c r="A2667" s="34">
        <v>45813</v>
      </c>
      <c r="B2667" s="35" t="s">
        <v>4493</v>
      </c>
      <c r="C2667" s="1" t="s">
        <v>4860</v>
      </c>
      <c r="D2667" s="36" t="s">
        <v>74</v>
      </c>
      <c r="E2667" s="8" t="s">
        <v>110</v>
      </c>
      <c r="F2667" s="37">
        <v>1</v>
      </c>
      <c r="G2667" s="38" t="s">
        <v>7</v>
      </c>
      <c r="H2667" s="8" t="s">
        <v>111</v>
      </c>
      <c r="I2667" s="8" t="s">
        <v>2</v>
      </c>
      <c r="J2667" s="35" t="s">
        <v>147</v>
      </c>
      <c r="K2667" s="8" t="s">
        <v>41</v>
      </c>
      <c r="L2667" s="49" t="s">
        <v>564</v>
      </c>
      <c r="M2667" s="37"/>
      <c r="N2667" s="40"/>
      <c r="O2667" s="41" t="b">
        <v>0</v>
      </c>
      <c r="P2667" s="42" t="b">
        <v>0</v>
      </c>
      <c r="Q2667" s="43"/>
      <c r="R2667" s="50"/>
      <c r="S2667" s="8" t="s">
        <v>4861</v>
      </c>
      <c r="T2667" s="48"/>
      <c r="U2667" s="56"/>
      <c r="V2667" s="56"/>
      <c r="W2667" s="56"/>
      <c r="X2667" s="46"/>
      <c r="Y2667" s="47"/>
      <c r="AG2667" s="36"/>
      <c r="AH2667" s="36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</row>
    <row r="2668" spans="1:63" ht="30" customHeight="1" x14ac:dyDescent="0.25">
      <c r="A2668" s="34">
        <v>45840</v>
      </c>
      <c r="B2668" s="35" t="s">
        <v>4493</v>
      </c>
      <c r="C2668" s="1" t="s">
        <v>4862</v>
      </c>
      <c r="D2668" s="36" t="s">
        <v>4</v>
      </c>
      <c r="E2668" s="8" t="s">
        <v>47</v>
      </c>
      <c r="F2668" s="37">
        <v>1</v>
      </c>
      <c r="G2668" s="38">
        <v>0.1</v>
      </c>
      <c r="H2668" s="8" t="s">
        <v>48</v>
      </c>
      <c r="I2668" s="8" t="s">
        <v>2</v>
      </c>
      <c r="J2668" s="35" t="s">
        <v>147</v>
      </c>
      <c r="K2668" s="8" t="s">
        <v>49</v>
      </c>
      <c r="L2668" s="49" t="s">
        <v>50</v>
      </c>
      <c r="M2668" s="37"/>
      <c r="N2668" s="40"/>
      <c r="O2668" s="41" t="b">
        <v>0</v>
      </c>
      <c r="P2668" s="42" t="b">
        <v>0</v>
      </c>
      <c r="Q2668" s="43"/>
      <c r="R2668" s="50"/>
      <c r="S2668" s="8"/>
      <c r="T2668" s="48"/>
      <c r="U2668" s="56"/>
      <c r="V2668" s="56"/>
      <c r="W2668" s="56"/>
      <c r="X2668" s="46"/>
      <c r="Y2668" s="47"/>
      <c r="AG2668" s="36"/>
      <c r="AH2668" s="36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  <c r="AV2668" s="1"/>
      <c r="AW2668" s="1"/>
      <c r="AX2668" s="1"/>
      <c r="AY2668" s="1"/>
      <c r="AZ2668" s="1"/>
      <c r="BA2668" s="1"/>
      <c r="BB2668" s="1"/>
      <c r="BC2668" s="1"/>
      <c r="BD2668" s="1"/>
      <c r="BE2668" s="1"/>
      <c r="BF2668" s="1"/>
      <c r="BG2668" s="1"/>
      <c r="BH2668" s="1"/>
      <c r="BI2668" s="1"/>
      <c r="BJ2668" s="1"/>
      <c r="BK2668" s="1"/>
    </row>
    <row r="2669" spans="1:63" ht="30" customHeight="1" x14ac:dyDescent="0.25">
      <c r="A2669" s="34">
        <v>45841</v>
      </c>
      <c r="B2669" s="35" t="s">
        <v>4493</v>
      </c>
      <c r="C2669" s="1" t="s">
        <v>4863</v>
      </c>
      <c r="D2669" s="36" t="s">
        <v>74</v>
      </c>
      <c r="E2669" s="8" t="s">
        <v>38</v>
      </c>
      <c r="F2669" s="37">
        <v>2</v>
      </c>
      <c r="G2669" s="38">
        <v>0.1</v>
      </c>
      <c r="H2669" s="8" t="s">
        <v>39</v>
      </c>
      <c r="I2669" s="8" t="s">
        <v>2</v>
      </c>
      <c r="J2669" s="35" t="s">
        <v>147</v>
      </c>
      <c r="K2669" s="8" t="s">
        <v>99</v>
      </c>
      <c r="L2669" s="49" t="s">
        <v>42</v>
      </c>
      <c r="M2669" s="37"/>
      <c r="N2669" s="40"/>
      <c r="O2669" s="41" t="b">
        <v>0</v>
      </c>
      <c r="P2669" s="42" t="b">
        <v>0</v>
      </c>
      <c r="Q2669" s="43"/>
      <c r="R2669" s="50"/>
      <c r="S2669" s="8" t="s">
        <v>4864</v>
      </c>
      <c r="T2669" s="48"/>
      <c r="U2669" s="56"/>
      <c r="V2669" s="56"/>
      <c r="W2669" s="56"/>
      <c r="X2669" s="46"/>
      <c r="Y2669" s="47"/>
      <c r="AG2669" s="36"/>
      <c r="AH2669" s="36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  <c r="AV2669" s="1"/>
      <c r="AW2669" s="1"/>
      <c r="AX2669" s="1"/>
      <c r="AY2669" s="1"/>
      <c r="AZ2669" s="1"/>
      <c r="BA2669" s="1"/>
      <c r="BB2669" s="1"/>
      <c r="BC2669" s="1"/>
      <c r="BD2669" s="1"/>
      <c r="BE2669" s="1"/>
      <c r="BF2669" s="1"/>
      <c r="BG2669" s="1"/>
      <c r="BH2669" s="1"/>
      <c r="BI2669" s="1"/>
      <c r="BJ2669" s="1"/>
      <c r="BK2669" s="1"/>
    </row>
    <row r="2670" spans="1:63" ht="30" customHeight="1" x14ac:dyDescent="0.25">
      <c r="A2670" s="34">
        <v>45811</v>
      </c>
      <c r="B2670" s="35" t="s">
        <v>4493</v>
      </c>
      <c r="C2670" s="1" t="s">
        <v>4865</v>
      </c>
      <c r="D2670" s="36" t="s">
        <v>4</v>
      </c>
      <c r="E2670" s="8" t="s">
        <v>47</v>
      </c>
      <c r="F2670" s="37">
        <v>1</v>
      </c>
      <c r="G2670" s="38" t="s">
        <v>7</v>
      </c>
      <c r="H2670" s="8" t="s">
        <v>48</v>
      </c>
      <c r="I2670" s="8" t="s">
        <v>2</v>
      </c>
      <c r="J2670" s="35" t="s">
        <v>40</v>
      </c>
      <c r="K2670" s="8" t="s">
        <v>41</v>
      </c>
      <c r="L2670" s="49" t="s">
        <v>239</v>
      </c>
      <c r="M2670" s="37"/>
      <c r="N2670" s="40"/>
      <c r="O2670" s="41" t="b">
        <v>0</v>
      </c>
      <c r="P2670" s="42" t="b">
        <v>0</v>
      </c>
      <c r="Q2670" s="43"/>
      <c r="R2670" s="50"/>
      <c r="S2670" s="8" t="s">
        <v>4866</v>
      </c>
      <c r="T2670" s="48"/>
      <c r="U2670" s="56"/>
      <c r="V2670" s="56"/>
      <c r="W2670" s="56"/>
      <c r="X2670" s="46"/>
      <c r="Y2670" s="47"/>
      <c r="AG2670" s="36"/>
      <c r="AH2670" s="36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  <c r="AV2670" s="1"/>
      <c r="AW2670" s="1"/>
      <c r="AX2670" s="1"/>
      <c r="AY2670" s="1"/>
      <c r="AZ2670" s="1"/>
      <c r="BA2670" s="1"/>
      <c r="BB2670" s="1"/>
      <c r="BC2670" s="1"/>
      <c r="BD2670" s="1"/>
      <c r="BE2670" s="1"/>
      <c r="BF2670" s="1"/>
      <c r="BG2670" s="1"/>
      <c r="BH2670" s="1"/>
      <c r="BI2670" s="1"/>
      <c r="BJ2670" s="1"/>
      <c r="BK2670" s="1"/>
    </row>
    <row r="2671" spans="1:63" ht="30" customHeight="1" x14ac:dyDescent="0.25">
      <c r="A2671" s="34">
        <v>45832</v>
      </c>
      <c r="B2671" s="35" t="s">
        <v>4493</v>
      </c>
      <c r="C2671" s="1" t="s">
        <v>4867</v>
      </c>
      <c r="D2671" s="36" t="s">
        <v>4</v>
      </c>
      <c r="E2671" s="8" t="s">
        <v>47</v>
      </c>
      <c r="F2671" s="37">
        <v>1</v>
      </c>
      <c r="G2671" s="38">
        <v>0.1</v>
      </c>
      <c r="H2671" s="8" t="s">
        <v>48</v>
      </c>
      <c r="I2671" s="8" t="s">
        <v>2</v>
      </c>
      <c r="J2671" s="35" t="s">
        <v>40</v>
      </c>
      <c r="K2671" s="8" t="s">
        <v>41</v>
      </c>
      <c r="L2671" s="49" t="s">
        <v>50</v>
      </c>
      <c r="M2671" s="37"/>
      <c r="N2671" s="40"/>
      <c r="O2671" s="41" t="b">
        <v>0</v>
      </c>
      <c r="P2671" s="42" t="b">
        <v>0</v>
      </c>
      <c r="Q2671" s="43">
        <v>45838</v>
      </c>
      <c r="R2671" s="50"/>
      <c r="S2671" s="8" t="s">
        <v>4868</v>
      </c>
      <c r="T2671" s="48"/>
      <c r="U2671" s="56"/>
      <c r="V2671" s="56"/>
      <c r="W2671" s="56"/>
      <c r="X2671" s="46"/>
      <c r="Y2671" s="47"/>
      <c r="AG2671" s="36"/>
      <c r="AH2671" s="36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  <c r="AV2671" s="1"/>
      <c r="AW2671" s="1"/>
      <c r="AX2671" s="1"/>
      <c r="AY2671" s="1"/>
      <c r="AZ2671" s="1"/>
      <c r="BA2671" s="1"/>
      <c r="BB2671" s="1"/>
      <c r="BC2671" s="1"/>
      <c r="BD2671" s="1"/>
      <c r="BE2671" s="1"/>
      <c r="BF2671" s="1"/>
      <c r="BG2671" s="1"/>
      <c r="BH2671" s="1"/>
      <c r="BI2671" s="1"/>
      <c r="BJ2671" s="1"/>
      <c r="BK2671" s="1"/>
    </row>
    <row r="2672" spans="1:63" ht="30" customHeight="1" x14ac:dyDescent="0.25">
      <c r="A2672" s="34">
        <v>45829</v>
      </c>
      <c r="B2672" s="35" t="s">
        <v>4493</v>
      </c>
      <c r="C2672" s="1" t="s">
        <v>4869</v>
      </c>
      <c r="D2672" s="36" t="s">
        <v>5</v>
      </c>
      <c r="E2672" s="8" t="s">
        <v>197</v>
      </c>
      <c r="F2672" s="37">
        <v>1</v>
      </c>
      <c r="G2672" s="38" t="s">
        <v>7</v>
      </c>
      <c r="H2672" s="8" t="s">
        <v>198</v>
      </c>
      <c r="I2672" s="8" t="s">
        <v>2</v>
      </c>
      <c r="J2672" s="35" t="s">
        <v>40</v>
      </c>
      <c r="K2672" s="8" t="s">
        <v>49</v>
      </c>
      <c r="L2672" s="49" t="s">
        <v>50</v>
      </c>
      <c r="M2672" s="37"/>
      <c r="N2672" s="40"/>
      <c r="O2672" s="41" t="b">
        <v>0</v>
      </c>
      <c r="P2672" s="42" t="b">
        <v>0</v>
      </c>
      <c r="Q2672" s="43"/>
      <c r="R2672" s="50"/>
      <c r="S2672" s="8" t="s">
        <v>4870</v>
      </c>
      <c r="T2672" s="48"/>
      <c r="U2672" s="56"/>
      <c r="V2672" s="56"/>
      <c r="W2672" s="56"/>
      <c r="X2672" s="46"/>
      <c r="Y2672" s="47"/>
      <c r="AG2672" s="36"/>
      <c r="AH2672" s="36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  <c r="AV2672" s="1"/>
      <c r="AW2672" s="1"/>
      <c r="AX2672" s="1"/>
      <c r="AY2672" s="1"/>
      <c r="AZ2672" s="1"/>
      <c r="BA2672" s="1"/>
      <c r="BB2672" s="1"/>
      <c r="BC2672" s="1"/>
      <c r="BD2672" s="1"/>
      <c r="BE2672" s="1"/>
      <c r="BF2672" s="1"/>
      <c r="BG2672" s="1"/>
      <c r="BH2672" s="1"/>
      <c r="BI2672" s="1"/>
      <c r="BJ2672" s="1"/>
      <c r="BK2672" s="1"/>
    </row>
    <row r="2673" spans="1:63" ht="30" customHeight="1" x14ac:dyDescent="0.25">
      <c r="A2673" s="34">
        <v>45810</v>
      </c>
      <c r="B2673" s="35" t="s">
        <v>4493</v>
      </c>
      <c r="C2673" s="1" t="s">
        <v>4871</v>
      </c>
      <c r="D2673" s="36" t="s">
        <v>34</v>
      </c>
      <c r="E2673" s="8" t="s">
        <v>71</v>
      </c>
      <c r="F2673" s="37">
        <v>1</v>
      </c>
      <c r="G2673" s="38" t="s">
        <v>7</v>
      </c>
      <c r="H2673" s="8" t="s">
        <v>55</v>
      </c>
      <c r="I2673" s="8" t="s">
        <v>2</v>
      </c>
      <c r="J2673" s="35" t="s">
        <v>40</v>
      </c>
      <c r="K2673" s="8" t="s">
        <v>41</v>
      </c>
      <c r="L2673" s="49" t="s">
        <v>100</v>
      </c>
      <c r="M2673" s="37"/>
      <c r="N2673" s="40"/>
      <c r="O2673" s="41" t="b">
        <v>0</v>
      </c>
      <c r="P2673" s="42" t="b">
        <v>0</v>
      </c>
      <c r="Q2673" s="43"/>
      <c r="R2673" s="50"/>
      <c r="S2673" s="8" t="s">
        <v>4872</v>
      </c>
      <c r="T2673" s="48"/>
      <c r="U2673" s="56"/>
      <c r="V2673" s="56"/>
      <c r="W2673" s="56"/>
      <c r="X2673" s="46"/>
      <c r="Y2673" s="47"/>
      <c r="AG2673" s="36"/>
      <c r="AH2673" s="36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/>
      <c r="AY2673" s="1"/>
      <c r="AZ2673" s="1"/>
      <c r="BA2673" s="1"/>
      <c r="BB2673" s="1"/>
      <c r="BC2673" s="1"/>
      <c r="BD2673" s="1"/>
      <c r="BE2673" s="1"/>
      <c r="BF2673" s="1"/>
      <c r="BG2673" s="1"/>
      <c r="BH2673" s="1"/>
      <c r="BI2673" s="1"/>
      <c r="BJ2673" s="1"/>
      <c r="BK2673" s="1"/>
    </row>
    <row r="2674" spans="1:63" ht="30" customHeight="1" x14ac:dyDescent="0.25">
      <c r="A2674" s="34">
        <v>45841</v>
      </c>
      <c r="B2674" s="35" t="s">
        <v>4493</v>
      </c>
      <c r="C2674" s="1" t="s">
        <v>3502</v>
      </c>
      <c r="D2674" s="36" t="s">
        <v>34</v>
      </c>
      <c r="E2674" s="8" t="s">
        <v>1563</v>
      </c>
      <c r="F2674" s="37">
        <v>2</v>
      </c>
      <c r="G2674" s="38">
        <v>0.1</v>
      </c>
      <c r="H2674" s="8" t="s">
        <v>155</v>
      </c>
      <c r="I2674" s="8" t="s">
        <v>1</v>
      </c>
      <c r="J2674" s="35" t="s">
        <v>147</v>
      </c>
      <c r="K2674" s="8" t="s">
        <v>49</v>
      </c>
      <c r="L2674" s="49" t="s">
        <v>305</v>
      </c>
      <c r="M2674" s="37"/>
      <c r="N2674" s="40"/>
      <c r="O2674" s="41" t="b">
        <v>0</v>
      </c>
      <c r="P2674" s="42" t="b">
        <v>0</v>
      </c>
      <c r="Q2674" s="43"/>
      <c r="R2674" s="50"/>
      <c r="S2674" s="8" t="s">
        <v>4873</v>
      </c>
      <c r="T2674" s="48"/>
      <c r="U2674" s="56"/>
      <c r="V2674" s="56"/>
      <c r="W2674" s="56"/>
      <c r="X2674" s="46"/>
      <c r="Y2674" s="47"/>
      <c r="AG2674" s="36"/>
      <c r="AH2674" s="36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  <c r="AV2674" s="1"/>
      <c r="AW2674" s="1"/>
      <c r="AX2674" s="1"/>
      <c r="AY2674" s="1"/>
      <c r="AZ2674" s="1"/>
      <c r="BA2674" s="1"/>
      <c r="BB2674" s="1"/>
      <c r="BC2674" s="1"/>
      <c r="BD2674" s="1"/>
      <c r="BE2674" s="1"/>
      <c r="BF2674" s="1"/>
      <c r="BG2674" s="1"/>
      <c r="BH2674" s="1"/>
      <c r="BI2674" s="1"/>
      <c r="BJ2674" s="1"/>
      <c r="BK2674" s="1"/>
    </row>
    <row r="2675" spans="1:63" ht="30" customHeight="1" x14ac:dyDescent="0.25">
      <c r="A2675" s="34">
        <v>45779</v>
      </c>
      <c r="B2675" s="35" t="s">
        <v>4493</v>
      </c>
      <c r="C2675" s="1" t="s">
        <v>4874</v>
      </c>
      <c r="D2675" s="36" t="s">
        <v>4</v>
      </c>
      <c r="E2675" s="8" t="s">
        <v>110</v>
      </c>
      <c r="F2675" s="37">
        <v>1</v>
      </c>
      <c r="G2675" s="38" t="s">
        <v>7</v>
      </c>
      <c r="H2675" s="8" t="s">
        <v>155</v>
      </c>
      <c r="I2675" s="8" t="s">
        <v>2</v>
      </c>
      <c r="J2675" s="35" t="s">
        <v>40</v>
      </c>
      <c r="K2675" s="8" t="s">
        <v>41</v>
      </c>
      <c r="L2675" s="49" t="s">
        <v>305</v>
      </c>
      <c r="M2675" s="37"/>
      <c r="N2675" s="40"/>
      <c r="O2675" s="41" t="b">
        <v>0</v>
      </c>
      <c r="P2675" s="42" t="b">
        <v>0</v>
      </c>
      <c r="Q2675" s="43"/>
      <c r="R2675" s="50"/>
      <c r="S2675" s="8" t="s">
        <v>4875</v>
      </c>
      <c r="T2675" s="48"/>
      <c r="U2675" s="56"/>
      <c r="V2675" s="56"/>
      <c r="W2675" s="56"/>
      <c r="X2675" s="46"/>
      <c r="Y2675" s="47"/>
      <c r="AG2675" s="36"/>
      <c r="AH2675" s="36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  <c r="AW2675" s="1"/>
      <c r="AX2675" s="1"/>
      <c r="AY2675" s="1"/>
      <c r="AZ2675" s="1"/>
      <c r="BA2675" s="1"/>
      <c r="BB2675" s="1"/>
      <c r="BC2675" s="1"/>
      <c r="BD2675" s="1"/>
      <c r="BE2675" s="1"/>
      <c r="BF2675" s="1"/>
      <c r="BG2675" s="1"/>
      <c r="BH2675" s="1"/>
      <c r="BI2675" s="1"/>
      <c r="BJ2675" s="1"/>
      <c r="BK2675" s="1"/>
    </row>
    <row r="2676" spans="1:63" ht="30" customHeight="1" x14ac:dyDescent="0.25">
      <c r="A2676" s="34">
        <v>45779</v>
      </c>
      <c r="B2676" s="35" t="s">
        <v>4493</v>
      </c>
      <c r="C2676" s="1" t="s">
        <v>4876</v>
      </c>
      <c r="D2676" s="36" t="s">
        <v>4</v>
      </c>
      <c r="E2676" s="8" t="s">
        <v>47</v>
      </c>
      <c r="F2676" s="37">
        <v>1</v>
      </c>
      <c r="G2676" s="38" t="s">
        <v>7</v>
      </c>
      <c r="H2676" s="8" t="s">
        <v>445</v>
      </c>
      <c r="I2676" s="8" t="s">
        <v>2</v>
      </c>
      <c r="J2676" s="35" t="s">
        <v>40</v>
      </c>
      <c r="K2676" s="8" t="s">
        <v>41</v>
      </c>
      <c r="L2676" s="49" t="s">
        <v>100</v>
      </c>
      <c r="M2676" s="37"/>
      <c r="N2676" s="40"/>
      <c r="O2676" s="41" t="b">
        <v>0</v>
      </c>
      <c r="P2676" s="42" t="b">
        <v>0</v>
      </c>
      <c r="Q2676" s="43">
        <v>45807</v>
      </c>
      <c r="R2676" s="50"/>
      <c r="S2676" s="8" t="s">
        <v>4877</v>
      </c>
      <c r="T2676" s="48"/>
      <c r="U2676" s="56"/>
      <c r="V2676" s="56"/>
      <c r="W2676" s="56"/>
      <c r="X2676" s="46"/>
      <c r="Y2676" s="47"/>
      <c r="AG2676" s="36"/>
      <c r="AH2676" s="36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  <c r="AV2676" s="1"/>
      <c r="AW2676" s="1"/>
      <c r="AX2676" s="1"/>
      <c r="AY2676" s="1"/>
      <c r="AZ2676" s="1"/>
      <c r="BA2676" s="1"/>
      <c r="BB2676" s="1"/>
      <c r="BC2676" s="1"/>
      <c r="BD2676" s="1"/>
      <c r="BE2676" s="1"/>
      <c r="BF2676" s="1"/>
      <c r="BG2676" s="1"/>
      <c r="BH2676" s="1"/>
      <c r="BI2676" s="1"/>
      <c r="BJ2676" s="1"/>
      <c r="BK2676" s="1"/>
    </row>
    <row r="2677" spans="1:63" ht="30" customHeight="1" x14ac:dyDescent="0.25">
      <c r="A2677" s="34">
        <v>45779</v>
      </c>
      <c r="B2677" s="35" t="s">
        <v>4493</v>
      </c>
      <c r="C2677" s="1" t="s">
        <v>4878</v>
      </c>
      <c r="D2677" s="36" t="s">
        <v>74</v>
      </c>
      <c r="E2677" s="8" t="s">
        <v>75</v>
      </c>
      <c r="F2677" s="37">
        <v>1</v>
      </c>
      <c r="G2677" s="38">
        <v>0.1</v>
      </c>
      <c r="H2677" s="8" t="s">
        <v>146</v>
      </c>
      <c r="I2677" s="8" t="s">
        <v>2</v>
      </c>
      <c r="J2677" s="35" t="s">
        <v>147</v>
      </c>
      <c r="K2677" s="8" t="s">
        <v>592</v>
      </c>
      <c r="L2677" s="49" t="s">
        <v>42</v>
      </c>
      <c r="M2677" s="37"/>
      <c r="N2677" s="40"/>
      <c r="O2677" s="41" t="b">
        <v>0</v>
      </c>
      <c r="P2677" s="42" t="b">
        <v>0</v>
      </c>
      <c r="Q2677" s="43"/>
      <c r="R2677" s="50"/>
      <c r="S2677" s="8" t="s">
        <v>4879</v>
      </c>
      <c r="T2677" s="48"/>
      <c r="U2677" s="56"/>
      <c r="V2677" s="56"/>
      <c r="W2677" s="56"/>
      <c r="X2677" s="46"/>
      <c r="Y2677" s="47"/>
      <c r="AG2677" s="36"/>
      <c r="AH2677" s="36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  <c r="AW2677" s="1"/>
      <c r="AX2677" s="1"/>
      <c r="AY2677" s="1"/>
      <c r="AZ2677" s="1"/>
      <c r="BA2677" s="1"/>
      <c r="BB2677" s="1"/>
      <c r="BC2677" s="1"/>
      <c r="BD2677" s="1"/>
      <c r="BE2677" s="1"/>
      <c r="BF2677" s="1"/>
      <c r="BG2677" s="1"/>
      <c r="BH2677" s="1"/>
      <c r="BI2677" s="1"/>
      <c r="BJ2677" s="1"/>
      <c r="BK2677" s="1"/>
    </row>
    <row r="2678" spans="1:63" ht="30" customHeight="1" x14ac:dyDescent="0.25">
      <c r="A2678" s="34">
        <v>45810</v>
      </c>
      <c r="B2678" s="35" t="s">
        <v>4493</v>
      </c>
      <c r="C2678" s="1" t="s">
        <v>2336</v>
      </c>
      <c r="D2678" s="36" t="s">
        <v>3</v>
      </c>
      <c r="E2678" s="8" t="s">
        <v>246</v>
      </c>
      <c r="F2678" s="37">
        <v>2</v>
      </c>
      <c r="G2678" s="38">
        <v>0.1</v>
      </c>
      <c r="H2678" s="8" t="s">
        <v>247</v>
      </c>
      <c r="I2678" s="8" t="s">
        <v>2</v>
      </c>
      <c r="J2678" s="35" t="s">
        <v>40</v>
      </c>
      <c r="K2678" s="8" t="s">
        <v>49</v>
      </c>
      <c r="L2678" s="49" t="s">
        <v>564</v>
      </c>
      <c r="M2678" s="37"/>
      <c r="N2678" s="40"/>
      <c r="O2678" s="41" t="b">
        <v>0</v>
      </c>
      <c r="P2678" s="42" t="b">
        <v>0</v>
      </c>
      <c r="Q2678" s="43"/>
      <c r="R2678" s="50"/>
      <c r="S2678" s="8" t="s">
        <v>4880</v>
      </c>
      <c r="T2678" s="48"/>
      <c r="U2678" s="56"/>
      <c r="V2678" s="56"/>
      <c r="W2678" s="56"/>
      <c r="X2678" s="46"/>
      <c r="Y2678" s="47"/>
      <c r="AG2678" s="36"/>
      <c r="AH2678" s="36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  <c r="AV2678" s="1"/>
      <c r="AW2678" s="1"/>
      <c r="AX2678" s="1"/>
      <c r="AY2678" s="1"/>
      <c r="AZ2678" s="1"/>
      <c r="BA2678" s="1"/>
      <c r="BB2678" s="1"/>
      <c r="BC2678" s="1"/>
      <c r="BD2678" s="1"/>
      <c r="BE2678" s="1"/>
      <c r="BF2678" s="1"/>
      <c r="BG2678" s="1"/>
      <c r="BH2678" s="1"/>
      <c r="BI2678" s="1"/>
      <c r="BJ2678" s="1"/>
      <c r="BK2678" s="1"/>
    </row>
    <row r="2679" spans="1:63" ht="30" customHeight="1" x14ac:dyDescent="0.25">
      <c r="A2679" s="34">
        <v>45810</v>
      </c>
      <c r="B2679" s="35" t="s">
        <v>4493</v>
      </c>
      <c r="C2679" s="1" t="s">
        <v>4881</v>
      </c>
      <c r="D2679" s="36" t="s">
        <v>3</v>
      </c>
      <c r="E2679" s="8" t="s">
        <v>904</v>
      </c>
      <c r="F2679" s="37">
        <v>1</v>
      </c>
      <c r="G2679" s="38">
        <v>0.1</v>
      </c>
      <c r="H2679" s="8" t="s">
        <v>321</v>
      </c>
      <c r="I2679" s="8" t="s">
        <v>1</v>
      </c>
      <c r="J2679" s="35" t="s">
        <v>147</v>
      </c>
      <c r="K2679" s="8" t="s">
        <v>49</v>
      </c>
      <c r="L2679" s="49" t="s">
        <v>274</v>
      </c>
      <c r="M2679" s="37"/>
      <c r="N2679" s="40"/>
      <c r="O2679" s="41" t="b">
        <v>0</v>
      </c>
      <c r="P2679" s="42" t="b">
        <v>0</v>
      </c>
      <c r="Q2679" s="43"/>
      <c r="R2679" s="50" t="s">
        <v>4537</v>
      </c>
      <c r="S2679" s="8" t="s">
        <v>4882</v>
      </c>
      <c r="T2679" s="48"/>
      <c r="U2679" s="56"/>
      <c r="V2679" s="56"/>
      <c r="W2679" s="56"/>
      <c r="X2679" s="46"/>
      <c r="Y2679" s="47"/>
      <c r="AG2679" s="36"/>
      <c r="AH2679" s="36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</row>
    <row r="2680" spans="1:63" ht="30" customHeight="1" x14ac:dyDescent="0.25">
      <c r="A2680" s="34">
        <v>45810</v>
      </c>
      <c r="B2680" s="35" t="s">
        <v>4493</v>
      </c>
      <c r="C2680" s="1" t="s">
        <v>4883</v>
      </c>
      <c r="D2680" s="36" t="s">
        <v>3</v>
      </c>
      <c r="E2680" s="8" t="s">
        <v>85</v>
      </c>
      <c r="F2680" s="37">
        <v>10</v>
      </c>
      <c r="G2680" s="38">
        <v>0.1</v>
      </c>
      <c r="H2680" s="8" t="s">
        <v>158</v>
      </c>
      <c r="I2680" s="8" t="s">
        <v>2</v>
      </c>
      <c r="J2680" s="35" t="s">
        <v>147</v>
      </c>
      <c r="K2680" s="8" t="s">
        <v>49</v>
      </c>
      <c r="L2680" s="49" t="s">
        <v>274</v>
      </c>
      <c r="M2680" s="37"/>
      <c r="N2680" s="40"/>
      <c r="O2680" s="41" t="b">
        <v>0</v>
      </c>
      <c r="P2680" s="42" t="b">
        <v>0</v>
      </c>
      <c r="Q2680" s="43"/>
      <c r="R2680" s="50"/>
      <c r="S2680" s="8" t="s">
        <v>4830</v>
      </c>
      <c r="T2680" s="48"/>
      <c r="U2680" s="56"/>
      <c r="V2680" s="56"/>
      <c r="W2680" s="56"/>
      <c r="X2680" s="46"/>
      <c r="Y2680" s="47"/>
      <c r="AG2680" s="36"/>
      <c r="AH2680" s="36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  <c r="AV2680" s="1"/>
      <c r="AW2680" s="1"/>
      <c r="AX2680" s="1"/>
      <c r="AY2680" s="1"/>
      <c r="AZ2680" s="1"/>
      <c r="BA2680" s="1"/>
      <c r="BB2680" s="1"/>
      <c r="BC2680" s="1"/>
      <c r="BD2680" s="1"/>
      <c r="BE2680" s="1"/>
      <c r="BF2680" s="1"/>
      <c r="BG2680" s="1"/>
      <c r="BH2680" s="1"/>
      <c r="BI2680" s="1"/>
      <c r="BJ2680" s="1"/>
      <c r="BK2680" s="1"/>
    </row>
    <row r="2681" spans="1:63" ht="30" customHeight="1" x14ac:dyDescent="0.25">
      <c r="A2681" s="34">
        <v>45769</v>
      </c>
      <c r="B2681" s="35" t="s">
        <v>4493</v>
      </c>
      <c r="C2681" s="1" t="s">
        <v>4884</v>
      </c>
      <c r="D2681" s="36" t="s">
        <v>3</v>
      </c>
      <c r="E2681" s="8" t="s">
        <v>54</v>
      </c>
      <c r="F2681" s="37">
        <v>1</v>
      </c>
      <c r="G2681" s="38">
        <v>0.1</v>
      </c>
      <c r="H2681" s="8" t="s">
        <v>158</v>
      </c>
      <c r="I2681" s="8" t="s">
        <v>2</v>
      </c>
      <c r="J2681" s="35" t="s">
        <v>147</v>
      </c>
      <c r="K2681" s="8" t="s">
        <v>49</v>
      </c>
      <c r="L2681" s="49" t="s">
        <v>274</v>
      </c>
      <c r="M2681" s="37"/>
      <c r="N2681" s="40"/>
      <c r="O2681" s="41" t="b">
        <v>0</v>
      </c>
      <c r="P2681" s="42" t="b">
        <v>0</v>
      </c>
      <c r="Q2681" s="43"/>
      <c r="R2681" s="50"/>
      <c r="S2681" s="8" t="s">
        <v>1564</v>
      </c>
      <c r="T2681" s="48"/>
      <c r="U2681" s="56"/>
      <c r="V2681" s="56"/>
      <c r="W2681" s="56"/>
      <c r="X2681" s="46"/>
      <c r="Y2681" s="47"/>
      <c r="AG2681" s="36"/>
      <c r="AH2681" s="36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  <c r="AW2681" s="1"/>
      <c r="AX2681" s="1"/>
      <c r="AY2681" s="1"/>
      <c r="AZ2681" s="1"/>
      <c r="BA2681" s="1"/>
      <c r="BB2681" s="1"/>
      <c r="BC2681" s="1"/>
      <c r="BD2681" s="1"/>
      <c r="BE2681" s="1"/>
      <c r="BF2681" s="1"/>
      <c r="BG2681" s="1"/>
      <c r="BH2681" s="1"/>
      <c r="BI2681" s="1"/>
      <c r="BJ2681" s="1"/>
      <c r="BK2681" s="1"/>
    </row>
    <row r="2682" spans="1:63" ht="30" customHeight="1" x14ac:dyDescent="0.25">
      <c r="A2682" s="34">
        <v>45832</v>
      </c>
      <c r="B2682" s="35" t="s">
        <v>4493</v>
      </c>
      <c r="C2682" s="1" t="s">
        <v>4885</v>
      </c>
      <c r="D2682" s="36" t="s">
        <v>4</v>
      </c>
      <c r="E2682" s="8" t="s">
        <v>47</v>
      </c>
      <c r="F2682" s="37">
        <v>1</v>
      </c>
      <c r="G2682" s="38">
        <v>1</v>
      </c>
      <c r="H2682" s="8" t="s">
        <v>48</v>
      </c>
      <c r="I2682" s="8" t="s">
        <v>2</v>
      </c>
      <c r="J2682" s="35" t="s">
        <v>147</v>
      </c>
      <c r="K2682" s="8" t="s">
        <v>49</v>
      </c>
      <c r="L2682" s="49" t="s">
        <v>50</v>
      </c>
      <c r="M2682" s="37"/>
      <c r="N2682" s="40"/>
      <c r="O2682" s="41" t="b">
        <v>0</v>
      </c>
      <c r="P2682" s="42" t="b">
        <v>0</v>
      </c>
      <c r="Q2682" s="43"/>
      <c r="R2682" s="50"/>
      <c r="S2682" s="8" t="s">
        <v>4520</v>
      </c>
      <c r="T2682" s="48">
        <v>1</v>
      </c>
      <c r="U2682" s="56"/>
      <c r="V2682" s="56"/>
      <c r="W2682" s="56"/>
      <c r="X2682" s="46"/>
      <c r="Y2682" s="47"/>
      <c r="AG2682" s="36"/>
      <c r="AH2682" s="36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  <c r="AV2682" s="1"/>
      <c r="AW2682" s="1"/>
      <c r="AX2682" s="1"/>
      <c r="AY2682" s="1"/>
      <c r="AZ2682" s="1"/>
      <c r="BA2682" s="1"/>
      <c r="BB2682" s="1"/>
      <c r="BC2682" s="1"/>
      <c r="BD2682" s="1"/>
      <c r="BE2682" s="1"/>
      <c r="BF2682" s="1"/>
      <c r="BG2682" s="1"/>
      <c r="BH2682" s="1"/>
      <c r="BI2682" s="1"/>
      <c r="BJ2682" s="1"/>
      <c r="BK2682" s="1"/>
    </row>
    <row r="2683" spans="1:63" ht="30" customHeight="1" x14ac:dyDescent="0.25">
      <c r="A2683" s="34">
        <v>45810</v>
      </c>
      <c r="B2683" s="35" t="s">
        <v>4493</v>
      </c>
      <c r="C2683" s="1" t="s">
        <v>4886</v>
      </c>
      <c r="D2683" s="36" t="s">
        <v>3</v>
      </c>
      <c r="E2683" s="8" t="s">
        <v>85</v>
      </c>
      <c r="F2683" s="37">
        <v>2</v>
      </c>
      <c r="G2683" s="38" t="s">
        <v>7</v>
      </c>
      <c r="H2683" s="8" t="s">
        <v>158</v>
      </c>
      <c r="I2683" s="8" t="s">
        <v>2</v>
      </c>
      <c r="J2683" s="35" t="s">
        <v>147</v>
      </c>
      <c r="K2683" s="8" t="s">
        <v>41</v>
      </c>
      <c r="L2683" s="49" t="s">
        <v>159</v>
      </c>
      <c r="M2683" s="37"/>
      <c r="N2683" s="40"/>
      <c r="O2683" s="41" t="b">
        <v>0</v>
      </c>
      <c r="P2683" s="42" t="b">
        <v>0</v>
      </c>
      <c r="Q2683" s="43"/>
      <c r="R2683" s="50"/>
      <c r="S2683" s="8" t="s">
        <v>4887</v>
      </c>
      <c r="T2683" s="48"/>
      <c r="U2683" s="56"/>
      <c r="V2683" s="56"/>
      <c r="W2683" s="56"/>
      <c r="X2683" s="46"/>
      <c r="Y2683" s="47"/>
      <c r="AG2683" s="36"/>
      <c r="AH2683" s="36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  <c r="AW2683" s="1"/>
      <c r="AX2683" s="1"/>
      <c r="AY2683" s="1"/>
      <c r="AZ2683" s="1"/>
      <c r="BA2683" s="1"/>
      <c r="BB2683" s="1"/>
      <c r="BC2683" s="1"/>
      <c r="BD2683" s="1"/>
      <c r="BE2683" s="1"/>
      <c r="BF2683" s="1"/>
      <c r="BG2683" s="1"/>
      <c r="BH2683" s="1"/>
      <c r="BI2683" s="1"/>
      <c r="BJ2683" s="1"/>
      <c r="BK2683" s="1"/>
    </row>
    <row r="2684" spans="1:63" ht="30" customHeight="1" x14ac:dyDescent="0.25">
      <c r="A2684" s="34">
        <v>45832</v>
      </c>
      <c r="B2684" s="35" t="s">
        <v>4493</v>
      </c>
      <c r="C2684" s="1" t="s">
        <v>4888</v>
      </c>
      <c r="D2684" s="36" t="s">
        <v>4</v>
      </c>
      <c r="E2684" s="8" t="s">
        <v>47</v>
      </c>
      <c r="F2684" s="37">
        <v>1</v>
      </c>
      <c r="G2684" s="38">
        <v>1</v>
      </c>
      <c r="H2684" s="8" t="s">
        <v>48</v>
      </c>
      <c r="I2684" s="8" t="s">
        <v>2</v>
      </c>
      <c r="J2684" s="35" t="s">
        <v>147</v>
      </c>
      <c r="K2684" s="8" t="s">
        <v>49</v>
      </c>
      <c r="L2684" s="49" t="s">
        <v>50</v>
      </c>
      <c r="M2684" s="37"/>
      <c r="N2684" s="40"/>
      <c r="O2684" s="41" t="b">
        <v>0</v>
      </c>
      <c r="P2684" s="42" t="b">
        <v>0</v>
      </c>
      <c r="Q2684" s="43"/>
      <c r="R2684" s="50"/>
      <c r="S2684" s="8" t="s">
        <v>4520</v>
      </c>
      <c r="T2684" s="48">
        <v>1</v>
      </c>
      <c r="U2684" s="56"/>
      <c r="V2684" s="56"/>
      <c r="W2684" s="56"/>
      <c r="X2684" s="46"/>
      <c r="Y2684" s="47"/>
      <c r="AG2684" s="36"/>
      <c r="AH2684" s="36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  <c r="AV2684" s="1"/>
      <c r="AW2684" s="1"/>
      <c r="AX2684" s="1"/>
      <c r="AY2684" s="1"/>
      <c r="AZ2684" s="1"/>
      <c r="BA2684" s="1"/>
      <c r="BB2684" s="1"/>
      <c r="BC2684" s="1"/>
      <c r="BD2684" s="1"/>
      <c r="BE2684" s="1"/>
      <c r="BF2684" s="1"/>
      <c r="BG2684" s="1"/>
      <c r="BH2684" s="1"/>
      <c r="BI2684" s="1"/>
      <c r="BJ2684" s="1"/>
      <c r="BK2684" s="1"/>
    </row>
    <row r="2685" spans="1:63" ht="30" customHeight="1" x14ac:dyDescent="0.25">
      <c r="A2685" s="34">
        <v>45810</v>
      </c>
      <c r="B2685" s="35" t="s">
        <v>4493</v>
      </c>
      <c r="C2685" s="1" t="s">
        <v>4889</v>
      </c>
      <c r="D2685" s="36" t="s">
        <v>3</v>
      </c>
      <c r="E2685" s="8" t="s">
        <v>246</v>
      </c>
      <c r="F2685" s="37">
        <v>2</v>
      </c>
      <c r="G2685" s="38">
        <v>0.1</v>
      </c>
      <c r="H2685" s="8" t="s">
        <v>237</v>
      </c>
      <c r="I2685" s="8" t="s">
        <v>2</v>
      </c>
      <c r="J2685" s="35" t="s">
        <v>147</v>
      </c>
      <c r="K2685" s="8" t="s">
        <v>49</v>
      </c>
      <c r="L2685" s="49" t="s">
        <v>50</v>
      </c>
      <c r="M2685" s="37"/>
      <c r="N2685" s="40"/>
      <c r="O2685" s="41" t="b">
        <v>0</v>
      </c>
      <c r="P2685" s="42" t="b">
        <v>0</v>
      </c>
      <c r="Q2685" s="43"/>
      <c r="R2685" s="50"/>
      <c r="S2685" s="8" t="s">
        <v>4890</v>
      </c>
      <c r="T2685" s="48"/>
      <c r="U2685" s="56"/>
      <c r="V2685" s="56"/>
      <c r="W2685" s="56"/>
      <c r="X2685" s="46"/>
      <c r="Y2685" s="47"/>
      <c r="AG2685" s="36"/>
      <c r="AH2685" s="36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  <c r="AV2685" s="1"/>
      <c r="AW2685" s="1"/>
      <c r="AX2685" s="1"/>
      <c r="AY2685" s="1"/>
      <c r="AZ2685" s="1"/>
      <c r="BA2685" s="1"/>
      <c r="BB2685" s="1"/>
      <c r="BC2685" s="1"/>
      <c r="BD2685" s="1"/>
      <c r="BE2685" s="1"/>
      <c r="BF2685" s="1"/>
      <c r="BG2685" s="1"/>
      <c r="BH2685" s="1"/>
      <c r="BI2685" s="1"/>
      <c r="BJ2685" s="1"/>
      <c r="BK2685" s="1"/>
    </row>
    <row r="2686" spans="1:63" ht="30" customHeight="1" x14ac:dyDescent="0.25">
      <c r="A2686" s="34">
        <v>45822</v>
      </c>
      <c r="B2686" s="35" t="s">
        <v>4493</v>
      </c>
      <c r="C2686" s="1" t="s">
        <v>4891</v>
      </c>
      <c r="D2686" s="36" t="s">
        <v>3</v>
      </c>
      <c r="E2686" s="8" t="s">
        <v>246</v>
      </c>
      <c r="F2686" s="37">
        <v>1</v>
      </c>
      <c r="G2686" s="38">
        <v>0.1</v>
      </c>
      <c r="H2686" s="8" t="s">
        <v>247</v>
      </c>
      <c r="I2686" s="8" t="s">
        <v>2</v>
      </c>
      <c r="J2686" s="35" t="s">
        <v>147</v>
      </c>
      <c r="K2686" s="8" t="s">
        <v>49</v>
      </c>
      <c r="L2686" s="49" t="s">
        <v>564</v>
      </c>
      <c r="M2686" s="37"/>
      <c r="N2686" s="40"/>
      <c r="O2686" s="41" t="b">
        <v>0</v>
      </c>
      <c r="P2686" s="42" t="b">
        <v>0</v>
      </c>
      <c r="Q2686" s="43"/>
      <c r="R2686" s="50"/>
      <c r="S2686" s="8" t="s">
        <v>4892</v>
      </c>
      <c r="T2686" s="48"/>
      <c r="U2686" s="56"/>
      <c r="V2686" s="56"/>
      <c r="W2686" s="56"/>
      <c r="X2686" s="46"/>
      <c r="Y2686" s="47"/>
      <c r="AG2686" s="36"/>
      <c r="AH2686" s="36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  <c r="AV2686" s="1"/>
      <c r="AW2686" s="1"/>
      <c r="AX2686" s="1"/>
      <c r="AY2686" s="1"/>
      <c r="AZ2686" s="1"/>
      <c r="BA2686" s="1"/>
      <c r="BB2686" s="1"/>
      <c r="BC2686" s="1"/>
      <c r="BD2686" s="1"/>
      <c r="BE2686" s="1"/>
      <c r="BF2686" s="1"/>
      <c r="BG2686" s="1"/>
      <c r="BH2686" s="1"/>
      <c r="BI2686" s="1"/>
      <c r="BJ2686" s="1"/>
      <c r="BK2686" s="1"/>
    </row>
    <row r="2687" spans="1:63" ht="30" customHeight="1" x14ac:dyDescent="0.25">
      <c r="A2687" s="34">
        <v>45779</v>
      </c>
      <c r="B2687" s="35" t="s">
        <v>4493</v>
      </c>
      <c r="C2687" s="1" t="s">
        <v>4893</v>
      </c>
      <c r="D2687" s="36" t="s">
        <v>34</v>
      </c>
      <c r="E2687" s="8" t="s">
        <v>71</v>
      </c>
      <c r="F2687" s="37">
        <v>1</v>
      </c>
      <c r="G2687" s="38">
        <v>0.1</v>
      </c>
      <c r="H2687" s="8" t="s">
        <v>55</v>
      </c>
      <c r="I2687" s="8" t="s">
        <v>2</v>
      </c>
      <c r="J2687" s="35" t="s">
        <v>147</v>
      </c>
      <c r="K2687" s="8" t="s">
        <v>41</v>
      </c>
      <c r="L2687" s="49" t="s">
        <v>50</v>
      </c>
      <c r="M2687" s="37"/>
      <c r="N2687" s="40"/>
      <c r="O2687" s="41" t="b">
        <v>0</v>
      </c>
      <c r="P2687" s="42" t="b">
        <v>0</v>
      </c>
      <c r="Q2687" s="43"/>
      <c r="R2687" s="50"/>
      <c r="S2687" s="8" t="s">
        <v>4894</v>
      </c>
      <c r="T2687" s="48"/>
      <c r="U2687" s="56"/>
      <c r="V2687" s="56"/>
      <c r="W2687" s="56"/>
      <c r="X2687" s="46"/>
      <c r="Y2687" s="47"/>
      <c r="AG2687" s="36"/>
      <c r="AH2687" s="36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  <c r="AV2687" s="1"/>
      <c r="AW2687" s="1"/>
      <c r="AX2687" s="1"/>
      <c r="AY2687" s="1"/>
      <c r="AZ2687" s="1"/>
      <c r="BA2687" s="1"/>
      <c r="BB2687" s="1"/>
      <c r="BC2687" s="1"/>
      <c r="BD2687" s="1"/>
      <c r="BE2687" s="1"/>
      <c r="BF2687" s="1"/>
      <c r="BG2687" s="1"/>
      <c r="BH2687" s="1"/>
      <c r="BI2687" s="1"/>
      <c r="BJ2687" s="1"/>
      <c r="BK2687" s="1"/>
    </row>
    <row r="2688" spans="1:63" ht="30" customHeight="1" x14ac:dyDescent="0.25">
      <c r="A2688" s="34">
        <v>45766</v>
      </c>
      <c r="B2688" s="35" t="s">
        <v>4493</v>
      </c>
      <c r="C2688" s="1" t="s">
        <v>4895</v>
      </c>
      <c r="D2688" s="36" t="s">
        <v>3</v>
      </c>
      <c r="E2688" s="8" t="s">
        <v>85</v>
      </c>
      <c r="F2688" s="37">
        <v>1</v>
      </c>
      <c r="G2688" s="38">
        <v>0.1</v>
      </c>
      <c r="H2688" s="8" t="s">
        <v>158</v>
      </c>
      <c r="I2688" s="8" t="s">
        <v>2</v>
      </c>
      <c r="J2688" s="35" t="s">
        <v>40</v>
      </c>
      <c r="K2688" s="8" t="s">
        <v>41</v>
      </c>
      <c r="L2688" s="49" t="s">
        <v>274</v>
      </c>
      <c r="M2688" s="37"/>
      <c r="N2688" s="40"/>
      <c r="O2688" s="41" t="b">
        <v>0</v>
      </c>
      <c r="P2688" s="42" t="b">
        <v>0</v>
      </c>
      <c r="Q2688" s="43"/>
      <c r="R2688" s="50"/>
      <c r="S2688" s="8" t="s">
        <v>1564</v>
      </c>
      <c r="T2688" s="48"/>
      <c r="U2688" s="56"/>
      <c r="V2688" s="56"/>
      <c r="W2688" s="56"/>
      <c r="X2688" s="46"/>
      <c r="Y2688" s="47"/>
      <c r="AG2688" s="36"/>
      <c r="AH2688" s="36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  <c r="AV2688" s="1"/>
      <c r="AW2688" s="1"/>
      <c r="AX2688" s="1"/>
      <c r="AY2688" s="1"/>
      <c r="AZ2688" s="1"/>
      <c r="BA2688" s="1"/>
      <c r="BB2688" s="1"/>
      <c r="BC2688" s="1"/>
      <c r="BD2688" s="1"/>
      <c r="BE2688" s="1"/>
      <c r="BF2688" s="1"/>
      <c r="BG2688" s="1"/>
      <c r="BH2688" s="1"/>
      <c r="BI2688" s="1"/>
      <c r="BJ2688" s="1"/>
      <c r="BK2688" s="1"/>
    </row>
    <row r="2689" spans="1:63" ht="30" customHeight="1" x14ac:dyDescent="0.25">
      <c r="A2689" s="34">
        <v>45810</v>
      </c>
      <c r="B2689" s="35" t="s">
        <v>4493</v>
      </c>
      <c r="C2689" s="1" t="s">
        <v>4896</v>
      </c>
      <c r="D2689" s="36" t="s">
        <v>3</v>
      </c>
      <c r="E2689" s="8" t="s">
        <v>4897</v>
      </c>
      <c r="F2689" s="37">
        <v>1</v>
      </c>
      <c r="G2689" s="38">
        <v>0.1</v>
      </c>
      <c r="H2689" s="8" t="s">
        <v>237</v>
      </c>
      <c r="I2689" s="8" t="s">
        <v>1</v>
      </c>
      <c r="J2689" s="35" t="s">
        <v>147</v>
      </c>
      <c r="K2689" s="8" t="s">
        <v>49</v>
      </c>
      <c r="L2689" s="49" t="s">
        <v>274</v>
      </c>
      <c r="M2689" s="37"/>
      <c r="N2689" s="40"/>
      <c r="O2689" s="41" t="b">
        <v>0</v>
      </c>
      <c r="P2689" s="42" t="b">
        <v>0</v>
      </c>
      <c r="Q2689" s="43"/>
      <c r="R2689" s="50"/>
      <c r="S2689" s="8" t="s">
        <v>4898</v>
      </c>
      <c r="T2689" s="48"/>
      <c r="U2689" s="56"/>
      <c r="V2689" s="56"/>
      <c r="W2689" s="56"/>
      <c r="X2689" s="46"/>
      <c r="Y2689" s="47"/>
      <c r="AG2689" s="36"/>
      <c r="AH2689" s="36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  <c r="AV2689" s="1"/>
      <c r="AW2689" s="1"/>
      <c r="AX2689" s="1"/>
      <c r="AY2689" s="1"/>
      <c r="AZ2689" s="1"/>
      <c r="BA2689" s="1"/>
      <c r="BB2689" s="1"/>
      <c r="BC2689" s="1"/>
      <c r="BD2689" s="1"/>
      <c r="BE2689" s="1"/>
      <c r="BF2689" s="1"/>
      <c r="BG2689" s="1"/>
      <c r="BH2689" s="1"/>
      <c r="BI2689" s="1"/>
      <c r="BJ2689" s="1"/>
      <c r="BK2689" s="1"/>
    </row>
    <row r="2690" spans="1:63" ht="30" customHeight="1" x14ac:dyDescent="0.25">
      <c r="A2690" s="34">
        <v>45810</v>
      </c>
      <c r="B2690" s="35" t="s">
        <v>4493</v>
      </c>
      <c r="C2690" s="1" t="s">
        <v>4899</v>
      </c>
      <c r="D2690" s="36" t="s">
        <v>34</v>
      </c>
      <c r="E2690" s="8" t="s">
        <v>71</v>
      </c>
      <c r="F2690" s="37">
        <v>1</v>
      </c>
      <c r="G2690" s="38">
        <v>0.1</v>
      </c>
      <c r="H2690" s="8" t="s">
        <v>111</v>
      </c>
      <c r="I2690" s="8" t="s">
        <v>2</v>
      </c>
      <c r="J2690" s="35" t="s">
        <v>40</v>
      </c>
      <c r="K2690" s="8" t="s">
        <v>92</v>
      </c>
      <c r="L2690" s="49" t="s">
        <v>56</v>
      </c>
      <c r="M2690" s="37"/>
      <c r="N2690" s="40"/>
      <c r="O2690" s="41" t="b">
        <v>0</v>
      </c>
      <c r="P2690" s="42" t="b">
        <v>0</v>
      </c>
      <c r="Q2690" s="43"/>
      <c r="R2690" s="50"/>
      <c r="S2690" s="8" t="s">
        <v>4900</v>
      </c>
      <c r="T2690" s="48"/>
      <c r="U2690" s="56"/>
      <c r="V2690" s="56"/>
      <c r="W2690" s="56"/>
      <c r="X2690" s="46"/>
      <c r="Y2690" s="47"/>
      <c r="AG2690" s="36"/>
      <c r="AH2690" s="36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  <c r="AV2690" s="1"/>
      <c r="AW2690" s="1"/>
      <c r="AX2690" s="1"/>
      <c r="AY2690" s="1"/>
      <c r="AZ2690" s="1"/>
      <c r="BA2690" s="1"/>
      <c r="BB2690" s="1"/>
      <c r="BC2690" s="1"/>
      <c r="BD2690" s="1"/>
      <c r="BE2690" s="1"/>
      <c r="BF2690" s="1"/>
      <c r="BG2690" s="1"/>
      <c r="BH2690" s="1"/>
      <c r="BI2690" s="1"/>
      <c r="BJ2690" s="1"/>
      <c r="BK2690" s="1"/>
    </row>
    <row r="2691" spans="1:63" ht="30" customHeight="1" x14ac:dyDescent="0.25">
      <c r="A2691" s="34">
        <v>45810</v>
      </c>
      <c r="B2691" s="35" t="s">
        <v>4493</v>
      </c>
      <c r="C2691" s="1" t="s">
        <v>4901</v>
      </c>
      <c r="D2691" s="36" t="s">
        <v>3</v>
      </c>
      <c r="E2691" s="8" t="s">
        <v>246</v>
      </c>
      <c r="F2691" s="37">
        <v>2</v>
      </c>
      <c r="G2691" s="38">
        <v>0.1</v>
      </c>
      <c r="H2691" s="8" t="s">
        <v>237</v>
      </c>
      <c r="I2691" s="8" t="s">
        <v>1</v>
      </c>
      <c r="J2691" s="35" t="s">
        <v>147</v>
      </c>
      <c r="K2691" s="8" t="s">
        <v>49</v>
      </c>
      <c r="L2691" s="49" t="s">
        <v>274</v>
      </c>
      <c r="M2691" s="37"/>
      <c r="N2691" s="40"/>
      <c r="O2691" s="41" t="b">
        <v>0</v>
      </c>
      <c r="P2691" s="42" t="b">
        <v>0</v>
      </c>
      <c r="Q2691" s="43"/>
      <c r="R2691" s="50"/>
      <c r="S2691" s="8" t="s">
        <v>4898</v>
      </c>
      <c r="T2691" s="48"/>
      <c r="U2691" s="56"/>
      <c r="V2691" s="56"/>
      <c r="W2691" s="56"/>
      <c r="X2691" s="46"/>
      <c r="Y2691" s="47"/>
      <c r="AG2691" s="36"/>
      <c r="AH2691" s="36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  <c r="AV2691" s="1"/>
      <c r="AW2691" s="1"/>
      <c r="AX2691" s="1"/>
      <c r="AY2691" s="1"/>
      <c r="AZ2691" s="1"/>
      <c r="BA2691" s="1"/>
      <c r="BB2691" s="1"/>
      <c r="BC2691" s="1"/>
      <c r="BD2691" s="1"/>
      <c r="BE2691" s="1"/>
      <c r="BF2691" s="1"/>
      <c r="BG2691" s="1"/>
      <c r="BH2691" s="1"/>
      <c r="BI2691" s="1"/>
      <c r="BJ2691" s="1"/>
      <c r="BK2691" s="1"/>
    </row>
    <row r="2692" spans="1:63" ht="30" customHeight="1" x14ac:dyDescent="0.25">
      <c r="A2692" s="34">
        <v>45764</v>
      </c>
      <c r="B2692" s="35" t="s">
        <v>4493</v>
      </c>
      <c r="C2692" s="1" t="s">
        <v>4902</v>
      </c>
      <c r="D2692" s="36" t="s">
        <v>34</v>
      </c>
      <c r="E2692" s="8" t="s">
        <v>71</v>
      </c>
      <c r="F2692" s="37">
        <v>2</v>
      </c>
      <c r="G2692" s="38">
        <v>0.1</v>
      </c>
      <c r="H2692" s="8" t="s">
        <v>111</v>
      </c>
      <c r="I2692" s="8" t="s">
        <v>1</v>
      </c>
      <c r="J2692" s="35" t="s">
        <v>147</v>
      </c>
      <c r="K2692" s="8" t="s">
        <v>49</v>
      </c>
      <c r="L2692" s="49" t="s">
        <v>274</v>
      </c>
      <c r="M2692" s="37"/>
      <c r="N2692" s="40"/>
      <c r="O2692" s="41" t="b">
        <v>0</v>
      </c>
      <c r="P2692" s="42" t="b">
        <v>0</v>
      </c>
      <c r="Q2692" s="43"/>
      <c r="R2692" s="50"/>
      <c r="S2692" s="8" t="s">
        <v>4903</v>
      </c>
      <c r="T2692" s="48"/>
      <c r="U2692" s="56"/>
      <c r="V2692" s="56"/>
      <c r="W2692" s="56"/>
      <c r="X2692" s="46"/>
      <c r="Y2692" s="47"/>
      <c r="AG2692" s="36"/>
      <c r="AH2692" s="36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  <c r="AV2692" s="1"/>
      <c r="AW2692" s="1"/>
      <c r="AX2692" s="1"/>
      <c r="AY2692" s="1"/>
      <c r="AZ2692" s="1"/>
      <c r="BA2692" s="1"/>
      <c r="BB2692" s="1"/>
      <c r="BC2692" s="1"/>
      <c r="BD2692" s="1"/>
      <c r="BE2692" s="1"/>
      <c r="BF2692" s="1"/>
      <c r="BG2692" s="1"/>
      <c r="BH2692" s="1"/>
      <c r="BI2692" s="1"/>
      <c r="BJ2692" s="1"/>
      <c r="BK2692" s="1"/>
    </row>
    <row r="2693" spans="1:63" ht="30" customHeight="1" x14ac:dyDescent="0.25">
      <c r="A2693" s="34">
        <v>45764</v>
      </c>
      <c r="B2693" s="35" t="s">
        <v>4493</v>
      </c>
      <c r="C2693" s="1" t="s">
        <v>4904</v>
      </c>
      <c r="D2693" s="36" t="s">
        <v>34</v>
      </c>
      <c r="E2693" s="8" t="s">
        <v>71</v>
      </c>
      <c r="F2693" s="37">
        <v>2</v>
      </c>
      <c r="G2693" s="38">
        <v>0.1</v>
      </c>
      <c r="H2693" s="8" t="s">
        <v>1543</v>
      </c>
      <c r="I2693" s="8" t="s">
        <v>1</v>
      </c>
      <c r="J2693" s="35" t="s">
        <v>147</v>
      </c>
      <c r="K2693" s="8" t="s">
        <v>49</v>
      </c>
      <c r="L2693" s="49" t="s">
        <v>274</v>
      </c>
      <c r="M2693" s="37"/>
      <c r="N2693" s="40"/>
      <c r="O2693" s="41" t="b">
        <v>0</v>
      </c>
      <c r="P2693" s="42" t="b">
        <v>0</v>
      </c>
      <c r="Q2693" s="43"/>
      <c r="R2693" s="50"/>
      <c r="S2693" s="8" t="s">
        <v>4903</v>
      </c>
      <c r="T2693" s="48"/>
      <c r="U2693" s="56"/>
      <c r="V2693" s="56"/>
      <c r="W2693" s="56"/>
      <c r="X2693" s="46"/>
      <c r="Y2693" s="47"/>
      <c r="AG2693" s="36"/>
      <c r="AH2693" s="36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  <c r="AV2693" s="1"/>
      <c r="AW2693" s="1"/>
      <c r="AX2693" s="1"/>
      <c r="AY2693" s="1"/>
      <c r="AZ2693" s="1"/>
      <c r="BA2693" s="1"/>
      <c r="BB2693" s="1"/>
      <c r="BC2693" s="1"/>
      <c r="BD2693" s="1"/>
      <c r="BE2693" s="1"/>
      <c r="BF2693" s="1"/>
      <c r="BG2693" s="1"/>
      <c r="BH2693" s="1"/>
      <c r="BI2693" s="1"/>
      <c r="BJ2693" s="1"/>
      <c r="BK2693" s="1"/>
    </row>
    <row r="2694" spans="1:63" ht="30" customHeight="1" x14ac:dyDescent="0.25">
      <c r="A2694" s="34">
        <v>45779</v>
      </c>
      <c r="B2694" s="35" t="s">
        <v>4905</v>
      </c>
      <c r="C2694" s="1" t="s">
        <v>4906</v>
      </c>
      <c r="D2694" s="36" t="s">
        <v>3</v>
      </c>
      <c r="E2694" s="8" t="s">
        <v>85</v>
      </c>
      <c r="F2694" s="37">
        <v>1</v>
      </c>
      <c r="G2694" s="38">
        <v>1</v>
      </c>
      <c r="H2694" s="8" t="s">
        <v>158</v>
      </c>
      <c r="I2694" s="8" t="s">
        <v>2</v>
      </c>
      <c r="J2694" s="35" t="s">
        <v>40</v>
      </c>
      <c r="K2694" s="8" t="s">
        <v>368</v>
      </c>
      <c r="L2694" s="49" t="s">
        <v>426</v>
      </c>
      <c r="M2694" s="37"/>
      <c r="N2694" s="40">
        <v>1</v>
      </c>
      <c r="O2694" s="41" t="b">
        <v>0</v>
      </c>
      <c r="P2694" s="42" t="b">
        <v>0</v>
      </c>
      <c r="Q2694" s="43">
        <v>45798</v>
      </c>
      <c r="R2694" s="50"/>
      <c r="S2694" s="8" t="s">
        <v>4907</v>
      </c>
      <c r="T2694" s="44">
        <v>1</v>
      </c>
      <c r="U2694" s="56"/>
      <c r="V2694" s="56"/>
      <c r="W2694" s="56"/>
      <c r="X2694" s="46"/>
      <c r="Y2694" s="47"/>
      <c r="AG2694" s="36"/>
      <c r="AH2694" s="36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  <c r="AV2694" s="1"/>
      <c r="AW2694" s="1"/>
      <c r="AX2694" s="1"/>
      <c r="AY2694" s="1"/>
      <c r="AZ2694" s="1"/>
      <c r="BA2694" s="1"/>
      <c r="BB2694" s="1"/>
      <c r="BC2694" s="1"/>
      <c r="BD2694" s="1"/>
      <c r="BE2694" s="1"/>
      <c r="BF2694" s="1"/>
      <c r="BG2694" s="1"/>
      <c r="BH2694" s="1"/>
      <c r="BI2694" s="1"/>
      <c r="BJ2694" s="1"/>
      <c r="BK2694" s="1"/>
    </row>
    <row r="2695" spans="1:63" ht="30" customHeight="1" x14ac:dyDescent="0.25">
      <c r="A2695" s="34">
        <v>45779</v>
      </c>
      <c r="B2695" s="35" t="s">
        <v>4905</v>
      </c>
      <c r="C2695" s="1" t="s">
        <v>4908</v>
      </c>
      <c r="D2695" s="36" t="s">
        <v>4</v>
      </c>
      <c r="E2695" s="8" t="s">
        <v>47</v>
      </c>
      <c r="F2695" s="37">
        <v>1</v>
      </c>
      <c r="G2695" s="38">
        <v>1</v>
      </c>
      <c r="H2695" s="8" t="s">
        <v>48</v>
      </c>
      <c r="I2695" s="8" t="s">
        <v>2</v>
      </c>
      <c r="J2695" s="35" t="s">
        <v>40</v>
      </c>
      <c r="K2695" s="8" t="s">
        <v>92</v>
      </c>
      <c r="L2695" s="49" t="s">
        <v>42</v>
      </c>
      <c r="M2695" s="37"/>
      <c r="N2695" s="40">
        <v>1</v>
      </c>
      <c r="O2695" s="41" t="b">
        <v>0</v>
      </c>
      <c r="P2695" s="42" t="b">
        <v>0</v>
      </c>
      <c r="Q2695" s="43">
        <v>45800</v>
      </c>
      <c r="R2695" s="50"/>
      <c r="S2695" s="8" t="s">
        <v>4907</v>
      </c>
      <c r="T2695" s="44">
        <v>1</v>
      </c>
      <c r="U2695" s="56"/>
      <c r="V2695" s="56"/>
      <c r="W2695" s="56"/>
      <c r="X2695" s="46"/>
      <c r="Y2695" s="47"/>
      <c r="AG2695" s="36"/>
      <c r="AH2695" s="36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  <c r="AV2695" s="1"/>
      <c r="AW2695" s="1"/>
      <c r="AX2695" s="1"/>
      <c r="AY2695" s="1"/>
      <c r="AZ2695" s="1"/>
      <c r="BA2695" s="1"/>
      <c r="BB2695" s="1"/>
      <c r="BC2695" s="1"/>
      <c r="BD2695" s="1"/>
      <c r="BE2695" s="1"/>
      <c r="BF2695" s="1"/>
      <c r="BG2695" s="1"/>
      <c r="BH2695" s="1"/>
      <c r="BI2695" s="1"/>
      <c r="BJ2695" s="1"/>
      <c r="BK2695" s="1"/>
    </row>
    <row r="2696" spans="1:63" ht="30" customHeight="1" x14ac:dyDescent="0.25">
      <c r="A2696" s="34">
        <v>45792</v>
      </c>
      <c r="B2696" s="35" t="s">
        <v>4905</v>
      </c>
      <c r="C2696" s="1" t="s">
        <v>4909</v>
      </c>
      <c r="D2696" s="36" t="s">
        <v>34</v>
      </c>
      <c r="E2696" s="8" t="s">
        <v>310</v>
      </c>
      <c r="F2696" s="37">
        <v>1</v>
      </c>
      <c r="G2696" s="38">
        <v>1</v>
      </c>
      <c r="H2696" s="8" t="s">
        <v>55</v>
      </c>
      <c r="I2696" s="8" t="s">
        <v>2</v>
      </c>
      <c r="J2696" s="35" t="s">
        <v>40</v>
      </c>
      <c r="K2696" s="8" t="s">
        <v>238</v>
      </c>
      <c r="L2696" s="49" t="s">
        <v>50</v>
      </c>
      <c r="M2696" s="37"/>
      <c r="N2696" s="40"/>
      <c r="O2696" s="41" t="b">
        <v>0</v>
      </c>
      <c r="P2696" s="42" t="b">
        <v>0</v>
      </c>
      <c r="Q2696" s="43">
        <v>45805</v>
      </c>
      <c r="R2696" s="50"/>
      <c r="S2696" s="8" t="s">
        <v>4907</v>
      </c>
      <c r="T2696" s="48">
        <v>1</v>
      </c>
      <c r="U2696" s="56"/>
      <c r="V2696" s="56"/>
      <c r="W2696" s="56"/>
      <c r="X2696" s="46"/>
      <c r="Y2696" s="47"/>
      <c r="AG2696" s="36"/>
      <c r="AH2696" s="36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  <c r="AV2696" s="1"/>
      <c r="AW2696" s="1"/>
      <c r="AX2696" s="1"/>
      <c r="AY2696" s="1"/>
      <c r="AZ2696" s="1"/>
      <c r="BA2696" s="1"/>
      <c r="BB2696" s="1"/>
      <c r="BC2696" s="1"/>
      <c r="BD2696" s="1"/>
      <c r="BE2696" s="1"/>
      <c r="BF2696" s="1"/>
      <c r="BG2696" s="1"/>
      <c r="BH2696" s="1"/>
      <c r="BI2696" s="1"/>
      <c r="BJ2696" s="1"/>
      <c r="BK2696" s="1"/>
    </row>
    <row r="2697" spans="1:63" ht="30" customHeight="1" x14ac:dyDescent="0.25">
      <c r="A2697" s="34">
        <v>45779</v>
      </c>
      <c r="B2697" s="35" t="s">
        <v>4905</v>
      </c>
      <c r="C2697" s="1" t="s">
        <v>4910</v>
      </c>
      <c r="D2697" s="36" t="s">
        <v>3</v>
      </c>
      <c r="E2697" s="8" t="s">
        <v>246</v>
      </c>
      <c r="F2697" s="37">
        <v>1</v>
      </c>
      <c r="G2697" s="38">
        <v>1</v>
      </c>
      <c r="H2697" s="8" t="s">
        <v>247</v>
      </c>
      <c r="I2697" s="8" t="s">
        <v>2</v>
      </c>
      <c r="J2697" s="35" t="s">
        <v>40</v>
      </c>
      <c r="K2697" s="8" t="s">
        <v>92</v>
      </c>
      <c r="L2697" s="49" t="s">
        <v>50</v>
      </c>
      <c r="M2697" s="37"/>
      <c r="N2697" s="40"/>
      <c r="O2697" s="41" t="b">
        <v>0</v>
      </c>
      <c r="P2697" s="42" t="b">
        <v>0</v>
      </c>
      <c r="Q2697" s="43"/>
      <c r="R2697" s="50"/>
      <c r="S2697" s="8" t="s">
        <v>4907</v>
      </c>
      <c r="T2697" s="48">
        <v>1</v>
      </c>
      <c r="U2697" s="56"/>
      <c r="V2697" s="56"/>
      <c r="W2697" s="56"/>
      <c r="X2697" s="46"/>
      <c r="Y2697" s="47"/>
      <c r="AG2697" s="36"/>
      <c r="AH2697" s="36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  <c r="AV2697" s="1"/>
      <c r="AW2697" s="1"/>
      <c r="AX2697" s="1"/>
      <c r="AY2697" s="1"/>
      <c r="AZ2697" s="1"/>
      <c r="BA2697" s="1"/>
      <c r="BB2697" s="1"/>
      <c r="BC2697" s="1"/>
      <c r="BD2697" s="1"/>
      <c r="BE2697" s="1"/>
      <c r="BF2697" s="1"/>
      <c r="BG2697" s="1"/>
      <c r="BH2697" s="1"/>
      <c r="BI2697" s="1"/>
      <c r="BJ2697" s="1"/>
      <c r="BK2697" s="1"/>
    </row>
    <row r="2698" spans="1:63" ht="30" customHeight="1" x14ac:dyDescent="0.25">
      <c r="A2698" s="34">
        <v>45779</v>
      </c>
      <c r="B2698" s="35" t="s">
        <v>4905</v>
      </c>
      <c r="C2698" s="1" t="s">
        <v>4911</v>
      </c>
      <c r="D2698" s="36" t="s">
        <v>74</v>
      </c>
      <c r="E2698" s="8" t="s">
        <v>154</v>
      </c>
      <c r="F2698" s="37">
        <v>1</v>
      </c>
      <c r="G2698" s="38" t="s">
        <v>7</v>
      </c>
      <c r="H2698" s="8" t="s">
        <v>256</v>
      </c>
      <c r="I2698" s="8" t="s">
        <v>2</v>
      </c>
      <c r="J2698" s="35" t="s">
        <v>40</v>
      </c>
      <c r="K2698" s="8" t="s">
        <v>41</v>
      </c>
      <c r="L2698" s="49" t="s">
        <v>50</v>
      </c>
      <c r="M2698" s="37"/>
      <c r="N2698" s="40"/>
      <c r="O2698" s="41" t="b">
        <v>0</v>
      </c>
      <c r="P2698" s="42" t="b">
        <v>0</v>
      </c>
      <c r="Q2698" s="43"/>
      <c r="R2698" s="50"/>
      <c r="S2698" s="8" t="s">
        <v>4912</v>
      </c>
      <c r="T2698" s="48"/>
      <c r="U2698" s="56"/>
      <c r="V2698" s="56"/>
      <c r="W2698" s="56"/>
      <c r="X2698" s="46"/>
      <c r="Y2698" s="47"/>
      <c r="AG2698" s="36"/>
      <c r="AH2698" s="36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  <c r="AV2698" s="1"/>
      <c r="AW2698" s="1"/>
      <c r="AX2698" s="1"/>
      <c r="AY2698" s="1"/>
      <c r="AZ2698" s="1"/>
      <c r="BA2698" s="1"/>
      <c r="BB2698" s="1"/>
      <c r="BC2698" s="1"/>
      <c r="BD2698" s="1"/>
      <c r="BE2698" s="1"/>
      <c r="BF2698" s="1"/>
      <c r="BG2698" s="1"/>
      <c r="BH2698" s="1"/>
      <c r="BI2698" s="1"/>
      <c r="BJ2698" s="1"/>
      <c r="BK2698" s="1"/>
    </row>
    <row r="2699" spans="1:63" ht="30" customHeight="1" x14ac:dyDescent="0.25">
      <c r="A2699" s="34">
        <v>45779</v>
      </c>
      <c r="B2699" s="35" t="s">
        <v>4905</v>
      </c>
      <c r="C2699" s="1" t="s">
        <v>4913</v>
      </c>
      <c r="D2699" s="36" t="s">
        <v>74</v>
      </c>
      <c r="E2699" s="8" t="s">
        <v>75</v>
      </c>
      <c r="F2699" s="37">
        <v>1</v>
      </c>
      <c r="G2699" s="38" t="s">
        <v>7</v>
      </c>
      <c r="H2699" s="8" t="s">
        <v>146</v>
      </c>
      <c r="I2699" s="8" t="s">
        <v>2</v>
      </c>
      <c r="J2699" s="35" t="s">
        <v>40</v>
      </c>
      <c r="K2699" s="8" t="s">
        <v>41</v>
      </c>
      <c r="L2699" s="49" t="s">
        <v>50</v>
      </c>
      <c r="M2699" s="37"/>
      <c r="N2699" s="40"/>
      <c r="O2699" s="41" t="b">
        <v>0</v>
      </c>
      <c r="P2699" s="42" t="b">
        <v>0</v>
      </c>
      <c r="Q2699" s="43"/>
      <c r="R2699" s="50"/>
      <c r="S2699" s="8" t="s">
        <v>4914</v>
      </c>
      <c r="T2699" s="48"/>
      <c r="U2699" s="56"/>
      <c r="V2699" s="56"/>
      <c r="W2699" s="56"/>
      <c r="X2699" s="46"/>
      <c r="Y2699" s="47"/>
      <c r="AG2699" s="36"/>
      <c r="AH2699" s="36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  <c r="AV2699" s="1"/>
      <c r="AW2699" s="1"/>
      <c r="AX2699" s="1"/>
      <c r="AY2699" s="1"/>
      <c r="AZ2699" s="1"/>
      <c r="BA2699" s="1"/>
      <c r="BB2699" s="1"/>
      <c r="BC2699" s="1"/>
      <c r="BD2699" s="1"/>
      <c r="BE2699" s="1"/>
      <c r="BF2699" s="1"/>
      <c r="BG2699" s="1"/>
      <c r="BH2699" s="1"/>
      <c r="BI2699" s="1"/>
      <c r="BJ2699" s="1"/>
      <c r="BK2699" s="1"/>
    </row>
    <row r="2700" spans="1:63" ht="30" customHeight="1" x14ac:dyDescent="0.25">
      <c r="A2700" s="34">
        <v>45779</v>
      </c>
      <c r="B2700" s="35" t="s">
        <v>4905</v>
      </c>
      <c r="C2700" s="1" t="s">
        <v>4915</v>
      </c>
      <c r="D2700" s="36" t="s">
        <v>34</v>
      </c>
      <c r="E2700" s="8" t="s">
        <v>71</v>
      </c>
      <c r="F2700" s="37">
        <v>1</v>
      </c>
      <c r="G2700" s="38" t="s">
        <v>7</v>
      </c>
      <c r="H2700" s="8" t="s">
        <v>111</v>
      </c>
      <c r="I2700" s="8" t="s">
        <v>2</v>
      </c>
      <c r="J2700" s="35" t="s">
        <v>40</v>
      </c>
      <c r="K2700" s="8" t="s">
        <v>41</v>
      </c>
      <c r="L2700" s="49" t="s">
        <v>50</v>
      </c>
      <c r="M2700" s="37"/>
      <c r="N2700" s="40"/>
      <c r="O2700" s="41" t="b">
        <v>0</v>
      </c>
      <c r="P2700" s="42" t="b">
        <v>0</v>
      </c>
      <c r="Q2700" s="43"/>
      <c r="R2700" s="50"/>
      <c r="S2700" s="8" t="s">
        <v>4916</v>
      </c>
      <c r="T2700" s="48"/>
      <c r="U2700" s="56"/>
      <c r="V2700" s="56"/>
      <c r="W2700" s="56"/>
      <c r="X2700" s="46"/>
      <c r="Y2700" s="47"/>
      <c r="AG2700" s="36"/>
      <c r="AH2700" s="36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  <c r="AV2700" s="1"/>
      <c r="AW2700" s="1"/>
      <c r="AX2700" s="1"/>
      <c r="AY2700" s="1"/>
      <c r="AZ2700" s="1"/>
      <c r="BA2700" s="1"/>
      <c r="BB2700" s="1"/>
      <c r="BC2700" s="1"/>
      <c r="BD2700" s="1"/>
      <c r="BE2700" s="1"/>
      <c r="BF2700" s="1"/>
      <c r="BG2700" s="1"/>
      <c r="BH2700" s="1"/>
      <c r="BI2700" s="1"/>
      <c r="BJ2700" s="1"/>
      <c r="BK2700" s="1"/>
    </row>
    <row r="2701" spans="1:63" ht="30" customHeight="1" x14ac:dyDescent="0.25">
      <c r="A2701" s="34">
        <v>45779</v>
      </c>
      <c r="B2701" s="35" t="s">
        <v>4905</v>
      </c>
      <c r="C2701" s="1" t="s">
        <v>4917</v>
      </c>
      <c r="D2701" s="36" t="s">
        <v>34</v>
      </c>
      <c r="E2701" s="8" t="s">
        <v>133</v>
      </c>
      <c r="F2701" s="37">
        <v>1</v>
      </c>
      <c r="G2701" s="38" t="s">
        <v>7</v>
      </c>
      <c r="H2701" s="8" t="s">
        <v>226</v>
      </c>
      <c r="I2701" s="8" t="s">
        <v>2</v>
      </c>
      <c r="J2701" s="35" t="s">
        <v>40</v>
      </c>
      <c r="K2701" s="8" t="s">
        <v>41</v>
      </c>
      <c r="L2701" s="49" t="s">
        <v>50</v>
      </c>
      <c r="M2701" s="37"/>
      <c r="N2701" s="40"/>
      <c r="O2701" s="41" t="b">
        <v>0</v>
      </c>
      <c r="P2701" s="42" t="b">
        <v>0</v>
      </c>
      <c r="Q2701" s="43"/>
      <c r="R2701" s="50"/>
      <c r="S2701" s="8" t="s">
        <v>4918</v>
      </c>
      <c r="T2701" s="48"/>
      <c r="U2701" s="56"/>
      <c r="V2701" s="56"/>
      <c r="W2701" s="56"/>
      <c r="X2701" s="46"/>
      <c r="Y2701" s="47"/>
      <c r="AG2701" s="36"/>
      <c r="AH2701" s="36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</row>
    <row r="2702" spans="1:63" ht="30" customHeight="1" x14ac:dyDescent="0.25">
      <c r="A2702" s="34">
        <v>45796</v>
      </c>
      <c r="B2702" s="35" t="s">
        <v>4905</v>
      </c>
      <c r="C2702" s="1" t="s">
        <v>4919</v>
      </c>
      <c r="D2702" s="36" t="s">
        <v>4</v>
      </c>
      <c r="E2702" s="8" t="s">
        <v>47</v>
      </c>
      <c r="F2702" s="37">
        <v>1</v>
      </c>
      <c r="G2702" s="38" t="s">
        <v>7</v>
      </c>
      <c r="H2702" s="8" t="s">
        <v>48</v>
      </c>
      <c r="I2702" s="8" t="s">
        <v>2</v>
      </c>
      <c r="J2702" s="35" t="s">
        <v>40</v>
      </c>
      <c r="K2702" s="8" t="s">
        <v>41</v>
      </c>
      <c r="L2702" s="49" t="s">
        <v>50</v>
      </c>
      <c r="M2702" s="37"/>
      <c r="N2702" s="40"/>
      <c r="O2702" s="41" t="b">
        <v>0</v>
      </c>
      <c r="P2702" s="42" t="b">
        <v>0</v>
      </c>
      <c r="Q2702" s="43"/>
      <c r="R2702" s="50"/>
      <c r="S2702" s="8" t="s">
        <v>4920</v>
      </c>
      <c r="T2702" s="48"/>
      <c r="U2702" s="56"/>
      <c r="V2702" s="56"/>
      <c r="W2702" s="56"/>
      <c r="X2702" s="46"/>
      <c r="Y2702" s="47"/>
      <c r="AG2702" s="36"/>
      <c r="AH2702" s="36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  <c r="AV2702" s="1"/>
      <c r="AW2702" s="1"/>
      <c r="AX2702" s="1"/>
      <c r="AY2702" s="1"/>
      <c r="AZ2702" s="1"/>
      <c r="BA2702" s="1"/>
      <c r="BB2702" s="1"/>
      <c r="BC2702" s="1"/>
      <c r="BD2702" s="1"/>
      <c r="BE2702" s="1"/>
      <c r="BF2702" s="1"/>
      <c r="BG2702" s="1"/>
      <c r="BH2702" s="1"/>
      <c r="BI2702" s="1"/>
      <c r="BJ2702" s="1"/>
      <c r="BK2702" s="1"/>
    </row>
    <row r="2703" spans="1:63" ht="30" customHeight="1" x14ac:dyDescent="0.25">
      <c r="A2703" s="34">
        <v>45797</v>
      </c>
      <c r="B2703" s="35" t="s">
        <v>4905</v>
      </c>
      <c r="C2703" s="1" t="s">
        <v>4921</v>
      </c>
      <c r="D2703" s="36" t="s">
        <v>3</v>
      </c>
      <c r="E2703" s="8" t="s">
        <v>85</v>
      </c>
      <c r="F2703" s="37">
        <v>1</v>
      </c>
      <c r="G2703" s="38" t="s">
        <v>7</v>
      </c>
      <c r="H2703" s="8" t="s">
        <v>247</v>
      </c>
      <c r="I2703" s="8" t="s">
        <v>2</v>
      </c>
      <c r="J2703" s="35" t="s">
        <v>40</v>
      </c>
      <c r="K2703" s="8" t="s">
        <v>41</v>
      </c>
      <c r="L2703" s="49" t="s">
        <v>50</v>
      </c>
      <c r="M2703" s="37"/>
      <c r="N2703" s="40"/>
      <c r="O2703" s="41" t="b">
        <v>0</v>
      </c>
      <c r="P2703" s="42" t="b">
        <v>0</v>
      </c>
      <c r="Q2703" s="43"/>
      <c r="R2703" s="50"/>
      <c r="S2703" s="8" t="s">
        <v>4922</v>
      </c>
      <c r="T2703" s="48"/>
      <c r="U2703" s="56"/>
      <c r="V2703" s="56"/>
      <c r="W2703" s="56"/>
      <c r="X2703" s="46"/>
      <c r="Y2703" s="47"/>
      <c r="AG2703" s="36"/>
      <c r="AH2703" s="36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  <c r="AV2703" s="1"/>
      <c r="AW2703" s="1"/>
      <c r="AX2703" s="1"/>
      <c r="AY2703" s="1"/>
      <c r="AZ2703" s="1"/>
      <c r="BA2703" s="1"/>
      <c r="BB2703" s="1"/>
      <c r="BC2703" s="1"/>
      <c r="BD2703" s="1"/>
      <c r="BE2703" s="1"/>
      <c r="BF2703" s="1"/>
      <c r="BG2703" s="1"/>
      <c r="BH2703" s="1"/>
      <c r="BI2703" s="1"/>
      <c r="BJ2703" s="1"/>
      <c r="BK2703" s="1"/>
    </row>
    <row r="2704" spans="1:63" ht="30" customHeight="1" x14ac:dyDescent="0.25">
      <c r="A2704" s="34">
        <v>45797</v>
      </c>
      <c r="B2704" s="35" t="s">
        <v>4905</v>
      </c>
      <c r="C2704" s="1" t="s">
        <v>4923</v>
      </c>
      <c r="D2704" s="36" t="s">
        <v>4</v>
      </c>
      <c r="E2704" s="8" t="s">
        <v>47</v>
      </c>
      <c r="F2704" s="37">
        <v>1</v>
      </c>
      <c r="G2704" s="38" t="s">
        <v>7</v>
      </c>
      <c r="H2704" s="8" t="s">
        <v>146</v>
      </c>
      <c r="I2704" s="8" t="s">
        <v>2</v>
      </c>
      <c r="J2704" s="35" t="s">
        <v>40</v>
      </c>
      <c r="K2704" s="8" t="s">
        <v>41</v>
      </c>
      <c r="L2704" s="49" t="s">
        <v>50</v>
      </c>
      <c r="M2704" s="37"/>
      <c r="N2704" s="40"/>
      <c r="O2704" s="41" t="b">
        <v>0</v>
      </c>
      <c r="P2704" s="42" t="b">
        <v>0</v>
      </c>
      <c r="Q2704" s="43"/>
      <c r="R2704" s="50"/>
      <c r="S2704" s="8" t="s">
        <v>4924</v>
      </c>
      <c r="T2704" s="48"/>
      <c r="U2704" s="56"/>
      <c r="V2704" s="56"/>
      <c r="W2704" s="56"/>
      <c r="X2704" s="46"/>
      <c r="Y2704" s="47"/>
      <c r="AG2704" s="36"/>
      <c r="AH2704" s="36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  <c r="AV2704" s="1"/>
      <c r="AW2704" s="1"/>
      <c r="AX2704" s="1"/>
      <c r="AY2704" s="1"/>
      <c r="AZ2704" s="1"/>
      <c r="BA2704" s="1"/>
      <c r="BB2704" s="1"/>
      <c r="BC2704" s="1"/>
      <c r="BD2704" s="1"/>
      <c r="BE2704" s="1"/>
      <c r="BF2704" s="1"/>
      <c r="BG2704" s="1"/>
      <c r="BH2704" s="1"/>
      <c r="BI2704" s="1"/>
      <c r="BJ2704" s="1"/>
      <c r="BK2704" s="1"/>
    </row>
    <row r="2705" spans="1:63" ht="30" customHeight="1" x14ac:dyDescent="0.25">
      <c r="A2705" s="34">
        <v>45798</v>
      </c>
      <c r="B2705" s="35" t="s">
        <v>4905</v>
      </c>
      <c r="C2705" s="1" t="s">
        <v>4925</v>
      </c>
      <c r="D2705" s="36" t="s">
        <v>5</v>
      </c>
      <c r="E2705" s="8" t="s">
        <v>197</v>
      </c>
      <c r="F2705" s="37">
        <v>2</v>
      </c>
      <c r="G2705" s="38" t="s">
        <v>7</v>
      </c>
      <c r="H2705" s="8" t="s">
        <v>198</v>
      </c>
      <c r="I2705" s="8" t="s">
        <v>2</v>
      </c>
      <c r="J2705" s="35" t="s">
        <v>40</v>
      </c>
      <c r="K2705" s="8" t="s">
        <v>49</v>
      </c>
      <c r="L2705" s="49" t="s">
        <v>50</v>
      </c>
      <c r="M2705" s="37"/>
      <c r="N2705" s="40"/>
      <c r="O2705" s="41" t="b">
        <v>0</v>
      </c>
      <c r="P2705" s="42" t="b">
        <v>0</v>
      </c>
      <c r="Q2705" s="43"/>
      <c r="R2705" s="50"/>
      <c r="S2705" s="8" t="s">
        <v>4926</v>
      </c>
      <c r="T2705" s="48"/>
      <c r="U2705" s="56"/>
      <c r="V2705" s="56"/>
      <c r="W2705" s="56"/>
      <c r="X2705" s="46"/>
      <c r="Y2705" s="47"/>
      <c r="AG2705" s="36"/>
      <c r="AH2705" s="36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  <c r="AV2705" s="1"/>
      <c r="AW2705" s="1"/>
      <c r="AX2705" s="1"/>
      <c r="AY2705" s="1"/>
      <c r="AZ2705" s="1"/>
      <c r="BA2705" s="1"/>
      <c r="BB2705" s="1"/>
      <c r="BC2705" s="1"/>
      <c r="BD2705" s="1"/>
      <c r="BE2705" s="1"/>
      <c r="BF2705" s="1"/>
      <c r="BG2705" s="1"/>
      <c r="BH2705" s="1"/>
      <c r="BI2705" s="1"/>
      <c r="BJ2705" s="1"/>
      <c r="BK2705" s="1"/>
    </row>
    <row r="2706" spans="1:63" ht="30" customHeight="1" x14ac:dyDescent="0.25">
      <c r="A2706" s="34">
        <v>45800</v>
      </c>
      <c r="B2706" s="35" t="s">
        <v>4905</v>
      </c>
      <c r="C2706" s="1" t="s">
        <v>4927</v>
      </c>
      <c r="D2706" s="36" t="s">
        <v>4</v>
      </c>
      <c r="E2706" s="8" t="s">
        <v>47</v>
      </c>
      <c r="F2706" s="37">
        <v>1</v>
      </c>
      <c r="G2706" s="38" t="s">
        <v>7</v>
      </c>
      <c r="H2706" s="8" t="s">
        <v>445</v>
      </c>
      <c r="I2706" s="8" t="s">
        <v>2</v>
      </c>
      <c r="J2706" s="35" t="s">
        <v>40</v>
      </c>
      <c r="K2706" s="8" t="s">
        <v>49</v>
      </c>
      <c r="L2706" s="49" t="s">
        <v>50</v>
      </c>
      <c r="M2706" s="37"/>
      <c r="N2706" s="40"/>
      <c r="O2706" s="41" t="b">
        <v>0</v>
      </c>
      <c r="P2706" s="42" t="b">
        <v>0</v>
      </c>
      <c r="Q2706" s="43"/>
      <c r="R2706" s="50"/>
      <c r="S2706" s="8" t="s">
        <v>4928</v>
      </c>
      <c r="T2706" s="48"/>
      <c r="U2706" s="56"/>
      <c r="V2706" s="56"/>
      <c r="W2706" s="56"/>
      <c r="X2706" s="46"/>
      <c r="Y2706" s="47"/>
      <c r="AG2706" s="36"/>
      <c r="AH2706" s="36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  <c r="AV2706" s="1"/>
      <c r="AW2706" s="1"/>
      <c r="AX2706" s="1"/>
      <c r="AY2706" s="1"/>
      <c r="AZ2706" s="1"/>
      <c r="BA2706" s="1"/>
      <c r="BB2706" s="1"/>
      <c r="BC2706" s="1"/>
      <c r="BD2706" s="1"/>
      <c r="BE2706" s="1"/>
      <c r="BF2706" s="1"/>
      <c r="BG2706" s="1"/>
      <c r="BH2706" s="1"/>
      <c r="BI2706" s="1"/>
      <c r="BJ2706" s="1"/>
      <c r="BK2706" s="1"/>
    </row>
    <row r="2707" spans="1:63" ht="30" customHeight="1" x14ac:dyDescent="0.25">
      <c r="A2707" s="34">
        <v>45779</v>
      </c>
      <c r="B2707" s="35" t="s">
        <v>4905</v>
      </c>
      <c r="C2707" s="1" t="s">
        <v>4929</v>
      </c>
      <c r="D2707" s="36" t="s">
        <v>4</v>
      </c>
      <c r="E2707" s="8" t="s">
        <v>1873</v>
      </c>
      <c r="F2707" s="37">
        <v>1</v>
      </c>
      <c r="G2707" s="38" t="s">
        <v>7</v>
      </c>
      <c r="H2707" s="8" t="s">
        <v>256</v>
      </c>
      <c r="I2707" s="8" t="s">
        <v>2</v>
      </c>
      <c r="J2707" s="35" t="s">
        <v>40</v>
      </c>
      <c r="K2707" s="8" t="s">
        <v>41</v>
      </c>
      <c r="L2707" s="49" t="s">
        <v>50</v>
      </c>
      <c r="M2707" s="37"/>
      <c r="N2707" s="40"/>
      <c r="O2707" s="41" t="b">
        <v>0</v>
      </c>
      <c r="P2707" s="42" t="b">
        <v>0</v>
      </c>
      <c r="Q2707" s="43"/>
      <c r="R2707" s="50"/>
      <c r="S2707" s="8" t="s">
        <v>4930</v>
      </c>
      <c r="T2707" s="48"/>
      <c r="U2707" s="56"/>
      <c r="V2707" s="56"/>
      <c r="W2707" s="56"/>
      <c r="X2707" s="46"/>
      <c r="Y2707" s="47"/>
      <c r="AG2707" s="36"/>
      <c r="AH2707" s="36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  <c r="AV2707" s="1"/>
      <c r="AW2707" s="1"/>
      <c r="AX2707" s="1"/>
      <c r="AY2707" s="1"/>
      <c r="AZ2707" s="1"/>
      <c r="BA2707" s="1"/>
      <c r="BB2707" s="1"/>
      <c r="BC2707" s="1"/>
      <c r="BD2707" s="1"/>
      <c r="BE2707" s="1"/>
      <c r="BF2707" s="1"/>
      <c r="BG2707" s="1"/>
      <c r="BH2707" s="1"/>
      <c r="BI2707" s="1"/>
      <c r="BJ2707" s="1"/>
      <c r="BK2707" s="1"/>
    </row>
    <row r="2708" spans="1:63" ht="30" customHeight="1" x14ac:dyDescent="0.25">
      <c r="A2708" s="34">
        <v>45779</v>
      </c>
      <c r="B2708" s="35" t="s">
        <v>4905</v>
      </c>
      <c r="C2708" s="1" t="s">
        <v>4931</v>
      </c>
      <c r="D2708" s="36" t="s">
        <v>4</v>
      </c>
      <c r="E2708" s="8" t="s">
        <v>47</v>
      </c>
      <c r="F2708" s="37">
        <v>1</v>
      </c>
      <c r="G2708" s="38" t="s">
        <v>7</v>
      </c>
      <c r="H2708" s="8" t="s">
        <v>256</v>
      </c>
      <c r="I2708" s="8" t="s">
        <v>2</v>
      </c>
      <c r="J2708" s="35" t="s">
        <v>40</v>
      </c>
      <c r="K2708" s="8" t="s">
        <v>41</v>
      </c>
      <c r="L2708" s="49" t="s">
        <v>50</v>
      </c>
      <c r="M2708" s="37"/>
      <c r="N2708" s="40"/>
      <c r="O2708" s="41" t="b">
        <v>0</v>
      </c>
      <c r="P2708" s="42" t="b">
        <v>0</v>
      </c>
      <c r="Q2708" s="43"/>
      <c r="R2708" s="50"/>
      <c r="S2708" s="8" t="s">
        <v>4932</v>
      </c>
      <c r="T2708" s="48"/>
      <c r="U2708" s="56"/>
      <c r="V2708" s="56"/>
      <c r="W2708" s="56"/>
      <c r="X2708" s="46"/>
      <c r="Y2708" s="47"/>
      <c r="AG2708" s="36"/>
      <c r="AH2708" s="36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  <c r="AV2708" s="1"/>
      <c r="AW2708" s="1"/>
      <c r="AX2708" s="1"/>
      <c r="AY2708" s="1"/>
      <c r="AZ2708" s="1"/>
      <c r="BA2708" s="1"/>
      <c r="BB2708" s="1"/>
      <c r="BC2708" s="1"/>
      <c r="BD2708" s="1"/>
      <c r="BE2708" s="1"/>
      <c r="BF2708" s="1"/>
      <c r="BG2708" s="1"/>
      <c r="BH2708" s="1"/>
      <c r="BI2708" s="1"/>
      <c r="BJ2708" s="1"/>
      <c r="BK2708" s="1"/>
    </row>
    <row r="2709" spans="1:63" ht="30" customHeight="1" x14ac:dyDescent="0.25">
      <c r="A2709" s="34">
        <v>45779</v>
      </c>
      <c r="B2709" s="35" t="s">
        <v>4905</v>
      </c>
      <c r="C2709" s="1" t="s">
        <v>4933</v>
      </c>
      <c r="D2709" s="36" t="s">
        <v>4</v>
      </c>
      <c r="E2709" s="8" t="s">
        <v>47</v>
      </c>
      <c r="F2709" s="37">
        <v>1</v>
      </c>
      <c r="G2709" s="38" t="s">
        <v>7</v>
      </c>
      <c r="H2709" s="8" t="s">
        <v>48</v>
      </c>
      <c r="I2709" s="8" t="s">
        <v>2</v>
      </c>
      <c r="J2709" s="35" t="s">
        <v>40</v>
      </c>
      <c r="K2709" s="8" t="s">
        <v>238</v>
      </c>
      <c r="L2709" s="49" t="s">
        <v>50</v>
      </c>
      <c r="M2709" s="37"/>
      <c r="N2709" s="40"/>
      <c r="O2709" s="41" t="b">
        <v>0</v>
      </c>
      <c r="P2709" s="42" t="b">
        <v>0</v>
      </c>
      <c r="Q2709" s="43">
        <v>45808</v>
      </c>
      <c r="R2709" s="50"/>
      <c r="S2709" s="8" t="s">
        <v>4934</v>
      </c>
      <c r="T2709" s="48"/>
      <c r="U2709" s="56"/>
      <c r="V2709" s="56"/>
      <c r="W2709" s="56"/>
      <c r="X2709" s="46"/>
      <c r="Y2709" s="47"/>
      <c r="AG2709" s="36"/>
      <c r="AH2709" s="36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  <c r="AW2709" s="1"/>
      <c r="AX2709" s="1"/>
      <c r="AY2709" s="1"/>
      <c r="AZ2709" s="1"/>
      <c r="BA2709" s="1"/>
      <c r="BB2709" s="1"/>
      <c r="BC2709" s="1"/>
      <c r="BD2709" s="1"/>
      <c r="BE2709" s="1"/>
      <c r="BF2709" s="1"/>
      <c r="BG2709" s="1"/>
      <c r="BH2709" s="1"/>
      <c r="BI2709" s="1"/>
      <c r="BJ2709" s="1"/>
      <c r="BK2709" s="1"/>
    </row>
    <row r="2710" spans="1:63" ht="30" customHeight="1" x14ac:dyDescent="0.25">
      <c r="A2710" s="34">
        <v>45779</v>
      </c>
      <c r="B2710" s="35" t="s">
        <v>4905</v>
      </c>
      <c r="C2710" s="1" t="s">
        <v>4935</v>
      </c>
      <c r="D2710" s="36" t="s">
        <v>4</v>
      </c>
      <c r="E2710" s="8" t="s">
        <v>47</v>
      </c>
      <c r="F2710" s="37">
        <v>1</v>
      </c>
      <c r="G2710" s="38" t="s">
        <v>7</v>
      </c>
      <c r="H2710" s="8" t="s">
        <v>256</v>
      </c>
      <c r="I2710" s="8" t="s">
        <v>2</v>
      </c>
      <c r="J2710" s="35" t="s">
        <v>40</v>
      </c>
      <c r="K2710" s="8" t="s">
        <v>49</v>
      </c>
      <c r="L2710" s="49" t="s">
        <v>50</v>
      </c>
      <c r="M2710" s="37"/>
      <c r="N2710" s="40"/>
      <c r="O2710" s="41" t="b">
        <v>0</v>
      </c>
      <c r="P2710" s="42" t="b">
        <v>0</v>
      </c>
      <c r="Q2710" s="43"/>
      <c r="R2710" s="50"/>
      <c r="S2710" s="8" t="s">
        <v>4936</v>
      </c>
      <c r="T2710" s="48"/>
      <c r="U2710" s="56"/>
      <c r="V2710" s="56"/>
      <c r="W2710" s="56"/>
      <c r="X2710" s="46"/>
      <c r="Y2710" s="47"/>
      <c r="AG2710" s="36"/>
      <c r="AH2710" s="36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  <c r="AV2710" s="1"/>
      <c r="AW2710" s="1"/>
      <c r="AX2710" s="1"/>
      <c r="AY2710" s="1"/>
      <c r="AZ2710" s="1"/>
      <c r="BA2710" s="1"/>
      <c r="BB2710" s="1"/>
      <c r="BC2710" s="1"/>
      <c r="BD2710" s="1"/>
      <c r="BE2710" s="1"/>
      <c r="BF2710" s="1"/>
      <c r="BG2710" s="1"/>
      <c r="BH2710" s="1"/>
      <c r="BI2710" s="1"/>
      <c r="BJ2710" s="1"/>
      <c r="BK2710" s="1"/>
    </row>
    <row r="2711" spans="1:63" ht="30" customHeight="1" x14ac:dyDescent="0.25">
      <c r="A2711" s="34">
        <v>45779</v>
      </c>
      <c r="B2711" s="35" t="s">
        <v>4905</v>
      </c>
      <c r="C2711" s="1" t="s">
        <v>4937</v>
      </c>
      <c r="D2711" s="36" t="s">
        <v>34</v>
      </c>
      <c r="E2711" s="8" t="s">
        <v>38</v>
      </c>
      <c r="F2711" s="37">
        <v>1</v>
      </c>
      <c r="G2711" s="38" t="s">
        <v>7</v>
      </c>
      <c r="H2711" s="8" t="s">
        <v>39</v>
      </c>
      <c r="I2711" s="8" t="s">
        <v>2</v>
      </c>
      <c r="J2711" s="35" t="s">
        <v>40</v>
      </c>
      <c r="K2711" s="8" t="s">
        <v>41</v>
      </c>
      <c r="L2711" s="49" t="s">
        <v>50</v>
      </c>
      <c r="M2711" s="37"/>
      <c r="N2711" s="40"/>
      <c r="O2711" s="41" t="b">
        <v>0</v>
      </c>
      <c r="P2711" s="42" t="b">
        <v>0</v>
      </c>
      <c r="Q2711" s="43"/>
      <c r="R2711" s="50"/>
      <c r="S2711" s="8" t="s">
        <v>4938</v>
      </c>
      <c r="T2711" s="48"/>
      <c r="U2711" s="56"/>
      <c r="V2711" s="56"/>
      <c r="W2711" s="56"/>
      <c r="X2711" s="46"/>
      <c r="Y2711" s="47"/>
      <c r="AG2711" s="36"/>
      <c r="AH2711" s="36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  <c r="AV2711" s="1"/>
      <c r="AW2711" s="1"/>
      <c r="AX2711" s="1"/>
      <c r="AY2711" s="1"/>
      <c r="AZ2711" s="1"/>
      <c r="BA2711" s="1"/>
      <c r="BB2711" s="1"/>
      <c r="BC2711" s="1"/>
      <c r="BD2711" s="1"/>
      <c r="BE2711" s="1"/>
      <c r="BF2711" s="1"/>
      <c r="BG2711" s="1"/>
      <c r="BH2711" s="1"/>
      <c r="BI2711" s="1"/>
      <c r="BJ2711" s="1"/>
      <c r="BK2711" s="1"/>
    </row>
    <row r="2712" spans="1:63" ht="30" customHeight="1" x14ac:dyDescent="0.25">
      <c r="A2712" s="34">
        <v>45779</v>
      </c>
      <c r="B2712" s="35" t="s">
        <v>4905</v>
      </c>
      <c r="C2712" s="1" t="s">
        <v>4939</v>
      </c>
      <c r="D2712" s="36" t="s">
        <v>4</v>
      </c>
      <c r="E2712" s="8" t="s">
        <v>47</v>
      </c>
      <c r="F2712" s="37">
        <v>1</v>
      </c>
      <c r="G2712" s="38" t="s">
        <v>7</v>
      </c>
      <c r="H2712" s="8" t="s">
        <v>48</v>
      </c>
      <c r="I2712" s="8" t="s">
        <v>2</v>
      </c>
      <c r="J2712" s="35" t="s">
        <v>40</v>
      </c>
      <c r="K2712" s="8" t="s">
        <v>41</v>
      </c>
      <c r="L2712" s="49" t="s">
        <v>50</v>
      </c>
      <c r="M2712" s="37"/>
      <c r="N2712" s="40"/>
      <c r="O2712" s="41" t="b">
        <v>0</v>
      </c>
      <c r="P2712" s="42" t="b">
        <v>0</v>
      </c>
      <c r="Q2712" s="43"/>
      <c r="R2712" s="50"/>
      <c r="S2712" s="8" t="s">
        <v>4940</v>
      </c>
      <c r="T2712" s="48"/>
      <c r="U2712" s="56"/>
      <c r="V2712" s="56"/>
      <c r="W2712" s="56"/>
      <c r="X2712" s="46"/>
      <c r="Y2712" s="47"/>
      <c r="AG2712" s="36"/>
      <c r="AH2712" s="36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  <c r="AV2712" s="1"/>
      <c r="AW2712" s="1"/>
      <c r="AX2712" s="1"/>
      <c r="AY2712" s="1"/>
      <c r="AZ2712" s="1"/>
      <c r="BA2712" s="1"/>
      <c r="BB2712" s="1"/>
      <c r="BC2712" s="1"/>
      <c r="BD2712" s="1"/>
      <c r="BE2712" s="1"/>
      <c r="BF2712" s="1"/>
      <c r="BG2712" s="1"/>
      <c r="BH2712" s="1"/>
      <c r="BI2712" s="1"/>
      <c r="BJ2712" s="1"/>
      <c r="BK2712" s="1"/>
    </row>
    <row r="2713" spans="1:63" ht="30" customHeight="1" x14ac:dyDescent="0.25">
      <c r="A2713" s="34">
        <v>45779</v>
      </c>
      <c r="B2713" s="35" t="s">
        <v>4905</v>
      </c>
      <c r="C2713" s="1" t="s">
        <v>4941</v>
      </c>
      <c r="D2713" s="36" t="s">
        <v>34</v>
      </c>
      <c r="E2713" s="8" t="s">
        <v>71</v>
      </c>
      <c r="F2713" s="37">
        <v>1</v>
      </c>
      <c r="G2713" s="38" t="s">
        <v>7</v>
      </c>
      <c r="H2713" s="8" t="s">
        <v>226</v>
      </c>
      <c r="I2713" s="8" t="s">
        <v>2</v>
      </c>
      <c r="J2713" s="35" t="s">
        <v>40</v>
      </c>
      <c r="K2713" s="8" t="s">
        <v>41</v>
      </c>
      <c r="L2713" s="49" t="s">
        <v>50</v>
      </c>
      <c r="M2713" s="37"/>
      <c r="N2713" s="40">
        <v>1</v>
      </c>
      <c r="O2713" s="41" t="b">
        <v>0</v>
      </c>
      <c r="P2713" s="42" t="b">
        <v>0</v>
      </c>
      <c r="Q2713" s="43"/>
      <c r="R2713" s="50"/>
      <c r="S2713" s="8" t="s">
        <v>4942</v>
      </c>
      <c r="T2713" s="48"/>
      <c r="U2713" s="56"/>
      <c r="V2713" s="56"/>
      <c r="W2713" s="56"/>
      <c r="X2713" s="46"/>
      <c r="Y2713" s="47" t="s">
        <v>4943</v>
      </c>
      <c r="AG2713" s="36"/>
      <c r="AH2713" s="36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  <c r="AV2713" s="1"/>
      <c r="AW2713" s="1"/>
      <c r="AX2713" s="1"/>
      <c r="AY2713" s="1"/>
      <c r="AZ2713" s="1"/>
      <c r="BA2713" s="1"/>
      <c r="BB2713" s="1"/>
      <c r="BC2713" s="1"/>
      <c r="BD2713" s="1"/>
      <c r="BE2713" s="1"/>
      <c r="BF2713" s="1"/>
      <c r="BG2713" s="1"/>
      <c r="BH2713" s="1"/>
      <c r="BI2713" s="1"/>
      <c r="BJ2713" s="1"/>
      <c r="BK2713" s="1"/>
    </row>
    <row r="2714" spans="1:63" ht="30" customHeight="1" x14ac:dyDescent="0.25">
      <c r="A2714" s="34">
        <v>45779</v>
      </c>
      <c r="B2714" s="35" t="s">
        <v>4905</v>
      </c>
      <c r="C2714" s="1" t="s">
        <v>4944</v>
      </c>
      <c r="D2714" s="36" t="s">
        <v>4</v>
      </c>
      <c r="E2714" s="8" t="s">
        <v>47</v>
      </c>
      <c r="F2714" s="37">
        <v>1</v>
      </c>
      <c r="G2714" s="38" t="s">
        <v>7</v>
      </c>
      <c r="H2714" s="8" t="s">
        <v>48</v>
      </c>
      <c r="I2714" s="8" t="s">
        <v>2</v>
      </c>
      <c r="J2714" s="35" t="s">
        <v>40</v>
      </c>
      <c r="K2714" s="8" t="s">
        <v>41</v>
      </c>
      <c r="L2714" s="49" t="s">
        <v>426</v>
      </c>
      <c r="M2714" s="37"/>
      <c r="N2714" s="40">
        <v>1</v>
      </c>
      <c r="O2714" s="41" t="b">
        <v>0</v>
      </c>
      <c r="P2714" s="42" t="b">
        <v>0</v>
      </c>
      <c r="Q2714" s="43"/>
      <c r="R2714" s="50"/>
      <c r="S2714" s="8" t="s">
        <v>4942</v>
      </c>
      <c r="T2714" s="48"/>
      <c r="U2714" s="56"/>
      <c r="V2714" s="56"/>
      <c r="W2714" s="56"/>
      <c r="X2714" s="46"/>
      <c r="Y2714" s="47" t="s">
        <v>4943</v>
      </c>
      <c r="AG2714" s="36"/>
      <c r="AH2714" s="36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  <c r="AV2714" s="1"/>
      <c r="AW2714" s="1"/>
      <c r="AX2714" s="1"/>
      <c r="AY2714" s="1"/>
      <c r="AZ2714" s="1"/>
      <c r="BA2714" s="1"/>
      <c r="BB2714" s="1"/>
      <c r="BC2714" s="1"/>
      <c r="BD2714" s="1"/>
      <c r="BE2714" s="1"/>
      <c r="BF2714" s="1"/>
      <c r="BG2714" s="1"/>
      <c r="BH2714" s="1"/>
      <c r="BI2714" s="1"/>
      <c r="BJ2714" s="1"/>
      <c r="BK2714" s="1"/>
    </row>
    <row r="2715" spans="1:63" ht="30" customHeight="1" x14ac:dyDescent="0.25">
      <c r="A2715" s="34">
        <v>45779</v>
      </c>
      <c r="B2715" s="35" t="s">
        <v>4905</v>
      </c>
      <c r="C2715" s="1" t="s">
        <v>4945</v>
      </c>
      <c r="D2715" s="36" t="s">
        <v>34</v>
      </c>
      <c r="E2715" s="8" t="s">
        <v>71</v>
      </c>
      <c r="F2715" s="37">
        <v>1</v>
      </c>
      <c r="G2715" s="38" t="s">
        <v>7</v>
      </c>
      <c r="H2715" s="8" t="s">
        <v>155</v>
      </c>
      <c r="I2715" s="8" t="s">
        <v>2</v>
      </c>
      <c r="J2715" s="35" t="s">
        <v>40</v>
      </c>
      <c r="K2715" s="8" t="s">
        <v>238</v>
      </c>
      <c r="L2715" s="49" t="s">
        <v>50</v>
      </c>
      <c r="M2715" s="37"/>
      <c r="N2715" s="40"/>
      <c r="O2715" s="41" t="b">
        <v>0</v>
      </c>
      <c r="P2715" s="42" t="b">
        <v>0</v>
      </c>
      <c r="Q2715" s="43"/>
      <c r="R2715" s="50"/>
      <c r="S2715" s="8" t="s">
        <v>4946</v>
      </c>
      <c r="T2715" s="48"/>
      <c r="U2715" s="56"/>
      <c r="V2715" s="56"/>
      <c r="W2715" s="56"/>
      <c r="X2715" s="46"/>
      <c r="Y2715" s="47"/>
      <c r="AG2715" s="36"/>
      <c r="AH2715" s="36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  <c r="AV2715" s="1"/>
      <c r="AW2715" s="1"/>
      <c r="AX2715" s="1"/>
      <c r="AY2715" s="1"/>
      <c r="AZ2715" s="1"/>
      <c r="BA2715" s="1"/>
      <c r="BB2715" s="1"/>
      <c r="BC2715" s="1"/>
      <c r="BD2715" s="1"/>
      <c r="BE2715" s="1"/>
      <c r="BF2715" s="1"/>
      <c r="BG2715" s="1"/>
      <c r="BH2715" s="1"/>
      <c r="BI2715" s="1"/>
      <c r="BJ2715" s="1"/>
      <c r="BK2715" s="1"/>
    </row>
    <row r="2716" spans="1:63" ht="30" customHeight="1" x14ac:dyDescent="0.25">
      <c r="A2716" s="34">
        <v>45794</v>
      </c>
      <c r="B2716" s="35" t="s">
        <v>4905</v>
      </c>
      <c r="C2716" s="1" t="s">
        <v>4947</v>
      </c>
      <c r="D2716" s="36" t="s">
        <v>34</v>
      </c>
      <c r="E2716" s="8" t="s">
        <v>71</v>
      </c>
      <c r="F2716" s="37">
        <v>1</v>
      </c>
      <c r="G2716" s="38" t="s">
        <v>7</v>
      </c>
      <c r="H2716" s="8" t="s">
        <v>155</v>
      </c>
      <c r="I2716" s="8" t="s">
        <v>2</v>
      </c>
      <c r="J2716" s="35" t="s">
        <v>40</v>
      </c>
      <c r="K2716" s="8" t="s">
        <v>592</v>
      </c>
      <c r="L2716" s="49" t="s">
        <v>50</v>
      </c>
      <c r="M2716" s="37"/>
      <c r="N2716" s="40"/>
      <c r="O2716" s="41" t="b">
        <v>0</v>
      </c>
      <c r="P2716" s="42" t="b">
        <v>0</v>
      </c>
      <c r="Q2716" s="43"/>
      <c r="R2716" s="50"/>
      <c r="S2716" s="8" t="s">
        <v>4948</v>
      </c>
      <c r="T2716" s="48"/>
      <c r="U2716" s="56"/>
      <c r="V2716" s="56"/>
      <c r="W2716" s="56"/>
      <c r="X2716" s="46"/>
      <c r="Y2716" s="47"/>
      <c r="AG2716" s="36"/>
      <c r="AH2716" s="36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</row>
    <row r="2717" spans="1:63" ht="30" customHeight="1" x14ac:dyDescent="0.25">
      <c r="A2717" s="34">
        <v>45797</v>
      </c>
      <c r="B2717" s="35" t="s">
        <v>4905</v>
      </c>
      <c r="C2717" s="1" t="s">
        <v>4949</v>
      </c>
      <c r="D2717" s="36" t="s">
        <v>74</v>
      </c>
      <c r="E2717" s="8" t="s">
        <v>75</v>
      </c>
      <c r="F2717" s="37">
        <v>1</v>
      </c>
      <c r="G2717" s="38" t="s">
        <v>7</v>
      </c>
      <c r="H2717" s="8" t="s">
        <v>146</v>
      </c>
      <c r="I2717" s="8" t="s">
        <v>2</v>
      </c>
      <c r="J2717" s="35" t="s">
        <v>40</v>
      </c>
      <c r="K2717" s="8" t="s">
        <v>41</v>
      </c>
      <c r="L2717" s="49" t="s">
        <v>50</v>
      </c>
      <c r="M2717" s="37"/>
      <c r="N2717" s="40"/>
      <c r="O2717" s="41" t="b">
        <v>0</v>
      </c>
      <c r="P2717" s="42" t="b">
        <v>0</v>
      </c>
      <c r="Q2717" s="43"/>
      <c r="R2717" s="50"/>
      <c r="S2717" s="8" t="s">
        <v>4950</v>
      </c>
      <c r="T2717" s="48"/>
      <c r="U2717" s="56"/>
      <c r="V2717" s="56"/>
      <c r="W2717" s="56"/>
      <c r="X2717" s="46"/>
      <c r="Y2717" s="47"/>
      <c r="AG2717" s="36"/>
      <c r="AH2717" s="36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  <c r="AV2717" s="1"/>
      <c r="AW2717" s="1"/>
      <c r="AX2717" s="1"/>
      <c r="AY2717" s="1"/>
      <c r="AZ2717" s="1"/>
      <c r="BA2717" s="1"/>
      <c r="BB2717" s="1"/>
      <c r="BC2717" s="1"/>
      <c r="BD2717" s="1"/>
      <c r="BE2717" s="1"/>
      <c r="BF2717" s="1"/>
      <c r="BG2717" s="1"/>
      <c r="BH2717" s="1"/>
      <c r="BI2717" s="1"/>
      <c r="BJ2717" s="1"/>
      <c r="BK2717" s="1"/>
    </row>
    <row r="2718" spans="1:63" ht="30" customHeight="1" x14ac:dyDescent="0.25">
      <c r="A2718" s="34">
        <v>45779</v>
      </c>
      <c r="B2718" s="35" t="s">
        <v>4905</v>
      </c>
      <c r="C2718" s="1" t="s">
        <v>4951</v>
      </c>
      <c r="D2718" s="36" t="s">
        <v>34</v>
      </c>
      <c r="E2718" s="8" t="s">
        <v>71</v>
      </c>
      <c r="F2718" s="37">
        <v>1</v>
      </c>
      <c r="G2718" s="38" t="s">
        <v>7</v>
      </c>
      <c r="H2718" s="8" t="s">
        <v>256</v>
      </c>
      <c r="I2718" s="8" t="s">
        <v>2</v>
      </c>
      <c r="J2718" s="35" t="s">
        <v>40</v>
      </c>
      <c r="K2718" s="8" t="s">
        <v>41</v>
      </c>
      <c r="L2718" s="49" t="s">
        <v>50</v>
      </c>
      <c r="M2718" s="37"/>
      <c r="N2718" s="40"/>
      <c r="O2718" s="41" t="b">
        <v>0</v>
      </c>
      <c r="P2718" s="42" t="b">
        <v>0</v>
      </c>
      <c r="Q2718" s="43"/>
      <c r="R2718" s="50"/>
      <c r="S2718" s="8" t="s">
        <v>4952</v>
      </c>
      <c r="T2718" s="48"/>
      <c r="U2718" s="56"/>
      <c r="V2718" s="56"/>
      <c r="W2718" s="56"/>
      <c r="X2718" s="46"/>
      <c r="Y2718" s="47"/>
      <c r="AG2718" s="36"/>
      <c r="AH2718" s="36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  <c r="AV2718" s="1"/>
      <c r="AW2718" s="1"/>
      <c r="AX2718" s="1"/>
      <c r="AY2718" s="1"/>
      <c r="AZ2718" s="1"/>
      <c r="BA2718" s="1"/>
      <c r="BB2718" s="1"/>
      <c r="BC2718" s="1"/>
      <c r="BD2718" s="1"/>
      <c r="BE2718" s="1"/>
      <c r="BF2718" s="1"/>
      <c r="BG2718" s="1"/>
      <c r="BH2718" s="1"/>
      <c r="BI2718" s="1"/>
      <c r="BJ2718" s="1"/>
      <c r="BK2718" s="1"/>
    </row>
    <row r="2719" spans="1:63" ht="30" customHeight="1" x14ac:dyDescent="0.25">
      <c r="A2719" s="34">
        <v>45779</v>
      </c>
      <c r="B2719" s="35" t="s">
        <v>4905</v>
      </c>
      <c r="C2719" s="1" t="s">
        <v>3505</v>
      </c>
      <c r="D2719" s="36" t="s">
        <v>4</v>
      </c>
      <c r="E2719" s="8" t="s">
        <v>47</v>
      </c>
      <c r="F2719" s="37">
        <v>1</v>
      </c>
      <c r="G2719" s="38" t="s">
        <v>7</v>
      </c>
      <c r="H2719" s="8" t="s">
        <v>48</v>
      </c>
      <c r="I2719" s="8" t="s">
        <v>2</v>
      </c>
      <c r="J2719" s="35" t="s">
        <v>40</v>
      </c>
      <c r="K2719" s="8" t="s">
        <v>49</v>
      </c>
      <c r="L2719" s="49" t="s">
        <v>50</v>
      </c>
      <c r="M2719" s="37"/>
      <c r="N2719" s="40"/>
      <c r="O2719" s="41" t="b">
        <v>0</v>
      </c>
      <c r="P2719" s="42" t="b">
        <v>0</v>
      </c>
      <c r="Q2719" s="43"/>
      <c r="R2719" s="50"/>
      <c r="S2719" s="8" t="s">
        <v>4953</v>
      </c>
      <c r="T2719" s="48"/>
      <c r="U2719" s="56"/>
      <c r="V2719" s="56"/>
      <c r="W2719" s="56"/>
      <c r="X2719" s="46"/>
      <c r="Y2719" s="47"/>
      <c r="AG2719" s="36"/>
      <c r="AH2719" s="36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  <c r="AV2719" s="1"/>
      <c r="AW2719" s="1"/>
      <c r="AX2719" s="1"/>
      <c r="AY2719" s="1"/>
      <c r="AZ2719" s="1"/>
      <c r="BA2719" s="1"/>
      <c r="BB2719" s="1"/>
      <c r="BC2719" s="1"/>
      <c r="BD2719" s="1"/>
      <c r="BE2719" s="1"/>
      <c r="BF2719" s="1"/>
      <c r="BG2719" s="1"/>
      <c r="BH2719" s="1"/>
      <c r="BI2719" s="1"/>
      <c r="BJ2719" s="1"/>
      <c r="BK2719" s="1"/>
    </row>
    <row r="2720" spans="1:63" ht="30" customHeight="1" x14ac:dyDescent="0.25">
      <c r="A2720" s="34">
        <v>45779</v>
      </c>
      <c r="B2720" s="35" t="s">
        <v>4905</v>
      </c>
      <c r="C2720" s="1" t="s">
        <v>4954</v>
      </c>
      <c r="D2720" s="36" t="s">
        <v>34</v>
      </c>
      <c r="E2720" s="8" t="s">
        <v>71</v>
      </c>
      <c r="F2720" s="37">
        <v>1</v>
      </c>
      <c r="G2720" s="38" t="s">
        <v>7</v>
      </c>
      <c r="H2720" s="8" t="s">
        <v>55</v>
      </c>
      <c r="I2720" s="8" t="s">
        <v>2</v>
      </c>
      <c r="J2720" s="35" t="s">
        <v>40</v>
      </c>
      <c r="K2720" s="8" t="s">
        <v>41</v>
      </c>
      <c r="L2720" s="49" t="s">
        <v>100</v>
      </c>
      <c r="M2720" s="37"/>
      <c r="N2720" s="40"/>
      <c r="O2720" s="41" t="b">
        <v>0</v>
      </c>
      <c r="P2720" s="42" t="b">
        <v>0</v>
      </c>
      <c r="Q2720" s="43"/>
      <c r="R2720" s="50"/>
      <c r="S2720" s="8" t="s">
        <v>4955</v>
      </c>
      <c r="T2720" s="48"/>
      <c r="U2720" s="56"/>
      <c r="V2720" s="56"/>
      <c r="W2720" s="56"/>
      <c r="X2720" s="46"/>
      <c r="Y2720" s="47"/>
      <c r="AG2720" s="36"/>
      <c r="AH2720" s="36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  <c r="AV2720" s="1"/>
      <c r="AW2720" s="1"/>
      <c r="AX2720" s="1"/>
      <c r="AY2720" s="1"/>
      <c r="AZ2720" s="1"/>
      <c r="BA2720" s="1"/>
      <c r="BB2720" s="1"/>
      <c r="BC2720" s="1"/>
      <c r="BD2720" s="1"/>
      <c r="BE2720" s="1"/>
      <c r="BF2720" s="1"/>
      <c r="BG2720" s="1"/>
      <c r="BH2720" s="1"/>
      <c r="BI2720" s="1"/>
      <c r="BJ2720" s="1"/>
      <c r="BK2720" s="1"/>
    </row>
    <row r="2721" spans="1:63" ht="30" customHeight="1" x14ac:dyDescent="0.25">
      <c r="A2721" s="34">
        <v>45779</v>
      </c>
      <c r="B2721" s="35" t="s">
        <v>4905</v>
      </c>
      <c r="C2721" s="1" t="s">
        <v>4956</v>
      </c>
      <c r="D2721" s="36" t="s">
        <v>34</v>
      </c>
      <c r="E2721" s="8" t="s">
        <v>133</v>
      </c>
      <c r="F2721" s="37">
        <v>5</v>
      </c>
      <c r="G2721" s="38" t="s">
        <v>7</v>
      </c>
      <c r="H2721" s="8" t="s">
        <v>155</v>
      </c>
      <c r="I2721" s="8" t="s">
        <v>2</v>
      </c>
      <c r="J2721" s="35" t="s">
        <v>40</v>
      </c>
      <c r="K2721" s="8" t="s">
        <v>41</v>
      </c>
      <c r="L2721" s="49" t="s">
        <v>50</v>
      </c>
      <c r="M2721" s="37"/>
      <c r="N2721" s="40">
        <v>5</v>
      </c>
      <c r="O2721" s="41" t="b">
        <v>0</v>
      </c>
      <c r="P2721" s="42" t="b">
        <v>0</v>
      </c>
      <c r="Q2721" s="43"/>
      <c r="R2721" s="50"/>
      <c r="S2721" s="8" t="s">
        <v>4957</v>
      </c>
      <c r="T2721" s="48"/>
      <c r="U2721" s="56"/>
      <c r="V2721" s="56"/>
      <c r="W2721" s="56"/>
      <c r="X2721" s="46"/>
      <c r="Y2721" s="47"/>
      <c r="AG2721" s="36"/>
      <c r="AH2721" s="36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  <c r="AV2721" s="1"/>
      <c r="AW2721" s="1"/>
      <c r="AX2721" s="1"/>
      <c r="AY2721" s="1"/>
      <c r="AZ2721" s="1"/>
      <c r="BA2721" s="1"/>
      <c r="BB2721" s="1"/>
      <c r="BC2721" s="1"/>
      <c r="BD2721" s="1"/>
      <c r="BE2721" s="1"/>
      <c r="BF2721" s="1"/>
      <c r="BG2721" s="1"/>
      <c r="BH2721" s="1"/>
      <c r="BI2721" s="1"/>
      <c r="BJ2721" s="1"/>
      <c r="BK2721" s="1"/>
    </row>
    <row r="2722" spans="1:63" ht="30" customHeight="1" x14ac:dyDescent="0.25">
      <c r="A2722" s="34">
        <v>45793</v>
      </c>
      <c r="B2722" s="35" t="s">
        <v>4905</v>
      </c>
      <c r="C2722" s="1" t="s">
        <v>4005</v>
      </c>
      <c r="D2722" s="36" t="s">
        <v>4</v>
      </c>
      <c r="E2722" s="8" t="s">
        <v>47</v>
      </c>
      <c r="F2722" s="37">
        <v>1</v>
      </c>
      <c r="G2722" s="38" t="s">
        <v>7</v>
      </c>
      <c r="H2722" s="8" t="s">
        <v>256</v>
      </c>
      <c r="I2722" s="8" t="s">
        <v>2</v>
      </c>
      <c r="J2722" s="35" t="s">
        <v>147</v>
      </c>
      <c r="K2722" s="8" t="s">
        <v>41</v>
      </c>
      <c r="L2722" s="49" t="s">
        <v>50</v>
      </c>
      <c r="M2722" s="37"/>
      <c r="N2722" s="40"/>
      <c r="O2722" s="41" t="b">
        <v>0</v>
      </c>
      <c r="P2722" s="42" t="b">
        <v>0</v>
      </c>
      <c r="Q2722" s="43"/>
      <c r="R2722" s="50"/>
      <c r="S2722" s="8" t="s">
        <v>4958</v>
      </c>
      <c r="T2722" s="48"/>
      <c r="U2722" s="56"/>
      <c r="V2722" s="56"/>
      <c r="W2722" s="56"/>
      <c r="X2722" s="46"/>
      <c r="Y2722" s="47"/>
      <c r="AG2722" s="36"/>
      <c r="AH2722" s="36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  <c r="AV2722" s="1"/>
      <c r="AW2722" s="1"/>
      <c r="AX2722" s="1"/>
      <c r="AY2722" s="1"/>
      <c r="AZ2722" s="1"/>
      <c r="BA2722" s="1"/>
      <c r="BB2722" s="1"/>
      <c r="BC2722" s="1"/>
      <c r="BD2722" s="1"/>
      <c r="BE2722" s="1"/>
      <c r="BF2722" s="1"/>
      <c r="BG2722" s="1"/>
      <c r="BH2722" s="1"/>
      <c r="BI2722" s="1"/>
      <c r="BJ2722" s="1"/>
      <c r="BK2722" s="1"/>
    </row>
    <row r="2723" spans="1:63" ht="30" customHeight="1" x14ac:dyDescent="0.25">
      <c r="A2723" s="34">
        <v>45798</v>
      </c>
      <c r="B2723" s="35" t="s">
        <v>4905</v>
      </c>
      <c r="C2723" s="1" t="s">
        <v>4959</v>
      </c>
      <c r="D2723" s="36" t="s">
        <v>74</v>
      </c>
      <c r="E2723" s="8" t="s">
        <v>110</v>
      </c>
      <c r="F2723" s="37">
        <v>1</v>
      </c>
      <c r="G2723" s="38" t="s">
        <v>7</v>
      </c>
      <c r="H2723" s="8" t="s">
        <v>158</v>
      </c>
      <c r="I2723" s="8" t="s">
        <v>2</v>
      </c>
      <c r="J2723" s="35" t="s">
        <v>40</v>
      </c>
      <c r="K2723" s="8" t="s">
        <v>500</v>
      </c>
      <c r="L2723" s="49" t="s">
        <v>50</v>
      </c>
      <c r="M2723" s="37"/>
      <c r="N2723" s="40"/>
      <c r="O2723" s="41" t="b">
        <v>0</v>
      </c>
      <c r="P2723" s="42" t="b">
        <v>0</v>
      </c>
      <c r="Q2723" s="43">
        <v>45806</v>
      </c>
      <c r="R2723" s="50"/>
      <c r="S2723" s="8" t="s">
        <v>4960</v>
      </c>
      <c r="T2723" s="48"/>
      <c r="U2723" s="56"/>
      <c r="V2723" s="56"/>
      <c r="W2723" s="56"/>
      <c r="X2723" s="46"/>
      <c r="Y2723" s="47"/>
      <c r="AG2723" s="36"/>
      <c r="AH2723" s="36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  <c r="AV2723" s="1"/>
      <c r="AW2723" s="1"/>
      <c r="AX2723" s="1"/>
      <c r="AY2723" s="1"/>
      <c r="AZ2723" s="1"/>
      <c r="BA2723" s="1"/>
      <c r="BB2723" s="1"/>
      <c r="BC2723" s="1"/>
      <c r="BD2723" s="1"/>
      <c r="BE2723" s="1"/>
      <c r="BF2723" s="1"/>
      <c r="BG2723" s="1"/>
      <c r="BH2723" s="1"/>
      <c r="BI2723" s="1"/>
      <c r="BJ2723" s="1"/>
      <c r="BK2723" s="1"/>
    </row>
    <row r="2724" spans="1:63" ht="30" customHeight="1" x14ac:dyDescent="0.25">
      <c r="A2724" s="34">
        <v>45798</v>
      </c>
      <c r="B2724" s="35" t="s">
        <v>4905</v>
      </c>
      <c r="C2724" s="1" t="s">
        <v>4961</v>
      </c>
      <c r="D2724" s="36" t="s">
        <v>4</v>
      </c>
      <c r="E2724" s="8" t="s">
        <v>47</v>
      </c>
      <c r="F2724" s="37">
        <v>4</v>
      </c>
      <c r="G2724" s="38" t="s">
        <v>7</v>
      </c>
      <c r="H2724" s="8" t="s">
        <v>3831</v>
      </c>
      <c r="I2724" s="8" t="s">
        <v>2</v>
      </c>
      <c r="J2724" s="35" t="s">
        <v>40</v>
      </c>
      <c r="K2724" s="8" t="s">
        <v>49</v>
      </c>
      <c r="L2724" s="49" t="s">
        <v>50</v>
      </c>
      <c r="M2724" s="37"/>
      <c r="N2724" s="40"/>
      <c r="O2724" s="41" t="b">
        <v>0</v>
      </c>
      <c r="P2724" s="42" t="b">
        <v>0</v>
      </c>
      <c r="Q2724" s="43"/>
      <c r="R2724" s="50"/>
      <c r="S2724" s="8" t="s">
        <v>4962</v>
      </c>
      <c r="T2724" s="48"/>
      <c r="U2724" s="56"/>
      <c r="V2724" s="56"/>
      <c r="W2724" s="56"/>
      <c r="X2724" s="46"/>
      <c r="Y2724" s="47"/>
      <c r="AG2724" s="36"/>
      <c r="AH2724" s="36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  <c r="AV2724" s="1"/>
      <c r="AW2724" s="1"/>
      <c r="AX2724" s="1"/>
      <c r="AY2724" s="1"/>
      <c r="AZ2724" s="1"/>
      <c r="BA2724" s="1"/>
      <c r="BB2724" s="1"/>
      <c r="BC2724" s="1"/>
      <c r="BD2724" s="1"/>
      <c r="BE2724" s="1"/>
      <c r="BF2724" s="1"/>
      <c r="BG2724" s="1"/>
      <c r="BH2724" s="1"/>
      <c r="BI2724" s="1"/>
      <c r="BJ2724" s="1"/>
      <c r="BK2724" s="1"/>
    </row>
    <row r="2725" spans="1:63" ht="30" customHeight="1" x14ac:dyDescent="0.25">
      <c r="A2725" s="34">
        <v>45799</v>
      </c>
      <c r="B2725" s="35" t="s">
        <v>4905</v>
      </c>
      <c r="C2725" s="1" t="s">
        <v>4963</v>
      </c>
      <c r="D2725" s="36" t="s">
        <v>3</v>
      </c>
      <c r="E2725" s="8" t="s">
        <v>2338</v>
      </c>
      <c r="F2725" s="37">
        <v>4</v>
      </c>
      <c r="G2725" s="38" t="s">
        <v>7</v>
      </c>
      <c r="H2725" s="8" t="s">
        <v>3831</v>
      </c>
      <c r="I2725" s="8" t="s">
        <v>2</v>
      </c>
      <c r="J2725" s="35" t="s">
        <v>40</v>
      </c>
      <c r="K2725" s="8" t="s">
        <v>49</v>
      </c>
      <c r="L2725" s="49" t="s">
        <v>50</v>
      </c>
      <c r="M2725" s="37"/>
      <c r="N2725" s="40"/>
      <c r="O2725" s="41" t="b">
        <v>0</v>
      </c>
      <c r="P2725" s="42" t="b">
        <v>0</v>
      </c>
      <c r="Q2725" s="43"/>
      <c r="R2725" s="50"/>
      <c r="S2725" s="8" t="s">
        <v>4962</v>
      </c>
      <c r="T2725" s="48"/>
      <c r="U2725" s="56"/>
      <c r="V2725" s="56"/>
      <c r="W2725" s="56"/>
      <c r="X2725" s="46"/>
      <c r="Y2725" s="47"/>
      <c r="AG2725" s="36"/>
      <c r="AH2725" s="36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  <c r="AW2725" s="1"/>
      <c r="AX2725" s="1"/>
      <c r="AY2725" s="1"/>
      <c r="AZ2725" s="1"/>
      <c r="BA2725" s="1"/>
      <c r="BB2725" s="1"/>
      <c r="BC2725" s="1"/>
      <c r="BD2725" s="1"/>
      <c r="BE2725" s="1"/>
      <c r="BF2725" s="1"/>
      <c r="BG2725" s="1"/>
      <c r="BH2725" s="1"/>
      <c r="BI2725" s="1"/>
      <c r="BJ2725" s="1"/>
      <c r="BK2725" s="1"/>
    </row>
    <row r="2726" spans="1:63" ht="30" customHeight="1" x14ac:dyDescent="0.25">
      <c r="A2726" s="34">
        <v>45779</v>
      </c>
      <c r="B2726" s="35" t="s">
        <v>4905</v>
      </c>
      <c r="C2726" s="1" t="s">
        <v>4964</v>
      </c>
      <c r="D2726" s="36" t="s">
        <v>34</v>
      </c>
      <c r="E2726" s="8" t="s">
        <v>133</v>
      </c>
      <c r="F2726" s="37">
        <v>1</v>
      </c>
      <c r="G2726" s="38" t="s">
        <v>7</v>
      </c>
      <c r="H2726" s="8" t="s">
        <v>111</v>
      </c>
      <c r="I2726" s="8" t="s">
        <v>2</v>
      </c>
      <c r="J2726" s="35" t="s">
        <v>40</v>
      </c>
      <c r="K2726" s="8" t="s">
        <v>41</v>
      </c>
      <c r="L2726" s="49" t="s">
        <v>50</v>
      </c>
      <c r="M2726" s="37"/>
      <c r="N2726" s="40"/>
      <c r="O2726" s="41" t="b">
        <v>0</v>
      </c>
      <c r="P2726" s="42" t="b">
        <v>0</v>
      </c>
      <c r="Q2726" s="43"/>
      <c r="R2726" s="50"/>
      <c r="S2726" s="8" t="s">
        <v>4965</v>
      </c>
      <c r="T2726" s="48"/>
      <c r="U2726" s="56"/>
      <c r="V2726" s="56"/>
      <c r="W2726" s="56"/>
      <c r="X2726" s="46"/>
      <c r="Y2726" s="47"/>
      <c r="AG2726" s="36"/>
      <c r="AH2726" s="36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  <c r="AV2726" s="1"/>
      <c r="AW2726" s="1"/>
      <c r="AX2726" s="1"/>
      <c r="AY2726" s="1"/>
      <c r="AZ2726" s="1"/>
      <c r="BA2726" s="1"/>
      <c r="BB2726" s="1"/>
      <c r="BC2726" s="1"/>
      <c r="BD2726" s="1"/>
      <c r="BE2726" s="1"/>
      <c r="BF2726" s="1"/>
      <c r="BG2726" s="1"/>
      <c r="BH2726" s="1"/>
      <c r="BI2726" s="1"/>
      <c r="BJ2726" s="1"/>
      <c r="BK2726" s="1"/>
    </row>
    <row r="2727" spans="1:63" ht="30" customHeight="1" x14ac:dyDescent="0.25">
      <c r="A2727" s="34">
        <v>45779</v>
      </c>
      <c r="B2727" s="35" t="s">
        <v>4905</v>
      </c>
      <c r="C2727" s="1" t="s">
        <v>4966</v>
      </c>
      <c r="D2727" s="36" t="s">
        <v>34</v>
      </c>
      <c r="E2727" s="8" t="s">
        <v>133</v>
      </c>
      <c r="F2727" s="37">
        <v>1</v>
      </c>
      <c r="G2727" s="38" t="s">
        <v>7</v>
      </c>
      <c r="H2727" s="8" t="s">
        <v>111</v>
      </c>
      <c r="I2727" s="8" t="s">
        <v>2</v>
      </c>
      <c r="J2727" s="35" t="s">
        <v>40</v>
      </c>
      <c r="K2727" s="8" t="s">
        <v>41</v>
      </c>
      <c r="L2727" s="49" t="s">
        <v>50</v>
      </c>
      <c r="M2727" s="37"/>
      <c r="N2727" s="40"/>
      <c r="O2727" s="41" t="b">
        <v>0</v>
      </c>
      <c r="P2727" s="42" t="b">
        <v>0</v>
      </c>
      <c r="Q2727" s="43"/>
      <c r="R2727" s="50"/>
      <c r="S2727" s="8" t="s">
        <v>4967</v>
      </c>
      <c r="T2727" s="48"/>
      <c r="U2727" s="56"/>
      <c r="V2727" s="56"/>
      <c r="W2727" s="56"/>
      <c r="X2727" s="46"/>
      <c r="Y2727" s="47"/>
      <c r="AG2727" s="36"/>
      <c r="AH2727" s="36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  <c r="AW2727" s="1"/>
      <c r="AX2727" s="1"/>
      <c r="AY2727" s="1"/>
      <c r="AZ2727" s="1"/>
      <c r="BA2727" s="1"/>
      <c r="BB2727" s="1"/>
      <c r="BC2727" s="1"/>
      <c r="BD2727" s="1"/>
      <c r="BE2727" s="1"/>
      <c r="BF2727" s="1"/>
      <c r="BG2727" s="1"/>
      <c r="BH2727" s="1"/>
      <c r="BI2727" s="1"/>
      <c r="BJ2727" s="1"/>
      <c r="BK2727" s="1"/>
    </row>
    <row r="2728" spans="1:63" ht="30" customHeight="1" x14ac:dyDescent="0.25">
      <c r="A2728" s="34">
        <v>45779</v>
      </c>
      <c r="B2728" s="35" t="s">
        <v>4905</v>
      </c>
      <c r="C2728" s="1" t="s">
        <v>4968</v>
      </c>
      <c r="D2728" s="36" t="s">
        <v>74</v>
      </c>
      <c r="E2728" s="8" t="s">
        <v>154</v>
      </c>
      <c r="F2728" s="37">
        <v>1</v>
      </c>
      <c r="G2728" s="38" t="s">
        <v>7</v>
      </c>
      <c r="H2728" s="8" t="s">
        <v>445</v>
      </c>
      <c r="I2728" s="8" t="s">
        <v>2</v>
      </c>
      <c r="J2728" s="35" t="s">
        <v>40</v>
      </c>
      <c r="K2728" s="8" t="s">
        <v>49</v>
      </c>
      <c r="L2728" s="49" t="s">
        <v>50</v>
      </c>
      <c r="M2728" s="37"/>
      <c r="N2728" s="40"/>
      <c r="O2728" s="41" t="b">
        <v>0</v>
      </c>
      <c r="P2728" s="42" t="b">
        <v>0</v>
      </c>
      <c r="Q2728" s="43"/>
      <c r="R2728" s="50"/>
      <c r="S2728" s="8" t="s">
        <v>4969</v>
      </c>
      <c r="T2728" s="48"/>
      <c r="U2728" s="56"/>
      <c r="V2728" s="56"/>
      <c r="W2728" s="56"/>
      <c r="X2728" s="46"/>
      <c r="Y2728" s="47"/>
      <c r="AG2728" s="36"/>
      <c r="AH2728" s="36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  <c r="AV2728" s="1"/>
      <c r="AW2728" s="1"/>
      <c r="AX2728" s="1"/>
      <c r="AY2728" s="1"/>
      <c r="AZ2728" s="1"/>
      <c r="BA2728" s="1"/>
      <c r="BB2728" s="1"/>
      <c r="BC2728" s="1"/>
      <c r="BD2728" s="1"/>
      <c r="BE2728" s="1"/>
      <c r="BF2728" s="1"/>
      <c r="BG2728" s="1"/>
      <c r="BH2728" s="1"/>
      <c r="BI2728" s="1"/>
      <c r="BJ2728" s="1"/>
      <c r="BK2728" s="1"/>
    </row>
    <row r="2729" spans="1:63" ht="30" customHeight="1" x14ac:dyDescent="0.25">
      <c r="A2729" s="34">
        <v>45779</v>
      </c>
      <c r="B2729" s="35" t="s">
        <v>4905</v>
      </c>
      <c r="C2729" s="1" t="s">
        <v>1872</v>
      </c>
      <c r="D2729" s="36" t="s">
        <v>34</v>
      </c>
      <c r="E2729" s="8" t="s">
        <v>71</v>
      </c>
      <c r="F2729" s="37">
        <v>1</v>
      </c>
      <c r="G2729" s="38" t="s">
        <v>7</v>
      </c>
      <c r="H2729" s="8" t="s">
        <v>111</v>
      </c>
      <c r="I2729" s="8" t="s">
        <v>2</v>
      </c>
      <c r="J2729" s="35" t="s">
        <v>40</v>
      </c>
      <c r="K2729" s="8" t="s">
        <v>41</v>
      </c>
      <c r="L2729" s="49" t="s">
        <v>50</v>
      </c>
      <c r="M2729" s="37"/>
      <c r="N2729" s="40"/>
      <c r="O2729" s="41" t="b">
        <v>0</v>
      </c>
      <c r="P2729" s="42" t="b">
        <v>0</v>
      </c>
      <c r="Q2729" s="43"/>
      <c r="R2729" s="50"/>
      <c r="S2729" s="8" t="s">
        <v>4967</v>
      </c>
      <c r="T2729" s="48"/>
      <c r="U2729" s="56"/>
      <c r="V2729" s="56"/>
      <c r="W2729" s="56"/>
      <c r="X2729" s="46"/>
      <c r="Y2729" s="47"/>
      <c r="AG2729" s="36"/>
      <c r="AH2729" s="36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  <c r="AW2729" s="1"/>
      <c r="AX2729" s="1"/>
      <c r="AY2729" s="1"/>
      <c r="AZ2729" s="1"/>
      <c r="BA2729" s="1"/>
      <c r="BB2729" s="1"/>
      <c r="BC2729" s="1"/>
      <c r="BD2729" s="1"/>
      <c r="BE2729" s="1"/>
      <c r="BF2729" s="1"/>
      <c r="BG2729" s="1"/>
      <c r="BH2729" s="1"/>
      <c r="BI2729" s="1"/>
      <c r="BJ2729" s="1"/>
      <c r="BK2729" s="1"/>
    </row>
    <row r="2730" spans="1:63" ht="30" customHeight="1" x14ac:dyDescent="0.25">
      <c r="A2730" s="34">
        <v>45779</v>
      </c>
      <c r="B2730" s="35" t="s">
        <v>4905</v>
      </c>
      <c r="C2730" s="1" t="s">
        <v>4970</v>
      </c>
      <c r="D2730" s="36" t="s">
        <v>74</v>
      </c>
      <c r="E2730" s="8" t="s">
        <v>110</v>
      </c>
      <c r="F2730" s="37">
        <v>1</v>
      </c>
      <c r="G2730" s="38" t="s">
        <v>7</v>
      </c>
      <c r="H2730" s="8" t="s">
        <v>256</v>
      </c>
      <c r="I2730" s="8" t="s">
        <v>2</v>
      </c>
      <c r="J2730" s="35" t="s">
        <v>40</v>
      </c>
      <c r="K2730" s="8" t="s">
        <v>41</v>
      </c>
      <c r="L2730" s="49" t="s">
        <v>50</v>
      </c>
      <c r="M2730" s="37"/>
      <c r="N2730" s="40"/>
      <c r="O2730" s="41" t="b">
        <v>0</v>
      </c>
      <c r="P2730" s="42" t="b">
        <v>0</v>
      </c>
      <c r="Q2730" s="43"/>
      <c r="R2730" s="50"/>
      <c r="S2730" s="8" t="s">
        <v>4971</v>
      </c>
      <c r="T2730" s="48"/>
      <c r="U2730" s="56"/>
      <c r="V2730" s="56"/>
      <c r="W2730" s="56"/>
      <c r="X2730" s="46"/>
      <c r="Y2730" s="47"/>
      <c r="AG2730" s="36"/>
      <c r="AH2730" s="36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  <c r="AV2730" s="1"/>
      <c r="AW2730" s="1"/>
      <c r="AX2730" s="1"/>
      <c r="AY2730" s="1"/>
      <c r="AZ2730" s="1"/>
      <c r="BA2730" s="1"/>
      <c r="BB2730" s="1"/>
      <c r="BC2730" s="1"/>
      <c r="BD2730" s="1"/>
      <c r="BE2730" s="1"/>
      <c r="BF2730" s="1"/>
      <c r="BG2730" s="1"/>
      <c r="BH2730" s="1"/>
      <c r="BI2730" s="1"/>
      <c r="BJ2730" s="1"/>
      <c r="BK2730" s="1"/>
    </row>
    <row r="2731" spans="1:63" ht="30" customHeight="1" x14ac:dyDescent="0.25">
      <c r="A2731" s="34">
        <v>45779</v>
      </c>
      <c r="B2731" s="35" t="s">
        <v>4905</v>
      </c>
      <c r="C2731" s="1" t="s">
        <v>4972</v>
      </c>
      <c r="D2731" s="36" t="s">
        <v>34</v>
      </c>
      <c r="E2731" s="8" t="s">
        <v>133</v>
      </c>
      <c r="F2731" s="37">
        <v>1</v>
      </c>
      <c r="G2731" s="38" t="s">
        <v>7</v>
      </c>
      <c r="H2731" s="8" t="s">
        <v>256</v>
      </c>
      <c r="I2731" s="8" t="s">
        <v>2</v>
      </c>
      <c r="J2731" s="35" t="s">
        <v>40</v>
      </c>
      <c r="K2731" s="8" t="s">
        <v>238</v>
      </c>
      <c r="L2731" s="49" t="s">
        <v>50</v>
      </c>
      <c r="M2731" s="37"/>
      <c r="N2731" s="40"/>
      <c r="O2731" s="41" t="b">
        <v>0</v>
      </c>
      <c r="P2731" s="42" t="b">
        <v>0</v>
      </c>
      <c r="Q2731" s="43"/>
      <c r="R2731" s="50"/>
      <c r="S2731" s="8" t="s">
        <v>4973</v>
      </c>
      <c r="T2731" s="48"/>
      <c r="U2731" s="56"/>
      <c r="V2731" s="56"/>
      <c r="W2731" s="56"/>
      <c r="X2731" s="46"/>
      <c r="Y2731" s="47"/>
      <c r="AG2731" s="36"/>
      <c r="AH2731" s="36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  <c r="AV2731" s="1"/>
      <c r="AW2731" s="1"/>
      <c r="AX2731" s="1"/>
      <c r="AY2731" s="1"/>
      <c r="AZ2731" s="1"/>
      <c r="BA2731" s="1"/>
      <c r="BB2731" s="1"/>
      <c r="BC2731" s="1"/>
      <c r="BD2731" s="1"/>
      <c r="BE2731" s="1"/>
      <c r="BF2731" s="1"/>
      <c r="BG2731" s="1"/>
      <c r="BH2731" s="1"/>
      <c r="BI2731" s="1"/>
      <c r="BJ2731" s="1"/>
      <c r="BK2731" s="1"/>
    </row>
    <row r="2732" spans="1:63" ht="30" customHeight="1" x14ac:dyDescent="0.25">
      <c r="A2732" s="34">
        <v>45779</v>
      </c>
      <c r="B2732" s="35" t="s">
        <v>4905</v>
      </c>
      <c r="C2732" s="1" t="s">
        <v>4974</v>
      </c>
      <c r="D2732" s="36" t="s">
        <v>1280</v>
      </c>
      <c r="E2732" s="8" t="s">
        <v>1281</v>
      </c>
      <c r="F2732" s="37">
        <v>1</v>
      </c>
      <c r="G2732" s="38" t="s">
        <v>7</v>
      </c>
      <c r="H2732" s="8" t="s">
        <v>146</v>
      </c>
      <c r="I2732" s="8" t="s">
        <v>2</v>
      </c>
      <c r="J2732" s="35" t="s">
        <v>40</v>
      </c>
      <c r="K2732" s="8" t="s">
        <v>41</v>
      </c>
      <c r="L2732" s="49" t="s">
        <v>50</v>
      </c>
      <c r="M2732" s="37"/>
      <c r="N2732" s="40"/>
      <c r="O2732" s="41" t="b">
        <v>0</v>
      </c>
      <c r="P2732" s="42" t="b">
        <v>0</v>
      </c>
      <c r="Q2732" s="43"/>
      <c r="R2732" s="50"/>
      <c r="S2732" s="8" t="s">
        <v>4975</v>
      </c>
      <c r="T2732" s="48"/>
      <c r="U2732" s="56"/>
      <c r="V2732" s="56"/>
      <c r="W2732" s="56"/>
      <c r="X2732" s="46"/>
      <c r="Y2732" s="47"/>
      <c r="AG2732" s="36"/>
      <c r="AH2732" s="36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  <c r="AV2732" s="1"/>
      <c r="AW2732" s="1"/>
      <c r="AX2732" s="1"/>
      <c r="AY2732" s="1"/>
      <c r="AZ2732" s="1"/>
      <c r="BA2732" s="1"/>
      <c r="BB2732" s="1"/>
      <c r="BC2732" s="1"/>
      <c r="BD2732" s="1"/>
      <c r="BE2732" s="1"/>
      <c r="BF2732" s="1"/>
      <c r="BG2732" s="1"/>
      <c r="BH2732" s="1"/>
      <c r="BI2732" s="1"/>
      <c r="BJ2732" s="1"/>
      <c r="BK2732" s="1"/>
    </row>
    <row r="2733" spans="1:63" ht="30" customHeight="1" x14ac:dyDescent="0.25">
      <c r="A2733" s="34">
        <v>45779</v>
      </c>
      <c r="B2733" s="35" t="s">
        <v>4905</v>
      </c>
      <c r="C2733" s="1" t="s">
        <v>4976</v>
      </c>
      <c r="D2733" s="36" t="s">
        <v>4</v>
      </c>
      <c r="E2733" s="8" t="s">
        <v>47</v>
      </c>
      <c r="F2733" s="37">
        <v>1</v>
      </c>
      <c r="G2733" s="38" t="s">
        <v>7</v>
      </c>
      <c r="H2733" s="8" t="s">
        <v>48</v>
      </c>
      <c r="I2733" s="8" t="s">
        <v>2</v>
      </c>
      <c r="J2733" s="35" t="s">
        <v>40</v>
      </c>
      <c r="K2733" s="8" t="s">
        <v>92</v>
      </c>
      <c r="L2733" s="49" t="s">
        <v>50</v>
      </c>
      <c r="M2733" s="37"/>
      <c r="N2733" s="40"/>
      <c r="O2733" s="41" t="b">
        <v>0</v>
      </c>
      <c r="P2733" s="42" t="b">
        <v>0</v>
      </c>
      <c r="Q2733" s="43"/>
      <c r="R2733" s="50"/>
      <c r="S2733" s="8" t="s">
        <v>4977</v>
      </c>
      <c r="T2733" s="48"/>
      <c r="U2733" s="56"/>
      <c r="V2733" s="56"/>
      <c r="W2733" s="56"/>
      <c r="X2733" s="46"/>
      <c r="Y2733" s="47"/>
      <c r="AG2733" s="36"/>
      <c r="AH2733" s="36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  <c r="AV2733" s="1"/>
      <c r="AW2733" s="1"/>
      <c r="AX2733" s="1"/>
      <c r="AY2733" s="1"/>
      <c r="AZ2733" s="1"/>
      <c r="BA2733" s="1"/>
      <c r="BB2733" s="1"/>
      <c r="BC2733" s="1"/>
      <c r="BD2733" s="1"/>
      <c r="BE2733" s="1"/>
      <c r="BF2733" s="1"/>
      <c r="BG2733" s="1"/>
      <c r="BH2733" s="1"/>
      <c r="BI2733" s="1"/>
      <c r="BJ2733" s="1"/>
      <c r="BK2733" s="1"/>
    </row>
    <row r="2734" spans="1:63" ht="30" customHeight="1" x14ac:dyDescent="0.25">
      <c r="A2734" s="34">
        <v>45796</v>
      </c>
      <c r="B2734" s="35" t="s">
        <v>4905</v>
      </c>
      <c r="C2734" s="1" t="s">
        <v>4978</v>
      </c>
      <c r="D2734" s="36" t="s">
        <v>4</v>
      </c>
      <c r="E2734" s="8" t="s">
        <v>47</v>
      </c>
      <c r="F2734" s="37">
        <v>1</v>
      </c>
      <c r="G2734" s="38" t="s">
        <v>7</v>
      </c>
      <c r="H2734" s="8" t="s">
        <v>256</v>
      </c>
      <c r="I2734" s="8" t="s">
        <v>2</v>
      </c>
      <c r="J2734" s="35" t="s">
        <v>40</v>
      </c>
      <c r="K2734" s="8" t="s">
        <v>41</v>
      </c>
      <c r="L2734" s="49" t="s">
        <v>50</v>
      </c>
      <c r="M2734" s="37"/>
      <c r="N2734" s="40"/>
      <c r="O2734" s="41" t="b">
        <v>0</v>
      </c>
      <c r="P2734" s="42" t="b">
        <v>0</v>
      </c>
      <c r="Q2734" s="43"/>
      <c r="R2734" s="50"/>
      <c r="S2734" s="8" t="s">
        <v>4979</v>
      </c>
      <c r="T2734" s="48"/>
      <c r="U2734" s="56"/>
      <c r="V2734" s="56"/>
      <c r="W2734" s="56"/>
      <c r="X2734" s="46"/>
      <c r="Y2734" s="47"/>
      <c r="AG2734" s="36"/>
      <c r="AH2734" s="36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  <c r="AV2734" s="1"/>
      <c r="AW2734" s="1"/>
      <c r="AX2734" s="1"/>
      <c r="AY2734" s="1"/>
      <c r="AZ2734" s="1"/>
      <c r="BA2734" s="1"/>
      <c r="BB2734" s="1"/>
      <c r="BC2734" s="1"/>
      <c r="BD2734" s="1"/>
      <c r="BE2734" s="1"/>
      <c r="BF2734" s="1"/>
      <c r="BG2734" s="1"/>
      <c r="BH2734" s="1"/>
      <c r="BI2734" s="1"/>
      <c r="BJ2734" s="1"/>
      <c r="BK2734" s="1"/>
    </row>
    <row r="2735" spans="1:63" ht="30" customHeight="1" x14ac:dyDescent="0.25">
      <c r="A2735" s="34">
        <v>45801</v>
      </c>
      <c r="B2735" s="35" t="s">
        <v>4905</v>
      </c>
      <c r="C2735" s="1" t="s">
        <v>4980</v>
      </c>
      <c r="D2735" s="36" t="s">
        <v>74</v>
      </c>
      <c r="E2735" s="8" t="s">
        <v>154</v>
      </c>
      <c r="F2735" s="37">
        <v>1</v>
      </c>
      <c r="G2735" s="38" t="s">
        <v>7</v>
      </c>
      <c r="H2735" s="8" t="s">
        <v>445</v>
      </c>
      <c r="I2735" s="8" t="s">
        <v>2</v>
      </c>
      <c r="J2735" s="35" t="s">
        <v>40</v>
      </c>
      <c r="K2735" s="8" t="s">
        <v>41</v>
      </c>
      <c r="L2735" s="49" t="s">
        <v>50</v>
      </c>
      <c r="M2735" s="37"/>
      <c r="N2735" s="40"/>
      <c r="O2735" s="41"/>
      <c r="P2735" s="42"/>
      <c r="Q2735" s="43"/>
      <c r="R2735" s="50"/>
      <c r="S2735" s="8" t="s">
        <v>4981</v>
      </c>
      <c r="T2735" s="48"/>
      <c r="U2735" s="56"/>
      <c r="V2735" s="56"/>
      <c r="W2735" s="56"/>
      <c r="X2735" s="46"/>
      <c r="Y2735" s="47"/>
      <c r="AG2735" s="36"/>
      <c r="AH2735" s="36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</row>
    <row r="2736" spans="1:63" ht="30" customHeight="1" x14ac:dyDescent="0.25">
      <c r="A2736" s="34">
        <v>45779</v>
      </c>
      <c r="B2736" s="35" t="s">
        <v>4905</v>
      </c>
      <c r="C2736" s="1" t="s">
        <v>4982</v>
      </c>
      <c r="D2736" s="36" t="s">
        <v>74</v>
      </c>
      <c r="E2736" s="8" t="s">
        <v>110</v>
      </c>
      <c r="F2736" s="37">
        <v>1</v>
      </c>
      <c r="G2736" s="38" t="s">
        <v>7</v>
      </c>
      <c r="H2736" s="8" t="s">
        <v>256</v>
      </c>
      <c r="I2736" s="8" t="s">
        <v>2</v>
      </c>
      <c r="J2736" s="35" t="s">
        <v>40</v>
      </c>
      <c r="K2736" s="8" t="s">
        <v>238</v>
      </c>
      <c r="L2736" s="49" t="s">
        <v>50</v>
      </c>
      <c r="M2736" s="37"/>
      <c r="N2736" s="40"/>
      <c r="O2736" s="41" t="b">
        <v>0</v>
      </c>
      <c r="P2736" s="42" t="b">
        <v>0</v>
      </c>
      <c r="Q2736" s="43"/>
      <c r="R2736" s="50"/>
      <c r="S2736" s="8" t="s">
        <v>3536</v>
      </c>
      <c r="T2736" s="48"/>
      <c r="U2736" s="56"/>
      <c r="V2736" s="56"/>
      <c r="W2736" s="56"/>
      <c r="X2736" s="46"/>
      <c r="Y2736" s="47"/>
      <c r="AG2736" s="36"/>
      <c r="AH2736" s="36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  <c r="AV2736" s="1"/>
      <c r="AW2736" s="1"/>
      <c r="AX2736" s="1"/>
      <c r="AY2736" s="1"/>
      <c r="AZ2736" s="1"/>
      <c r="BA2736" s="1"/>
      <c r="BB2736" s="1"/>
      <c r="BC2736" s="1"/>
      <c r="BD2736" s="1"/>
      <c r="BE2736" s="1"/>
      <c r="BF2736" s="1"/>
      <c r="BG2736" s="1"/>
      <c r="BH2736" s="1"/>
      <c r="BI2736" s="1"/>
      <c r="BJ2736" s="1"/>
      <c r="BK2736" s="1"/>
    </row>
    <row r="2737" spans="1:63" ht="30" customHeight="1" x14ac:dyDescent="0.25">
      <c r="A2737" s="34">
        <v>45779</v>
      </c>
      <c r="B2737" s="35" t="s">
        <v>4905</v>
      </c>
      <c r="C2737" s="1" t="s">
        <v>4983</v>
      </c>
      <c r="D2737" s="36" t="s">
        <v>34</v>
      </c>
      <c r="E2737" s="8" t="s">
        <v>133</v>
      </c>
      <c r="F2737" s="37">
        <v>1</v>
      </c>
      <c r="G2737" s="38" t="s">
        <v>7</v>
      </c>
      <c r="H2737" s="8" t="s">
        <v>111</v>
      </c>
      <c r="I2737" s="8" t="s">
        <v>2</v>
      </c>
      <c r="J2737" s="35" t="s">
        <v>40</v>
      </c>
      <c r="K2737" s="8" t="s">
        <v>238</v>
      </c>
      <c r="L2737" s="49" t="s">
        <v>50</v>
      </c>
      <c r="M2737" s="37"/>
      <c r="N2737" s="40"/>
      <c r="O2737" s="41" t="b">
        <v>0</v>
      </c>
      <c r="P2737" s="42" t="b">
        <v>0</v>
      </c>
      <c r="Q2737" s="43"/>
      <c r="R2737" s="50"/>
      <c r="S2737" s="8" t="s">
        <v>4984</v>
      </c>
      <c r="T2737" s="48"/>
      <c r="U2737" s="56"/>
      <c r="V2737" s="56"/>
      <c r="W2737" s="56"/>
      <c r="X2737" s="46"/>
      <c r="Y2737" s="47"/>
      <c r="AG2737" s="36"/>
      <c r="AH2737" s="36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  <c r="AW2737" s="1"/>
      <c r="AX2737" s="1"/>
      <c r="AY2737" s="1"/>
      <c r="AZ2737" s="1"/>
      <c r="BA2737" s="1"/>
      <c r="BB2737" s="1"/>
      <c r="BC2737" s="1"/>
      <c r="BD2737" s="1"/>
      <c r="BE2737" s="1"/>
      <c r="BF2737" s="1"/>
      <c r="BG2737" s="1"/>
      <c r="BH2737" s="1"/>
      <c r="BI2737" s="1"/>
      <c r="BJ2737" s="1"/>
      <c r="BK2737" s="1"/>
    </row>
    <row r="2738" spans="1:63" ht="30" customHeight="1" x14ac:dyDescent="0.25">
      <c r="A2738" s="34">
        <v>45779</v>
      </c>
      <c r="B2738" s="35" t="s">
        <v>4905</v>
      </c>
      <c r="C2738" s="1" t="s">
        <v>4985</v>
      </c>
      <c r="D2738" s="36" t="s">
        <v>74</v>
      </c>
      <c r="E2738" s="8" t="s">
        <v>110</v>
      </c>
      <c r="F2738" s="37">
        <v>1</v>
      </c>
      <c r="G2738" s="38" t="s">
        <v>7</v>
      </c>
      <c r="H2738" s="8" t="s">
        <v>55</v>
      </c>
      <c r="I2738" s="8" t="s">
        <v>2</v>
      </c>
      <c r="J2738" s="35" t="s">
        <v>40</v>
      </c>
      <c r="K2738" s="8" t="s">
        <v>49</v>
      </c>
      <c r="L2738" s="49" t="s">
        <v>426</v>
      </c>
      <c r="M2738" s="37"/>
      <c r="N2738" s="40"/>
      <c r="O2738" s="41" t="b">
        <v>0</v>
      </c>
      <c r="P2738" s="42" t="b">
        <v>0</v>
      </c>
      <c r="Q2738" s="43"/>
      <c r="R2738" s="50"/>
      <c r="S2738" s="8" t="s">
        <v>4986</v>
      </c>
      <c r="T2738" s="48"/>
      <c r="U2738" s="56"/>
      <c r="V2738" s="56"/>
      <c r="W2738" s="56"/>
      <c r="X2738" s="46"/>
      <c r="Y2738" s="47"/>
      <c r="AG2738" s="36"/>
      <c r="AH2738" s="36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  <c r="AV2738" s="1"/>
      <c r="AW2738" s="1"/>
      <c r="AX2738" s="1"/>
      <c r="AY2738" s="1"/>
      <c r="AZ2738" s="1"/>
      <c r="BA2738" s="1"/>
      <c r="BB2738" s="1"/>
      <c r="BC2738" s="1"/>
      <c r="BD2738" s="1"/>
      <c r="BE2738" s="1"/>
      <c r="BF2738" s="1"/>
      <c r="BG2738" s="1"/>
      <c r="BH2738" s="1"/>
      <c r="BI2738" s="1"/>
      <c r="BJ2738" s="1"/>
      <c r="BK2738" s="1"/>
    </row>
    <row r="2739" spans="1:63" ht="30" customHeight="1" x14ac:dyDescent="0.25">
      <c r="A2739" s="34">
        <v>45779</v>
      </c>
      <c r="B2739" s="35" t="s">
        <v>4905</v>
      </c>
      <c r="C2739" s="1" t="s">
        <v>4987</v>
      </c>
      <c r="D2739" s="36" t="s">
        <v>34</v>
      </c>
      <c r="E2739" s="8" t="s">
        <v>133</v>
      </c>
      <c r="F2739" s="37">
        <v>1</v>
      </c>
      <c r="G2739" s="38" t="s">
        <v>7</v>
      </c>
      <c r="H2739" s="8" t="s">
        <v>111</v>
      </c>
      <c r="I2739" s="8" t="s">
        <v>2</v>
      </c>
      <c r="J2739" s="35" t="s">
        <v>40</v>
      </c>
      <c r="K2739" s="8" t="s">
        <v>92</v>
      </c>
      <c r="L2739" s="49" t="s">
        <v>50</v>
      </c>
      <c r="M2739" s="37"/>
      <c r="N2739" s="40"/>
      <c r="O2739" s="41" t="b">
        <v>0</v>
      </c>
      <c r="P2739" s="42" t="b">
        <v>0</v>
      </c>
      <c r="Q2739" s="43"/>
      <c r="R2739" s="50"/>
      <c r="S2739" s="8" t="s">
        <v>4988</v>
      </c>
      <c r="T2739" s="48"/>
      <c r="U2739" s="56"/>
      <c r="V2739" s="56"/>
      <c r="W2739" s="56"/>
      <c r="X2739" s="46"/>
      <c r="Y2739" s="47"/>
      <c r="AG2739" s="36"/>
      <c r="AH2739" s="36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  <c r="AV2739" s="1"/>
      <c r="AW2739" s="1"/>
      <c r="AX2739" s="1"/>
      <c r="AY2739" s="1"/>
      <c r="AZ2739" s="1"/>
      <c r="BA2739" s="1"/>
      <c r="BB2739" s="1"/>
      <c r="BC2739" s="1"/>
      <c r="BD2739" s="1"/>
      <c r="BE2739" s="1"/>
      <c r="BF2739" s="1"/>
      <c r="BG2739" s="1"/>
      <c r="BH2739" s="1"/>
      <c r="BI2739" s="1"/>
      <c r="BJ2739" s="1"/>
      <c r="BK2739" s="1"/>
    </row>
    <row r="2740" spans="1:63" ht="30" customHeight="1" x14ac:dyDescent="0.25">
      <c r="A2740" s="34">
        <v>45779</v>
      </c>
      <c r="B2740" s="35" t="s">
        <v>4905</v>
      </c>
      <c r="C2740" s="1" t="s">
        <v>4989</v>
      </c>
      <c r="D2740" s="36" t="s">
        <v>34</v>
      </c>
      <c r="E2740" s="8" t="s">
        <v>133</v>
      </c>
      <c r="F2740" s="37">
        <v>4</v>
      </c>
      <c r="G2740" s="38" t="s">
        <v>7</v>
      </c>
      <c r="H2740" s="8" t="s">
        <v>256</v>
      </c>
      <c r="I2740" s="8" t="s">
        <v>2</v>
      </c>
      <c r="J2740" s="35" t="s">
        <v>40</v>
      </c>
      <c r="K2740" s="8" t="s">
        <v>238</v>
      </c>
      <c r="L2740" s="49" t="s">
        <v>50</v>
      </c>
      <c r="M2740" s="37"/>
      <c r="N2740" s="40">
        <v>4</v>
      </c>
      <c r="O2740" s="41" t="b">
        <v>0</v>
      </c>
      <c r="P2740" s="42" t="b">
        <v>0</v>
      </c>
      <c r="Q2740" s="43">
        <v>45807</v>
      </c>
      <c r="R2740" s="50"/>
      <c r="S2740" s="8" t="s">
        <v>4990</v>
      </c>
      <c r="T2740" s="48"/>
      <c r="U2740" s="56"/>
      <c r="V2740" s="56"/>
      <c r="W2740" s="56"/>
      <c r="X2740" s="46"/>
      <c r="Y2740" s="47"/>
      <c r="AG2740" s="36"/>
      <c r="AH2740" s="36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  <c r="AV2740" s="1"/>
      <c r="AW2740" s="1"/>
      <c r="AX2740" s="1"/>
      <c r="AY2740" s="1"/>
      <c r="AZ2740" s="1"/>
      <c r="BA2740" s="1"/>
      <c r="BB2740" s="1"/>
      <c r="BC2740" s="1"/>
      <c r="BD2740" s="1"/>
      <c r="BE2740" s="1"/>
      <c r="BF2740" s="1"/>
      <c r="BG2740" s="1"/>
      <c r="BH2740" s="1"/>
      <c r="BI2740" s="1"/>
      <c r="BJ2740" s="1"/>
      <c r="BK2740" s="1"/>
    </row>
    <row r="2741" spans="1:63" ht="30" customHeight="1" x14ac:dyDescent="0.25">
      <c r="A2741" s="34">
        <v>45779</v>
      </c>
      <c r="B2741" s="35" t="s">
        <v>4905</v>
      </c>
      <c r="C2741" s="1" t="s">
        <v>4991</v>
      </c>
      <c r="D2741" s="36" t="s">
        <v>3</v>
      </c>
      <c r="E2741" s="8" t="s">
        <v>246</v>
      </c>
      <c r="F2741" s="37">
        <v>1</v>
      </c>
      <c r="G2741" s="38" t="s">
        <v>7</v>
      </c>
      <c r="H2741" s="8" t="s">
        <v>247</v>
      </c>
      <c r="I2741" s="8" t="s">
        <v>2</v>
      </c>
      <c r="J2741" s="35" t="s">
        <v>40</v>
      </c>
      <c r="K2741" s="8" t="s">
        <v>41</v>
      </c>
      <c r="L2741" s="49" t="s">
        <v>50</v>
      </c>
      <c r="M2741" s="37"/>
      <c r="N2741" s="40">
        <v>1</v>
      </c>
      <c r="O2741" s="41" t="b">
        <v>0</v>
      </c>
      <c r="P2741" s="42" t="b">
        <v>0</v>
      </c>
      <c r="Q2741" s="43">
        <v>45800</v>
      </c>
      <c r="R2741" s="50"/>
      <c r="S2741" s="8" t="s">
        <v>4992</v>
      </c>
      <c r="T2741" s="48"/>
      <c r="U2741" s="56"/>
      <c r="V2741" s="56"/>
      <c r="W2741" s="56"/>
      <c r="X2741" s="46"/>
      <c r="Y2741" s="47"/>
      <c r="AG2741" s="36"/>
      <c r="AH2741" s="36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  <c r="AW2741" s="1"/>
      <c r="AX2741" s="1"/>
      <c r="AY2741" s="1"/>
      <c r="AZ2741" s="1"/>
      <c r="BA2741" s="1"/>
      <c r="BB2741" s="1"/>
      <c r="BC2741" s="1"/>
      <c r="BD2741" s="1"/>
      <c r="BE2741" s="1"/>
      <c r="BF2741" s="1"/>
      <c r="BG2741" s="1"/>
      <c r="BH2741" s="1"/>
      <c r="BI2741" s="1"/>
      <c r="BJ2741" s="1"/>
      <c r="BK2741" s="1"/>
    </row>
    <row r="2742" spans="1:63" ht="30" customHeight="1" x14ac:dyDescent="0.25">
      <c r="A2742" s="34">
        <v>45778</v>
      </c>
      <c r="B2742" s="35" t="s">
        <v>4993</v>
      </c>
      <c r="C2742" s="1" t="s">
        <v>4994</v>
      </c>
      <c r="D2742" s="36" t="s">
        <v>34</v>
      </c>
      <c r="E2742" s="8" t="s">
        <v>310</v>
      </c>
      <c r="F2742" s="37">
        <v>1</v>
      </c>
      <c r="G2742" s="38">
        <v>0.25</v>
      </c>
      <c r="H2742" s="8" t="s">
        <v>256</v>
      </c>
      <c r="I2742" s="8" t="s">
        <v>2</v>
      </c>
      <c r="J2742" s="35" t="s">
        <v>147</v>
      </c>
      <c r="K2742" s="8" t="s">
        <v>49</v>
      </c>
      <c r="L2742" s="49" t="s">
        <v>128</v>
      </c>
      <c r="M2742" s="37"/>
      <c r="N2742" s="40"/>
      <c r="O2742" s="41" t="b">
        <v>0</v>
      </c>
      <c r="P2742" s="42" t="b">
        <v>0</v>
      </c>
      <c r="Q2742" s="43">
        <v>45808</v>
      </c>
      <c r="R2742" s="50"/>
      <c r="S2742" s="8" t="s">
        <v>4995</v>
      </c>
      <c r="T2742" s="48"/>
      <c r="U2742" s="56"/>
      <c r="V2742" s="56"/>
      <c r="W2742" s="56"/>
      <c r="X2742" s="46"/>
      <c r="Y2742" s="47"/>
      <c r="AG2742" s="36"/>
      <c r="AH2742" s="36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  <c r="AV2742" s="1"/>
      <c r="AW2742" s="1"/>
      <c r="AX2742" s="1"/>
      <c r="AY2742" s="1"/>
      <c r="AZ2742" s="1"/>
      <c r="BA2742" s="1"/>
      <c r="BB2742" s="1"/>
      <c r="BC2742" s="1"/>
      <c r="BD2742" s="1"/>
      <c r="BE2742" s="1"/>
      <c r="BF2742" s="1"/>
      <c r="BG2742" s="1"/>
      <c r="BH2742" s="1"/>
      <c r="BI2742" s="1"/>
      <c r="BJ2742" s="1"/>
      <c r="BK2742" s="1"/>
    </row>
    <row r="2743" spans="1:63" ht="30" customHeight="1" x14ac:dyDescent="0.25">
      <c r="A2743" s="34">
        <v>45778</v>
      </c>
      <c r="B2743" s="35" t="s">
        <v>4993</v>
      </c>
      <c r="C2743" s="1" t="s">
        <v>4996</v>
      </c>
      <c r="D2743" s="36" t="s">
        <v>74</v>
      </c>
      <c r="E2743" s="8" t="s">
        <v>75</v>
      </c>
      <c r="F2743" s="37">
        <v>1</v>
      </c>
      <c r="G2743" s="38" t="s">
        <v>7</v>
      </c>
      <c r="H2743" s="8" t="s">
        <v>146</v>
      </c>
      <c r="I2743" s="8" t="s">
        <v>2</v>
      </c>
      <c r="J2743" s="35"/>
      <c r="K2743" s="8" t="s">
        <v>41</v>
      </c>
      <c r="L2743" s="49" t="s">
        <v>207</v>
      </c>
      <c r="M2743" s="37"/>
      <c r="N2743" s="40"/>
      <c r="O2743" s="41" t="b">
        <v>0</v>
      </c>
      <c r="P2743" s="42" t="b">
        <v>0</v>
      </c>
      <c r="Q2743" s="43"/>
      <c r="R2743" s="50"/>
      <c r="S2743" s="8"/>
      <c r="T2743" s="48"/>
      <c r="U2743" s="56">
        <v>1</v>
      </c>
      <c r="V2743" s="56"/>
      <c r="W2743" s="56"/>
      <c r="X2743" s="46" t="s">
        <v>259</v>
      </c>
      <c r="Y2743" s="47"/>
      <c r="AG2743" s="36"/>
      <c r="AH2743" s="36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  <c r="AV2743" s="1"/>
      <c r="AW2743" s="1"/>
      <c r="AX2743" s="1"/>
      <c r="AY2743" s="1"/>
      <c r="AZ2743" s="1"/>
      <c r="BA2743" s="1"/>
      <c r="BB2743" s="1"/>
      <c r="BC2743" s="1"/>
      <c r="BD2743" s="1"/>
      <c r="BE2743" s="1"/>
      <c r="BF2743" s="1"/>
      <c r="BG2743" s="1"/>
      <c r="BH2743" s="1"/>
      <c r="BI2743" s="1"/>
      <c r="BJ2743" s="1"/>
      <c r="BK2743" s="1"/>
    </row>
    <row r="2744" spans="1:63" ht="30" customHeight="1" x14ac:dyDescent="0.25">
      <c r="A2744" s="34">
        <v>45778</v>
      </c>
      <c r="B2744" s="35" t="s">
        <v>4993</v>
      </c>
      <c r="C2744" s="1" t="s">
        <v>4997</v>
      </c>
      <c r="D2744" s="36" t="s">
        <v>34</v>
      </c>
      <c r="E2744" s="8" t="s">
        <v>133</v>
      </c>
      <c r="F2744" s="37">
        <v>1</v>
      </c>
      <c r="G2744" s="38">
        <v>1</v>
      </c>
      <c r="H2744" s="8" t="s">
        <v>111</v>
      </c>
      <c r="I2744" s="8" t="s">
        <v>2</v>
      </c>
      <c r="J2744" s="35" t="s">
        <v>147</v>
      </c>
      <c r="K2744" s="8" t="s">
        <v>49</v>
      </c>
      <c r="L2744" s="49" t="s">
        <v>128</v>
      </c>
      <c r="M2744" s="37"/>
      <c r="N2744" s="40">
        <v>1</v>
      </c>
      <c r="O2744" s="41" t="b">
        <v>0</v>
      </c>
      <c r="P2744" s="42" t="b">
        <v>1</v>
      </c>
      <c r="Q2744" s="43">
        <v>45808</v>
      </c>
      <c r="R2744" s="50"/>
      <c r="S2744" s="8" t="s">
        <v>4907</v>
      </c>
      <c r="T2744" s="44">
        <v>1</v>
      </c>
      <c r="U2744" s="56"/>
      <c r="V2744" s="56"/>
      <c r="W2744" s="56"/>
      <c r="X2744" s="46"/>
      <c r="Y2744" s="47"/>
      <c r="AG2744" s="36"/>
      <c r="AH2744" s="36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  <c r="AV2744" s="1"/>
      <c r="AW2744" s="1"/>
      <c r="AX2744" s="1"/>
      <c r="AY2744" s="1"/>
      <c r="AZ2744" s="1"/>
      <c r="BA2744" s="1"/>
      <c r="BB2744" s="1"/>
      <c r="BC2744" s="1"/>
      <c r="BD2744" s="1"/>
      <c r="BE2744" s="1"/>
      <c r="BF2744" s="1"/>
      <c r="BG2744" s="1"/>
      <c r="BH2744" s="1"/>
      <c r="BI2744" s="1"/>
      <c r="BJ2744" s="1"/>
      <c r="BK2744" s="1"/>
    </row>
    <row r="2745" spans="1:63" ht="30" customHeight="1" x14ac:dyDescent="0.25">
      <c r="A2745" s="34">
        <v>45778</v>
      </c>
      <c r="B2745" s="35" t="s">
        <v>4993</v>
      </c>
      <c r="C2745" s="1" t="s">
        <v>4998</v>
      </c>
      <c r="D2745" s="36" t="s">
        <v>3</v>
      </c>
      <c r="E2745" s="8" t="s">
        <v>85</v>
      </c>
      <c r="F2745" s="37">
        <v>10</v>
      </c>
      <c r="G2745" s="38">
        <v>0.1</v>
      </c>
      <c r="H2745" s="8" t="s">
        <v>158</v>
      </c>
      <c r="I2745" s="8" t="s">
        <v>1</v>
      </c>
      <c r="J2745" s="35" t="s">
        <v>40</v>
      </c>
      <c r="K2745" s="8" t="s">
        <v>645</v>
      </c>
      <c r="L2745" s="49" t="s">
        <v>274</v>
      </c>
      <c r="M2745" s="37"/>
      <c r="N2745" s="40"/>
      <c r="O2745" s="41" t="b">
        <v>0</v>
      </c>
      <c r="P2745" s="42" t="b">
        <v>0</v>
      </c>
      <c r="Q2745" s="43"/>
      <c r="R2745" s="50" t="s">
        <v>4999</v>
      </c>
      <c r="S2745" s="8" t="s">
        <v>5000</v>
      </c>
      <c r="T2745" s="48"/>
      <c r="U2745" s="56"/>
      <c r="V2745" s="56"/>
      <c r="W2745" s="56"/>
      <c r="X2745" s="46"/>
      <c r="Y2745" s="47"/>
      <c r="AG2745" s="36"/>
      <c r="AH2745" s="36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  <c r="AV2745" s="1"/>
      <c r="AW2745" s="1"/>
      <c r="AX2745" s="1"/>
      <c r="AY2745" s="1"/>
      <c r="AZ2745" s="1"/>
      <c r="BA2745" s="1"/>
      <c r="BB2745" s="1"/>
      <c r="BC2745" s="1"/>
      <c r="BD2745" s="1"/>
      <c r="BE2745" s="1"/>
      <c r="BF2745" s="1"/>
      <c r="BG2745" s="1"/>
      <c r="BH2745" s="1"/>
      <c r="BI2745" s="1"/>
      <c r="BJ2745" s="1"/>
      <c r="BK2745" s="1"/>
    </row>
    <row r="2746" spans="1:63" ht="30" customHeight="1" x14ac:dyDescent="0.25">
      <c r="A2746" s="34">
        <v>45778</v>
      </c>
      <c r="B2746" s="35" t="s">
        <v>4993</v>
      </c>
      <c r="C2746" s="1" t="s">
        <v>5001</v>
      </c>
      <c r="D2746" s="36" t="s">
        <v>4</v>
      </c>
      <c r="E2746" s="8" t="s">
        <v>47</v>
      </c>
      <c r="F2746" s="37">
        <v>1</v>
      </c>
      <c r="G2746" s="38" t="s">
        <v>7</v>
      </c>
      <c r="H2746" s="8" t="s">
        <v>256</v>
      </c>
      <c r="I2746" s="8" t="s">
        <v>2</v>
      </c>
      <c r="J2746" s="35" t="s">
        <v>40</v>
      </c>
      <c r="K2746" s="8" t="s">
        <v>41</v>
      </c>
      <c r="L2746" s="49" t="s">
        <v>50</v>
      </c>
      <c r="M2746" s="37"/>
      <c r="N2746" s="40"/>
      <c r="O2746" s="41" t="b">
        <v>0</v>
      </c>
      <c r="P2746" s="42" t="b">
        <v>0</v>
      </c>
      <c r="Q2746" s="43"/>
      <c r="R2746" s="50"/>
      <c r="S2746" s="8" t="s">
        <v>5002</v>
      </c>
      <c r="T2746" s="48"/>
      <c r="U2746" s="56">
        <v>1</v>
      </c>
      <c r="V2746" s="56"/>
      <c r="W2746" s="56"/>
      <c r="X2746" s="46" t="s">
        <v>259</v>
      </c>
      <c r="Y2746" s="47"/>
      <c r="AG2746" s="36"/>
      <c r="AH2746" s="36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  <c r="AV2746" s="1"/>
      <c r="AW2746" s="1"/>
      <c r="AX2746" s="1"/>
      <c r="AY2746" s="1"/>
      <c r="AZ2746" s="1"/>
      <c r="BA2746" s="1"/>
      <c r="BB2746" s="1"/>
      <c r="BC2746" s="1"/>
      <c r="BD2746" s="1"/>
      <c r="BE2746" s="1"/>
      <c r="BF2746" s="1"/>
      <c r="BG2746" s="1"/>
      <c r="BH2746" s="1"/>
      <c r="BI2746" s="1"/>
      <c r="BJ2746" s="1"/>
      <c r="BK2746" s="1"/>
    </row>
    <row r="2747" spans="1:63" ht="30" customHeight="1" x14ac:dyDescent="0.25">
      <c r="A2747" s="34">
        <v>45778</v>
      </c>
      <c r="B2747" s="35" t="s">
        <v>4993</v>
      </c>
      <c r="C2747" s="1" t="s">
        <v>5003</v>
      </c>
      <c r="D2747" s="36" t="s">
        <v>34</v>
      </c>
      <c r="E2747" s="8" t="s">
        <v>71</v>
      </c>
      <c r="F2747" s="37">
        <v>1</v>
      </c>
      <c r="G2747" s="38">
        <v>1</v>
      </c>
      <c r="H2747" s="8" t="s">
        <v>111</v>
      </c>
      <c r="I2747" s="8" t="s">
        <v>2</v>
      </c>
      <c r="J2747" s="35" t="s">
        <v>40</v>
      </c>
      <c r="K2747" s="8" t="s">
        <v>206</v>
      </c>
      <c r="L2747" s="49" t="s">
        <v>50</v>
      </c>
      <c r="M2747" s="37">
        <v>1</v>
      </c>
      <c r="N2747" s="40">
        <v>1</v>
      </c>
      <c r="O2747" s="41" t="b">
        <v>0</v>
      </c>
      <c r="P2747" s="42" t="b">
        <v>1</v>
      </c>
      <c r="Q2747" s="43">
        <v>45808</v>
      </c>
      <c r="R2747" s="50"/>
      <c r="S2747" s="8" t="s">
        <v>4907</v>
      </c>
      <c r="T2747" s="44">
        <v>1</v>
      </c>
      <c r="U2747" s="56"/>
      <c r="V2747" s="56"/>
      <c r="W2747" s="56"/>
      <c r="X2747" s="46"/>
      <c r="Y2747" s="47"/>
      <c r="AG2747" s="36"/>
      <c r="AH2747" s="36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  <c r="AV2747" s="1"/>
      <c r="AW2747" s="1"/>
      <c r="AX2747" s="1"/>
      <c r="AY2747" s="1"/>
      <c r="AZ2747" s="1"/>
      <c r="BA2747" s="1"/>
      <c r="BB2747" s="1"/>
      <c r="BC2747" s="1"/>
      <c r="BD2747" s="1"/>
      <c r="BE2747" s="1"/>
      <c r="BF2747" s="1"/>
      <c r="BG2747" s="1"/>
      <c r="BH2747" s="1"/>
      <c r="BI2747" s="1"/>
      <c r="BJ2747" s="1"/>
      <c r="BK2747" s="1"/>
    </row>
    <row r="2748" spans="1:63" ht="30" customHeight="1" x14ac:dyDescent="0.25">
      <c r="A2748" s="34">
        <v>45778</v>
      </c>
      <c r="B2748" s="35" t="s">
        <v>4993</v>
      </c>
      <c r="C2748" s="1" t="s">
        <v>5004</v>
      </c>
      <c r="D2748" s="36" t="s">
        <v>34</v>
      </c>
      <c r="E2748" s="8" t="s">
        <v>54</v>
      </c>
      <c r="F2748" s="37">
        <v>1</v>
      </c>
      <c r="G2748" s="38">
        <v>0.1</v>
      </c>
      <c r="H2748" s="8" t="s">
        <v>158</v>
      </c>
      <c r="I2748" s="8" t="s">
        <v>2</v>
      </c>
      <c r="J2748" s="35" t="s">
        <v>40</v>
      </c>
      <c r="K2748" s="8" t="s">
        <v>41</v>
      </c>
      <c r="L2748" s="49" t="s">
        <v>159</v>
      </c>
      <c r="M2748" s="37">
        <v>1</v>
      </c>
      <c r="N2748" s="40"/>
      <c r="O2748" s="41" t="b">
        <v>0</v>
      </c>
      <c r="P2748" s="42" t="b">
        <v>0</v>
      </c>
      <c r="Q2748" s="43"/>
      <c r="R2748" s="50"/>
      <c r="S2748" s="8" t="s">
        <v>5005</v>
      </c>
      <c r="T2748" s="48"/>
      <c r="U2748" s="56"/>
      <c r="V2748" s="56"/>
      <c r="W2748" s="56"/>
      <c r="X2748" s="46"/>
      <c r="Y2748" s="47"/>
      <c r="AG2748" s="36"/>
      <c r="AH2748" s="36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  <c r="AV2748" s="1"/>
      <c r="AW2748" s="1"/>
      <c r="AX2748" s="1"/>
      <c r="AY2748" s="1"/>
      <c r="AZ2748" s="1"/>
      <c r="BA2748" s="1"/>
      <c r="BB2748" s="1"/>
      <c r="BC2748" s="1"/>
      <c r="BD2748" s="1"/>
      <c r="BE2748" s="1"/>
      <c r="BF2748" s="1"/>
      <c r="BG2748" s="1"/>
      <c r="BH2748" s="1"/>
      <c r="BI2748" s="1"/>
      <c r="BJ2748" s="1"/>
      <c r="BK2748" s="1"/>
    </row>
    <row r="2749" spans="1:63" ht="30" customHeight="1" x14ac:dyDescent="0.25">
      <c r="A2749" s="34">
        <v>45778</v>
      </c>
      <c r="B2749" s="35" t="s">
        <v>4993</v>
      </c>
      <c r="C2749" s="1" t="s">
        <v>5006</v>
      </c>
      <c r="D2749" s="36" t="s">
        <v>4</v>
      </c>
      <c r="E2749" s="8" t="s">
        <v>47</v>
      </c>
      <c r="F2749" s="37">
        <v>1</v>
      </c>
      <c r="G2749" s="38" t="s">
        <v>7</v>
      </c>
      <c r="H2749" s="8" t="s">
        <v>256</v>
      </c>
      <c r="I2749" s="8" t="s">
        <v>2</v>
      </c>
      <c r="J2749" s="35" t="s">
        <v>40</v>
      </c>
      <c r="K2749" s="8" t="s">
        <v>49</v>
      </c>
      <c r="L2749" s="49" t="s">
        <v>50</v>
      </c>
      <c r="M2749" s="37"/>
      <c r="N2749" s="40"/>
      <c r="O2749" s="41" t="b">
        <v>0</v>
      </c>
      <c r="P2749" s="42" t="b">
        <v>0</v>
      </c>
      <c r="Q2749" s="43"/>
      <c r="R2749" s="50"/>
      <c r="S2749" s="8" t="s">
        <v>5007</v>
      </c>
      <c r="T2749" s="48"/>
      <c r="U2749" s="56">
        <v>1</v>
      </c>
      <c r="V2749" s="56"/>
      <c r="W2749" s="56"/>
      <c r="X2749" s="46" t="s">
        <v>259</v>
      </c>
      <c r="Y2749" s="47"/>
      <c r="AG2749" s="36"/>
      <c r="AH2749" s="36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  <c r="AV2749" s="1"/>
      <c r="AW2749" s="1"/>
      <c r="AX2749" s="1"/>
      <c r="AY2749" s="1"/>
      <c r="AZ2749" s="1"/>
      <c r="BA2749" s="1"/>
      <c r="BB2749" s="1"/>
      <c r="BC2749" s="1"/>
      <c r="BD2749" s="1"/>
      <c r="BE2749" s="1"/>
      <c r="BF2749" s="1"/>
      <c r="BG2749" s="1"/>
      <c r="BH2749" s="1"/>
      <c r="BI2749" s="1"/>
      <c r="BJ2749" s="1"/>
      <c r="BK2749" s="1"/>
    </row>
    <row r="2750" spans="1:63" ht="30" customHeight="1" x14ac:dyDescent="0.25">
      <c r="A2750" s="34">
        <v>45778</v>
      </c>
      <c r="B2750" s="35" t="s">
        <v>4993</v>
      </c>
      <c r="C2750" s="1" t="s">
        <v>5008</v>
      </c>
      <c r="D2750" s="36" t="s">
        <v>74</v>
      </c>
      <c r="E2750" s="8" t="s">
        <v>75</v>
      </c>
      <c r="F2750" s="37">
        <v>1</v>
      </c>
      <c r="G2750" s="38" t="s">
        <v>7</v>
      </c>
      <c r="H2750" s="8" t="s">
        <v>146</v>
      </c>
      <c r="I2750" s="8" t="s">
        <v>2</v>
      </c>
      <c r="J2750" s="35" t="s">
        <v>40</v>
      </c>
      <c r="K2750" s="8" t="s">
        <v>41</v>
      </c>
      <c r="L2750" s="49" t="s">
        <v>42</v>
      </c>
      <c r="M2750" s="37"/>
      <c r="N2750" s="40"/>
      <c r="O2750" s="41" t="b">
        <v>0</v>
      </c>
      <c r="P2750" s="42" t="b">
        <v>0</v>
      </c>
      <c r="Q2750" s="43"/>
      <c r="R2750" s="50"/>
      <c r="S2750" s="8" t="s">
        <v>5009</v>
      </c>
      <c r="T2750" s="48"/>
      <c r="U2750" s="56">
        <v>1</v>
      </c>
      <c r="V2750" s="56"/>
      <c r="W2750" s="56"/>
      <c r="X2750" s="46" t="s">
        <v>182</v>
      </c>
      <c r="Y2750" s="47"/>
      <c r="AG2750" s="36"/>
      <c r="AH2750" s="36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  <c r="AV2750" s="1"/>
      <c r="AW2750" s="1"/>
      <c r="AX2750" s="1"/>
      <c r="AY2750" s="1"/>
      <c r="AZ2750" s="1"/>
      <c r="BA2750" s="1"/>
      <c r="BB2750" s="1"/>
      <c r="BC2750" s="1"/>
      <c r="BD2750" s="1"/>
      <c r="BE2750" s="1"/>
      <c r="BF2750" s="1"/>
      <c r="BG2750" s="1"/>
      <c r="BH2750" s="1"/>
      <c r="BI2750" s="1"/>
      <c r="BJ2750" s="1"/>
      <c r="BK2750" s="1"/>
    </row>
    <row r="2751" spans="1:63" ht="30" customHeight="1" x14ac:dyDescent="0.25">
      <c r="A2751" s="34">
        <v>45778</v>
      </c>
      <c r="B2751" s="35" t="s">
        <v>4993</v>
      </c>
      <c r="C2751" s="1" t="s">
        <v>3135</v>
      </c>
      <c r="D2751" s="36" t="s">
        <v>4</v>
      </c>
      <c r="E2751" s="8" t="s">
        <v>47</v>
      </c>
      <c r="F2751" s="37">
        <v>1</v>
      </c>
      <c r="G2751" s="38">
        <v>0.1</v>
      </c>
      <c r="H2751" s="8" t="s">
        <v>48</v>
      </c>
      <c r="I2751" s="8" t="s">
        <v>2</v>
      </c>
      <c r="J2751" s="35"/>
      <c r="K2751" s="8" t="s">
        <v>49</v>
      </c>
      <c r="L2751" s="49" t="s">
        <v>128</v>
      </c>
      <c r="M2751" s="37"/>
      <c r="N2751" s="40"/>
      <c r="O2751" s="41"/>
      <c r="P2751" s="42"/>
      <c r="Q2751" s="43"/>
      <c r="R2751" s="50"/>
      <c r="S2751" s="8" t="s">
        <v>5010</v>
      </c>
      <c r="T2751" s="48"/>
      <c r="U2751" s="56"/>
      <c r="V2751" s="56"/>
      <c r="W2751" s="56"/>
      <c r="X2751" s="46"/>
      <c r="Y2751" s="47"/>
      <c r="AG2751" s="36"/>
      <c r="AH2751" s="36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  <c r="AW2751" s="1"/>
      <c r="AX2751" s="1"/>
      <c r="AY2751" s="1"/>
      <c r="AZ2751" s="1"/>
      <c r="BA2751" s="1"/>
      <c r="BB2751" s="1"/>
      <c r="BC2751" s="1"/>
      <c r="BD2751" s="1"/>
      <c r="BE2751" s="1"/>
      <c r="BF2751" s="1"/>
      <c r="BG2751" s="1"/>
      <c r="BH2751" s="1"/>
      <c r="BI2751" s="1"/>
      <c r="BJ2751" s="1"/>
      <c r="BK2751" s="1"/>
    </row>
    <row r="2752" spans="1:63" ht="30" customHeight="1" x14ac:dyDescent="0.25">
      <c r="A2752" s="34">
        <v>45778</v>
      </c>
      <c r="B2752" s="35" t="s">
        <v>4993</v>
      </c>
      <c r="C2752" s="1" t="s">
        <v>5011</v>
      </c>
      <c r="D2752" s="36"/>
      <c r="F2752" s="37"/>
      <c r="G2752" s="38">
        <v>0.1</v>
      </c>
      <c r="H2752" s="8"/>
      <c r="J2752" s="35"/>
      <c r="K2752" s="8"/>
      <c r="L2752" s="49" t="s">
        <v>50</v>
      </c>
      <c r="M2752" s="37"/>
      <c r="N2752" s="40"/>
      <c r="O2752" s="41" t="b">
        <v>0</v>
      </c>
      <c r="P2752" s="42" t="b">
        <v>0</v>
      </c>
      <c r="Q2752" s="43"/>
      <c r="R2752" s="50"/>
      <c r="S2752" s="8" t="s">
        <v>4439</v>
      </c>
      <c r="T2752" s="48"/>
      <c r="U2752" s="56"/>
      <c r="V2752" s="56"/>
      <c r="W2752" s="56"/>
      <c r="X2752" s="46"/>
      <c r="Y2752" s="47"/>
      <c r="AG2752" s="36"/>
      <c r="AH2752" s="36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  <c r="AV2752" s="1"/>
      <c r="AW2752" s="1"/>
      <c r="AX2752" s="1"/>
      <c r="AY2752" s="1"/>
      <c r="AZ2752" s="1"/>
      <c r="BA2752" s="1"/>
      <c r="BB2752" s="1"/>
      <c r="BC2752" s="1"/>
      <c r="BD2752" s="1"/>
      <c r="BE2752" s="1"/>
      <c r="BF2752" s="1"/>
      <c r="BG2752" s="1"/>
      <c r="BH2752" s="1"/>
      <c r="BI2752" s="1"/>
      <c r="BJ2752" s="1"/>
      <c r="BK2752" s="1"/>
    </row>
    <row r="2753" spans="1:63" ht="30" customHeight="1" x14ac:dyDescent="0.25">
      <c r="A2753" s="34">
        <v>45778</v>
      </c>
      <c r="B2753" s="35" t="s">
        <v>4993</v>
      </c>
      <c r="C2753" s="1" t="s">
        <v>5012</v>
      </c>
      <c r="D2753" s="36" t="s">
        <v>4</v>
      </c>
      <c r="E2753" s="8" t="s">
        <v>47</v>
      </c>
      <c r="F2753" s="37">
        <v>1</v>
      </c>
      <c r="G2753" s="38" t="s">
        <v>7</v>
      </c>
      <c r="H2753" s="8" t="s">
        <v>48</v>
      </c>
      <c r="I2753" s="8" t="s">
        <v>2</v>
      </c>
      <c r="J2753" s="35"/>
      <c r="K2753" s="8" t="s">
        <v>238</v>
      </c>
      <c r="L2753" s="49" t="s">
        <v>128</v>
      </c>
      <c r="M2753" s="37"/>
      <c r="N2753" s="40"/>
      <c r="O2753" s="41" t="b">
        <v>0</v>
      </c>
      <c r="P2753" s="42" t="b">
        <v>0</v>
      </c>
      <c r="Q2753" s="43"/>
      <c r="R2753" s="50"/>
      <c r="S2753" s="8" t="s">
        <v>5013</v>
      </c>
      <c r="T2753" s="48"/>
      <c r="U2753" s="56">
        <v>1</v>
      </c>
      <c r="V2753" s="56"/>
      <c r="W2753" s="56"/>
      <c r="X2753" s="46" t="s">
        <v>263</v>
      </c>
      <c r="Y2753" s="47"/>
      <c r="AG2753" s="36"/>
      <c r="AH2753" s="36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</row>
    <row r="2754" spans="1:63" ht="30" customHeight="1" x14ac:dyDescent="0.25">
      <c r="A2754" s="34">
        <v>45778</v>
      </c>
      <c r="B2754" s="35" t="s">
        <v>4993</v>
      </c>
      <c r="C2754" s="1" t="s">
        <v>5014</v>
      </c>
      <c r="D2754" s="36" t="s">
        <v>34</v>
      </c>
      <c r="E2754" s="8" t="s">
        <v>133</v>
      </c>
      <c r="F2754" s="37">
        <v>1</v>
      </c>
      <c r="G2754" s="38">
        <v>0.1</v>
      </c>
      <c r="H2754" s="8" t="s">
        <v>256</v>
      </c>
      <c r="I2754" s="8" t="s">
        <v>2</v>
      </c>
      <c r="J2754" s="35"/>
      <c r="K2754" s="8" t="s">
        <v>41</v>
      </c>
      <c r="L2754" s="49" t="s">
        <v>595</v>
      </c>
      <c r="M2754" s="37"/>
      <c r="N2754" s="40"/>
      <c r="O2754" s="41" t="b">
        <v>0</v>
      </c>
      <c r="P2754" s="42" t="b">
        <v>0</v>
      </c>
      <c r="Q2754" s="43"/>
      <c r="R2754" s="50"/>
      <c r="S2754" s="8" t="s">
        <v>5015</v>
      </c>
      <c r="T2754" s="48"/>
      <c r="U2754" s="56"/>
      <c r="V2754" s="56"/>
      <c r="W2754" s="56"/>
      <c r="X2754" s="46"/>
      <c r="Y2754" s="47"/>
      <c r="AG2754" s="36"/>
      <c r="AH2754" s="36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  <c r="AV2754" s="1"/>
      <c r="AW2754" s="1"/>
      <c r="AX2754" s="1"/>
      <c r="AY2754" s="1"/>
      <c r="AZ2754" s="1"/>
      <c r="BA2754" s="1"/>
      <c r="BB2754" s="1"/>
      <c r="BC2754" s="1"/>
      <c r="BD2754" s="1"/>
      <c r="BE2754" s="1"/>
      <c r="BF2754" s="1"/>
      <c r="BG2754" s="1"/>
      <c r="BH2754" s="1"/>
      <c r="BI2754" s="1"/>
      <c r="BJ2754" s="1"/>
      <c r="BK2754" s="1"/>
    </row>
    <row r="2755" spans="1:63" ht="30" customHeight="1" x14ac:dyDescent="0.25">
      <c r="A2755" s="34">
        <v>45778</v>
      </c>
      <c r="B2755" s="35" t="s">
        <v>4993</v>
      </c>
      <c r="C2755" s="1" t="s">
        <v>5016</v>
      </c>
      <c r="D2755" s="36" t="s">
        <v>4</v>
      </c>
      <c r="E2755" s="8" t="s">
        <v>47</v>
      </c>
      <c r="F2755" s="37">
        <v>1</v>
      </c>
      <c r="G2755" s="38" t="s">
        <v>7</v>
      </c>
      <c r="H2755" s="8" t="s">
        <v>48</v>
      </c>
      <c r="I2755" s="8" t="s">
        <v>2</v>
      </c>
      <c r="J2755" s="35" t="s">
        <v>40</v>
      </c>
      <c r="K2755" s="8" t="s">
        <v>41</v>
      </c>
      <c r="L2755" s="49" t="s">
        <v>100</v>
      </c>
      <c r="M2755" s="37"/>
      <c r="N2755" s="40"/>
      <c r="O2755" s="41" t="b">
        <v>0</v>
      </c>
      <c r="P2755" s="42" t="b">
        <v>0</v>
      </c>
      <c r="Q2755" s="43"/>
      <c r="R2755" s="50"/>
      <c r="S2755" s="8" t="s">
        <v>5017</v>
      </c>
      <c r="T2755" s="48"/>
      <c r="U2755" s="56">
        <v>1</v>
      </c>
      <c r="V2755" s="56"/>
      <c r="W2755" s="56"/>
      <c r="X2755" s="46" t="s">
        <v>94</v>
      </c>
      <c r="Y2755" s="47"/>
      <c r="AG2755" s="36"/>
      <c r="AH2755" s="36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  <c r="AV2755" s="1"/>
      <c r="AW2755" s="1"/>
      <c r="AX2755" s="1"/>
      <c r="AY2755" s="1"/>
      <c r="AZ2755" s="1"/>
      <c r="BA2755" s="1"/>
      <c r="BB2755" s="1"/>
      <c r="BC2755" s="1"/>
      <c r="BD2755" s="1"/>
      <c r="BE2755" s="1"/>
      <c r="BF2755" s="1"/>
      <c r="BG2755" s="1"/>
      <c r="BH2755" s="1"/>
      <c r="BI2755" s="1"/>
      <c r="BJ2755" s="1"/>
      <c r="BK2755" s="1"/>
    </row>
    <row r="2756" spans="1:63" ht="30" customHeight="1" x14ac:dyDescent="0.25">
      <c r="A2756" s="34">
        <v>45778</v>
      </c>
      <c r="B2756" s="35" t="s">
        <v>4993</v>
      </c>
      <c r="C2756" s="1" t="s">
        <v>5018</v>
      </c>
      <c r="D2756" s="36" t="s">
        <v>74</v>
      </c>
      <c r="E2756" s="8" t="s">
        <v>75</v>
      </c>
      <c r="F2756" s="37">
        <v>1</v>
      </c>
      <c r="G2756" s="38">
        <v>0.5</v>
      </c>
      <c r="H2756" s="8" t="s">
        <v>146</v>
      </c>
      <c r="I2756" s="8" t="s">
        <v>2</v>
      </c>
      <c r="J2756" s="35" t="s">
        <v>40</v>
      </c>
      <c r="K2756" s="8" t="s">
        <v>41</v>
      </c>
      <c r="L2756" s="49" t="s">
        <v>42</v>
      </c>
      <c r="M2756" s="37">
        <v>1</v>
      </c>
      <c r="N2756" s="40">
        <v>1</v>
      </c>
      <c r="O2756" s="41" t="b">
        <v>0</v>
      </c>
      <c r="P2756" s="42" t="b">
        <v>0</v>
      </c>
      <c r="Q2756" s="43"/>
      <c r="R2756" s="50"/>
      <c r="S2756" s="8" t="s">
        <v>5019</v>
      </c>
      <c r="T2756" s="48"/>
      <c r="U2756" s="56"/>
      <c r="V2756" s="56"/>
      <c r="W2756" s="56"/>
      <c r="X2756" s="46"/>
      <c r="Y2756" s="47"/>
      <c r="AG2756" s="36"/>
      <c r="AH2756" s="36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  <c r="AV2756" s="1"/>
      <c r="AW2756" s="1"/>
      <c r="AX2756" s="1"/>
      <c r="AY2756" s="1"/>
      <c r="AZ2756" s="1"/>
      <c r="BA2756" s="1"/>
      <c r="BB2756" s="1"/>
      <c r="BC2756" s="1"/>
      <c r="BD2756" s="1"/>
      <c r="BE2756" s="1"/>
      <c r="BF2756" s="1"/>
      <c r="BG2756" s="1"/>
      <c r="BH2756" s="1"/>
      <c r="BI2756" s="1"/>
      <c r="BJ2756" s="1"/>
      <c r="BK2756" s="1"/>
    </row>
    <row r="2757" spans="1:63" ht="30" customHeight="1" x14ac:dyDescent="0.25">
      <c r="A2757" s="34">
        <v>45778</v>
      </c>
      <c r="B2757" s="35" t="s">
        <v>4993</v>
      </c>
      <c r="C2757" s="1" t="s">
        <v>5020</v>
      </c>
      <c r="D2757" s="36" t="s">
        <v>4</v>
      </c>
      <c r="E2757" s="8" t="s">
        <v>47</v>
      </c>
      <c r="F2757" s="37">
        <v>1</v>
      </c>
      <c r="G2757" s="38" t="s">
        <v>7</v>
      </c>
      <c r="H2757" s="8" t="s">
        <v>48</v>
      </c>
      <c r="I2757" s="8" t="s">
        <v>2</v>
      </c>
      <c r="J2757" s="35" t="s">
        <v>40</v>
      </c>
      <c r="K2757" s="8" t="s">
        <v>49</v>
      </c>
      <c r="L2757" s="49"/>
      <c r="M2757" s="37"/>
      <c r="N2757" s="40"/>
      <c r="O2757" s="41" t="b">
        <v>0</v>
      </c>
      <c r="P2757" s="42" t="b">
        <v>0</v>
      </c>
      <c r="Q2757" s="43"/>
      <c r="R2757" s="50"/>
      <c r="S2757" s="8" t="s">
        <v>5021</v>
      </c>
      <c r="T2757" s="48"/>
      <c r="U2757" s="56">
        <v>1</v>
      </c>
      <c r="V2757" s="56"/>
      <c r="W2757" s="56"/>
      <c r="X2757" s="46" t="s">
        <v>259</v>
      </c>
      <c r="Y2757" s="47"/>
      <c r="AG2757" s="36"/>
      <c r="AH2757" s="36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  <c r="AV2757" s="1"/>
      <c r="AW2757" s="1"/>
      <c r="AX2757" s="1"/>
      <c r="AY2757" s="1"/>
      <c r="AZ2757" s="1"/>
      <c r="BA2757" s="1"/>
      <c r="BB2757" s="1"/>
      <c r="BC2757" s="1"/>
      <c r="BD2757" s="1"/>
      <c r="BE2757" s="1"/>
      <c r="BF2757" s="1"/>
      <c r="BG2757" s="1"/>
      <c r="BH2757" s="1"/>
      <c r="BI2757" s="1"/>
      <c r="BJ2757" s="1"/>
      <c r="BK2757" s="1"/>
    </row>
    <row r="2758" spans="1:63" ht="30" customHeight="1" x14ac:dyDescent="0.25">
      <c r="A2758" s="34">
        <v>45778</v>
      </c>
      <c r="B2758" s="35" t="s">
        <v>4993</v>
      </c>
      <c r="C2758" s="1" t="s">
        <v>5022</v>
      </c>
      <c r="D2758" s="36" t="s">
        <v>74</v>
      </c>
      <c r="E2758" s="8" t="s">
        <v>2238</v>
      </c>
      <c r="F2758" s="37">
        <v>1</v>
      </c>
      <c r="G2758" s="38" t="s">
        <v>7</v>
      </c>
      <c r="H2758" s="8" t="s">
        <v>146</v>
      </c>
      <c r="I2758" s="8" t="s">
        <v>2</v>
      </c>
      <c r="J2758" s="35" t="s">
        <v>40</v>
      </c>
      <c r="K2758" s="8" t="s">
        <v>49</v>
      </c>
      <c r="L2758" s="49" t="s">
        <v>42</v>
      </c>
      <c r="M2758" s="37"/>
      <c r="N2758" s="40"/>
      <c r="O2758" s="41" t="b">
        <v>0</v>
      </c>
      <c r="P2758" s="42" t="b">
        <v>0</v>
      </c>
      <c r="Q2758" s="43"/>
      <c r="R2758" s="50"/>
      <c r="S2758" s="8" t="s">
        <v>5023</v>
      </c>
      <c r="T2758" s="48"/>
      <c r="U2758" s="56">
        <v>1</v>
      </c>
      <c r="V2758" s="56"/>
      <c r="W2758" s="56"/>
      <c r="X2758" s="46" t="s">
        <v>259</v>
      </c>
      <c r="Y2758" s="47"/>
      <c r="AG2758" s="36"/>
      <c r="AH2758" s="36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  <c r="AV2758" s="1"/>
      <c r="AW2758" s="1"/>
      <c r="AX2758" s="1"/>
      <c r="AY2758" s="1"/>
      <c r="AZ2758" s="1"/>
      <c r="BA2758" s="1"/>
      <c r="BB2758" s="1"/>
      <c r="BC2758" s="1"/>
      <c r="BD2758" s="1"/>
      <c r="BE2758" s="1"/>
      <c r="BF2758" s="1"/>
      <c r="BG2758" s="1"/>
      <c r="BH2758" s="1"/>
      <c r="BI2758" s="1"/>
      <c r="BJ2758" s="1"/>
      <c r="BK2758" s="1"/>
    </row>
    <row r="2759" spans="1:63" ht="30" customHeight="1" x14ac:dyDescent="0.25">
      <c r="A2759" s="34">
        <v>45778</v>
      </c>
      <c r="B2759" s="35" t="s">
        <v>4993</v>
      </c>
      <c r="C2759" s="1" t="s">
        <v>5024</v>
      </c>
      <c r="D2759" s="36" t="s">
        <v>74</v>
      </c>
      <c r="E2759" s="8" t="s">
        <v>154</v>
      </c>
      <c r="F2759" s="37">
        <v>1</v>
      </c>
      <c r="G2759" s="38">
        <v>0.1</v>
      </c>
      <c r="H2759" s="8" t="s">
        <v>256</v>
      </c>
      <c r="I2759" s="8" t="s">
        <v>2</v>
      </c>
      <c r="J2759" s="35" t="s">
        <v>147</v>
      </c>
      <c r="K2759" s="8" t="s">
        <v>41</v>
      </c>
      <c r="L2759" s="49" t="s">
        <v>50</v>
      </c>
      <c r="M2759" s="37"/>
      <c r="N2759" s="40"/>
      <c r="O2759" s="41" t="b">
        <v>0</v>
      </c>
      <c r="P2759" s="42" t="b">
        <v>0</v>
      </c>
      <c r="Q2759" s="43"/>
      <c r="R2759" s="50"/>
      <c r="S2759" s="8" t="s">
        <v>1258</v>
      </c>
      <c r="T2759" s="48"/>
      <c r="U2759" s="56"/>
      <c r="V2759" s="56"/>
      <c r="W2759" s="56"/>
      <c r="X2759" s="46"/>
      <c r="Y2759" s="47"/>
      <c r="AG2759" s="36"/>
      <c r="AH2759" s="36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  <c r="AV2759" s="1"/>
      <c r="AW2759" s="1"/>
      <c r="AX2759" s="1"/>
      <c r="AY2759" s="1"/>
      <c r="AZ2759" s="1"/>
      <c r="BA2759" s="1"/>
      <c r="BB2759" s="1"/>
      <c r="BC2759" s="1"/>
      <c r="BD2759" s="1"/>
      <c r="BE2759" s="1"/>
      <c r="BF2759" s="1"/>
      <c r="BG2759" s="1"/>
      <c r="BH2759" s="1"/>
      <c r="BI2759" s="1"/>
      <c r="BJ2759" s="1"/>
      <c r="BK2759" s="1"/>
    </row>
    <row r="2760" spans="1:63" ht="30" customHeight="1" x14ac:dyDescent="0.25">
      <c r="A2760" s="34">
        <v>45778</v>
      </c>
      <c r="B2760" s="35" t="s">
        <v>4993</v>
      </c>
      <c r="C2760" s="1" t="s">
        <v>5025</v>
      </c>
      <c r="D2760" s="36" t="s">
        <v>34</v>
      </c>
      <c r="E2760" s="8" t="s">
        <v>133</v>
      </c>
      <c r="F2760" s="37">
        <v>1</v>
      </c>
      <c r="G2760" s="38" t="s">
        <v>7</v>
      </c>
      <c r="H2760" s="8" t="s">
        <v>256</v>
      </c>
      <c r="I2760" s="8" t="s">
        <v>2</v>
      </c>
      <c r="J2760" s="35" t="s">
        <v>40</v>
      </c>
      <c r="K2760" s="8" t="s">
        <v>49</v>
      </c>
      <c r="L2760" s="49" t="s">
        <v>50</v>
      </c>
      <c r="M2760" s="37"/>
      <c r="N2760" s="40"/>
      <c r="O2760" s="41" t="b">
        <v>0</v>
      </c>
      <c r="P2760" s="42" t="b">
        <v>0</v>
      </c>
      <c r="Q2760" s="43"/>
      <c r="R2760" s="50"/>
      <c r="S2760" s="8" t="s">
        <v>5026</v>
      </c>
      <c r="T2760" s="48"/>
      <c r="U2760" s="56">
        <v>1</v>
      </c>
      <c r="V2760" s="56"/>
      <c r="W2760" s="56"/>
      <c r="X2760" s="46" t="s">
        <v>263</v>
      </c>
      <c r="Y2760" s="47"/>
      <c r="AG2760" s="36"/>
      <c r="AH2760" s="36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  <c r="AV2760" s="1"/>
      <c r="AW2760" s="1"/>
      <c r="AX2760" s="1"/>
      <c r="AY2760" s="1"/>
      <c r="AZ2760" s="1"/>
      <c r="BA2760" s="1"/>
      <c r="BB2760" s="1"/>
      <c r="BC2760" s="1"/>
      <c r="BD2760" s="1"/>
      <c r="BE2760" s="1"/>
      <c r="BF2760" s="1"/>
      <c r="BG2760" s="1"/>
      <c r="BH2760" s="1"/>
      <c r="BI2760" s="1"/>
      <c r="BJ2760" s="1"/>
      <c r="BK2760" s="1"/>
    </row>
    <row r="2761" spans="1:63" ht="30" customHeight="1" x14ac:dyDescent="0.25">
      <c r="A2761" s="34">
        <v>45778</v>
      </c>
      <c r="B2761" s="35" t="s">
        <v>4993</v>
      </c>
      <c r="C2761" s="1" t="s">
        <v>5027</v>
      </c>
      <c r="D2761" s="36" t="s">
        <v>4</v>
      </c>
      <c r="E2761" s="8" t="s">
        <v>47</v>
      </c>
      <c r="F2761" s="37">
        <v>1</v>
      </c>
      <c r="G2761" s="38">
        <v>0.1</v>
      </c>
      <c r="H2761" s="8" t="s">
        <v>48</v>
      </c>
      <c r="I2761" s="8" t="s">
        <v>2</v>
      </c>
      <c r="J2761" s="35" t="s">
        <v>40</v>
      </c>
      <c r="K2761" s="8" t="s">
        <v>49</v>
      </c>
      <c r="L2761" s="49" t="s">
        <v>100</v>
      </c>
      <c r="M2761" s="37"/>
      <c r="N2761" s="40"/>
      <c r="O2761" s="41" t="b">
        <v>0</v>
      </c>
      <c r="P2761" s="42" t="b">
        <v>0</v>
      </c>
      <c r="Q2761" s="43"/>
      <c r="R2761" s="50"/>
      <c r="S2761" s="8" t="s">
        <v>5028</v>
      </c>
      <c r="T2761" s="48"/>
      <c r="U2761" s="56"/>
      <c r="V2761" s="56"/>
      <c r="W2761" s="56"/>
      <c r="X2761" s="46"/>
      <c r="Y2761" s="47"/>
      <c r="AG2761" s="36"/>
      <c r="AH2761" s="36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  <c r="AV2761" s="1"/>
      <c r="AW2761" s="1"/>
      <c r="AX2761" s="1"/>
      <c r="AY2761" s="1"/>
      <c r="AZ2761" s="1"/>
      <c r="BA2761" s="1"/>
      <c r="BB2761" s="1"/>
      <c r="BC2761" s="1"/>
      <c r="BD2761" s="1"/>
      <c r="BE2761" s="1"/>
      <c r="BF2761" s="1"/>
      <c r="BG2761" s="1"/>
      <c r="BH2761" s="1"/>
      <c r="BI2761" s="1"/>
      <c r="BJ2761" s="1"/>
      <c r="BK2761" s="1"/>
    </row>
    <row r="2762" spans="1:63" ht="30" customHeight="1" x14ac:dyDescent="0.25">
      <c r="A2762" s="34">
        <v>45791</v>
      </c>
      <c r="B2762" s="35" t="s">
        <v>4993</v>
      </c>
      <c r="C2762" s="1" t="s">
        <v>5029</v>
      </c>
      <c r="D2762" s="36" t="s">
        <v>4</v>
      </c>
      <c r="E2762" s="8" t="s">
        <v>47</v>
      </c>
      <c r="F2762" s="37">
        <v>1</v>
      </c>
      <c r="G2762" s="38">
        <v>0.1</v>
      </c>
      <c r="H2762" s="8" t="s">
        <v>155</v>
      </c>
      <c r="I2762" s="8" t="s">
        <v>2</v>
      </c>
      <c r="J2762" s="35" t="s">
        <v>147</v>
      </c>
      <c r="K2762" s="8" t="s">
        <v>49</v>
      </c>
      <c r="L2762" s="49" t="s">
        <v>128</v>
      </c>
      <c r="M2762" s="37"/>
      <c r="N2762" s="40"/>
      <c r="O2762" s="41" t="b">
        <v>0</v>
      </c>
      <c r="P2762" s="42" t="b">
        <v>0</v>
      </c>
      <c r="Q2762" s="43"/>
      <c r="R2762" s="50"/>
      <c r="S2762" s="8" t="s">
        <v>1258</v>
      </c>
      <c r="T2762" s="48"/>
      <c r="U2762" s="56"/>
      <c r="V2762" s="56"/>
      <c r="W2762" s="56"/>
      <c r="X2762" s="46"/>
      <c r="Y2762" s="47"/>
      <c r="AG2762" s="36"/>
      <c r="AH2762" s="36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  <c r="AV2762" s="1"/>
      <c r="AW2762" s="1"/>
      <c r="AX2762" s="1"/>
      <c r="AY2762" s="1"/>
      <c r="AZ2762" s="1"/>
      <c r="BA2762" s="1"/>
      <c r="BB2762" s="1"/>
      <c r="BC2762" s="1"/>
      <c r="BD2762" s="1"/>
      <c r="BE2762" s="1"/>
      <c r="BF2762" s="1"/>
      <c r="BG2762" s="1"/>
      <c r="BH2762" s="1"/>
      <c r="BI2762" s="1"/>
      <c r="BJ2762" s="1"/>
      <c r="BK2762" s="1"/>
    </row>
    <row r="2763" spans="1:63" ht="30" customHeight="1" x14ac:dyDescent="0.25">
      <c r="A2763" s="34">
        <v>45791</v>
      </c>
      <c r="B2763" s="35" t="s">
        <v>4993</v>
      </c>
      <c r="C2763" s="1" t="s">
        <v>5030</v>
      </c>
      <c r="D2763" s="36" t="s">
        <v>3</v>
      </c>
      <c r="E2763" s="8" t="s">
        <v>644</v>
      </c>
      <c r="F2763" s="37">
        <v>1</v>
      </c>
      <c r="G2763" s="38">
        <v>0.75</v>
      </c>
      <c r="H2763" s="8" t="s">
        <v>111</v>
      </c>
      <c r="I2763" s="8" t="s">
        <v>2</v>
      </c>
      <c r="J2763" s="35" t="s">
        <v>147</v>
      </c>
      <c r="K2763" s="8" t="s">
        <v>645</v>
      </c>
      <c r="L2763" s="49" t="s">
        <v>56</v>
      </c>
      <c r="M2763" s="37">
        <v>1</v>
      </c>
      <c r="N2763" s="40">
        <v>1</v>
      </c>
      <c r="O2763" s="41" t="b">
        <v>1</v>
      </c>
      <c r="P2763" s="42" t="b">
        <v>0</v>
      </c>
      <c r="Q2763" s="43"/>
      <c r="R2763" s="50"/>
      <c r="S2763" s="8" t="s">
        <v>5031</v>
      </c>
      <c r="T2763" s="48"/>
      <c r="U2763" s="56"/>
      <c r="V2763" s="56"/>
      <c r="W2763" s="56"/>
      <c r="X2763" s="46"/>
      <c r="Y2763" s="47"/>
      <c r="AG2763" s="36"/>
      <c r="AH2763" s="36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  <c r="AW2763" s="1"/>
      <c r="AX2763" s="1"/>
      <c r="AY2763" s="1"/>
      <c r="AZ2763" s="1"/>
      <c r="BA2763" s="1"/>
      <c r="BB2763" s="1"/>
      <c r="BC2763" s="1"/>
      <c r="BD2763" s="1"/>
      <c r="BE2763" s="1"/>
      <c r="BF2763" s="1"/>
      <c r="BG2763" s="1"/>
      <c r="BH2763" s="1"/>
      <c r="BI2763" s="1"/>
      <c r="BJ2763" s="1"/>
      <c r="BK2763" s="1"/>
    </row>
    <row r="2764" spans="1:63" ht="30" customHeight="1" x14ac:dyDescent="0.25">
      <c r="A2764" s="34">
        <v>45782</v>
      </c>
      <c r="B2764" s="35" t="s">
        <v>4993</v>
      </c>
      <c r="C2764" s="1" t="s">
        <v>5032</v>
      </c>
      <c r="D2764" s="36" t="s">
        <v>4</v>
      </c>
      <c r="E2764" s="8" t="s">
        <v>47</v>
      </c>
      <c r="F2764" s="37">
        <v>1</v>
      </c>
      <c r="G2764" s="38">
        <v>1</v>
      </c>
      <c r="H2764" s="8" t="s">
        <v>48</v>
      </c>
      <c r="I2764" s="8" t="s">
        <v>2</v>
      </c>
      <c r="J2764" s="35" t="s">
        <v>40</v>
      </c>
      <c r="K2764" s="8" t="s">
        <v>41</v>
      </c>
      <c r="L2764" s="49"/>
      <c r="M2764" s="37">
        <v>1</v>
      </c>
      <c r="N2764" s="40">
        <v>1</v>
      </c>
      <c r="O2764" s="41" t="b">
        <v>1</v>
      </c>
      <c r="P2764" s="42" t="b">
        <v>1</v>
      </c>
      <c r="Q2764" s="43">
        <v>45808</v>
      </c>
      <c r="R2764" s="50"/>
      <c r="S2764" s="8" t="s">
        <v>4907</v>
      </c>
      <c r="T2764" s="44">
        <v>1</v>
      </c>
      <c r="U2764" s="56"/>
      <c r="V2764" s="56"/>
      <c r="W2764" s="56"/>
      <c r="X2764" s="46"/>
      <c r="Y2764" s="47"/>
      <c r="AG2764" s="36"/>
      <c r="AH2764" s="36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  <c r="AV2764" s="1"/>
      <c r="AW2764" s="1"/>
      <c r="AX2764" s="1"/>
      <c r="AY2764" s="1"/>
      <c r="AZ2764" s="1"/>
      <c r="BA2764" s="1"/>
      <c r="BB2764" s="1"/>
      <c r="BC2764" s="1"/>
      <c r="BD2764" s="1"/>
      <c r="BE2764" s="1"/>
      <c r="BF2764" s="1"/>
      <c r="BG2764" s="1"/>
      <c r="BH2764" s="1"/>
      <c r="BI2764" s="1"/>
      <c r="BJ2764" s="1"/>
      <c r="BK2764" s="1"/>
    </row>
    <row r="2765" spans="1:63" ht="30" customHeight="1" x14ac:dyDescent="0.25">
      <c r="A2765" s="34">
        <v>45782</v>
      </c>
      <c r="B2765" s="35" t="s">
        <v>4993</v>
      </c>
      <c r="C2765" s="1" t="s">
        <v>5033</v>
      </c>
      <c r="D2765" s="36" t="s">
        <v>4</v>
      </c>
      <c r="E2765" s="8" t="s">
        <v>47</v>
      </c>
      <c r="F2765" s="37">
        <v>1</v>
      </c>
      <c r="G2765" s="38" t="s">
        <v>7</v>
      </c>
      <c r="H2765" s="8" t="s">
        <v>48</v>
      </c>
      <c r="I2765" s="8" t="s">
        <v>2</v>
      </c>
      <c r="J2765" s="35" t="s">
        <v>40</v>
      </c>
      <c r="K2765" s="8" t="s">
        <v>41</v>
      </c>
      <c r="L2765" s="49"/>
      <c r="M2765" s="37">
        <v>1</v>
      </c>
      <c r="N2765" s="40"/>
      <c r="O2765" s="41" t="b">
        <v>0</v>
      </c>
      <c r="P2765" s="42" t="b">
        <v>0</v>
      </c>
      <c r="Q2765" s="43"/>
      <c r="R2765" s="50"/>
      <c r="S2765" s="8" t="s">
        <v>5034</v>
      </c>
      <c r="T2765" s="48"/>
      <c r="U2765" s="56"/>
      <c r="V2765" s="56"/>
      <c r="W2765" s="56"/>
      <c r="X2765" s="46"/>
      <c r="Y2765" s="47"/>
      <c r="AG2765" s="36"/>
      <c r="AH2765" s="36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  <c r="AV2765" s="1"/>
      <c r="AW2765" s="1"/>
      <c r="AX2765" s="1"/>
      <c r="AY2765" s="1"/>
      <c r="AZ2765" s="1"/>
      <c r="BA2765" s="1"/>
      <c r="BB2765" s="1"/>
      <c r="BC2765" s="1"/>
      <c r="BD2765" s="1"/>
      <c r="BE2765" s="1"/>
      <c r="BF2765" s="1"/>
      <c r="BG2765" s="1"/>
      <c r="BH2765" s="1"/>
      <c r="BI2765" s="1"/>
      <c r="BJ2765" s="1"/>
      <c r="BK2765" s="1"/>
    </row>
    <row r="2766" spans="1:63" ht="30" customHeight="1" x14ac:dyDescent="0.25">
      <c r="A2766" s="34">
        <v>45783</v>
      </c>
      <c r="B2766" s="35" t="s">
        <v>4993</v>
      </c>
      <c r="C2766" s="1" t="s">
        <v>5035</v>
      </c>
      <c r="D2766" s="36" t="s">
        <v>74</v>
      </c>
      <c r="E2766" s="8" t="s">
        <v>110</v>
      </c>
      <c r="F2766" s="37">
        <v>1</v>
      </c>
      <c r="G2766" s="38">
        <v>1</v>
      </c>
      <c r="H2766" s="8" t="s">
        <v>111</v>
      </c>
      <c r="I2766" s="8" t="s">
        <v>2</v>
      </c>
      <c r="J2766" s="35" t="s">
        <v>147</v>
      </c>
      <c r="K2766" s="8" t="s">
        <v>49</v>
      </c>
      <c r="L2766" s="49"/>
      <c r="M2766" s="37"/>
      <c r="N2766" s="40">
        <v>1</v>
      </c>
      <c r="O2766" s="41" t="b">
        <v>0</v>
      </c>
      <c r="P2766" s="42" t="b">
        <v>1</v>
      </c>
      <c r="Q2766" s="43">
        <v>45808</v>
      </c>
      <c r="R2766" s="50"/>
      <c r="S2766" s="8" t="s">
        <v>4907</v>
      </c>
      <c r="T2766" s="44">
        <v>1</v>
      </c>
      <c r="U2766" s="56"/>
      <c r="V2766" s="56"/>
      <c r="W2766" s="56"/>
      <c r="X2766" s="46"/>
      <c r="Y2766" s="47"/>
      <c r="AG2766" s="36"/>
      <c r="AH2766" s="36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  <c r="AV2766" s="1"/>
      <c r="AW2766" s="1"/>
      <c r="AX2766" s="1"/>
      <c r="AY2766" s="1"/>
      <c r="AZ2766" s="1"/>
      <c r="BA2766" s="1"/>
      <c r="BB2766" s="1"/>
      <c r="BC2766" s="1"/>
      <c r="BD2766" s="1"/>
      <c r="BE2766" s="1"/>
      <c r="BF2766" s="1"/>
      <c r="BG2766" s="1"/>
      <c r="BH2766" s="1"/>
      <c r="BI2766" s="1"/>
      <c r="BJ2766" s="1"/>
      <c r="BK2766" s="1"/>
    </row>
    <row r="2767" spans="1:63" ht="30" customHeight="1" x14ac:dyDescent="0.25">
      <c r="A2767" s="34">
        <v>45790</v>
      </c>
      <c r="B2767" s="35" t="s">
        <v>4993</v>
      </c>
      <c r="C2767" s="1" t="s">
        <v>5036</v>
      </c>
      <c r="D2767" s="36" t="s">
        <v>4</v>
      </c>
      <c r="E2767" s="8" t="s">
        <v>47</v>
      </c>
      <c r="F2767" s="37">
        <v>1</v>
      </c>
      <c r="G2767" s="38">
        <v>0.1</v>
      </c>
      <c r="H2767" s="8" t="s">
        <v>48</v>
      </c>
      <c r="I2767" s="8" t="s">
        <v>2</v>
      </c>
      <c r="J2767" s="35" t="s">
        <v>40</v>
      </c>
      <c r="K2767" s="8" t="s">
        <v>41</v>
      </c>
      <c r="L2767" s="49" t="s">
        <v>305</v>
      </c>
      <c r="M2767" s="37"/>
      <c r="N2767" s="40"/>
      <c r="O2767" s="41" t="b">
        <v>0</v>
      </c>
      <c r="P2767" s="42" t="b">
        <v>0</v>
      </c>
      <c r="Q2767" s="43"/>
      <c r="R2767" s="50"/>
      <c r="S2767" s="8" t="s">
        <v>5037</v>
      </c>
      <c r="T2767" s="48"/>
      <c r="U2767" s="56"/>
      <c r="V2767" s="56"/>
      <c r="W2767" s="56"/>
      <c r="X2767" s="46"/>
      <c r="Y2767" s="47"/>
      <c r="AG2767" s="36"/>
      <c r="AH2767" s="36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  <c r="AV2767" s="1"/>
      <c r="AW2767" s="1"/>
      <c r="AX2767" s="1"/>
      <c r="AY2767" s="1"/>
      <c r="AZ2767" s="1"/>
      <c r="BA2767" s="1"/>
      <c r="BB2767" s="1"/>
      <c r="BC2767" s="1"/>
      <c r="BD2767" s="1"/>
      <c r="BE2767" s="1"/>
      <c r="BF2767" s="1"/>
      <c r="BG2767" s="1"/>
      <c r="BH2767" s="1"/>
      <c r="BI2767" s="1"/>
      <c r="BJ2767" s="1"/>
      <c r="BK2767" s="1"/>
    </row>
    <row r="2768" spans="1:63" ht="30" customHeight="1" x14ac:dyDescent="0.25">
      <c r="A2768" s="34">
        <v>45790</v>
      </c>
      <c r="B2768" s="35" t="s">
        <v>4993</v>
      </c>
      <c r="C2768" s="1" t="s">
        <v>5038</v>
      </c>
      <c r="D2768" s="36" t="s">
        <v>4</v>
      </c>
      <c r="E2768" s="8" t="s">
        <v>47</v>
      </c>
      <c r="F2768" s="37">
        <v>1</v>
      </c>
      <c r="G2768" s="38">
        <v>0.25</v>
      </c>
      <c r="H2768" s="8" t="s">
        <v>48</v>
      </c>
      <c r="I2768" s="8" t="s">
        <v>2</v>
      </c>
      <c r="J2768" s="35" t="s">
        <v>40</v>
      </c>
      <c r="K2768" s="8" t="s">
        <v>49</v>
      </c>
      <c r="L2768" s="49" t="s">
        <v>50</v>
      </c>
      <c r="M2768" s="37"/>
      <c r="N2768" s="40"/>
      <c r="O2768" s="41" t="b">
        <v>0</v>
      </c>
      <c r="P2768" s="42" t="b">
        <v>0</v>
      </c>
      <c r="Q2768" s="43"/>
      <c r="R2768" s="50"/>
      <c r="S2768" s="8" t="s">
        <v>5039</v>
      </c>
      <c r="T2768" s="48"/>
      <c r="U2768" s="56"/>
      <c r="V2768" s="56"/>
      <c r="W2768" s="56"/>
      <c r="X2768" s="46"/>
      <c r="Y2768" s="47"/>
      <c r="AG2768" s="36"/>
      <c r="AH2768" s="36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  <c r="AV2768" s="1"/>
      <c r="AW2768" s="1"/>
      <c r="AX2768" s="1"/>
      <c r="AY2768" s="1"/>
      <c r="AZ2768" s="1"/>
      <c r="BA2768" s="1"/>
      <c r="BB2768" s="1"/>
      <c r="BC2768" s="1"/>
      <c r="BD2768" s="1"/>
      <c r="BE2768" s="1"/>
      <c r="BF2768" s="1"/>
      <c r="BG2768" s="1"/>
      <c r="BH2768" s="1"/>
      <c r="BI2768" s="1"/>
      <c r="BJ2768" s="1"/>
      <c r="BK2768" s="1"/>
    </row>
    <row r="2769" spans="1:63" ht="30" customHeight="1" x14ac:dyDescent="0.25">
      <c r="A2769" s="34">
        <v>45790</v>
      </c>
      <c r="B2769" s="35" t="s">
        <v>4993</v>
      </c>
      <c r="C2769" s="1" t="s">
        <v>5040</v>
      </c>
      <c r="D2769" s="36" t="s">
        <v>74</v>
      </c>
      <c r="E2769" s="8" t="s">
        <v>75</v>
      </c>
      <c r="F2769" s="37">
        <v>1</v>
      </c>
      <c r="G2769" s="38">
        <v>0.1</v>
      </c>
      <c r="H2769" s="8" t="s">
        <v>146</v>
      </c>
      <c r="I2769" s="8" t="s">
        <v>2</v>
      </c>
      <c r="J2769" s="35" t="s">
        <v>147</v>
      </c>
      <c r="K2769" s="8" t="s">
        <v>41</v>
      </c>
      <c r="L2769" s="49" t="s">
        <v>207</v>
      </c>
      <c r="M2769" s="37"/>
      <c r="N2769" s="40"/>
      <c r="O2769" s="41" t="b">
        <v>0</v>
      </c>
      <c r="P2769" s="42" t="b">
        <v>0</v>
      </c>
      <c r="Q2769" s="43"/>
      <c r="R2769" s="50"/>
      <c r="S2769" s="8" t="s">
        <v>5041</v>
      </c>
      <c r="T2769" s="48"/>
      <c r="U2769" s="56"/>
      <c r="V2769" s="56"/>
      <c r="W2769" s="56"/>
      <c r="X2769" s="46"/>
      <c r="Y2769" s="47"/>
      <c r="AG2769" s="36"/>
      <c r="AH2769" s="36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  <c r="AV2769" s="1"/>
      <c r="AW2769" s="1"/>
      <c r="AX2769" s="1"/>
      <c r="AY2769" s="1"/>
      <c r="AZ2769" s="1"/>
      <c r="BA2769" s="1"/>
      <c r="BB2769" s="1"/>
      <c r="BC2769" s="1"/>
      <c r="BD2769" s="1"/>
      <c r="BE2769" s="1"/>
      <c r="BF2769" s="1"/>
      <c r="BG2769" s="1"/>
      <c r="BH2769" s="1"/>
      <c r="BI2769" s="1"/>
      <c r="BJ2769" s="1"/>
      <c r="BK2769" s="1"/>
    </row>
    <row r="2770" spans="1:63" ht="30" customHeight="1" x14ac:dyDescent="0.25">
      <c r="A2770" s="34">
        <v>45790</v>
      </c>
      <c r="B2770" s="35" t="s">
        <v>4993</v>
      </c>
      <c r="C2770" s="1" t="s">
        <v>5042</v>
      </c>
      <c r="D2770" s="36" t="s">
        <v>74</v>
      </c>
      <c r="E2770" s="8" t="s">
        <v>75</v>
      </c>
      <c r="F2770" s="37">
        <v>1</v>
      </c>
      <c r="G2770" s="38">
        <v>0.1</v>
      </c>
      <c r="H2770" s="8" t="s">
        <v>146</v>
      </c>
      <c r="I2770" s="8" t="s">
        <v>2</v>
      </c>
      <c r="J2770" s="35" t="s">
        <v>40</v>
      </c>
      <c r="K2770" s="8" t="s">
        <v>41</v>
      </c>
      <c r="L2770" s="49" t="s">
        <v>207</v>
      </c>
      <c r="M2770" s="37"/>
      <c r="N2770" s="40"/>
      <c r="O2770" s="41" t="b">
        <v>0</v>
      </c>
      <c r="P2770" s="42" t="b">
        <v>0</v>
      </c>
      <c r="Q2770" s="43"/>
      <c r="R2770" s="50"/>
      <c r="S2770" s="8" t="s">
        <v>5043</v>
      </c>
      <c r="T2770" s="48"/>
      <c r="U2770" s="56"/>
      <c r="V2770" s="56"/>
      <c r="W2770" s="56"/>
      <c r="X2770" s="46"/>
      <c r="Y2770" s="47"/>
      <c r="AG2770" s="36"/>
      <c r="AH2770" s="36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  <c r="AV2770" s="1"/>
      <c r="AW2770" s="1"/>
      <c r="AX2770" s="1"/>
      <c r="AY2770" s="1"/>
      <c r="AZ2770" s="1"/>
      <c r="BA2770" s="1"/>
      <c r="BB2770" s="1"/>
      <c r="BC2770" s="1"/>
      <c r="BD2770" s="1"/>
      <c r="BE2770" s="1"/>
      <c r="BF2770" s="1"/>
      <c r="BG2770" s="1"/>
      <c r="BH2770" s="1"/>
      <c r="BI2770" s="1"/>
      <c r="BJ2770" s="1"/>
      <c r="BK2770" s="1"/>
    </row>
    <row r="2771" spans="1:63" ht="30" customHeight="1" x14ac:dyDescent="0.25">
      <c r="A2771" s="34">
        <v>45792</v>
      </c>
      <c r="B2771" s="35" t="s">
        <v>4993</v>
      </c>
      <c r="C2771" s="1" t="s">
        <v>5044</v>
      </c>
      <c r="D2771" s="36" t="s">
        <v>4</v>
      </c>
      <c r="E2771" s="8" t="s">
        <v>47</v>
      </c>
      <c r="F2771" s="37">
        <v>1</v>
      </c>
      <c r="G2771" s="38">
        <v>0.25</v>
      </c>
      <c r="H2771" s="8" t="s">
        <v>48</v>
      </c>
      <c r="I2771" s="8" t="s">
        <v>2</v>
      </c>
      <c r="J2771" s="35" t="s">
        <v>147</v>
      </c>
      <c r="K2771" s="8" t="s">
        <v>41</v>
      </c>
      <c r="L2771" s="49" t="s">
        <v>56</v>
      </c>
      <c r="M2771" s="37"/>
      <c r="N2771" s="40"/>
      <c r="O2771" s="41" t="b">
        <v>0</v>
      </c>
      <c r="P2771" s="42" t="b">
        <v>0</v>
      </c>
      <c r="Q2771" s="43"/>
      <c r="R2771" s="50"/>
      <c r="S2771" s="8" t="s">
        <v>5045</v>
      </c>
      <c r="T2771" s="48"/>
      <c r="U2771" s="56"/>
      <c r="V2771" s="56"/>
      <c r="W2771" s="56"/>
      <c r="X2771" s="46"/>
      <c r="Y2771" s="47"/>
      <c r="AG2771" s="36"/>
      <c r="AH2771" s="36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  <c r="AV2771" s="1"/>
      <c r="AW2771" s="1"/>
      <c r="AX2771" s="1"/>
      <c r="AY2771" s="1"/>
      <c r="AZ2771" s="1"/>
      <c r="BA2771" s="1"/>
      <c r="BB2771" s="1"/>
      <c r="BC2771" s="1"/>
      <c r="BD2771" s="1"/>
      <c r="BE2771" s="1"/>
      <c r="BF2771" s="1"/>
      <c r="BG2771" s="1"/>
      <c r="BH2771" s="1"/>
      <c r="BI2771" s="1"/>
      <c r="BJ2771" s="1"/>
      <c r="BK2771" s="1"/>
    </row>
    <row r="2772" spans="1:63" ht="30" customHeight="1" x14ac:dyDescent="0.25">
      <c r="A2772" s="34">
        <v>45792</v>
      </c>
      <c r="B2772" s="35" t="s">
        <v>4993</v>
      </c>
      <c r="C2772" s="1" t="s">
        <v>5046</v>
      </c>
      <c r="D2772" s="36" t="s">
        <v>74</v>
      </c>
      <c r="E2772" s="8" t="s">
        <v>154</v>
      </c>
      <c r="F2772" s="37">
        <v>1</v>
      </c>
      <c r="G2772" s="38">
        <v>0.1</v>
      </c>
      <c r="H2772" s="8" t="s">
        <v>155</v>
      </c>
      <c r="I2772" s="8" t="s">
        <v>2</v>
      </c>
      <c r="J2772" s="35" t="s">
        <v>40</v>
      </c>
      <c r="K2772" s="8" t="s">
        <v>49</v>
      </c>
      <c r="L2772" s="49" t="s">
        <v>50</v>
      </c>
      <c r="M2772" s="37"/>
      <c r="N2772" s="40"/>
      <c r="O2772" s="41" t="b">
        <v>0</v>
      </c>
      <c r="P2772" s="42" t="b">
        <v>0</v>
      </c>
      <c r="Q2772" s="43"/>
      <c r="R2772" s="50"/>
      <c r="S2772" s="8" t="s">
        <v>3385</v>
      </c>
      <c r="T2772" s="48"/>
      <c r="U2772" s="56"/>
      <c r="V2772" s="56"/>
      <c r="W2772" s="56"/>
      <c r="X2772" s="46"/>
      <c r="Y2772" s="47"/>
      <c r="AG2772" s="36"/>
      <c r="AH2772" s="36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  <c r="AV2772" s="1"/>
      <c r="AW2772" s="1"/>
      <c r="AX2772" s="1"/>
      <c r="AY2772" s="1"/>
      <c r="AZ2772" s="1"/>
      <c r="BA2772" s="1"/>
      <c r="BB2772" s="1"/>
      <c r="BC2772" s="1"/>
      <c r="BD2772" s="1"/>
      <c r="BE2772" s="1"/>
      <c r="BF2772" s="1"/>
      <c r="BG2772" s="1"/>
      <c r="BH2772" s="1"/>
      <c r="BI2772" s="1"/>
      <c r="BJ2772" s="1"/>
      <c r="BK2772" s="1"/>
    </row>
    <row r="2773" spans="1:63" ht="30" customHeight="1" x14ac:dyDescent="0.25">
      <c r="A2773" s="34">
        <v>45792</v>
      </c>
      <c r="B2773" s="35" t="s">
        <v>4993</v>
      </c>
      <c r="C2773" s="1" t="s">
        <v>5047</v>
      </c>
      <c r="D2773" s="36" t="s">
        <v>4</v>
      </c>
      <c r="E2773" s="8" t="s">
        <v>47</v>
      </c>
      <c r="F2773" s="37">
        <v>1</v>
      </c>
      <c r="G2773" s="38" t="s">
        <v>7</v>
      </c>
      <c r="H2773" s="8" t="s">
        <v>265</v>
      </c>
      <c r="I2773" s="8" t="s">
        <v>2</v>
      </c>
      <c r="J2773" s="35" t="s">
        <v>40</v>
      </c>
      <c r="K2773" s="8" t="s">
        <v>41</v>
      </c>
      <c r="L2773" s="49" t="s">
        <v>100</v>
      </c>
      <c r="M2773" s="37"/>
      <c r="N2773" s="40"/>
      <c r="O2773" s="41" t="b">
        <v>0</v>
      </c>
      <c r="P2773" s="42" t="b">
        <v>0</v>
      </c>
      <c r="Q2773" s="43"/>
      <c r="R2773" s="50"/>
      <c r="S2773" s="8" t="s">
        <v>5048</v>
      </c>
      <c r="T2773" s="48"/>
      <c r="U2773" s="56">
        <v>1</v>
      </c>
      <c r="V2773" s="56"/>
      <c r="W2773" s="56"/>
      <c r="X2773" s="46" t="s">
        <v>102</v>
      </c>
      <c r="Y2773" s="47"/>
      <c r="AG2773" s="36"/>
      <c r="AH2773" s="36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  <c r="AV2773" s="1"/>
      <c r="AW2773" s="1"/>
      <c r="AX2773" s="1"/>
      <c r="AY2773" s="1"/>
      <c r="AZ2773" s="1"/>
      <c r="BA2773" s="1"/>
      <c r="BB2773" s="1"/>
      <c r="BC2773" s="1"/>
      <c r="BD2773" s="1"/>
      <c r="BE2773" s="1"/>
      <c r="BF2773" s="1"/>
      <c r="BG2773" s="1"/>
      <c r="BH2773" s="1"/>
      <c r="BI2773" s="1"/>
      <c r="BJ2773" s="1"/>
      <c r="BK2773" s="1"/>
    </row>
    <row r="2774" spans="1:63" ht="30" customHeight="1" x14ac:dyDescent="0.25">
      <c r="A2774" s="34">
        <v>45793</v>
      </c>
      <c r="B2774" s="35" t="s">
        <v>4993</v>
      </c>
      <c r="C2774" s="1" t="s">
        <v>5049</v>
      </c>
      <c r="D2774" s="36" t="s">
        <v>34</v>
      </c>
      <c r="E2774" s="8" t="s">
        <v>71</v>
      </c>
      <c r="F2774" s="37">
        <v>1</v>
      </c>
      <c r="G2774" s="38">
        <v>0.1</v>
      </c>
      <c r="H2774" s="8" t="s">
        <v>226</v>
      </c>
      <c r="I2774" s="8" t="s">
        <v>2</v>
      </c>
      <c r="J2774" s="35" t="s">
        <v>40</v>
      </c>
      <c r="K2774" s="8" t="s">
        <v>41</v>
      </c>
      <c r="L2774" s="49" t="s">
        <v>100</v>
      </c>
      <c r="M2774" s="37"/>
      <c r="N2774" s="40"/>
      <c r="O2774" s="41" t="b">
        <v>0</v>
      </c>
      <c r="P2774" s="42" t="b">
        <v>0</v>
      </c>
      <c r="Q2774" s="43"/>
      <c r="R2774" s="50"/>
      <c r="S2774" s="8" t="s">
        <v>1258</v>
      </c>
      <c r="T2774" s="48"/>
      <c r="U2774" s="56"/>
      <c r="V2774" s="56"/>
      <c r="W2774" s="56"/>
      <c r="X2774" s="46"/>
      <c r="Y2774" s="47"/>
      <c r="AG2774" s="36"/>
      <c r="AH2774" s="36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  <c r="AV2774" s="1"/>
      <c r="AW2774" s="1"/>
      <c r="AX2774" s="1"/>
      <c r="AY2774" s="1"/>
      <c r="AZ2774" s="1"/>
      <c r="BA2774" s="1"/>
      <c r="BB2774" s="1"/>
      <c r="BC2774" s="1"/>
      <c r="BD2774" s="1"/>
      <c r="BE2774" s="1"/>
      <c r="BF2774" s="1"/>
      <c r="BG2774" s="1"/>
      <c r="BH2774" s="1"/>
      <c r="BI2774" s="1"/>
      <c r="BJ2774" s="1"/>
      <c r="BK2774" s="1"/>
    </row>
    <row r="2775" spans="1:63" ht="30" customHeight="1" x14ac:dyDescent="0.25">
      <c r="A2775" s="34">
        <v>45793</v>
      </c>
      <c r="B2775" s="35" t="s">
        <v>4993</v>
      </c>
      <c r="C2775" s="1" t="s">
        <v>5050</v>
      </c>
      <c r="D2775" s="36" t="s">
        <v>34</v>
      </c>
      <c r="E2775" s="8" t="s">
        <v>38</v>
      </c>
      <c r="F2775" s="37">
        <v>1</v>
      </c>
      <c r="G2775" s="38" t="s">
        <v>7</v>
      </c>
      <c r="H2775" s="8" t="s">
        <v>39</v>
      </c>
      <c r="I2775" s="8" t="s">
        <v>2</v>
      </c>
      <c r="J2775" s="35" t="s">
        <v>40</v>
      </c>
      <c r="K2775" s="8" t="s">
        <v>41</v>
      </c>
      <c r="L2775" s="49" t="s">
        <v>207</v>
      </c>
      <c r="M2775" s="37"/>
      <c r="N2775" s="40"/>
      <c r="O2775" s="41" t="b">
        <v>0</v>
      </c>
      <c r="P2775" s="42" t="b">
        <v>0</v>
      </c>
      <c r="Q2775" s="43"/>
      <c r="R2775" s="50"/>
      <c r="S2775" s="8" t="s">
        <v>5051</v>
      </c>
      <c r="T2775" s="48"/>
      <c r="U2775" s="56">
        <v>1</v>
      </c>
      <c r="V2775" s="56"/>
      <c r="W2775" s="56"/>
      <c r="X2775" s="46" t="s">
        <v>174</v>
      </c>
      <c r="Y2775" s="47"/>
      <c r="AG2775" s="36"/>
      <c r="AH2775" s="36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  <c r="AV2775" s="1"/>
      <c r="AW2775" s="1"/>
      <c r="AX2775" s="1"/>
      <c r="AY2775" s="1"/>
      <c r="AZ2775" s="1"/>
      <c r="BA2775" s="1"/>
      <c r="BB2775" s="1"/>
      <c r="BC2775" s="1"/>
      <c r="BD2775" s="1"/>
      <c r="BE2775" s="1"/>
      <c r="BF2775" s="1"/>
      <c r="BG2775" s="1"/>
      <c r="BH2775" s="1"/>
      <c r="BI2775" s="1"/>
      <c r="BJ2775" s="1"/>
      <c r="BK2775" s="1"/>
    </row>
    <row r="2776" spans="1:63" ht="30" customHeight="1" x14ac:dyDescent="0.25">
      <c r="A2776" s="34">
        <v>45793</v>
      </c>
      <c r="B2776" s="35" t="s">
        <v>4993</v>
      </c>
      <c r="C2776" s="1" t="s">
        <v>5052</v>
      </c>
      <c r="D2776" s="36" t="s">
        <v>74</v>
      </c>
      <c r="E2776" s="8" t="s">
        <v>110</v>
      </c>
      <c r="F2776" s="37">
        <v>1</v>
      </c>
      <c r="G2776" s="38">
        <v>0.1</v>
      </c>
      <c r="H2776" s="8" t="s">
        <v>265</v>
      </c>
      <c r="I2776" s="8" t="s">
        <v>2</v>
      </c>
      <c r="J2776" s="35" t="s">
        <v>40</v>
      </c>
      <c r="K2776" s="8" t="s">
        <v>41</v>
      </c>
      <c r="L2776" s="49" t="s">
        <v>50</v>
      </c>
      <c r="M2776" s="37"/>
      <c r="N2776" s="40"/>
      <c r="O2776" s="41" t="b">
        <v>0</v>
      </c>
      <c r="P2776" s="42" t="b">
        <v>0</v>
      </c>
      <c r="Q2776" s="43"/>
      <c r="R2776" s="50"/>
      <c r="S2776" s="8" t="s">
        <v>5053</v>
      </c>
      <c r="T2776" s="48"/>
      <c r="U2776" s="56"/>
      <c r="V2776" s="56"/>
      <c r="W2776" s="56"/>
      <c r="X2776" s="46"/>
      <c r="Y2776" s="47"/>
      <c r="AG2776" s="36"/>
      <c r="AH2776" s="36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  <c r="AV2776" s="1"/>
      <c r="AW2776" s="1"/>
      <c r="AX2776" s="1"/>
      <c r="AY2776" s="1"/>
      <c r="AZ2776" s="1"/>
      <c r="BA2776" s="1"/>
      <c r="BB2776" s="1"/>
      <c r="BC2776" s="1"/>
      <c r="BD2776" s="1"/>
      <c r="BE2776" s="1"/>
      <c r="BF2776" s="1"/>
      <c r="BG2776" s="1"/>
      <c r="BH2776" s="1"/>
      <c r="BI2776" s="1"/>
      <c r="BJ2776" s="1"/>
      <c r="BK2776" s="1"/>
    </row>
    <row r="2777" spans="1:63" ht="30" customHeight="1" x14ac:dyDescent="0.25">
      <c r="A2777" s="34">
        <v>45793</v>
      </c>
      <c r="B2777" s="35" t="s">
        <v>4993</v>
      </c>
      <c r="C2777" s="1" t="s">
        <v>5054</v>
      </c>
      <c r="D2777" s="36" t="s">
        <v>4</v>
      </c>
      <c r="E2777" s="8" t="s">
        <v>47</v>
      </c>
      <c r="F2777" s="37">
        <v>1</v>
      </c>
      <c r="G2777" s="38">
        <v>0.25</v>
      </c>
      <c r="H2777" s="8" t="s">
        <v>48</v>
      </c>
      <c r="I2777" s="8" t="s">
        <v>2</v>
      </c>
      <c r="J2777" s="35" t="s">
        <v>40</v>
      </c>
      <c r="K2777" s="8" t="s">
        <v>41</v>
      </c>
      <c r="L2777" s="49" t="s">
        <v>100</v>
      </c>
      <c r="M2777" s="37"/>
      <c r="N2777" s="40"/>
      <c r="O2777" s="41" t="b">
        <v>0</v>
      </c>
      <c r="P2777" s="42" t="b">
        <v>0</v>
      </c>
      <c r="Q2777" s="43"/>
      <c r="R2777" s="50"/>
      <c r="S2777" s="8" t="s">
        <v>1258</v>
      </c>
      <c r="T2777" s="48"/>
      <c r="U2777" s="56"/>
      <c r="V2777" s="56"/>
      <c r="W2777" s="56"/>
      <c r="X2777" s="46"/>
      <c r="Y2777" s="47"/>
      <c r="AG2777" s="36"/>
      <c r="AH2777" s="36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  <c r="AV2777" s="1"/>
      <c r="AW2777" s="1"/>
      <c r="AX2777" s="1"/>
      <c r="AY2777" s="1"/>
      <c r="AZ2777" s="1"/>
      <c r="BA2777" s="1"/>
      <c r="BB2777" s="1"/>
      <c r="BC2777" s="1"/>
      <c r="BD2777" s="1"/>
      <c r="BE2777" s="1"/>
      <c r="BF2777" s="1"/>
      <c r="BG2777" s="1"/>
      <c r="BH2777" s="1"/>
      <c r="BI2777" s="1"/>
      <c r="BJ2777" s="1"/>
      <c r="BK2777" s="1"/>
    </row>
    <row r="2778" spans="1:63" ht="30" customHeight="1" x14ac:dyDescent="0.25">
      <c r="A2778" s="34">
        <v>45791</v>
      </c>
      <c r="B2778" s="35" t="s">
        <v>4993</v>
      </c>
      <c r="C2778" s="1" t="s">
        <v>5055</v>
      </c>
      <c r="D2778" s="36" t="s">
        <v>4</v>
      </c>
      <c r="E2778" s="8" t="s">
        <v>47</v>
      </c>
      <c r="F2778" s="37">
        <v>1</v>
      </c>
      <c r="G2778" s="38">
        <v>0.25</v>
      </c>
      <c r="H2778" s="8" t="s">
        <v>48</v>
      </c>
      <c r="I2778" s="8" t="s">
        <v>2</v>
      </c>
      <c r="J2778" s="35" t="s">
        <v>147</v>
      </c>
      <c r="K2778" s="8" t="s">
        <v>49</v>
      </c>
      <c r="L2778" s="49" t="s">
        <v>100</v>
      </c>
      <c r="M2778" s="37"/>
      <c r="N2778" s="40"/>
      <c r="O2778" s="41" t="b">
        <v>0</v>
      </c>
      <c r="P2778" s="42" t="b">
        <v>0</v>
      </c>
      <c r="Q2778" s="43"/>
      <c r="R2778" s="50"/>
      <c r="S2778" s="8" t="s">
        <v>5056</v>
      </c>
      <c r="T2778" s="48"/>
      <c r="U2778" s="56"/>
      <c r="V2778" s="56"/>
      <c r="W2778" s="56"/>
      <c r="X2778" s="46"/>
      <c r="Y2778" s="47"/>
      <c r="AG2778" s="36"/>
      <c r="AH2778" s="36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  <c r="AV2778" s="1"/>
      <c r="AW2778" s="1"/>
      <c r="AX2778" s="1"/>
      <c r="AY2778" s="1"/>
      <c r="AZ2778" s="1"/>
      <c r="BA2778" s="1"/>
      <c r="BB2778" s="1"/>
      <c r="BC2778" s="1"/>
      <c r="BD2778" s="1"/>
      <c r="BE2778" s="1"/>
      <c r="BF2778" s="1"/>
      <c r="BG2778" s="1"/>
      <c r="BH2778" s="1"/>
      <c r="BI2778" s="1"/>
      <c r="BJ2778" s="1"/>
      <c r="BK2778" s="1"/>
    </row>
    <row r="2779" spans="1:63" ht="30" customHeight="1" x14ac:dyDescent="0.25">
      <c r="A2779" s="34">
        <v>45794</v>
      </c>
      <c r="B2779" s="35" t="s">
        <v>4993</v>
      </c>
      <c r="C2779" s="1" t="s">
        <v>5057</v>
      </c>
      <c r="D2779" s="36" t="s">
        <v>4</v>
      </c>
      <c r="E2779" s="8" t="s">
        <v>47</v>
      </c>
      <c r="F2779" s="37">
        <v>1</v>
      </c>
      <c r="G2779" s="38">
        <v>0.1</v>
      </c>
      <c r="H2779" s="8" t="s">
        <v>48</v>
      </c>
      <c r="I2779" s="8" t="s">
        <v>2</v>
      </c>
      <c r="J2779" s="35" t="s">
        <v>40</v>
      </c>
      <c r="K2779" s="8" t="s">
        <v>92</v>
      </c>
      <c r="L2779" s="49" t="s">
        <v>50</v>
      </c>
      <c r="M2779" s="37"/>
      <c r="N2779" s="40"/>
      <c r="O2779" s="41" t="b">
        <v>0</v>
      </c>
      <c r="P2779" s="42" t="b">
        <v>0</v>
      </c>
      <c r="Q2779" s="43"/>
      <c r="R2779" s="50"/>
      <c r="S2779" s="8" t="s">
        <v>5058</v>
      </c>
      <c r="T2779" s="48"/>
      <c r="U2779" s="56"/>
      <c r="V2779" s="56"/>
      <c r="W2779" s="56"/>
      <c r="X2779" s="46"/>
      <c r="Y2779" s="47"/>
      <c r="AG2779" s="36"/>
      <c r="AH2779" s="36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1"/>
      <c r="BE2779" s="1"/>
      <c r="BF2779" s="1"/>
      <c r="BG2779" s="1"/>
      <c r="BH2779" s="1"/>
      <c r="BI2779" s="1"/>
      <c r="BJ2779" s="1"/>
      <c r="BK2779" s="1"/>
    </row>
    <row r="2780" spans="1:63" ht="30" customHeight="1" x14ac:dyDescent="0.25">
      <c r="A2780" s="34">
        <v>45794</v>
      </c>
      <c r="B2780" s="35" t="s">
        <v>4993</v>
      </c>
      <c r="C2780" s="1" t="s">
        <v>5059</v>
      </c>
      <c r="D2780" s="36" t="s">
        <v>4</v>
      </c>
      <c r="E2780" s="8" t="s">
        <v>47</v>
      </c>
      <c r="F2780" s="37">
        <v>1</v>
      </c>
      <c r="G2780" s="38">
        <v>0.25</v>
      </c>
      <c r="H2780" s="8" t="s">
        <v>265</v>
      </c>
      <c r="I2780" s="8" t="s">
        <v>2</v>
      </c>
      <c r="J2780" s="35" t="s">
        <v>40</v>
      </c>
      <c r="K2780" s="8" t="s">
        <v>49</v>
      </c>
      <c r="L2780" s="49" t="s">
        <v>50</v>
      </c>
      <c r="M2780" s="37"/>
      <c r="N2780" s="40"/>
      <c r="O2780" s="41" t="b">
        <v>0</v>
      </c>
      <c r="P2780" s="42" t="b">
        <v>0</v>
      </c>
      <c r="Q2780" s="43"/>
      <c r="R2780" s="50"/>
      <c r="S2780" s="8" t="s">
        <v>5060</v>
      </c>
      <c r="T2780" s="48"/>
      <c r="U2780" s="56"/>
      <c r="V2780" s="56"/>
      <c r="W2780" s="56"/>
      <c r="X2780" s="46"/>
      <c r="Y2780" s="47"/>
      <c r="AG2780" s="36"/>
      <c r="AH2780" s="36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  <c r="AV2780" s="1"/>
      <c r="AW2780" s="1"/>
      <c r="AX2780" s="1"/>
      <c r="AY2780" s="1"/>
      <c r="AZ2780" s="1"/>
      <c r="BA2780" s="1"/>
      <c r="BB2780" s="1"/>
      <c r="BC2780" s="1"/>
      <c r="BD2780" s="1"/>
      <c r="BE2780" s="1"/>
      <c r="BF2780" s="1"/>
      <c r="BG2780" s="1"/>
      <c r="BH2780" s="1"/>
      <c r="BI2780" s="1"/>
      <c r="BJ2780" s="1"/>
      <c r="BK2780" s="1"/>
    </row>
    <row r="2781" spans="1:63" ht="30" customHeight="1" x14ac:dyDescent="0.25">
      <c r="A2781" s="34">
        <v>45791</v>
      </c>
      <c r="B2781" s="35" t="s">
        <v>4993</v>
      </c>
      <c r="C2781" s="1" t="s">
        <v>5061</v>
      </c>
      <c r="D2781" s="36" t="s">
        <v>4</v>
      </c>
      <c r="E2781" s="8" t="s">
        <v>47</v>
      </c>
      <c r="F2781" s="37">
        <v>1</v>
      </c>
      <c r="G2781" s="38">
        <v>0.25</v>
      </c>
      <c r="H2781" s="8" t="s">
        <v>48</v>
      </c>
      <c r="I2781" s="8" t="s">
        <v>2</v>
      </c>
      <c r="J2781" s="35" t="s">
        <v>40</v>
      </c>
      <c r="K2781" s="8" t="s">
        <v>49</v>
      </c>
      <c r="L2781" s="49" t="s">
        <v>128</v>
      </c>
      <c r="M2781" s="37"/>
      <c r="N2781" s="40"/>
      <c r="O2781" s="41" t="b">
        <v>0</v>
      </c>
      <c r="P2781" s="42" t="b">
        <v>0</v>
      </c>
      <c r="Q2781" s="43"/>
      <c r="R2781" s="50"/>
      <c r="S2781" s="8" t="s">
        <v>5062</v>
      </c>
      <c r="T2781" s="48"/>
      <c r="U2781" s="56"/>
      <c r="V2781" s="56"/>
      <c r="W2781" s="56"/>
      <c r="X2781" s="46"/>
      <c r="Y2781" s="47"/>
      <c r="AG2781" s="36"/>
      <c r="AH2781" s="36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  <c r="AV2781" s="1"/>
      <c r="AW2781" s="1"/>
      <c r="AX2781" s="1"/>
      <c r="AY2781" s="1"/>
      <c r="AZ2781" s="1"/>
      <c r="BA2781" s="1"/>
      <c r="BB2781" s="1"/>
      <c r="BC2781" s="1"/>
      <c r="BD2781" s="1"/>
      <c r="BE2781" s="1"/>
      <c r="BF2781" s="1"/>
      <c r="BG2781" s="1"/>
      <c r="BH2781" s="1"/>
      <c r="BI2781" s="1"/>
      <c r="BJ2781" s="1"/>
      <c r="BK2781" s="1"/>
    </row>
    <row r="2782" spans="1:63" ht="30" customHeight="1" x14ac:dyDescent="0.25">
      <c r="A2782" s="34">
        <v>45791</v>
      </c>
      <c r="B2782" s="35" t="s">
        <v>4993</v>
      </c>
      <c r="C2782" s="1" t="s">
        <v>5063</v>
      </c>
      <c r="D2782" s="36" t="s">
        <v>74</v>
      </c>
      <c r="E2782" s="8" t="s">
        <v>154</v>
      </c>
      <c r="F2782" s="37">
        <v>1</v>
      </c>
      <c r="G2782" s="38">
        <v>0.1</v>
      </c>
      <c r="H2782" s="8" t="s">
        <v>256</v>
      </c>
      <c r="I2782" s="8" t="s">
        <v>2</v>
      </c>
      <c r="J2782" s="35" t="s">
        <v>40</v>
      </c>
      <c r="K2782" s="8" t="s">
        <v>41</v>
      </c>
      <c r="L2782" s="49" t="s">
        <v>50</v>
      </c>
      <c r="M2782" s="37"/>
      <c r="N2782" s="40"/>
      <c r="O2782" s="41" t="b">
        <v>0</v>
      </c>
      <c r="P2782" s="42" t="b">
        <v>0</v>
      </c>
      <c r="Q2782" s="43"/>
      <c r="R2782" s="50"/>
      <c r="S2782" s="8" t="s">
        <v>5064</v>
      </c>
      <c r="T2782" s="48"/>
      <c r="U2782" s="56"/>
      <c r="V2782" s="56"/>
      <c r="W2782" s="56"/>
      <c r="X2782" s="46"/>
      <c r="Y2782" s="47"/>
      <c r="AG2782" s="36"/>
      <c r="AH2782" s="36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  <c r="AV2782" s="1"/>
      <c r="AW2782" s="1"/>
      <c r="AX2782" s="1"/>
      <c r="AY2782" s="1"/>
      <c r="AZ2782" s="1"/>
      <c r="BA2782" s="1"/>
      <c r="BB2782" s="1"/>
      <c r="BC2782" s="1"/>
      <c r="BD2782" s="1"/>
      <c r="BE2782" s="1"/>
      <c r="BF2782" s="1"/>
      <c r="BG2782" s="1"/>
      <c r="BH2782" s="1"/>
      <c r="BI2782" s="1"/>
      <c r="BJ2782" s="1"/>
      <c r="BK2782" s="1"/>
    </row>
    <row r="2783" spans="1:63" ht="30" customHeight="1" x14ac:dyDescent="0.25">
      <c r="A2783" s="34">
        <v>45793</v>
      </c>
      <c r="B2783" s="35" t="s">
        <v>4993</v>
      </c>
      <c r="C2783" s="1" t="s">
        <v>5065</v>
      </c>
      <c r="D2783" s="36" t="s">
        <v>74</v>
      </c>
      <c r="E2783" s="8" t="s">
        <v>154</v>
      </c>
      <c r="F2783" s="37">
        <v>2</v>
      </c>
      <c r="G2783" s="38">
        <v>0.1</v>
      </c>
      <c r="H2783" s="8" t="s">
        <v>256</v>
      </c>
      <c r="I2783" s="8" t="s">
        <v>2</v>
      </c>
      <c r="J2783" s="35" t="s">
        <v>40</v>
      </c>
      <c r="K2783" s="8" t="s">
        <v>49</v>
      </c>
      <c r="L2783" s="49" t="s">
        <v>128</v>
      </c>
      <c r="M2783" s="37"/>
      <c r="N2783" s="40"/>
      <c r="O2783" s="41" t="b">
        <v>0</v>
      </c>
      <c r="P2783" s="42" t="b">
        <v>0</v>
      </c>
      <c r="Q2783" s="43"/>
      <c r="R2783" s="50"/>
      <c r="S2783" s="8" t="s">
        <v>5064</v>
      </c>
      <c r="T2783" s="48"/>
      <c r="U2783" s="56"/>
      <c r="V2783" s="56"/>
      <c r="W2783" s="56"/>
      <c r="X2783" s="46"/>
      <c r="Y2783" s="47"/>
      <c r="AG2783" s="36"/>
      <c r="AH2783" s="36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  <c r="AV2783" s="1"/>
      <c r="AW2783" s="1"/>
      <c r="AX2783" s="1"/>
      <c r="AY2783" s="1"/>
      <c r="AZ2783" s="1"/>
      <c r="BA2783" s="1"/>
      <c r="BB2783" s="1"/>
      <c r="BC2783" s="1"/>
      <c r="BD2783" s="1"/>
      <c r="BE2783" s="1"/>
      <c r="BF2783" s="1"/>
      <c r="BG2783" s="1"/>
      <c r="BH2783" s="1"/>
      <c r="BI2783" s="1"/>
      <c r="BJ2783" s="1"/>
      <c r="BK2783" s="1"/>
    </row>
    <row r="2784" spans="1:63" ht="30" customHeight="1" x14ac:dyDescent="0.25">
      <c r="A2784" s="34">
        <v>45792</v>
      </c>
      <c r="B2784" s="35" t="s">
        <v>4993</v>
      </c>
      <c r="C2784" s="1" t="s">
        <v>5066</v>
      </c>
      <c r="D2784" s="36" t="s">
        <v>4</v>
      </c>
      <c r="E2784" s="8" t="s">
        <v>47</v>
      </c>
      <c r="F2784" s="37">
        <v>1</v>
      </c>
      <c r="G2784" s="38">
        <v>0.1</v>
      </c>
      <c r="H2784" s="8" t="s">
        <v>158</v>
      </c>
      <c r="I2784" s="8" t="s">
        <v>2</v>
      </c>
      <c r="J2784" s="35" t="s">
        <v>147</v>
      </c>
      <c r="K2784" s="8" t="s">
        <v>49</v>
      </c>
      <c r="L2784" s="49" t="s">
        <v>128</v>
      </c>
      <c r="M2784" s="37"/>
      <c r="N2784" s="40"/>
      <c r="O2784" s="41" t="b">
        <v>0</v>
      </c>
      <c r="P2784" s="42" t="b">
        <v>0</v>
      </c>
      <c r="Q2784" s="43"/>
      <c r="R2784" s="50"/>
      <c r="S2784" s="8" t="s">
        <v>5067</v>
      </c>
      <c r="T2784" s="48"/>
      <c r="U2784" s="56"/>
      <c r="V2784" s="56"/>
      <c r="W2784" s="56"/>
      <c r="X2784" s="46"/>
      <c r="Y2784" s="47"/>
      <c r="AG2784" s="36"/>
      <c r="AH2784" s="36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  <c r="AV2784" s="1"/>
      <c r="AW2784" s="1"/>
      <c r="AX2784" s="1"/>
      <c r="AY2784" s="1"/>
      <c r="AZ2784" s="1"/>
      <c r="BA2784" s="1"/>
      <c r="BB2784" s="1"/>
      <c r="BC2784" s="1"/>
      <c r="BD2784" s="1"/>
      <c r="BE2784" s="1"/>
      <c r="BF2784" s="1"/>
      <c r="BG2784" s="1"/>
      <c r="BH2784" s="1"/>
      <c r="BI2784" s="1"/>
      <c r="BJ2784" s="1"/>
      <c r="BK2784" s="1"/>
    </row>
    <row r="2785" spans="1:63" ht="30" customHeight="1" x14ac:dyDescent="0.25">
      <c r="A2785" s="34">
        <v>45792</v>
      </c>
      <c r="B2785" s="35" t="s">
        <v>4993</v>
      </c>
      <c r="C2785" s="1" t="s">
        <v>5068</v>
      </c>
      <c r="D2785" s="36" t="s">
        <v>4</v>
      </c>
      <c r="E2785" s="8" t="s">
        <v>47</v>
      </c>
      <c r="F2785" s="37">
        <v>1</v>
      </c>
      <c r="G2785" s="38">
        <v>0.25</v>
      </c>
      <c r="H2785" s="8" t="s">
        <v>48</v>
      </c>
      <c r="I2785" s="8" t="s">
        <v>2</v>
      </c>
      <c r="J2785" s="35" t="s">
        <v>147</v>
      </c>
      <c r="K2785" s="8" t="s">
        <v>41</v>
      </c>
      <c r="L2785" s="49" t="s">
        <v>100</v>
      </c>
      <c r="M2785" s="37"/>
      <c r="N2785" s="40"/>
      <c r="O2785" s="41" t="b">
        <v>0</v>
      </c>
      <c r="P2785" s="42" t="b">
        <v>0</v>
      </c>
      <c r="Q2785" s="43"/>
      <c r="R2785" s="50"/>
      <c r="S2785" s="8" t="s">
        <v>5069</v>
      </c>
      <c r="T2785" s="48"/>
      <c r="U2785" s="56"/>
      <c r="V2785" s="56"/>
      <c r="W2785" s="56"/>
      <c r="X2785" s="46"/>
      <c r="Y2785" s="47"/>
      <c r="AG2785" s="36"/>
      <c r="AH2785" s="36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  <c r="AV2785" s="1"/>
      <c r="AW2785" s="1"/>
      <c r="AX2785" s="1"/>
      <c r="AY2785" s="1"/>
      <c r="AZ2785" s="1"/>
      <c r="BA2785" s="1"/>
      <c r="BB2785" s="1"/>
      <c r="BC2785" s="1"/>
      <c r="BD2785" s="1"/>
      <c r="BE2785" s="1"/>
      <c r="BF2785" s="1"/>
      <c r="BG2785" s="1"/>
      <c r="BH2785" s="1"/>
      <c r="BI2785" s="1"/>
      <c r="BJ2785" s="1"/>
      <c r="BK2785" s="1"/>
    </row>
    <row r="2786" spans="1:63" ht="30" customHeight="1" x14ac:dyDescent="0.25">
      <c r="A2786" s="34">
        <v>45797</v>
      </c>
      <c r="B2786" s="35" t="s">
        <v>4993</v>
      </c>
      <c r="C2786" s="1" t="s">
        <v>5070</v>
      </c>
      <c r="D2786" s="36" t="s">
        <v>4</v>
      </c>
      <c r="E2786" s="8" t="s">
        <v>47</v>
      </c>
      <c r="F2786" s="37">
        <v>1</v>
      </c>
      <c r="G2786" s="38">
        <v>1</v>
      </c>
      <c r="H2786" s="8" t="s">
        <v>256</v>
      </c>
      <c r="I2786" s="8" t="s">
        <v>2</v>
      </c>
      <c r="J2786" s="35" t="s">
        <v>40</v>
      </c>
      <c r="K2786" s="8" t="s">
        <v>49</v>
      </c>
      <c r="L2786" s="49" t="s">
        <v>128</v>
      </c>
      <c r="M2786" s="37"/>
      <c r="N2786" s="40">
        <v>1</v>
      </c>
      <c r="O2786" s="41" t="b">
        <v>0</v>
      </c>
      <c r="P2786" s="42" t="b">
        <v>1</v>
      </c>
      <c r="Q2786" s="43">
        <v>45808</v>
      </c>
      <c r="R2786" s="50"/>
      <c r="S2786" s="8" t="s">
        <v>4907</v>
      </c>
      <c r="T2786" s="44">
        <v>1</v>
      </c>
      <c r="U2786" s="56"/>
      <c r="V2786" s="56"/>
      <c r="W2786" s="56"/>
      <c r="X2786" s="46"/>
      <c r="Y2786" s="47"/>
      <c r="AG2786" s="36"/>
      <c r="AH2786" s="36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  <c r="AV2786" s="1"/>
      <c r="AW2786" s="1"/>
      <c r="AX2786" s="1"/>
      <c r="AY2786" s="1"/>
      <c r="AZ2786" s="1"/>
      <c r="BA2786" s="1"/>
      <c r="BB2786" s="1"/>
      <c r="BC2786" s="1"/>
      <c r="BD2786" s="1"/>
      <c r="BE2786" s="1"/>
      <c r="BF2786" s="1"/>
      <c r="BG2786" s="1"/>
      <c r="BH2786" s="1"/>
      <c r="BI2786" s="1"/>
      <c r="BJ2786" s="1"/>
      <c r="BK2786" s="1"/>
    </row>
    <row r="2787" spans="1:63" ht="30" customHeight="1" x14ac:dyDescent="0.25">
      <c r="A2787" s="34">
        <v>45798</v>
      </c>
      <c r="B2787" s="35" t="s">
        <v>4993</v>
      </c>
      <c r="C2787" s="1" t="s">
        <v>5071</v>
      </c>
      <c r="D2787" s="36" t="s">
        <v>34</v>
      </c>
      <c r="E2787" s="8" t="s">
        <v>310</v>
      </c>
      <c r="F2787" s="37">
        <v>1</v>
      </c>
      <c r="G2787" s="38" t="s">
        <v>7</v>
      </c>
      <c r="H2787" s="8" t="s">
        <v>155</v>
      </c>
      <c r="I2787" s="8" t="s">
        <v>2</v>
      </c>
      <c r="J2787" s="35" t="s">
        <v>40</v>
      </c>
      <c r="K2787" s="8" t="s">
        <v>92</v>
      </c>
      <c r="L2787" s="49"/>
      <c r="M2787" s="37">
        <v>1</v>
      </c>
      <c r="N2787" s="40">
        <v>1</v>
      </c>
      <c r="O2787" s="41" t="b">
        <v>0</v>
      </c>
      <c r="P2787" s="42" t="b">
        <v>0</v>
      </c>
      <c r="Q2787" s="43"/>
      <c r="R2787" s="50"/>
      <c r="S2787" s="8" t="s">
        <v>5072</v>
      </c>
      <c r="T2787" s="48"/>
      <c r="U2787" s="56">
        <v>1</v>
      </c>
      <c r="V2787" s="56"/>
      <c r="W2787" s="56"/>
      <c r="X2787" s="46" t="s">
        <v>102</v>
      </c>
      <c r="Y2787" s="47"/>
      <c r="AG2787" s="36"/>
      <c r="AH2787" s="36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  <c r="AW2787" s="1"/>
      <c r="AX2787" s="1"/>
      <c r="AY2787" s="1"/>
      <c r="AZ2787" s="1"/>
      <c r="BA2787" s="1"/>
      <c r="BB2787" s="1"/>
      <c r="BC2787" s="1"/>
      <c r="BD2787" s="1"/>
      <c r="BE2787" s="1"/>
      <c r="BF2787" s="1"/>
      <c r="BG2787" s="1"/>
      <c r="BH2787" s="1"/>
      <c r="BI2787" s="1"/>
      <c r="BJ2787" s="1"/>
      <c r="BK2787" s="1"/>
    </row>
    <row r="2788" spans="1:63" ht="30" customHeight="1" x14ac:dyDescent="0.25">
      <c r="A2788" s="34">
        <v>45797</v>
      </c>
      <c r="B2788" s="35" t="s">
        <v>4993</v>
      </c>
      <c r="C2788" s="1" t="s">
        <v>5073</v>
      </c>
      <c r="D2788" s="36" t="s">
        <v>74</v>
      </c>
      <c r="E2788" s="8" t="s">
        <v>154</v>
      </c>
      <c r="F2788" s="37">
        <v>1</v>
      </c>
      <c r="G2788" s="38">
        <v>1</v>
      </c>
      <c r="H2788" s="8" t="s">
        <v>111</v>
      </c>
      <c r="I2788" s="8" t="s">
        <v>2</v>
      </c>
      <c r="J2788" s="35" t="s">
        <v>147</v>
      </c>
      <c r="K2788" s="8" t="s">
        <v>49</v>
      </c>
      <c r="L2788" s="49" t="s">
        <v>128</v>
      </c>
      <c r="M2788" s="37"/>
      <c r="N2788" s="40">
        <v>1</v>
      </c>
      <c r="O2788" s="41" t="b">
        <v>1</v>
      </c>
      <c r="P2788" s="42" t="b">
        <v>1</v>
      </c>
      <c r="Q2788" s="43">
        <v>45808</v>
      </c>
      <c r="R2788" s="50"/>
      <c r="S2788" s="8" t="s">
        <v>4907</v>
      </c>
      <c r="T2788" s="44">
        <v>1</v>
      </c>
      <c r="U2788" s="56"/>
      <c r="V2788" s="56"/>
      <c r="W2788" s="56"/>
      <c r="X2788" s="46"/>
      <c r="Y2788" s="47"/>
      <c r="AG2788" s="36"/>
      <c r="AH2788" s="36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  <c r="AV2788" s="1"/>
      <c r="AW2788" s="1"/>
      <c r="AX2788" s="1"/>
      <c r="AY2788" s="1"/>
      <c r="AZ2788" s="1"/>
      <c r="BA2788" s="1"/>
      <c r="BB2788" s="1"/>
      <c r="BC2788" s="1"/>
      <c r="BD2788" s="1"/>
      <c r="BE2788" s="1"/>
      <c r="BF2788" s="1"/>
      <c r="BG2788" s="1"/>
      <c r="BH2788" s="1"/>
      <c r="BI2788" s="1"/>
      <c r="BJ2788" s="1"/>
      <c r="BK2788" s="1"/>
    </row>
    <row r="2789" spans="1:63" ht="30" customHeight="1" x14ac:dyDescent="0.25">
      <c r="A2789" s="34">
        <v>45800</v>
      </c>
      <c r="B2789" s="35" t="s">
        <v>4993</v>
      </c>
      <c r="C2789" s="1" t="s">
        <v>5074</v>
      </c>
      <c r="D2789" s="36" t="s">
        <v>4</v>
      </c>
      <c r="E2789" s="8" t="s">
        <v>47</v>
      </c>
      <c r="F2789" s="37">
        <v>1</v>
      </c>
      <c r="G2789" s="38">
        <v>0.1</v>
      </c>
      <c r="H2789" s="8" t="s">
        <v>48</v>
      </c>
      <c r="I2789" s="8" t="s">
        <v>2</v>
      </c>
      <c r="J2789" s="35" t="s">
        <v>40</v>
      </c>
      <c r="K2789" s="8" t="s">
        <v>49</v>
      </c>
      <c r="L2789" s="49" t="s">
        <v>100</v>
      </c>
      <c r="M2789" s="37"/>
      <c r="N2789" s="40"/>
      <c r="O2789" s="41" t="b">
        <v>0</v>
      </c>
      <c r="P2789" s="42" t="b">
        <v>0</v>
      </c>
      <c r="Q2789" s="43"/>
      <c r="R2789" s="50"/>
      <c r="S2789" s="8" t="s">
        <v>5075</v>
      </c>
      <c r="T2789" s="48"/>
      <c r="U2789" s="56"/>
      <c r="V2789" s="56"/>
      <c r="W2789" s="56"/>
      <c r="X2789" s="46"/>
      <c r="Y2789" s="47"/>
      <c r="AG2789" s="36"/>
      <c r="AH2789" s="36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  <c r="AV2789" s="1"/>
      <c r="AW2789" s="1"/>
      <c r="AX2789" s="1"/>
      <c r="AY2789" s="1"/>
      <c r="AZ2789" s="1"/>
      <c r="BA2789" s="1"/>
      <c r="BB2789" s="1"/>
      <c r="BC2789" s="1"/>
      <c r="BD2789" s="1"/>
      <c r="BE2789" s="1"/>
      <c r="BF2789" s="1"/>
      <c r="BG2789" s="1"/>
      <c r="BH2789" s="1"/>
      <c r="BI2789" s="1"/>
      <c r="BJ2789" s="1"/>
      <c r="BK2789" s="1"/>
    </row>
    <row r="2790" spans="1:63" ht="30" customHeight="1" x14ac:dyDescent="0.25">
      <c r="A2790" s="34">
        <v>45800</v>
      </c>
      <c r="B2790" s="35" t="s">
        <v>4993</v>
      </c>
      <c r="C2790" s="1" t="s">
        <v>5076</v>
      </c>
      <c r="D2790" s="36" t="s">
        <v>4</v>
      </c>
      <c r="E2790" s="8" t="s">
        <v>47</v>
      </c>
      <c r="F2790" s="37">
        <v>1</v>
      </c>
      <c r="G2790" s="38">
        <v>0.1</v>
      </c>
      <c r="H2790" s="8" t="s">
        <v>48</v>
      </c>
      <c r="I2790" s="8" t="s">
        <v>2</v>
      </c>
      <c r="J2790" s="35" t="s">
        <v>147</v>
      </c>
      <c r="K2790" s="8" t="s">
        <v>49</v>
      </c>
      <c r="L2790" s="49" t="s">
        <v>100</v>
      </c>
      <c r="M2790" s="37"/>
      <c r="N2790" s="40"/>
      <c r="O2790" s="41" t="b">
        <v>0</v>
      </c>
      <c r="P2790" s="42" t="b">
        <v>0</v>
      </c>
      <c r="Q2790" s="43"/>
      <c r="R2790" s="50"/>
      <c r="S2790" s="8" t="s">
        <v>5077</v>
      </c>
      <c r="T2790" s="48"/>
      <c r="U2790" s="56"/>
      <c r="V2790" s="56"/>
      <c r="W2790" s="56"/>
      <c r="X2790" s="46"/>
      <c r="Y2790" s="47"/>
      <c r="AG2790" s="36"/>
      <c r="AH2790" s="36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</row>
    <row r="2791" spans="1:63" ht="30" customHeight="1" x14ac:dyDescent="0.25">
      <c r="A2791" s="34">
        <v>45799</v>
      </c>
      <c r="B2791" s="35" t="s">
        <v>4993</v>
      </c>
      <c r="C2791" s="1" t="s">
        <v>5078</v>
      </c>
      <c r="D2791" s="36" t="s">
        <v>4</v>
      </c>
      <c r="E2791" s="8" t="s">
        <v>47</v>
      </c>
      <c r="F2791" s="37">
        <v>1</v>
      </c>
      <c r="G2791" s="38">
        <v>0.8</v>
      </c>
      <c r="H2791" s="8" t="s">
        <v>48</v>
      </c>
      <c r="I2791" s="8" t="s">
        <v>2</v>
      </c>
      <c r="J2791" s="35" t="s">
        <v>40</v>
      </c>
      <c r="K2791" s="8" t="s">
        <v>41</v>
      </c>
      <c r="L2791" s="49" t="s">
        <v>50</v>
      </c>
      <c r="M2791" s="37">
        <v>1</v>
      </c>
      <c r="N2791" s="40">
        <v>1</v>
      </c>
      <c r="O2791" s="41" t="b">
        <v>1</v>
      </c>
      <c r="P2791" s="42" t="b">
        <v>0</v>
      </c>
      <c r="Q2791" s="43">
        <v>45808</v>
      </c>
      <c r="R2791" s="50"/>
      <c r="S2791" s="8" t="s">
        <v>776</v>
      </c>
      <c r="T2791" s="48"/>
      <c r="U2791" s="56"/>
      <c r="V2791" s="56"/>
      <c r="W2791" s="56"/>
      <c r="X2791" s="46"/>
      <c r="Y2791" s="47"/>
      <c r="AG2791" s="36"/>
      <c r="AH2791" s="36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  <c r="AV2791" s="1"/>
      <c r="AW2791" s="1"/>
      <c r="AX2791" s="1"/>
      <c r="AY2791" s="1"/>
      <c r="AZ2791" s="1"/>
      <c r="BA2791" s="1"/>
      <c r="BB2791" s="1"/>
      <c r="BC2791" s="1"/>
      <c r="BD2791" s="1"/>
      <c r="BE2791" s="1"/>
      <c r="BF2791" s="1"/>
      <c r="BG2791" s="1"/>
      <c r="BH2791" s="1"/>
      <c r="BI2791" s="1"/>
      <c r="BJ2791" s="1"/>
      <c r="BK2791" s="1"/>
    </row>
    <row r="2792" spans="1:63" ht="30" customHeight="1" x14ac:dyDescent="0.25">
      <c r="A2792" s="34">
        <v>45805</v>
      </c>
      <c r="B2792" s="35" t="s">
        <v>4993</v>
      </c>
      <c r="C2792" s="1" t="s">
        <v>5079</v>
      </c>
      <c r="D2792" s="36" t="s">
        <v>4</v>
      </c>
      <c r="E2792" s="8" t="s">
        <v>47</v>
      </c>
      <c r="F2792" s="37">
        <v>1</v>
      </c>
      <c r="G2792" s="38">
        <v>1</v>
      </c>
      <c r="H2792" s="8" t="s">
        <v>48</v>
      </c>
      <c r="I2792" s="8" t="s">
        <v>2</v>
      </c>
      <c r="J2792" s="35" t="s">
        <v>40</v>
      </c>
      <c r="K2792" s="8" t="s">
        <v>41</v>
      </c>
      <c r="L2792" s="49" t="s">
        <v>100</v>
      </c>
      <c r="M2792" s="37">
        <v>1</v>
      </c>
      <c r="N2792" s="40"/>
      <c r="O2792" s="41" t="b">
        <v>0</v>
      </c>
      <c r="P2792" s="42" t="b">
        <v>0</v>
      </c>
      <c r="Q2792" s="43">
        <v>45808</v>
      </c>
      <c r="R2792" s="50"/>
      <c r="S2792" s="8" t="s">
        <v>4907</v>
      </c>
      <c r="T2792" s="48">
        <v>1</v>
      </c>
      <c r="U2792" s="56"/>
      <c r="V2792" s="56"/>
      <c r="W2792" s="56"/>
      <c r="X2792" s="46"/>
      <c r="Y2792" s="47"/>
      <c r="AG2792" s="36"/>
      <c r="AH2792" s="36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  <c r="AV2792" s="1"/>
      <c r="AW2792" s="1"/>
      <c r="AX2792" s="1"/>
      <c r="AY2792" s="1"/>
      <c r="AZ2792" s="1"/>
      <c r="BA2792" s="1"/>
      <c r="BB2792" s="1"/>
      <c r="BC2792" s="1"/>
      <c r="BD2792" s="1"/>
      <c r="BE2792" s="1"/>
      <c r="BF2792" s="1"/>
      <c r="BG2792" s="1"/>
      <c r="BH2792" s="1"/>
      <c r="BI2792" s="1"/>
      <c r="BJ2792" s="1"/>
      <c r="BK2792" s="1"/>
    </row>
    <row r="2793" spans="1:63" ht="30" customHeight="1" x14ac:dyDescent="0.25">
      <c r="A2793" s="34">
        <v>45779</v>
      </c>
      <c r="B2793" s="35" t="s">
        <v>5080</v>
      </c>
      <c r="C2793" s="1" t="s">
        <v>5081</v>
      </c>
      <c r="D2793" s="36" t="s">
        <v>34</v>
      </c>
      <c r="E2793" s="8" t="s">
        <v>133</v>
      </c>
      <c r="F2793" s="37">
        <v>1</v>
      </c>
      <c r="G2793" s="38">
        <v>0.1</v>
      </c>
      <c r="H2793" s="8" t="s">
        <v>256</v>
      </c>
      <c r="I2793" s="8" t="s">
        <v>2</v>
      </c>
      <c r="J2793" s="35" t="s">
        <v>40</v>
      </c>
      <c r="K2793" s="8" t="s">
        <v>49</v>
      </c>
      <c r="L2793" s="49" t="s">
        <v>128</v>
      </c>
      <c r="M2793" s="37"/>
      <c r="N2793" s="40"/>
      <c r="O2793" s="41" t="b">
        <v>0</v>
      </c>
      <c r="P2793" s="42" t="b">
        <v>0</v>
      </c>
      <c r="Q2793" s="43"/>
      <c r="R2793" s="50"/>
      <c r="S2793" s="8" t="s">
        <v>5082</v>
      </c>
      <c r="T2793" s="48"/>
      <c r="U2793" s="56"/>
      <c r="V2793" s="56"/>
      <c r="W2793" s="56"/>
      <c r="X2793" s="46"/>
      <c r="Y2793" s="47"/>
      <c r="AG2793" s="36"/>
      <c r="AH2793" s="36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  <c r="AV2793" s="1"/>
      <c r="AW2793" s="1"/>
      <c r="AX2793" s="1"/>
      <c r="AY2793" s="1"/>
      <c r="AZ2793" s="1"/>
      <c r="BA2793" s="1"/>
      <c r="BB2793" s="1"/>
      <c r="BC2793" s="1"/>
      <c r="BD2793" s="1"/>
      <c r="BE2793" s="1"/>
      <c r="BF2793" s="1"/>
      <c r="BG2793" s="1"/>
      <c r="BH2793" s="1"/>
      <c r="BI2793" s="1"/>
      <c r="BJ2793" s="1"/>
      <c r="BK2793" s="1"/>
    </row>
    <row r="2794" spans="1:63" ht="30" customHeight="1" x14ac:dyDescent="0.25">
      <c r="A2794" s="34">
        <v>45779</v>
      </c>
      <c r="B2794" s="35" t="s">
        <v>5080</v>
      </c>
      <c r="C2794" s="1" t="s">
        <v>5083</v>
      </c>
      <c r="D2794" s="36" t="s">
        <v>3</v>
      </c>
      <c r="E2794" s="8" t="s">
        <v>644</v>
      </c>
      <c r="F2794" s="37">
        <v>1</v>
      </c>
      <c r="G2794" s="38">
        <v>0.1</v>
      </c>
      <c r="H2794" s="8" t="s">
        <v>256</v>
      </c>
      <c r="I2794" s="8" t="s">
        <v>2</v>
      </c>
      <c r="J2794" s="35" t="s">
        <v>147</v>
      </c>
      <c r="K2794" s="8" t="s">
        <v>49</v>
      </c>
      <c r="L2794" s="49" t="s">
        <v>128</v>
      </c>
      <c r="M2794" s="37"/>
      <c r="N2794" s="40"/>
      <c r="O2794" s="41" t="b">
        <v>0</v>
      </c>
      <c r="P2794" s="42" t="b">
        <v>0</v>
      </c>
      <c r="Q2794" s="43"/>
      <c r="R2794" s="50"/>
      <c r="S2794" s="8" t="s">
        <v>5084</v>
      </c>
      <c r="T2794" s="48"/>
      <c r="U2794" s="56"/>
      <c r="V2794" s="56"/>
      <c r="W2794" s="56"/>
      <c r="X2794" s="46"/>
      <c r="Y2794" s="47"/>
      <c r="AG2794" s="36"/>
      <c r="AH2794" s="36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  <c r="AV2794" s="1"/>
      <c r="AW2794" s="1"/>
      <c r="AX2794" s="1"/>
      <c r="AY2794" s="1"/>
      <c r="AZ2794" s="1"/>
      <c r="BA2794" s="1"/>
      <c r="BB2794" s="1"/>
      <c r="BC2794" s="1"/>
      <c r="BD2794" s="1"/>
      <c r="BE2794" s="1"/>
      <c r="BF2794" s="1"/>
      <c r="BG2794" s="1"/>
      <c r="BH2794" s="1"/>
      <c r="BI2794" s="1"/>
      <c r="BJ2794" s="1"/>
      <c r="BK2794" s="1"/>
    </row>
    <row r="2795" spans="1:63" ht="30" customHeight="1" x14ac:dyDescent="0.25">
      <c r="A2795" s="34">
        <v>45779</v>
      </c>
      <c r="B2795" s="35" t="s">
        <v>5080</v>
      </c>
      <c r="C2795" s="1" t="s">
        <v>5085</v>
      </c>
      <c r="D2795" s="36" t="s">
        <v>74</v>
      </c>
      <c r="E2795" s="8" t="s">
        <v>154</v>
      </c>
      <c r="F2795" s="37">
        <v>1</v>
      </c>
      <c r="G2795" s="38">
        <v>0.1</v>
      </c>
      <c r="H2795" s="8" t="s">
        <v>256</v>
      </c>
      <c r="I2795" s="8" t="s">
        <v>2</v>
      </c>
      <c r="J2795" s="35" t="s">
        <v>40</v>
      </c>
      <c r="K2795" s="8" t="s">
        <v>49</v>
      </c>
      <c r="L2795" s="49" t="s">
        <v>128</v>
      </c>
      <c r="M2795" s="37"/>
      <c r="N2795" s="40"/>
      <c r="O2795" s="41" t="b">
        <v>0</v>
      </c>
      <c r="P2795" s="42" t="b">
        <v>0</v>
      </c>
      <c r="Q2795" s="43"/>
      <c r="R2795" s="50"/>
      <c r="S2795" s="8" t="s">
        <v>5086</v>
      </c>
      <c r="T2795" s="48"/>
      <c r="U2795" s="56"/>
      <c r="V2795" s="56"/>
      <c r="W2795" s="56"/>
      <c r="X2795" s="46"/>
      <c r="Y2795" s="47"/>
      <c r="AG2795" s="36"/>
      <c r="AH2795" s="36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  <c r="AV2795" s="1"/>
      <c r="AW2795" s="1"/>
      <c r="AX2795" s="1"/>
      <c r="AY2795" s="1"/>
      <c r="AZ2795" s="1"/>
      <c r="BA2795" s="1"/>
      <c r="BB2795" s="1"/>
      <c r="BC2795" s="1"/>
      <c r="BD2795" s="1"/>
      <c r="BE2795" s="1"/>
      <c r="BF2795" s="1"/>
      <c r="BG2795" s="1"/>
      <c r="BH2795" s="1"/>
      <c r="BI2795" s="1"/>
      <c r="BJ2795" s="1"/>
      <c r="BK2795" s="1"/>
    </row>
    <row r="2796" spans="1:63" ht="30" customHeight="1" x14ac:dyDescent="0.25">
      <c r="A2796" s="34">
        <v>45779</v>
      </c>
      <c r="B2796" s="35" t="s">
        <v>5080</v>
      </c>
      <c r="C2796" s="1" t="s">
        <v>5087</v>
      </c>
      <c r="D2796" s="36" t="s">
        <v>34</v>
      </c>
      <c r="E2796" s="8" t="s">
        <v>71</v>
      </c>
      <c r="F2796" s="37">
        <v>1</v>
      </c>
      <c r="G2796" s="38">
        <v>0.1</v>
      </c>
      <c r="H2796" s="8" t="s">
        <v>55</v>
      </c>
      <c r="I2796" s="8" t="s">
        <v>2</v>
      </c>
      <c r="J2796" s="35" t="s">
        <v>40</v>
      </c>
      <c r="K2796" s="8" t="s">
        <v>206</v>
      </c>
      <c r="L2796" s="49" t="s">
        <v>56</v>
      </c>
      <c r="M2796" s="37"/>
      <c r="N2796" s="40"/>
      <c r="O2796" s="41" t="b">
        <v>0</v>
      </c>
      <c r="P2796" s="42" t="b">
        <v>0</v>
      </c>
      <c r="Q2796" s="43"/>
      <c r="R2796" s="50"/>
      <c r="S2796" s="8" t="s">
        <v>5088</v>
      </c>
      <c r="T2796" s="48"/>
      <c r="U2796" s="56"/>
      <c r="V2796" s="56"/>
      <c r="W2796" s="56"/>
      <c r="X2796" s="46"/>
      <c r="Y2796" s="47"/>
      <c r="AG2796" s="36"/>
      <c r="AH2796" s="36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  <c r="AV2796" s="1"/>
      <c r="AW2796" s="1"/>
      <c r="AX2796" s="1"/>
      <c r="AY2796" s="1"/>
      <c r="AZ2796" s="1"/>
      <c r="BA2796" s="1"/>
      <c r="BB2796" s="1"/>
      <c r="BC2796" s="1"/>
      <c r="BD2796" s="1"/>
      <c r="BE2796" s="1"/>
      <c r="BF2796" s="1"/>
      <c r="BG2796" s="1"/>
      <c r="BH2796" s="1"/>
      <c r="BI2796" s="1"/>
      <c r="BJ2796" s="1"/>
      <c r="BK2796" s="1"/>
    </row>
    <row r="2797" spans="1:63" ht="30" customHeight="1" x14ac:dyDescent="0.25">
      <c r="A2797" s="34">
        <v>45779</v>
      </c>
      <c r="B2797" s="35" t="s">
        <v>5080</v>
      </c>
      <c r="C2797" s="1" t="s">
        <v>5089</v>
      </c>
      <c r="D2797" s="36" t="s">
        <v>34</v>
      </c>
      <c r="E2797" s="8" t="s">
        <v>133</v>
      </c>
      <c r="F2797" s="37">
        <v>1</v>
      </c>
      <c r="G2797" s="38" t="s">
        <v>7</v>
      </c>
      <c r="H2797" s="8" t="s">
        <v>256</v>
      </c>
      <c r="I2797" s="8" t="s">
        <v>2</v>
      </c>
      <c r="J2797" s="35" t="s">
        <v>40</v>
      </c>
      <c r="K2797" s="8" t="s">
        <v>238</v>
      </c>
      <c r="L2797" s="49" t="s">
        <v>50</v>
      </c>
      <c r="M2797" s="37"/>
      <c r="N2797" s="40"/>
      <c r="O2797" s="41" t="b">
        <v>0</v>
      </c>
      <c r="P2797" s="42" t="b">
        <v>0</v>
      </c>
      <c r="Q2797" s="43"/>
      <c r="R2797" s="50"/>
      <c r="S2797" s="8" t="s">
        <v>5090</v>
      </c>
      <c r="T2797" s="48"/>
      <c r="U2797" s="56">
        <v>1</v>
      </c>
      <c r="V2797" s="56"/>
      <c r="W2797" s="56"/>
      <c r="X2797" s="46" t="s">
        <v>470</v>
      </c>
      <c r="Y2797" s="47"/>
      <c r="AG2797" s="36"/>
      <c r="AH2797" s="36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  <c r="AV2797" s="1"/>
      <c r="AW2797" s="1"/>
      <c r="AX2797" s="1"/>
      <c r="AY2797" s="1"/>
      <c r="AZ2797" s="1"/>
      <c r="BA2797" s="1"/>
      <c r="BB2797" s="1"/>
      <c r="BC2797" s="1"/>
      <c r="BD2797" s="1"/>
      <c r="BE2797" s="1"/>
      <c r="BF2797" s="1"/>
      <c r="BG2797" s="1"/>
      <c r="BH2797" s="1"/>
      <c r="BI2797" s="1"/>
      <c r="BJ2797" s="1"/>
      <c r="BK2797" s="1"/>
    </row>
    <row r="2798" spans="1:63" ht="30" customHeight="1" x14ac:dyDescent="0.25">
      <c r="A2798" s="34">
        <v>45779</v>
      </c>
      <c r="B2798" s="35" t="s">
        <v>5080</v>
      </c>
      <c r="C2798" s="1" t="s">
        <v>5091</v>
      </c>
      <c r="D2798" s="36" t="s">
        <v>74</v>
      </c>
      <c r="E2798" s="8" t="s">
        <v>145</v>
      </c>
      <c r="F2798" s="37">
        <v>1</v>
      </c>
      <c r="G2798" s="38">
        <v>1</v>
      </c>
      <c r="H2798" s="8" t="s">
        <v>146</v>
      </c>
      <c r="I2798" s="8" t="s">
        <v>2</v>
      </c>
      <c r="J2798" s="35" t="s">
        <v>147</v>
      </c>
      <c r="K2798" s="8" t="s">
        <v>41</v>
      </c>
      <c r="L2798" s="49" t="s">
        <v>239</v>
      </c>
      <c r="M2798" s="37">
        <v>1</v>
      </c>
      <c r="N2798" s="40">
        <v>1</v>
      </c>
      <c r="O2798" s="41" t="b">
        <v>0</v>
      </c>
      <c r="P2798" s="42" t="b">
        <v>0</v>
      </c>
      <c r="Q2798" s="43">
        <v>45807</v>
      </c>
      <c r="R2798" s="50"/>
      <c r="S2798" s="8" t="s">
        <v>5092</v>
      </c>
      <c r="T2798" s="44">
        <v>1</v>
      </c>
      <c r="U2798" s="56"/>
      <c r="V2798" s="56"/>
      <c r="W2798" s="56"/>
      <c r="X2798" s="46"/>
      <c r="Y2798" s="47"/>
      <c r="AG2798" s="36"/>
      <c r="AH2798" s="36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  <c r="AV2798" s="1"/>
      <c r="AW2798" s="1"/>
      <c r="AX2798" s="1"/>
      <c r="AY2798" s="1"/>
      <c r="AZ2798" s="1"/>
      <c r="BA2798" s="1"/>
      <c r="BB2798" s="1"/>
      <c r="BC2798" s="1"/>
      <c r="BD2798" s="1"/>
      <c r="BE2798" s="1"/>
      <c r="BF2798" s="1"/>
      <c r="BG2798" s="1"/>
      <c r="BH2798" s="1"/>
      <c r="BI2798" s="1"/>
      <c r="BJ2798" s="1"/>
      <c r="BK2798" s="1"/>
    </row>
    <row r="2799" spans="1:63" ht="30" customHeight="1" x14ac:dyDescent="0.25">
      <c r="A2799" s="34">
        <v>45779</v>
      </c>
      <c r="B2799" s="35" t="s">
        <v>5080</v>
      </c>
      <c r="C2799" s="1" t="s">
        <v>5093</v>
      </c>
      <c r="D2799" s="36" t="s">
        <v>5</v>
      </c>
      <c r="E2799" s="8" t="s">
        <v>2258</v>
      </c>
      <c r="F2799" s="37">
        <v>1</v>
      </c>
      <c r="G2799" s="38">
        <v>1</v>
      </c>
      <c r="H2799" s="8" t="s">
        <v>48</v>
      </c>
      <c r="I2799" s="8" t="s">
        <v>2</v>
      </c>
      <c r="J2799" s="35" t="s">
        <v>147</v>
      </c>
      <c r="K2799" s="8" t="s">
        <v>49</v>
      </c>
      <c r="L2799" s="49" t="s">
        <v>274</v>
      </c>
      <c r="M2799" s="37"/>
      <c r="N2799" s="40">
        <v>1</v>
      </c>
      <c r="O2799" s="41" t="b">
        <v>0</v>
      </c>
      <c r="P2799" s="42" t="b">
        <v>0</v>
      </c>
      <c r="Q2799" s="43">
        <v>45807</v>
      </c>
      <c r="R2799" s="50"/>
      <c r="S2799" s="8" t="s">
        <v>5094</v>
      </c>
      <c r="T2799" s="44">
        <v>1</v>
      </c>
      <c r="U2799" s="56"/>
      <c r="V2799" s="56"/>
      <c r="W2799" s="56"/>
      <c r="X2799" s="46"/>
      <c r="Y2799" s="47"/>
      <c r="AG2799" s="36"/>
      <c r="AH2799" s="36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  <c r="AV2799" s="1"/>
      <c r="AW2799" s="1"/>
      <c r="AX2799" s="1"/>
      <c r="AY2799" s="1"/>
      <c r="AZ2799" s="1"/>
      <c r="BA2799" s="1"/>
      <c r="BB2799" s="1"/>
      <c r="BC2799" s="1"/>
      <c r="BD2799" s="1"/>
      <c r="BE2799" s="1"/>
      <c r="BF2799" s="1"/>
      <c r="BG2799" s="1"/>
      <c r="BH2799" s="1"/>
      <c r="BI2799" s="1"/>
      <c r="BJ2799" s="1"/>
      <c r="BK2799" s="1"/>
    </row>
    <row r="2800" spans="1:63" ht="30" customHeight="1" x14ac:dyDescent="0.25">
      <c r="A2800" s="34">
        <v>45779</v>
      </c>
      <c r="B2800" s="35" t="s">
        <v>5080</v>
      </c>
      <c r="C2800" s="1" t="s">
        <v>5095</v>
      </c>
      <c r="D2800" s="36" t="s">
        <v>1280</v>
      </c>
      <c r="E2800" s="8" t="s">
        <v>1281</v>
      </c>
      <c r="F2800" s="37">
        <v>1</v>
      </c>
      <c r="G2800" s="38">
        <v>0.1</v>
      </c>
      <c r="H2800" s="8" t="s">
        <v>1282</v>
      </c>
      <c r="I2800" s="8" t="s">
        <v>2</v>
      </c>
      <c r="J2800" s="35" t="s">
        <v>40</v>
      </c>
      <c r="K2800" s="8" t="s">
        <v>49</v>
      </c>
      <c r="L2800" s="49" t="s">
        <v>128</v>
      </c>
      <c r="M2800" s="37"/>
      <c r="N2800" s="40"/>
      <c r="O2800" s="41" t="b">
        <v>0</v>
      </c>
      <c r="P2800" s="42" t="b">
        <v>0</v>
      </c>
      <c r="Q2800" s="43"/>
      <c r="R2800" s="50"/>
      <c r="S2800" s="8" t="s">
        <v>5096</v>
      </c>
      <c r="T2800" s="48"/>
      <c r="U2800" s="56"/>
      <c r="V2800" s="56"/>
      <c r="W2800" s="56"/>
      <c r="X2800" s="46"/>
      <c r="Y2800" s="47"/>
      <c r="AG2800" s="36"/>
      <c r="AH2800" s="36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  <c r="AV2800" s="1"/>
      <c r="AW2800" s="1"/>
      <c r="AX2800" s="1"/>
      <c r="AY2800" s="1"/>
      <c r="AZ2800" s="1"/>
      <c r="BA2800" s="1"/>
      <c r="BB2800" s="1"/>
      <c r="BC2800" s="1"/>
      <c r="BD2800" s="1"/>
      <c r="BE2800" s="1"/>
      <c r="BF2800" s="1"/>
      <c r="BG2800" s="1"/>
      <c r="BH2800" s="1"/>
      <c r="BI2800" s="1"/>
      <c r="BJ2800" s="1"/>
      <c r="BK2800" s="1"/>
    </row>
    <row r="2801" spans="1:63" ht="30" customHeight="1" x14ac:dyDescent="0.25">
      <c r="A2801" s="34">
        <v>45779</v>
      </c>
      <c r="B2801" s="35" t="s">
        <v>5080</v>
      </c>
      <c r="C2801" s="1" t="s">
        <v>5097</v>
      </c>
      <c r="D2801" s="36" t="s">
        <v>3</v>
      </c>
      <c r="E2801" s="8" t="s">
        <v>1584</v>
      </c>
      <c r="F2801" s="37">
        <v>2</v>
      </c>
      <c r="G2801" s="38">
        <v>1</v>
      </c>
      <c r="H2801" s="8" t="s">
        <v>256</v>
      </c>
      <c r="I2801" s="8" t="s">
        <v>1</v>
      </c>
      <c r="J2801" s="35" t="s">
        <v>40</v>
      </c>
      <c r="K2801" s="8" t="s">
        <v>500</v>
      </c>
      <c r="L2801" s="49" t="s">
        <v>56</v>
      </c>
      <c r="M2801" s="37">
        <v>2</v>
      </c>
      <c r="N2801" s="40">
        <v>2</v>
      </c>
      <c r="O2801" s="41" t="b">
        <v>0</v>
      </c>
      <c r="P2801" s="42" t="b">
        <v>0</v>
      </c>
      <c r="Q2801" s="43">
        <v>45804</v>
      </c>
      <c r="R2801" s="50"/>
      <c r="S2801" s="8" t="s">
        <v>5098</v>
      </c>
      <c r="T2801" s="44">
        <v>2</v>
      </c>
      <c r="U2801" s="56"/>
      <c r="V2801" s="56"/>
      <c r="W2801" s="56"/>
      <c r="X2801" s="46"/>
      <c r="Y2801" s="47"/>
      <c r="AG2801" s="36"/>
      <c r="AH2801" s="36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  <c r="AV2801" s="1"/>
      <c r="AW2801" s="1"/>
      <c r="AX2801" s="1"/>
      <c r="AY2801" s="1"/>
      <c r="AZ2801" s="1"/>
      <c r="BA2801" s="1"/>
      <c r="BB2801" s="1"/>
      <c r="BC2801" s="1"/>
      <c r="BD2801" s="1"/>
      <c r="BE2801" s="1"/>
      <c r="BF2801" s="1"/>
      <c r="BG2801" s="1"/>
      <c r="BH2801" s="1"/>
      <c r="BI2801" s="1"/>
      <c r="BJ2801" s="1"/>
      <c r="BK2801" s="1"/>
    </row>
    <row r="2802" spans="1:63" ht="30" customHeight="1" x14ac:dyDescent="0.25">
      <c r="A2802" s="34">
        <v>45779</v>
      </c>
      <c r="B2802" s="35" t="s">
        <v>5080</v>
      </c>
      <c r="C2802" s="1" t="s">
        <v>5099</v>
      </c>
      <c r="D2802" s="36" t="s">
        <v>3</v>
      </c>
      <c r="E2802" s="8" t="s">
        <v>1584</v>
      </c>
      <c r="F2802" s="37">
        <v>1</v>
      </c>
      <c r="G2802" s="38">
        <v>0.1</v>
      </c>
      <c r="H2802" s="8" t="s">
        <v>256</v>
      </c>
      <c r="I2802" s="8" t="s">
        <v>1</v>
      </c>
      <c r="J2802" s="35" t="s">
        <v>40</v>
      </c>
      <c r="K2802" s="8" t="s">
        <v>238</v>
      </c>
      <c r="L2802" s="49" t="s">
        <v>56</v>
      </c>
      <c r="M2802" s="37">
        <v>1</v>
      </c>
      <c r="N2802" s="40">
        <v>1</v>
      </c>
      <c r="O2802" s="41" t="b">
        <v>0</v>
      </c>
      <c r="P2802" s="42" t="b">
        <v>0</v>
      </c>
      <c r="Q2802" s="43"/>
      <c r="R2802" s="50"/>
      <c r="S2802" s="8" t="s">
        <v>5100</v>
      </c>
      <c r="T2802" s="48"/>
      <c r="U2802" s="56"/>
      <c r="V2802" s="56"/>
      <c r="W2802" s="56"/>
      <c r="X2802" s="46"/>
      <c r="Y2802" s="47"/>
      <c r="AG2802" s="36"/>
      <c r="AH2802" s="36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  <c r="AV2802" s="1"/>
      <c r="AW2802" s="1"/>
      <c r="AX2802" s="1"/>
      <c r="AY2802" s="1"/>
      <c r="AZ2802" s="1"/>
      <c r="BA2802" s="1"/>
      <c r="BB2802" s="1"/>
      <c r="BC2802" s="1"/>
      <c r="BD2802" s="1"/>
      <c r="BE2802" s="1"/>
      <c r="BF2802" s="1"/>
      <c r="BG2802" s="1"/>
      <c r="BH2802" s="1"/>
      <c r="BI2802" s="1"/>
      <c r="BJ2802" s="1"/>
      <c r="BK2802" s="1"/>
    </row>
    <row r="2803" spans="1:63" ht="30" customHeight="1" x14ac:dyDescent="0.25">
      <c r="A2803" s="34">
        <v>45779</v>
      </c>
      <c r="B2803" s="35" t="s">
        <v>5080</v>
      </c>
      <c r="C2803" s="1" t="s">
        <v>5101</v>
      </c>
      <c r="D2803" s="36" t="s">
        <v>34</v>
      </c>
      <c r="E2803" s="8" t="s">
        <v>71</v>
      </c>
      <c r="F2803" s="37">
        <v>1</v>
      </c>
      <c r="G2803" s="38" t="s">
        <v>7</v>
      </c>
      <c r="H2803" s="8" t="s">
        <v>55</v>
      </c>
      <c r="I2803" s="8" t="s">
        <v>2</v>
      </c>
      <c r="J2803" s="35" t="s">
        <v>40</v>
      </c>
      <c r="K2803" s="8" t="s">
        <v>49</v>
      </c>
      <c r="L2803" s="49" t="s">
        <v>50</v>
      </c>
      <c r="M2803" s="37"/>
      <c r="N2803" s="40"/>
      <c r="O2803" s="41" t="b">
        <v>0</v>
      </c>
      <c r="P2803" s="42" t="b">
        <v>0</v>
      </c>
      <c r="Q2803" s="43"/>
      <c r="R2803" s="50"/>
      <c r="S2803" s="8" t="s">
        <v>5102</v>
      </c>
      <c r="T2803" s="48"/>
      <c r="U2803" s="56">
        <v>1</v>
      </c>
      <c r="V2803" s="56"/>
      <c r="W2803" s="56"/>
      <c r="X2803" s="46" t="s">
        <v>182</v>
      </c>
      <c r="Y2803" s="47"/>
      <c r="AG2803" s="36"/>
      <c r="AH2803" s="36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  <c r="AV2803" s="1"/>
      <c r="AW2803" s="1"/>
      <c r="AX2803" s="1"/>
      <c r="AY2803" s="1"/>
      <c r="AZ2803" s="1"/>
      <c r="BA2803" s="1"/>
      <c r="BB2803" s="1"/>
      <c r="BC2803" s="1"/>
      <c r="BD2803" s="1"/>
      <c r="BE2803" s="1"/>
      <c r="BF2803" s="1"/>
      <c r="BG2803" s="1"/>
      <c r="BH2803" s="1"/>
      <c r="BI2803" s="1"/>
      <c r="BJ2803" s="1"/>
      <c r="BK2803" s="1"/>
    </row>
    <row r="2804" spans="1:63" ht="30" customHeight="1" x14ac:dyDescent="0.25">
      <c r="A2804" s="34">
        <v>45779</v>
      </c>
      <c r="B2804" s="35" t="s">
        <v>5080</v>
      </c>
      <c r="C2804" s="1" t="s">
        <v>5103</v>
      </c>
      <c r="D2804" s="36" t="s">
        <v>3</v>
      </c>
      <c r="E2804" s="8" t="s">
        <v>591</v>
      </c>
      <c r="F2804" s="37">
        <v>1</v>
      </c>
      <c r="G2804" s="38">
        <v>1</v>
      </c>
      <c r="H2804" s="8" t="s">
        <v>111</v>
      </c>
      <c r="I2804" s="8" t="s">
        <v>2</v>
      </c>
      <c r="J2804" s="35" t="s">
        <v>40</v>
      </c>
      <c r="K2804" s="8" t="s">
        <v>592</v>
      </c>
      <c r="L2804" s="49" t="s">
        <v>56</v>
      </c>
      <c r="M2804" s="37">
        <v>1</v>
      </c>
      <c r="N2804" s="40">
        <v>1</v>
      </c>
      <c r="O2804" s="41" t="b">
        <v>0</v>
      </c>
      <c r="P2804" s="42" t="b">
        <v>0</v>
      </c>
      <c r="Q2804" s="43">
        <v>45807</v>
      </c>
      <c r="R2804" s="50"/>
      <c r="S2804" s="8" t="s">
        <v>5104</v>
      </c>
      <c r="T2804" s="44">
        <v>1</v>
      </c>
      <c r="U2804" s="56"/>
      <c r="V2804" s="56"/>
      <c r="W2804" s="56"/>
      <c r="X2804" s="46"/>
      <c r="Y2804" s="47"/>
      <c r="AG2804" s="36"/>
      <c r="AH2804" s="36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  <c r="AV2804" s="1"/>
      <c r="AW2804" s="1"/>
      <c r="AX2804" s="1"/>
      <c r="AY2804" s="1"/>
      <c r="AZ2804" s="1"/>
      <c r="BA2804" s="1"/>
      <c r="BB2804" s="1"/>
      <c r="BC2804" s="1"/>
      <c r="BD2804" s="1"/>
      <c r="BE2804" s="1"/>
      <c r="BF2804" s="1"/>
      <c r="BG2804" s="1"/>
      <c r="BH2804" s="1"/>
      <c r="BI2804" s="1"/>
      <c r="BJ2804" s="1"/>
      <c r="BK2804" s="1"/>
    </row>
    <row r="2805" spans="1:63" ht="30" customHeight="1" x14ac:dyDescent="0.25">
      <c r="A2805" s="34">
        <v>45779</v>
      </c>
      <c r="B2805" s="35" t="s">
        <v>5080</v>
      </c>
      <c r="C2805" s="1" t="s">
        <v>5105</v>
      </c>
      <c r="D2805" s="36" t="s">
        <v>34</v>
      </c>
      <c r="E2805" s="8" t="s">
        <v>71</v>
      </c>
      <c r="F2805" s="37">
        <v>1</v>
      </c>
      <c r="G2805" s="38" t="s">
        <v>7</v>
      </c>
      <c r="H2805" s="8" t="s">
        <v>1543</v>
      </c>
      <c r="I2805" s="8" t="s">
        <v>2</v>
      </c>
      <c r="J2805" s="35" t="s">
        <v>40</v>
      </c>
      <c r="K2805" s="8" t="s">
        <v>49</v>
      </c>
      <c r="L2805" s="49" t="s">
        <v>56</v>
      </c>
      <c r="M2805" s="37"/>
      <c r="N2805" s="40"/>
      <c r="O2805" s="41" t="b">
        <v>0</v>
      </c>
      <c r="P2805" s="42" t="b">
        <v>0</v>
      </c>
      <c r="Q2805" s="43"/>
      <c r="R2805" s="50"/>
      <c r="S2805" s="8" t="s">
        <v>5106</v>
      </c>
      <c r="T2805" s="48"/>
      <c r="U2805" s="56">
        <v>1</v>
      </c>
      <c r="V2805" s="56"/>
      <c r="W2805" s="56"/>
      <c r="X2805" s="46" t="s">
        <v>174</v>
      </c>
      <c r="Y2805" s="47"/>
      <c r="AG2805" s="36"/>
      <c r="AH2805" s="36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  <c r="AV2805" s="1"/>
      <c r="AW2805" s="1"/>
      <c r="AX2805" s="1"/>
      <c r="AY2805" s="1"/>
      <c r="AZ2805" s="1"/>
      <c r="BA2805" s="1"/>
      <c r="BB2805" s="1"/>
      <c r="BC2805" s="1"/>
      <c r="BD2805" s="1"/>
      <c r="BE2805" s="1"/>
      <c r="BF2805" s="1"/>
      <c r="BG2805" s="1"/>
      <c r="BH2805" s="1"/>
      <c r="BI2805" s="1"/>
      <c r="BJ2805" s="1"/>
      <c r="BK2805" s="1"/>
    </row>
    <row r="2806" spans="1:63" ht="30" customHeight="1" x14ac:dyDescent="0.25">
      <c r="A2806" s="34">
        <v>45779</v>
      </c>
      <c r="B2806" s="35" t="s">
        <v>5080</v>
      </c>
      <c r="C2806" s="1" t="s">
        <v>5107</v>
      </c>
      <c r="D2806" s="36" t="s">
        <v>4</v>
      </c>
      <c r="E2806" s="8" t="s">
        <v>47</v>
      </c>
      <c r="F2806" s="37">
        <v>1</v>
      </c>
      <c r="G2806" s="38" t="s">
        <v>7</v>
      </c>
      <c r="H2806" s="8" t="s">
        <v>48</v>
      </c>
      <c r="I2806" s="8" t="s">
        <v>2</v>
      </c>
      <c r="J2806" s="35" t="s">
        <v>40</v>
      </c>
      <c r="K2806" s="8" t="s">
        <v>41</v>
      </c>
      <c r="L2806" s="49" t="s">
        <v>50</v>
      </c>
      <c r="M2806" s="37"/>
      <c r="N2806" s="40"/>
      <c r="O2806" s="41" t="b">
        <v>0</v>
      </c>
      <c r="P2806" s="42" t="b">
        <v>0</v>
      </c>
      <c r="Q2806" s="43"/>
      <c r="R2806" s="50"/>
      <c r="S2806" s="8" t="s">
        <v>5108</v>
      </c>
      <c r="T2806" s="48"/>
      <c r="U2806" s="56">
        <v>1</v>
      </c>
      <c r="V2806" s="56"/>
      <c r="W2806" s="56"/>
      <c r="X2806" s="46" t="s">
        <v>470</v>
      </c>
      <c r="Y2806" s="47"/>
      <c r="AG2806" s="36"/>
      <c r="AH2806" s="36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  <c r="AV2806" s="1"/>
      <c r="AW2806" s="1"/>
      <c r="AX2806" s="1"/>
      <c r="AY2806" s="1"/>
      <c r="AZ2806" s="1"/>
      <c r="BA2806" s="1"/>
      <c r="BB2806" s="1"/>
      <c r="BC2806" s="1"/>
      <c r="BD2806" s="1"/>
      <c r="BE2806" s="1"/>
      <c r="BF2806" s="1"/>
      <c r="BG2806" s="1"/>
      <c r="BH2806" s="1"/>
      <c r="BI2806" s="1"/>
      <c r="BJ2806" s="1"/>
      <c r="BK2806" s="1"/>
    </row>
    <row r="2807" spans="1:63" ht="30" customHeight="1" x14ac:dyDescent="0.25">
      <c r="A2807" s="34">
        <v>45779</v>
      </c>
      <c r="B2807" s="35" t="s">
        <v>5080</v>
      </c>
      <c r="C2807" s="1" t="s">
        <v>5109</v>
      </c>
      <c r="D2807" s="36" t="s">
        <v>4</v>
      </c>
      <c r="E2807" s="8" t="s">
        <v>47</v>
      </c>
      <c r="F2807" s="37">
        <v>1</v>
      </c>
      <c r="G2807" s="38" t="s">
        <v>7</v>
      </c>
      <c r="H2807" s="8" t="s">
        <v>48</v>
      </c>
      <c r="I2807" s="8" t="s">
        <v>2</v>
      </c>
      <c r="J2807" s="35" t="s">
        <v>40</v>
      </c>
      <c r="K2807" s="8" t="s">
        <v>41</v>
      </c>
      <c r="L2807" s="49" t="s">
        <v>50</v>
      </c>
      <c r="M2807" s="37">
        <v>1</v>
      </c>
      <c r="N2807" s="40">
        <v>1</v>
      </c>
      <c r="O2807" s="41" t="b">
        <v>0</v>
      </c>
      <c r="P2807" s="42" t="b">
        <v>0</v>
      </c>
      <c r="Q2807" s="43"/>
      <c r="R2807" s="50"/>
      <c r="S2807" s="8" t="s">
        <v>5110</v>
      </c>
      <c r="T2807" s="48"/>
      <c r="U2807" s="56"/>
      <c r="V2807" s="56">
        <v>1</v>
      </c>
      <c r="W2807" s="56">
        <v>1</v>
      </c>
      <c r="X2807" s="46"/>
      <c r="Y2807" s="47" t="s">
        <v>2051</v>
      </c>
      <c r="AG2807" s="36"/>
      <c r="AH2807" s="36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  <c r="AV2807" s="1"/>
      <c r="AW2807" s="1"/>
      <c r="AX2807" s="1"/>
      <c r="AY2807" s="1"/>
      <c r="AZ2807" s="1"/>
      <c r="BA2807" s="1"/>
      <c r="BB2807" s="1"/>
      <c r="BC2807" s="1"/>
      <c r="BD2807" s="1"/>
      <c r="BE2807" s="1"/>
      <c r="BF2807" s="1"/>
      <c r="BG2807" s="1"/>
      <c r="BH2807" s="1"/>
      <c r="BI2807" s="1"/>
      <c r="BJ2807" s="1"/>
      <c r="BK2807" s="1"/>
    </row>
    <row r="2808" spans="1:63" ht="30" customHeight="1" x14ac:dyDescent="0.25">
      <c r="A2808" s="34">
        <v>45779</v>
      </c>
      <c r="B2808" s="35" t="s">
        <v>5080</v>
      </c>
      <c r="C2808" s="1" t="s">
        <v>5111</v>
      </c>
      <c r="D2808" s="36" t="s">
        <v>34</v>
      </c>
      <c r="E2808" s="8" t="s">
        <v>133</v>
      </c>
      <c r="F2808" s="37">
        <v>1</v>
      </c>
      <c r="G2808" s="38">
        <v>0.1</v>
      </c>
      <c r="H2808" s="8" t="s">
        <v>2964</v>
      </c>
      <c r="I2808" s="8" t="s">
        <v>2</v>
      </c>
      <c r="J2808" s="35" t="s">
        <v>147</v>
      </c>
      <c r="K2808" s="8" t="s">
        <v>41</v>
      </c>
      <c r="L2808" s="49" t="s">
        <v>56</v>
      </c>
      <c r="M2808" s="37"/>
      <c r="N2808" s="40"/>
      <c r="O2808" s="41" t="b">
        <v>0</v>
      </c>
      <c r="P2808" s="42" t="b">
        <v>0</v>
      </c>
      <c r="Q2808" s="43"/>
      <c r="R2808" s="50"/>
      <c r="S2808" s="8" t="s">
        <v>5112</v>
      </c>
      <c r="T2808" s="48"/>
      <c r="U2808" s="56"/>
      <c r="V2808" s="56"/>
      <c r="W2808" s="56"/>
      <c r="X2808" s="46"/>
      <c r="Y2808" s="47"/>
      <c r="AG2808" s="36"/>
      <c r="AH2808" s="36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  <c r="AV2808" s="1"/>
      <c r="AW2808" s="1"/>
      <c r="AX2808" s="1"/>
      <c r="AY2808" s="1"/>
      <c r="AZ2808" s="1"/>
      <c r="BA2808" s="1"/>
      <c r="BB2808" s="1"/>
      <c r="BC2808" s="1"/>
      <c r="BD2808" s="1"/>
      <c r="BE2808" s="1"/>
      <c r="BF2808" s="1"/>
      <c r="BG2808" s="1"/>
      <c r="BH2808" s="1"/>
      <c r="BI2808" s="1"/>
      <c r="BJ2808" s="1"/>
      <c r="BK2808" s="1"/>
    </row>
    <row r="2809" spans="1:63" ht="30" customHeight="1" x14ac:dyDescent="0.25">
      <c r="A2809" s="34">
        <v>45782</v>
      </c>
      <c r="B2809" s="35" t="s">
        <v>5080</v>
      </c>
      <c r="C2809" s="1" t="s">
        <v>5113</v>
      </c>
      <c r="D2809" s="36" t="s">
        <v>34</v>
      </c>
      <c r="E2809" s="8" t="s">
        <v>54</v>
      </c>
      <c r="F2809" s="37">
        <v>1</v>
      </c>
      <c r="G2809" s="38" t="s">
        <v>7</v>
      </c>
      <c r="H2809" s="8" t="s">
        <v>158</v>
      </c>
      <c r="I2809" s="8" t="s">
        <v>2</v>
      </c>
      <c r="J2809" s="35" t="s">
        <v>40</v>
      </c>
      <c r="K2809" s="8" t="s">
        <v>206</v>
      </c>
      <c r="L2809" s="49" t="s">
        <v>274</v>
      </c>
      <c r="M2809" s="37">
        <v>1</v>
      </c>
      <c r="N2809" s="40">
        <v>1</v>
      </c>
      <c r="O2809" s="41" t="b">
        <v>0</v>
      </c>
      <c r="P2809" s="42" t="b">
        <v>0</v>
      </c>
      <c r="Q2809" s="43"/>
      <c r="R2809" s="50"/>
      <c r="S2809" s="8" t="s">
        <v>5114</v>
      </c>
      <c r="T2809" s="48"/>
      <c r="U2809" s="56"/>
      <c r="V2809" s="56">
        <v>1</v>
      </c>
      <c r="W2809" s="56">
        <v>1</v>
      </c>
      <c r="X2809" s="46"/>
      <c r="Y2809" s="47" t="s">
        <v>2051</v>
      </c>
      <c r="AG2809" s="36"/>
      <c r="AH2809" s="36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  <c r="AV2809" s="1"/>
      <c r="AW2809" s="1"/>
      <c r="AX2809" s="1"/>
      <c r="AY2809" s="1"/>
      <c r="AZ2809" s="1"/>
      <c r="BA2809" s="1"/>
      <c r="BB2809" s="1"/>
      <c r="BC2809" s="1"/>
      <c r="BD2809" s="1"/>
      <c r="BE2809" s="1"/>
      <c r="BF2809" s="1"/>
      <c r="BG2809" s="1"/>
      <c r="BH2809" s="1"/>
      <c r="BI2809" s="1"/>
      <c r="BJ2809" s="1"/>
      <c r="BK2809" s="1"/>
    </row>
    <row r="2810" spans="1:63" ht="30" customHeight="1" x14ac:dyDescent="0.25">
      <c r="A2810" s="34">
        <v>45783</v>
      </c>
      <c r="B2810" s="35" t="s">
        <v>5080</v>
      </c>
      <c r="C2810" s="1" t="s">
        <v>5115</v>
      </c>
      <c r="D2810" s="36" t="s">
        <v>74</v>
      </c>
      <c r="E2810" s="8" t="s">
        <v>154</v>
      </c>
      <c r="F2810" s="37">
        <v>1</v>
      </c>
      <c r="G2810" s="38" t="s">
        <v>7</v>
      </c>
      <c r="H2810" s="8" t="s">
        <v>256</v>
      </c>
      <c r="I2810" s="8" t="s">
        <v>2</v>
      </c>
      <c r="J2810" s="35" t="s">
        <v>40</v>
      </c>
      <c r="K2810" s="8" t="s">
        <v>41</v>
      </c>
      <c r="L2810" s="49" t="s">
        <v>239</v>
      </c>
      <c r="M2810" s="37"/>
      <c r="N2810" s="40"/>
      <c r="O2810" s="41" t="b">
        <v>0</v>
      </c>
      <c r="P2810" s="42" t="b">
        <v>0</v>
      </c>
      <c r="Q2810" s="43"/>
      <c r="R2810" s="50"/>
      <c r="S2810" s="8" t="s">
        <v>5116</v>
      </c>
      <c r="T2810" s="48"/>
      <c r="U2810" s="56">
        <v>1</v>
      </c>
      <c r="V2810" s="56"/>
      <c r="W2810" s="56">
        <v>1</v>
      </c>
      <c r="X2810" s="46" t="s">
        <v>102</v>
      </c>
      <c r="Y2810" s="47"/>
      <c r="AG2810" s="36"/>
      <c r="AH2810" s="36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  <c r="AV2810" s="1"/>
      <c r="AW2810" s="1"/>
      <c r="AX2810" s="1"/>
      <c r="AY2810" s="1"/>
      <c r="AZ2810" s="1"/>
      <c r="BA2810" s="1"/>
      <c r="BB2810" s="1"/>
      <c r="BC2810" s="1"/>
      <c r="BD2810" s="1"/>
      <c r="BE2810" s="1"/>
      <c r="BF2810" s="1"/>
      <c r="BG2810" s="1"/>
      <c r="BH2810" s="1"/>
      <c r="BI2810" s="1"/>
      <c r="BJ2810" s="1"/>
      <c r="BK2810" s="1"/>
    </row>
    <row r="2811" spans="1:63" ht="30" customHeight="1" x14ac:dyDescent="0.25">
      <c r="A2811" s="34">
        <v>45786</v>
      </c>
      <c r="B2811" s="35" t="s">
        <v>5080</v>
      </c>
      <c r="C2811" s="1" t="s">
        <v>5117</v>
      </c>
      <c r="D2811" s="36" t="s">
        <v>4</v>
      </c>
      <c r="E2811" s="8" t="s">
        <v>47</v>
      </c>
      <c r="F2811" s="37">
        <v>1</v>
      </c>
      <c r="G2811" s="38">
        <v>1</v>
      </c>
      <c r="H2811" s="8" t="s">
        <v>48</v>
      </c>
      <c r="I2811" s="8" t="s">
        <v>2</v>
      </c>
      <c r="J2811" s="35" t="s">
        <v>40</v>
      </c>
      <c r="K2811" s="8" t="s">
        <v>41</v>
      </c>
      <c r="L2811" s="49" t="s">
        <v>100</v>
      </c>
      <c r="M2811" s="37">
        <v>1</v>
      </c>
      <c r="N2811" s="40">
        <v>1</v>
      </c>
      <c r="O2811" s="41" t="b">
        <v>0</v>
      </c>
      <c r="P2811" s="42" t="b">
        <v>0</v>
      </c>
      <c r="Q2811" s="43">
        <v>45804</v>
      </c>
      <c r="R2811" s="50"/>
      <c r="S2811" s="8" t="s">
        <v>5104</v>
      </c>
      <c r="T2811" s="44">
        <v>1</v>
      </c>
      <c r="U2811" s="56"/>
      <c r="V2811" s="56"/>
      <c r="W2811" s="56"/>
      <c r="X2811" s="46"/>
      <c r="Y2811" s="47"/>
      <c r="AG2811" s="36"/>
      <c r="AH2811" s="36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  <c r="AV2811" s="1"/>
      <c r="AW2811" s="1"/>
      <c r="AX2811" s="1"/>
      <c r="AY2811" s="1"/>
      <c r="AZ2811" s="1"/>
      <c r="BA2811" s="1"/>
      <c r="BB2811" s="1"/>
      <c r="BC2811" s="1"/>
      <c r="BD2811" s="1"/>
      <c r="BE2811" s="1"/>
      <c r="BF2811" s="1"/>
      <c r="BG2811" s="1"/>
      <c r="BH2811" s="1"/>
      <c r="BI2811" s="1"/>
      <c r="BJ2811" s="1"/>
      <c r="BK2811" s="1"/>
    </row>
    <row r="2812" spans="1:63" ht="30" customHeight="1" x14ac:dyDescent="0.25">
      <c r="A2812" s="34">
        <v>45790</v>
      </c>
      <c r="B2812" s="35" t="s">
        <v>5080</v>
      </c>
      <c r="C2812" s="1" t="s">
        <v>3587</v>
      </c>
      <c r="D2812" s="36" t="s">
        <v>4</v>
      </c>
      <c r="E2812" s="8" t="s">
        <v>47</v>
      </c>
      <c r="F2812" s="37">
        <v>1</v>
      </c>
      <c r="G2812" s="38">
        <v>1</v>
      </c>
      <c r="H2812" s="8" t="s">
        <v>48</v>
      </c>
      <c r="I2812" s="8" t="s">
        <v>2</v>
      </c>
      <c r="J2812" s="35" t="s">
        <v>40</v>
      </c>
      <c r="K2812" s="8" t="s">
        <v>41</v>
      </c>
      <c r="L2812" s="49" t="s">
        <v>50</v>
      </c>
      <c r="M2812" s="37">
        <v>1</v>
      </c>
      <c r="N2812" s="40">
        <v>1</v>
      </c>
      <c r="O2812" s="41" t="b">
        <v>0</v>
      </c>
      <c r="P2812" s="42" t="b">
        <v>0</v>
      </c>
      <c r="Q2812" s="43">
        <v>45804</v>
      </c>
      <c r="R2812" s="50"/>
      <c r="S2812" s="8" t="s">
        <v>5118</v>
      </c>
      <c r="T2812" s="44">
        <v>1</v>
      </c>
      <c r="U2812" s="56"/>
      <c r="V2812" s="56"/>
      <c r="W2812" s="56"/>
      <c r="X2812" s="46"/>
      <c r="Y2812" s="47"/>
      <c r="AG2812" s="36"/>
      <c r="AH2812" s="36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  <c r="AV2812" s="1"/>
      <c r="AW2812" s="1"/>
      <c r="AX2812" s="1"/>
      <c r="AY2812" s="1"/>
      <c r="AZ2812" s="1"/>
      <c r="BA2812" s="1"/>
      <c r="BB2812" s="1"/>
      <c r="BC2812" s="1"/>
      <c r="BD2812" s="1"/>
      <c r="BE2812" s="1"/>
      <c r="BF2812" s="1"/>
      <c r="BG2812" s="1"/>
      <c r="BH2812" s="1"/>
      <c r="BI2812" s="1"/>
      <c r="BJ2812" s="1"/>
      <c r="BK2812" s="1"/>
    </row>
    <row r="2813" spans="1:63" ht="30" customHeight="1" x14ac:dyDescent="0.25">
      <c r="A2813" s="34">
        <v>45791</v>
      </c>
      <c r="B2813" s="35" t="s">
        <v>5080</v>
      </c>
      <c r="C2813" s="1" t="s">
        <v>5119</v>
      </c>
      <c r="D2813" s="36" t="s">
        <v>4</v>
      </c>
      <c r="E2813" s="8" t="s">
        <v>47</v>
      </c>
      <c r="F2813" s="37">
        <v>1</v>
      </c>
      <c r="G2813" s="38">
        <v>1</v>
      </c>
      <c r="H2813" s="8" t="s">
        <v>48</v>
      </c>
      <c r="I2813" s="8" t="s">
        <v>2</v>
      </c>
      <c r="J2813" s="35" t="s">
        <v>40</v>
      </c>
      <c r="K2813" s="8" t="s">
        <v>49</v>
      </c>
      <c r="L2813" s="49" t="s">
        <v>50</v>
      </c>
      <c r="M2813" s="37"/>
      <c r="N2813" s="40">
        <v>1</v>
      </c>
      <c r="O2813" s="41" t="b">
        <v>0</v>
      </c>
      <c r="P2813" s="42" t="b">
        <v>0</v>
      </c>
      <c r="Q2813" s="43">
        <v>45800</v>
      </c>
      <c r="R2813" s="50"/>
      <c r="S2813" s="8" t="s">
        <v>5120</v>
      </c>
      <c r="T2813" s="44">
        <v>1</v>
      </c>
      <c r="U2813" s="56"/>
      <c r="V2813" s="56"/>
      <c r="W2813" s="56"/>
      <c r="X2813" s="46"/>
      <c r="Y2813" s="47"/>
      <c r="AG2813" s="36"/>
      <c r="AH2813" s="36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  <c r="AV2813" s="1"/>
      <c r="AW2813" s="1"/>
      <c r="AX2813" s="1"/>
      <c r="AY2813" s="1"/>
      <c r="AZ2813" s="1"/>
      <c r="BA2813" s="1"/>
      <c r="BB2813" s="1"/>
      <c r="BC2813" s="1"/>
      <c r="BD2813" s="1"/>
      <c r="BE2813" s="1"/>
      <c r="BF2813" s="1"/>
      <c r="BG2813" s="1"/>
      <c r="BH2813" s="1"/>
      <c r="BI2813" s="1"/>
      <c r="BJ2813" s="1"/>
      <c r="BK2813" s="1"/>
    </row>
    <row r="2814" spans="1:63" ht="30" customHeight="1" x14ac:dyDescent="0.25">
      <c r="A2814" s="34">
        <v>45793</v>
      </c>
      <c r="B2814" s="35" t="s">
        <v>5080</v>
      </c>
      <c r="C2814" s="1" t="s">
        <v>5121</v>
      </c>
      <c r="D2814" s="36" t="s">
        <v>4</v>
      </c>
      <c r="E2814" s="8" t="s">
        <v>47</v>
      </c>
      <c r="F2814" s="37">
        <v>1</v>
      </c>
      <c r="G2814" s="38">
        <v>1</v>
      </c>
      <c r="H2814" s="8" t="s">
        <v>256</v>
      </c>
      <c r="I2814" s="8" t="s">
        <v>2</v>
      </c>
      <c r="J2814" s="35" t="s">
        <v>147</v>
      </c>
      <c r="K2814" s="8" t="s">
        <v>49</v>
      </c>
      <c r="L2814" s="49" t="s">
        <v>56</v>
      </c>
      <c r="M2814" s="37"/>
      <c r="N2814" s="40">
        <v>1</v>
      </c>
      <c r="O2814" s="41" t="b">
        <v>0</v>
      </c>
      <c r="P2814" s="42" t="b">
        <v>0</v>
      </c>
      <c r="Q2814" s="43">
        <v>45797</v>
      </c>
      <c r="R2814" s="50"/>
      <c r="S2814" s="8" t="s">
        <v>5122</v>
      </c>
      <c r="T2814" s="44">
        <v>1</v>
      </c>
      <c r="U2814" s="56"/>
      <c r="V2814" s="56"/>
      <c r="W2814" s="56"/>
      <c r="X2814" s="46"/>
      <c r="Y2814" s="47"/>
      <c r="AG2814" s="36"/>
      <c r="AH2814" s="36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  <c r="AV2814" s="1"/>
      <c r="AW2814" s="1"/>
      <c r="AX2814" s="1"/>
      <c r="AY2814" s="1"/>
      <c r="AZ2814" s="1"/>
      <c r="BA2814" s="1"/>
      <c r="BB2814" s="1"/>
      <c r="BC2814" s="1"/>
      <c r="BD2814" s="1"/>
      <c r="BE2814" s="1"/>
      <c r="BF2814" s="1"/>
      <c r="BG2814" s="1"/>
      <c r="BH2814" s="1"/>
      <c r="BI2814" s="1"/>
      <c r="BJ2814" s="1"/>
      <c r="BK2814" s="1"/>
    </row>
    <row r="2815" spans="1:63" ht="30" customHeight="1" x14ac:dyDescent="0.25">
      <c r="A2815" s="34">
        <v>45794</v>
      </c>
      <c r="B2815" s="35" t="s">
        <v>5080</v>
      </c>
      <c r="C2815" s="1" t="s">
        <v>5123</v>
      </c>
      <c r="D2815" s="36" t="s">
        <v>3</v>
      </c>
      <c r="E2815" s="8" t="s">
        <v>1584</v>
      </c>
      <c r="F2815" s="37">
        <v>1</v>
      </c>
      <c r="G2815" s="38">
        <v>0.1</v>
      </c>
      <c r="H2815" s="8" t="s">
        <v>256</v>
      </c>
      <c r="I2815" s="8" t="s">
        <v>2</v>
      </c>
      <c r="J2815" s="35" t="s">
        <v>147</v>
      </c>
      <c r="K2815" s="8" t="s">
        <v>49</v>
      </c>
      <c r="L2815" s="49" t="s">
        <v>128</v>
      </c>
      <c r="M2815" s="37"/>
      <c r="N2815" s="40"/>
      <c r="O2815" s="41" t="b">
        <v>0</v>
      </c>
      <c r="P2815" s="42" t="b">
        <v>0</v>
      </c>
      <c r="Q2815" s="43"/>
      <c r="R2815" s="50"/>
      <c r="S2815" s="8" t="s">
        <v>5124</v>
      </c>
      <c r="T2815" s="48"/>
      <c r="U2815" s="56"/>
      <c r="V2815" s="56"/>
      <c r="W2815" s="56"/>
      <c r="X2815" s="46"/>
      <c r="Y2815" s="47"/>
      <c r="AG2815" s="36"/>
      <c r="AH2815" s="36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  <c r="AV2815" s="1"/>
      <c r="AW2815" s="1"/>
      <c r="AX2815" s="1"/>
      <c r="AY2815" s="1"/>
      <c r="AZ2815" s="1"/>
      <c r="BA2815" s="1"/>
      <c r="BB2815" s="1"/>
      <c r="BC2815" s="1"/>
      <c r="BD2815" s="1"/>
      <c r="BE2815" s="1"/>
      <c r="BF2815" s="1"/>
      <c r="BG2815" s="1"/>
      <c r="BH2815" s="1"/>
      <c r="BI2815" s="1"/>
      <c r="BJ2815" s="1"/>
      <c r="BK2815" s="1"/>
    </row>
    <row r="2816" spans="1:63" ht="30" customHeight="1" x14ac:dyDescent="0.25">
      <c r="A2816" s="34">
        <v>45794</v>
      </c>
      <c r="B2816" s="35" t="s">
        <v>5080</v>
      </c>
      <c r="C2816" s="1" t="s">
        <v>5125</v>
      </c>
      <c r="D2816" s="36" t="s">
        <v>4</v>
      </c>
      <c r="E2816" s="8" t="s">
        <v>47</v>
      </c>
      <c r="F2816" s="37">
        <v>1</v>
      </c>
      <c r="G2816" s="38">
        <v>0.25</v>
      </c>
      <c r="H2816" s="8" t="s">
        <v>48</v>
      </c>
      <c r="I2816" s="8" t="s">
        <v>2</v>
      </c>
      <c r="J2816" s="35" t="s">
        <v>147</v>
      </c>
      <c r="K2816" s="8" t="s">
        <v>41</v>
      </c>
      <c r="L2816" s="49" t="s">
        <v>128</v>
      </c>
      <c r="M2816" s="37">
        <v>1</v>
      </c>
      <c r="N2816" s="40">
        <v>1</v>
      </c>
      <c r="O2816" s="41" t="b">
        <v>0</v>
      </c>
      <c r="P2816" s="42" t="b">
        <v>0</v>
      </c>
      <c r="Q2816" s="43"/>
      <c r="R2816" s="50"/>
      <c r="S2816" s="8" t="s">
        <v>5126</v>
      </c>
      <c r="T2816" s="48"/>
      <c r="U2816" s="56"/>
      <c r="V2816" s="56"/>
      <c r="W2816" s="56"/>
      <c r="X2816" s="46"/>
      <c r="Y2816" s="47"/>
      <c r="AG2816" s="36"/>
      <c r="AH2816" s="36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  <c r="AV2816" s="1"/>
      <c r="AW2816" s="1"/>
      <c r="AX2816" s="1"/>
      <c r="AY2816" s="1"/>
      <c r="AZ2816" s="1"/>
      <c r="BA2816" s="1"/>
      <c r="BB2816" s="1"/>
      <c r="BC2816" s="1"/>
      <c r="BD2816" s="1"/>
      <c r="BE2816" s="1"/>
      <c r="BF2816" s="1"/>
      <c r="BG2816" s="1"/>
      <c r="BH2816" s="1"/>
      <c r="BI2816" s="1"/>
      <c r="BJ2816" s="1"/>
      <c r="BK2816" s="1"/>
    </row>
    <row r="2817" spans="1:63" ht="30" customHeight="1" x14ac:dyDescent="0.25">
      <c r="A2817" s="34">
        <v>45794</v>
      </c>
      <c r="B2817" s="35" t="s">
        <v>5080</v>
      </c>
      <c r="C2817" s="1" t="s">
        <v>5127</v>
      </c>
      <c r="D2817" s="36" t="s">
        <v>4</v>
      </c>
      <c r="E2817" s="8" t="s">
        <v>47</v>
      </c>
      <c r="F2817" s="37">
        <v>1</v>
      </c>
      <c r="G2817" s="38">
        <v>0.25</v>
      </c>
      <c r="H2817" s="8" t="s">
        <v>431</v>
      </c>
      <c r="I2817" s="8" t="s">
        <v>2</v>
      </c>
      <c r="J2817" s="35" t="s">
        <v>147</v>
      </c>
      <c r="K2817" s="8" t="s">
        <v>238</v>
      </c>
      <c r="L2817" s="49" t="s">
        <v>247</v>
      </c>
      <c r="M2817" s="37"/>
      <c r="N2817" s="40"/>
      <c r="O2817" s="41" t="b">
        <v>0</v>
      </c>
      <c r="P2817" s="42" t="b">
        <v>0</v>
      </c>
      <c r="Q2817" s="43"/>
      <c r="R2817" s="50"/>
      <c r="S2817" s="8" t="s">
        <v>5128</v>
      </c>
      <c r="T2817" s="48"/>
      <c r="U2817" s="56"/>
      <c r="V2817" s="56"/>
      <c r="W2817" s="56"/>
      <c r="X2817" s="46"/>
      <c r="Y2817" s="47"/>
      <c r="AG2817" s="36"/>
      <c r="AH2817" s="36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  <c r="AV2817" s="1"/>
      <c r="AW2817" s="1"/>
      <c r="AX2817" s="1"/>
      <c r="AY2817" s="1"/>
      <c r="AZ2817" s="1"/>
      <c r="BA2817" s="1"/>
      <c r="BB2817" s="1"/>
      <c r="BC2817" s="1"/>
      <c r="BD2817" s="1"/>
      <c r="BE2817" s="1"/>
      <c r="BF2817" s="1"/>
      <c r="BG2817" s="1"/>
      <c r="BH2817" s="1"/>
      <c r="BI2817" s="1"/>
      <c r="BJ2817" s="1"/>
      <c r="BK2817" s="1"/>
    </row>
    <row r="2818" spans="1:63" ht="30" customHeight="1" x14ac:dyDescent="0.25">
      <c r="A2818" s="34">
        <v>45797</v>
      </c>
      <c r="B2818" s="35" t="s">
        <v>5080</v>
      </c>
      <c r="C2818" s="1" t="s">
        <v>5129</v>
      </c>
      <c r="D2818" s="36" t="s">
        <v>34</v>
      </c>
      <c r="E2818" s="8" t="s">
        <v>133</v>
      </c>
      <c r="F2818" s="37">
        <v>1</v>
      </c>
      <c r="G2818" s="38">
        <v>0.1</v>
      </c>
      <c r="H2818" s="8" t="s">
        <v>155</v>
      </c>
      <c r="I2818" s="8" t="s">
        <v>2</v>
      </c>
      <c r="J2818" s="35" t="s">
        <v>40</v>
      </c>
      <c r="K2818" s="8" t="s">
        <v>41</v>
      </c>
      <c r="L2818" s="49" t="s">
        <v>50</v>
      </c>
      <c r="M2818" s="37"/>
      <c r="N2818" s="40"/>
      <c r="O2818" s="41" t="b">
        <v>0</v>
      </c>
      <c r="P2818" s="42" t="b">
        <v>0</v>
      </c>
      <c r="Q2818" s="43"/>
      <c r="R2818" s="50"/>
      <c r="S2818" s="8" t="s">
        <v>5130</v>
      </c>
      <c r="T2818" s="48"/>
      <c r="U2818" s="56"/>
      <c r="V2818" s="56"/>
      <c r="W2818" s="56"/>
      <c r="X2818" s="46"/>
      <c r="Y2818" s="47"/>
      <c r="AG2818" s="36"/>
      <c r="AH2818" s="36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  <c r="AV2818" s="1"/>
      <c r="AW2818" s="1"/>
      <c r="AX2818" s="1"/>
      <c r="AY2818" s="1"/>
      <c r="AZ2818" s="1"/>
      <c r="BA2818" s="1"/>
      <c r="BB2818" s="1"/>
      <c r="BC2818" s="1"/>
      <c r="BD2818" s="1"/>
      <c r="BE2818" s="1"/>
      <c r="BF2818" s="1"/>
      <c r="BG2818" s="1"/>
      <c r="BH2818" s="1"/>
      <c r="BI2818" s="1"/>
      <c r="BJ2818" s="1"/>
      <c r="BK2818" s="1"/>
    </row>
    <row r="2819" spans="1:63" ht="30" customHeight="1" x14ac:dyDescent="0.25">
      <c r="A2819" s="34">
        <v>45798</v>
      </c>
      <c r="B2819" s="35" t="s">
        <v>5080</v>
      </c>
      <c r="C2819" s="1" t="s">
        <v>5131</v>
      </c>
      <c r="D2819" s="36" t="s">
        <v>4</v>
      </c>
      <c r="E2819" s="8" t="s">
        <v>47</v>
      </c>
      <c r="F2819" s="37">
        <v>2</v>
      </c>
      <c r="G2819" s="38">
        <v>0.1</v>
      </c>
      <c r="H2819" s="8" t="s">
        <v>48</v>
      </c>
      <c r="I2819" s="8" t="s">
        <v>2</v>
      </c>
      <c r="J2819" s="35" t="s">
        <v>40</v>
      </c>
      <c r="K2819" s="8" t="s">
        <v>41</v>
      </c>
      <c r="L2819" s="49" t="s">
        <v>100</v>
      </c>
      <c r="M2819" s="37"/>
      <c r="N2819" s="40"/>
      <c r="O2819" s="41" t="b">
        <v>0</v>
      </c>
      <c r="P2819" s="42" t="b">
        <v>0</v>
      </c>
      <c r="Q2819" s="43"/>
      <c r="R2819" s="50"/>
      <c r="S2819" s="8" t="s">
        <v>5132</v>
      </c>
      <c r="T2819" s="48"/>
      <c r="U2819" s="56"/>
      <c r="V2819" s="56"/>
      <c r="W2819" s="56"/>
      <c r="X2819" s="46"/>
      <c r="Y2819" s="47"/>
      <c r="AG2819" s="36"/>
      <c r="AH2819" s="36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  <c r="AV2819" s="1"/>
      <c r="AW2819" s="1"/>
      <c r="AX2819" s="1"/>
      <c r="AY2819" s="1"/>
      <c r="AZ2819" s="1"/>
      <c r="BA2819" s="1"/>
      <c r="BB2819" s="1"/>
      <c r="BC2819" s="1"/>
      <c r="BD2819" s="1"/>
      <c r="BE2819" s="1"/>
      <c r="BF2819" s="1"/>
      <c r="BG2819" s="1"/>
      <c r="BH2819" s="1"/>
      <c r="BI2819" s="1"/>
      <c r="BJ2819" s="1"/>
      <c r="BK2819" s="1"/>
    </row>
    <row r="2820" spans="1:63" ht="30" customHeight="1" x14ac:dyDescent="0.25">
      <c r="A2820" s="34">
        <v>45799</v>
      </c>
      <c r="B2820" s="35" t="s">
        <v>5080</v>
      </c>
      <c r="C2820" s="1" t="s">
        <v>5133</v>
      </c>
      <c r="D2820" s="36" t="s">
        <v>34</v>
      </c>
      <c r="E2820" s="8" t="s">
        <v>133</v>
      </c>
      <c r="F2820" s="37">
        <v>1</v>
      </c>
      <c r="G2820" s="38" t="s">
        <v>7</v>
      </c>
      <c r="H2820" s="8" t="s">
        <v>111</v>
      </c>
      <c r="I2820" s="8" t="s">
        <v>2</v>
      </c>
      <c r="J2820" s="35" t="s">
        <v>40</v>
      </c>
      <c r="K2820" s="8" t="s">
        <v>206</v>
      </c>
      <c r="L2820" s="49" t="s">
        <v>56</v>
      </c>
      <c r="M2820" s="37">
        <v>1</v>
      </c>
      <c r="N2820" s="40">
        <v>1</v>
      </c>
      <c r="O2820" s="41" t="b">
        <v>0</v>
      </c>
      <c r="P2820" s="42" t="b">
        <v>0</v>
      </c>
      <c r="Q2820" s="43">
        <v>45807</v>
      </c>
      <c r="R2820" s="50"/>
      <c r="S2820" s="8" t="s">
        <v>29</v>
      </c>
      <c r="T2820" s="48"/>
      <c r="U2820" s="56"/>
      <c r="V2820" s="56">
        <v>1</v>
      </c>
      <c r="W2820" s="56">
        <v>1</v>
      </c>
      <c r="X2820" s="46"/>
      <c r="Y2820" s="47" t="s">
        <v>3566</v>
      </c>
      <c r="AG2820" s="36"/>
      <c r="AH2820" s="36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  <c r="AV2820" s="1"/>
      <c r="AW2820" s="1"/>
      <c r="AX2820" s="1"/>
      <c r="AY2820" s="1"/>
      <c r="AZ2820" s="1"/>
      <c r="BA2820" s="1"/>
      <c r="BB2820" s="1"/>
      <c r="BC2820" s="1"/>
      <c r="BD2820" s="1"/>
      <c r="BE2820" s="1"/>
      <c r="BF2820" s="1"/>
      <c r="BG2820" s="1"/>
      <c r="BH2820" s="1"/>
      <c r="BI2820" s="1"/>
      <c r="BJ2820" s="1"/>
      <c r="BK2820" s="1"/>
    </row>
    <row r="2821" spans="1:63" ht="30" customHeight="1" x14ac:dyDescent="0.25">
      <c r="A2821" s="34">
        <v>45804</v>
      </c>
      <c r="B2821" s="35" t="s">
        <v>5080</v>
      </c>
      <c r="C2821" s="1" t="s">
        <v>5134</v>
      </c>
      <c r="D2821" s="36" t="s">
        <v>4</v>
      </c>
      <c r="E2821" s="8" t="s">
        <v>47</v>
      </c>
      <c r="F2821" s="37">
        <v>1</v>
      </c>
      <c r="G2821" s="38">
        <v>1</v>
      </c>
      <c r="H2821" s="8" t="s">
        <v>48</v>
      </c>
      <c r="I2821" s="8" t="s">
        <v>2</v>
      </c>
      <c r="J2821" s="35" t="s">
        <v>40</v>
      </c>
      <c r="K2821" s="8" t="s">
        <v>41</v>
      </c>
      <c r="L2821" s="49" t="s">
        <v>50</v>
      </c>
      <c r="M2821" s="37">
        <v>1</v>
      </c>
      <c r="N2821" s="40">
        <v>1</v>
      </c>
      <c r="O2821" s="41" t="b">
        <v>0</v>
      </c>
      <c r="P2821" s="42" t="b">
        <v>0</v>
      </c>
      <c r="Q2821" s="43">
        <v>45808</v>
      </c>
      <c r="R2821" s="50"/>
      <c r="S2821" s="8" t="s">
        <v>5135</v>
      </c>
      <c r="T2821" s="44">
        <v>1</v>
      </c>
      <c r="U2821" s="56"/>
      <c r="V2821" s="56"/>
      <c r="W2821" s="56"/>
      <c r="X2821" s="46"/>
      <c r="Y2821" s="47"/>
      <c r="AG2821" s="36"/>
      <c r="AH2821" s="36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  <c r="AV2821" s="1"/>
      <c r="AW2821" s="1"/>
      <c r="AX2821" s="1"/>
      <c r="AY2821" s="1"/>
      <c r="AZ2821" s="1"/>
      <c r="BA2821" s="1"/>
      <c r="BB2821" s="1"/>
      <c r="BC2821" s="1"/>
      <c r="BD2821" s="1"/>
      <c r="BE2821" s="1"/>
      <c r="BF2821" s="1"/>
      <c r="BG2821" s="1"/>
      <c r="BH2821" s="1"/>
      <c r="BI2821" s="1"/>
      <c r="BJ2821" s="1"/>
      <c r="BK2821" s="1"/>
    </row>
    <row r="2822" spans="1:63" ht="30" customHeight="1" x14ac:dyDescent="0.25">
      <c r="A2822" s="34">
        <v>45805</v>
      </c>
      <c r="B2822" s="35" t="s">
        <v>5080</v>
      </c>
      <c r="C2822" s="1" t="s">
        <v>5136</v>
      </c>
      <c r="D2822" s="36" t="s">
        <v>4</v>
      </c>
      <c r="E2822" s="8" t="s">
        <v>47</v>
      </c>
      <c r="F2822" s="37">
        <v>1</v>
      </c>
      <c r="G2822" s="38">
        <v>0.1</v>
      </c>
      <c r="H2822" s="8" t="s">
        <v>48</v>
      </c>
      <c r="I2822" s="8" t="s">
        <v>2</v>
      </c>
      <c r="J2822" s="35" t="s">
        <v>40</v>
      </c>
      <c r="K2822" s="8" t="s">
        <v>41</v>
      </c>
      <c r="L2822" s="49" t="s">
        <v>50</v>
      </c>
      <c r="M2822" s="37"/>
      <c r="N2822" s="40"/>
      <c r="O2822" s="41" t="b">
        <v>0</v>
      </c>
      <c r="P2822" s="42" t="b">
        <v>0</v>
      </c>
      <c r="Q2822" s="43"/>
      <c r="R2822" s="50"/>
      <c r="S2822" s="8" t="s">
        <v>5130</v>
      </c>
      <c r="T2822" s="48"/>
      <c r="U2822" s="56"/>
      <c r="V2822" s="56"/>
      <c r="W2822" s="56"/>
      <c r="X2822" s="46"/>
      <c r="Y2822" s="47"/>
      <c r="AG2822" s="36"/>
      <c r="AH2822" s="36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  <c r="AV2822" s="1"/>
      <c r="AW2822" s="1"/>
      <c r="AX2822" s="1"/>
      <c r="AY2822" s="1"/>
      <c r="AZ2822" s="1"/>
      <c r="BA2822" s="1"/>
      <c r="BB2822" s="1"/>
      <c r="BC2822" s="1"/>
      <c r="BD2822" s="1"/>
      <c r="BE2822" s="1"/>
      <c r="BF2822" s="1"/>
      <c r="BG2822" s="1"/>
      <c r="BH2822" s="1"/>
      <c r="BI2822" s="1"/>
      <c r="BJ2822" s="1"/>
      <c r="BK2822" s="1"/>
    </row>
    <row r="2823" spans="1:63" ht="30" customHeight="1" x14ac:dyDescent="0.25">
      <c r="A2823" s="34">
        <v>45805</v>
      </c>
      <c r="B2823" s="35" t="s">
        <v>5080</v>
      </c>
      <c r="C2823" s="1" t="s">
        <v>5137</v>
      </c>
      <c r="D2823" s="36" t="s">
        <v>74</v>
      </c>
      <c r="E2823" s="8" t="s">
        <v>154</v>
      </c>
      <c r="F2823" s="37">
        <v>1</v>
      </c>
      <c r="G2823" s="38">
        <v>0.1</v>
      </c>
      <c r="H2823" s="8" t="s">
        <v>111</v>
      </c>
      <c r="I2823" s="8" t="s">
        <v>2</v>
      </c>
      <c r="J2823" s="35" t="s">
        <v>40</v>
      </c>
      <c r="K2823" s="8" t="s">
        <v>41</v>
      </c>
      <c r="L2823" s="49" t="s">
        <v>274</v>
      </c>
      <c r="M2823" s="37"/>
      <c r="N2823" s="40"/>
      <c r="O2823" s="41" t="b">
        <v>0</v>
      </c>
      <c r="P2823" s="42" t="b">
        <v>0</v>
      </c>
      <c r="Q2823" s="43"/>
      <c r="R2823" s="50"/>
      <c r="S2823" s="8" t="s">
        <v>5138</v>
      </c>
      <c r="T2823" s="48"/>
      <c r="U2823" s="56"/>
      <c r="V2823" s="56"/>
      <c r="W2823" s="56"/>
      <c r="X2823" s="46"/>
      <c r="Y2823" s="47"/>
      <c r="AG2823" s="36"/>
      <c r="AH2823" s="36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  <c r="AV2823" s="1"/>
      <c r="AW2823" s="1"/>
      <c r="AX2823" s="1"/>
      <c r="AY2823" s="1"/>
      <c r="AZ2823" s="1"/>
      <c r="BA2823" s="1"/>
      <c r="BB2823" s="1"/>
      <c r="BC2823" s="1"/>
      <c r="BD2823" s="1"/>
      <c r="BE2823" s="1"/>
      <c r="BF2823" s="1"/>
      <c r="BG2823" s="1"/>
      <c r="BH2823" s="1"/>
      <c r="BI2823" s="1"/>
      <c r="BJ2823" s="1"/>
      <c r="BK2823" s="1"/>
    </row>
    <row r="2824" spans="1:63" ht="30" customHeight="1" x14ac:dyDescent="0.25">
      <c r="A2824" s="34">
        <v>45813</v>
      </c>
      <c r="B2824" s="35" t="s">
        <v>5139</v>
      </c>
      <c r="C2824" s="1" t="s">
        <v>5140</v>
      </c>
      <c r="D2824" s="36" t="s">
        <v>34</v>
      </c>
      <c r="E2824" s="8" t="s">
        <v>38</v>
      </c>
      <c r="F2824" s="37">
        <v>1</v>
      </c>
      <c r="G2824" s="38">
        <v>0.8</v>
      </c>
      <c r="H2824" s="8" t="s">
        <v>1663</v>
      </c>
      <c r="I2824" s="8" t="s">
        <v>2</v>
      </c>
      <c r="J2824" s="35" t="s">
        <v>147</v>
      </c>
      <c r="K2824" s="8" t="s">
        <v>49</v>
      </c>
      <c r="L2824" s="49" t="s">
        <v>50</v>
      </c>
      <c r="M2824" s="37">
        <v>1</v>
      </c>
      <c r="N2824" s="40">
        <v>1</v>
      </c>
      <c r="O2824" s="41" t="b">
        <v>1</v>
      </c>
      <c r="P2824" s="42" t="b">
        <v>1</v>
      </c>
      <c r="Q2824" s="43">
        <v>45821</v>
      </c>
      <c r="R2824" s="50" t="s">
        <v>5141</v>
      </c>
      <c r="S2824" s="8" t="s">
        <v>5142</v>
      </c>
      <c r="T2824" s="48">
        <v>1</v>
      </c>
      <c r="U2824" s="56"/>
      <c r="V2824" s="56"/>
      <c r="W2824" s="56"/>
      <c r="X2824" s="46"/>
      <c r="Y2824" s="47"/>
      <c r="AG2824" s="36"/>
      <c r="AH2824" s="36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  <c r="AV2824" s="1"/>
      <c r="AW2824" s="1"/>
      <c r="AX2824" s="1"/>
      <c r="AY2824" s="1"/>
      <c r="AZ2824" s="1"/>
      <c r="BA2824" s="1"/>
      <c r="BB2824" s="1"/>
      <c r="BC2824" s="1"/>
      <c r="BD2824" s="1"/>
      <c r="BE2824" s="1"/>
      <c r="BF2824" s="1"/>
      <c r="BG2824" s="1"/>
      <c r="BH2824" s="1"/>
      <c r="BI2824" s="1"/>
      <c r="BJ2824" s="1"/>
      <c r="BK2824" s="1"/>
    </row>
    <row r="2825" spans="1:63" ht="30" customHeight="1" x14ac:dyDescent="0.25">
      <c r="A2825" s="34">
        <v>45813</v>
      </c>
      <c r="B2825" s="35" t="s">
        <v>5139</v>
      </c>
      <c r="C2825" s="1" t="s">
        <v>5143</v>
      </c>
      <c r="D2825" s="36" t="s">
        <v>34</v>
      </c>
      <c r="E2825" s="8" t="s">
        <v>71</v>
      </c>
      <c r="F2825" s="37">
        <v>1</v>
      </c>
      <c r="G2825" s="38">
        <v>1</v>
      </c>
      <c r="H2825" s="8" t="s">
        <v>55</v>
      </c>
      <c r="I2825" s="8" t="s">
        <v>2</v>
      </c>
      <c r="J2825" s="35" t="s">
        <v>40</v>
      </c>
      <c r="K2825" s="8" t="s">
        <v>41</v>
      </c>
      <c r="L2825" s="49" t="s">
        <v>50</v>
      </c>
      <c r="M2825" s="37">
        <v>1</v>
      </c>
      <c r="N2825" s="40">
        <v>1</v>
      </c>
      <c r="O2825" s="41" t="b">
        <v>1</v>
      </c>
      <c r="P2825" s="42" t="b">
        <v>1</v>
      </c>
      <c r="Q2825" s="43">
        <v>45820</v>
      </c>
      <c r="R2825" s="50" t="s">
        <v>5144</v>
      </c>
      <c r="S2825" s="8" t="s">
        <v>5145</v>
      </c>
      <c r="T2825" s="44">
        <v>1</v>
      </c>
      <c r="U2825" s="56"/>
      <c r="V2825" s="56"/>
      <c r="W2825" s="56"/>
      <c r="X2825" s="46"/>
      <c r="Y2825" s="47"/>
      <c r="AG2825" s="36"/>
      <c r="AH2825" s="36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  <c r="AV2825" s="1"/>
      <c r="AW2825" s="1"/>
      <c r="AX2825" s="1"/>
      <c r="AY2825" s="1"/>
      <c r="AZ2825" s="1"/>
      <c r="BA2825" s="1"/>
      <c r="BB2825" s="1"/>
      <c r="BC2825" s="1"/>
      <c r="BD2825" s="1"/>
      <c r="BE2825" s="1"/>
      <c r="BF2825" s="1"/>
      <c r="BG2825" s="1"/>
      <c r="BH2825" s="1"/>
      <c r="BI2825" s="1"/>
      <c r="BJ2825" s="1"/>
      <c r="BK2825" s="1"/>
    </row>
    <row r="2826" spans="1:63" ht="30" customHeight="1" x14ac:dyDescent="0.25">
      <c r="A2826" s="34">
        <v>45813</v>
      </c>
      <c r="B2826" s="35" t="s">
        <v>5139</v>
      </c>
      <c r="C2826" s="1" t="s">
        <v>5146</v>
      </c>
      <c r="D2826" s="36" t="s">
        <v>74</v>
      </c>
      <c r="E2826" s="8" t="s">
        <v>145</v>
      </c>
      <c r="F2826" s="37">
        <v>2</v>
      </c>
      <c r="G2826" s="38">
        <v>0.5</v>
      </c>
      <c r="H2826" s="8" t="s">
        <v>146</v>
      </c>
      <c r="I2826" s="8" t="s">
        <v>1</v>
      </c>
      <c r="J2826" s="35" t="s">
        <v>40</v>
      </c>
      <c r="K2826" s="8" t="s">
        <v>592</v>
      </c>
      <c r="L2826" s="49" t="s">
        <v>42</v>
      </c>
      <c r="M2826" s="37">
        <v>1</v>
      </c>
      <c r="N2826" s="40">
        <v>2</v>
      </c>
      <c r="O2826" s="41" t="b">
        <v>1</v>
      </c>
      <c r="P2826" s="42" t="b">
        <v>0</v>
      </c>
      <c r="Q2826" s="43">
        <v>45830</v>
      </c>
      <c r="R2826" s="50" t="s">
        <v>5147</v>
      </c>
      <c r="S2826" s="8" t="s">
        <v>5148</v>
      </c>
      <c r="T2826" s="48"/>
      <c r="U2826" s="56"/>
      <c r="V2826" s="56"/>
      <c r="W2826" s="56"/>
      <c r="X2826" s="46"/>
      <c r="Y2826" s="47"/>
      <c r="AG2826" s="36"/>
      <c r="AH2826" s="36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  <c r="AV2826" s="1"/>
      <c r="AW2826" s="1"/>
      <c r="AX2826" s="1"/>
      <c r="AY2826" s="1"/>
      <c r="AZ2826" s="1"/>
      <c r="BA2826" s="1"/>
      <c r="BB2826" s="1"/>
      <c r="BC2826" s="1"/>
      <c r="BD2826" s="1"/>
      <c r="BE2826" s="1"/>
      <c r="BF2826" s="1"/>
      <c r="BG2826" s="1"/>
      <c r="BH2826" s="1"/>
      <c r="BI2826" s="1"/>
      <c r="BJ2826" s="1"/>
      <c r="BK2826" s="1"/>
    </row>
    <row r="2827" spans="1:63" ht="30" customHeight="1" x14ac:dyDescent="0.25">
      <c r="A2827" s="34">
        <v>45813</v>
      </c>
      <c r="B2827" s="35" t="s">
        <v>5139</v>
      </c>
      <c r="C2827" s="1" t="s">
        <v>5149</v>
      </c>
      <c r="D2827" s="36" t="s">
        <v>74</v>
      </c>
      <c r="E2827" s="8" t="s">
        <v>133</v>
      </c>
      <c r="F2827" s="37">
        <v>2</v>
      </c>
      <c r="G2827" s="38">
        <v>0.1</v>
      </c>
      <c r="H2827" s="8" t="s">
        <v>155</v>
      </c>
      <c r="I2827" s="8" t="s">
        <v>1</v>
      </c>
      <c r="J2827" s="35" t="s">
        <v>147</v>
      </c>
      <c r="K2827" s="8" t="s">
        <v>41</v>
      </c>
      <c r="L2827" s="49" t="s">
        <v>50</v>
      </c>
      <c r="M2827" s="37">
        <v>0</v>
      </c>
      <c r="N2827" s="40">
        <v>0</v>
      </c>
      <c r="O2827" s="41" t="b">
        <v>0</v>
      </c>
      <c r="P2827" s="42" t="b">
        <v>0</v>
      </c>
      <c r="Q2827" s="43"/>
      <c r="R2827" s="50" t="s">
        <v>5150</v>
      </c>
      <c r="S2827" s="8" t="s">
        <v>5151</v>
      </c>
      <c r="T2827" s="48"/>
      <c r="U2827" s="56"/>
      <c r="V2827" s="56"/>
      <c r="W2827" s="56"/>
      <c r="X2827" s="46"/>
      <c r="Y2827" s="47"/>
      <c r="AG2827" s="36"/>
      <c r="AH2827" s="36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</row>
    <row r="2828" spans="1:63" ht="30" customHeight="1" x14ac:dyDescent="0.25">
      <c r="A2828" s="34">
        <v>45813</v>
      </c>
      <c r="B2828" s="35" t="s">
        <v>5139</v>
      </c>
      <c r="C2828" s="1" t="s">
        <v>5152</v>
      </c>
      <c r="D2828" s="36" t="s">
        <v>74</v>
      </c>
      <c r="E2828" s="8" t="s">
        <v>110</v>
      </c>
      <c r="F2828" s="37">
        <v>1</v>
      </c>
      <c r="G2828" s="38">
        <v>0.1</v>
      </c>
      <c r="H2828" s="8" t="s">
        <v>155</v>
      </c>
      <c r="I2828" s="8" t="s">
        <v>1</v>
      </c>
      <c r="J2828" s="35" t="s">
        <v>147</v>
      </c>
      <c r="K2828" s="8" t="s">
        <v>592</v>
      </c>
      <c r="L2828" s="49" t="s">
        <v>595</v>
      </c>
      <c r="M2828" s="37">
        <v>0</v>
      </c>
      <c r="N2828" s="40">
        <v>1</v>
      </c>
      <c r="O2828" s="41" t="b">
        <v>0</v>
      </c>
      <c r="P2828" s="42" t="b">
        <v>0</v>
      </c>
      <c r="Q2828" s="43"/>
      <c r="R2828" s="50" t="s">
        <v>5153</v>
      </c>
      <c r="S2828" s="8" t="s">
        <v>5154</v>
      </c>
      <c r="T2828" s="48"/>
      <c r="U2828" s="56"/>
      <c r="V2828" s="56"/>
      <c r="W2828" s="56"/>
      <c r="X2828" s="46"/>
      <c r="Y2828" s="47"/>
      <c r="AG2828" s="36"/>
      <c r="AH2828" s="36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  <c r="AV2828" s="1"/>
      <c r="AW2828" s="1"/>
      <c r="AX2828" s="1"/>
      <c r="AY2828" s="1"/>
      <c r="AZ2828" s="1"/>
      <c r="BA2828" s="1"/>
      <c r="BB2828" s="1"/>
      <c r="BC2828" s="1"/>
      <c r="BD2828" s="1"/>
      <c r="BE2828" s="1"/>
      <c r="BF2828" s="1"/>
      <c r="BG2828" s="1"/>
      <c r="BH2828" s="1"/>
      <c r="BI2828" s="1"/>
      <c r="BJ2828" s="1"/>
      <c r="BK2828" s="1"/>
    </row>
    <row r="2829" spans="1:63" ht="30" customHeight="1" x14ac:dyDescent="0.25">
      <c r="A2829" s="34">
        <v>45813</v>
      </c>
      <c r="B2829" s="35" t="s">
        <v>5139</v>
      </c>
      <c r="C2829" s="1" t="s">
        <v>5155</v>
      </c>
      <c r="D2829" s="36" t="s">
        <v>74</v>
      </c>
      <c r="E2829" s="8" t="s">
        <v>145</v>
      </c>
      <c r="F2829" s="37">
        <v>1</v>
      </c>
      <c r="G2829" s="38">
        <v>0.1</v>
      </c>
      <c r="H2829" s="8" t="s">
        <v>146</v>
      </c>
      <c r="I2829" s="8" t="s">
        <v>2</v>
      </c>
      <c r="J2829" s="35" t="s">
        <v>147</v>
      </c>
      <c r="K2829" s="8" t="s">
        <v>41</v>
      </c>
      <c r="L2829" s="49" t="s">
        <v>42</v>
      </c>
      <c r="M2829" s="37">
        <v>0</v>
      </c>
      <c r="N2829" s="40">
        <v>1</v>
      </c>
      <c r="O2829" s="41" t="b">
        <v>0</v>
      </c>
      <c r="P2829" s="42" t="b">
        <v>0</v>
      </c>
      <c r="Q2829" s="43"/>
      <c r="R2829" s="50" t="s">
        <v>5156</v>
      </c>
      <c r="S2829" s="8" t="s">
        <v>5157</v>
      </c>
      <c r="T2829" s="48"/>
      <c r="U2829" s="56"/>
      <c r="V2829" s="56"/>
      <c r="W2829" s="56"/>
      <c r="X2829" s="46"/>
      <c r="Y2829" s="47"/>
      <c r="AG2829" s="36"/>
      <c r="AH2829" s="36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  <c r="AV2829" s="1"/>
      <c r="AW2829" s="1"/>
      <c r="AX2829" s="1"/>
      <c r="AY2829" s="1"/>
      <c r="AZ2829" s="1"/>
      <c r="BA2829" s="1"/>
      <c r="BB2829" s="1"/>
      <c r="BC2829" s="1"/>
      <c r="BD2829" s="1"/>
      <c r="BE2829" s="1"/>
      <c r="BF2829" s="1"/>
      <c r="BG2829" s="1"/>
      <c r="BH2829" s="1"/>
      <c r="BI2829" s="1"/>
      <c r="BJ2829" s="1"/>
      <c r="BK2829" s="1"/>
    </row>
    <row r="2830" spans="1:63" ht="30" customHeight="1" x14ac:dyDescent="0.25">
      <c r="A2830" s="34">
        <v>45813</v>
      </c>
      <c r="B2830" s="35" t="s">
        <v>5139</v>
      </c>
      <c r="C2830" s="1" t="s">
        <v>5158</v>
      </c>
      <c r="D2830" s="36" t="s">
        <v>74</v>
      </c>
      <c r="E2830" s="8" t="s">
        <v>75</v>
      </c>
      <c r="F2830" s="37">
        <v>1</v>
      </c>
      <c r="G2830" s="38">
        <v>1</v>
      </c>
      <c r="H2830" s="8" t="s">
        <v>146</v>
      </c>
      <c r="I2830" s="8" t="s">
        <v>2</v>
      </c>
      <c r="J2830" s="35" t="s">
        <v>40</v>
      </c>
      <c r="K2830" s="8" t="s">
        <v>41</v>
      </c>
      <c r="L2830" s="49" t="s">
        <v>42</v>
      </c>
      <c r="M2830" s="37">
        <v>1</v>
      </c>
      <c r="N2830" s="40">
        <v>1</v>
      </c>
      <c r="O2830" s="41" t="b">
        <v>1</v>
      </c>
      <c r="P2830" s="42" t="b">
        <v>1</v>
      </c>
      <c r="Q2830" s="43">
        <v>45835</v>
      </c>
      <c r="R2830" s="50" t="s">
        <v>5147</v>
      </c>
      <c r="S2830" s="8" t="s">
        <v>5159</v>
      </c>
      <c r="T2830" s="44">
        <v>1</v>
      </c>
      <c r="U2830" s="56"/>
      <c r="V2830" s="56"/>
      <c r="W2830" s="56"/>
      <c r="X2830" s="46"/>
      <c r="Y2830" s="47"/>
      <c r="AG2830" s="36"/>
      <c r="AH2830" s="36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  <c r="AV2830" s="1"/>
      <c r="AW2830" s="1"/>
      <c r="AX2830" s="1"/>
      <c r="AY2830" s="1"/>
      <c r="AZ2830" s="1"/>
      <c r="BA2830" s="1"/>
      <c r="BB2830" s="1"/>
      <c r="BC2830" s="1"/>
      <c r="BD2830" s="1"/>
      <c r="BE2830" s="1"/>
      <c r="BF2830" s="1"/>
      <c r="BG2830" s="1"/>
      <c r="BH2830" s="1"/>
      <c r="BI2830" s="1"/>
      <c r="BJ2830" s="1"/>
      <c r="BK2830" s="1"/>
    </row>
    <row r="2831" spans="1:63" ht="30" customHeight="1" x14ac:dyDescent="0.25">
      <c r="A2831" s="34">
        <v>45813</v>
      </c>
      <c r="B2831" s="35" t="s">
        <v>5139</v>
      </c>
      <c r="C2831" s="1" t="s">
        <v>5160</v>
      </c>
      <c r="D2831" s="36" t="s">
        <v>4</v>
      </c>
      <c r="E2831" s="8" t="s">
        <v>47</v>
      </c>
      <c r="F2831" s="37">
        <v>1</v>
      </c>
      <c r="G2831" s="38">
        <v>0.1</v>
      </c>
      <c r="H2831" s="8" t="s">
        <v>48</v>
      </c>
      <c r="I2831" s="8" t="s">
        <v>2</v>
      </c>
      <c r="J2831" s="35" t="s">
        <v>40</v>
      </c>
      <c r="K2831" s="8" t="s">
        <v>41</v>
      </c>
      <c r="L2831" s="49" t="s">
        <v>50</v>
      </c>
      <c r="M2831" s="37">
        <v>0</v>
      </c>
      <c r="N2831" s="40">
        <v>0</v>
      </c>
      <c r="O2831" s="41" t="b">
        <v>0</v>
      </c>
      <c r="P2831" s="42" t="b">
        <v>0</v>
      </c>
      <c r="Q2831" s="43"/>
      <c r="R2831" s="50" t="s">
        <v>5161</v>
      </c>
      <c r="S2831" s="8" t="s">
        <v>5162</v>
      </c>
      <c r="T2831" s="48"/>
      <c r="U2831" s="56"/>
      <c r="V2831" s="56"/>
      <c r="W2831" s="56"/>
      <c r="X2831" s="46"/>
      <c r="Y2831" s="47"/>
      <c r="AG2831" s="36"/>
      <c r="AH2831" s="36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  <c r="AV2831" s="1"/>
      <c r="AW2831" s="1"/>
      <c r="AX2831" s="1"/>
      <c r="AY2831" s="1"/>
      <c r="AZ2831" s="1"/>
      <c r="BA2831" s="1"/>
      <c r="BB2831" s="1"/>
      <c r="BC2831" s="1"/>
      <c r="BD2831" s="1"/>
      <c r="BE2831" s="1"/>
      <c r="BF2831" s="1"/>
      <c r="BG2831" s="1"/>
      <c r="BH2831" s="1"/>
      <c r="BI2831" s="1"/>
      <c r="BJ2831" s="1"/>
      <c r="BK2831" s="1"/>
    </row>
    <row r="2832" spans="1:63" ht="30" customHeight="1" x14ac:dyDescent="0.25">
      <c r="A2832" s="34">
        <v>45813</v>
      </c>
      <c r="B2832" s="35" t="s">
        <v>5139</v>
      </c>
      <c r="C2832" s="1" t="s">
        <v>5163</v>
      </c>
      <c r="D2832" s="36" t="s">
        <v>3</v>
      </c>
      <c r="E2832" s="8" t="s">
        <v>4897</v>
      </c>
      <c r="F2832" s="37">
        <v>1</v>
      </c>
      <c r="G2832" s="38">
        <v>0.1</v>
      </c>
      <c r="H2832" s="8" t="s">
        <v>155</v>
      </c>
      <c r="I2832" s="8" t="s">
        <v>2</v>
      </c>
      <c r="J2832" s="35" t="s">
        <v>147</v>
      </c>
      <c r="K2832" s="8" t="s">
        <v>49</v>
      </c>
      <c r="L2832" s="49" t="s">
        <v>56</v>
      </c>
      <c r="M2832" s="37">
        <v>0</v>
      </c>
      <c r="N2832" s="40">
        <v>0</v>
      </c>
      <c r="O2832" s="41" t="b">
        <v>0</v>
      </c>
      <c r="P2832" s="42" t="b">
        <v>0</v>
      </c>
      <c r="Q2832" s="43"/>
      <c r="R2832" s="50" t="s">
        <v>5164</v>
      </c>
      <c r="S2832" s="8" t="s">
        <v>5165</v>
      </c>
      <c r="T2832" s="48"/>
      <c r="U2832" s="56"/>
      <c r="V2832" s="56"/>
      <c r="W2832" s="56"/>
      <c r="X2832" s="46"/>
      <c r="Y2832" s="47"/>
      <c r="AG2832" s="36"/>
      <c r="AH2832" s="36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  <c r="AV2832" s="1"/>
      <c r="AW2832" s="1"/>
      <c r="AX2832" s="1"/>
      <c r="AY2832" s="1"/>
      <c r="AZ2832" s="1"/>
      <c r="BA2832" s="1"/>
      <c r="BB2832" s="1"/>
      <c r="BC2832" s="1"/>
      <c r="BD2832" s="1"/>
      <c r="BE2832" s="1"/>
      <c r="BF2832" s="1"/>
      <c r="BG2832" s="1"/>
      <c r="BH2832" s="1"/>
      <c r="BI2832" s="1"/>
      <c r="BJ2832" s="1"/>
      <c r="BK2832" s="1"/>
    </row>
    <row r="2833" spans="1:63" ht="30" customHeight="1" x14ac:dyDescent="0.25">
      <c r="A2833" s="34">
        <v>45813</v>
      </c>
      <c r="B2833" s="35" t="s">
        <v>5139</v>
      </c>
      <c r="C2833" s="1" t="s">
        <v>5166</v>
      </c>
      <c r="D2833" s="36" t="s">
        <v>34</v>
      </c>
      <c r="E2833" s="8" t="s">
        <v>71</v>
      </c>
      <c r="F2833" s="37">
        <v>1</v>
      </c>
      <c r="G2833" s="38">
        <v>0.1</v>
      </c>
      <c r="H2833" s="8" t="s">
        <v>55</v>
      </c>
      <c r="I2833" s="8" t="s">
        <v>2</v>
      </c>
      <c r="J2833" s="35" t="s">
        <v>147</v>
      </c>
      <c r="K2833" s="8" t="s">
        <v>41</v>
      </c>
      <c r="L2833" s="49" t="s">
        <v>50</v>
      </c>
      <c r="M2833" s="37">
        <v>0</v>
      </c>
      <c r="N2833" s="40">
        <v>0</v>
      </c>
      <c r="O2833" s="41" t="b">
        <v>0</v>
      </c>
      <c r="P2833" s="42" t="b">
        <v>0</v>
      </c>
      <c r="Q2833" s="43"/>
      <c r="R2833" s="50" t="s">
        <v>5167</v>
      </c>
      <c r="S2833" s="8" t="s">
        <v>5165</v>
      </c>
      <c r="T2833" s="48"/>
      <c r="U2833" s="56"/>
      <c r="V2833" s="56"/>
      <c r="W2833" s="56"/>
      <c r="X2833" s="46"/>
      <c r="Y2833" s="47"/>
      <c r="AG2833" s="36"/>
      <c r="AH2833" s="36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  <c r="AV2833" s="1"/>
      <c r="AW2833" s="1"/>
      <c r="AX2833" s="1"/>
      <c r="AY2833" s="1"/>
      <c r="AZ2833" s="1"/>
      <c r="BA2833" s="1"/>
      <c r="BB2833" s="1"/>
      <c r="BC2833" s="1"/>
      <c r="BD2833" s="1"/>
      <c r="BE2833" s="1"/>
      <c r="BF2833" s="1"/>
      <c r="BG2833" s="1"/>
      <c r="BH2833" s="1"/>
      <c r="BI2833" s="1"/>
      <c r="BJ2833" s="1"/>
      <c r="BK2833" s="1"/>
    </row>
    <row r="2834" spans="1:63" ht="30" customHeight="1" x14ac:dyDescent="0.25">
      <c r="A2834" s="34">
        <v>45813</v>
      </c>
      <c r="B2834" s="35" t="s">
        <v>5139</v>
      </c>
      <c r="C2834" s="1" t="s">
        <v>3310</v>
      </c>
      <c r="D2834" s="36" t="s">
        <v>74</v>
      </c>
      <c r="E2834" s="8" t="s">
        <v>145</v>
      </c>
      <c r="F2834" s="37">
        <v>1</v>
      </c>
      <c r="G2834" s="38">
        <v>0.25</v>
      </c>
      <c r="H2834" s="8" t="s">
        <v>146</v>
      </c>
      <c r="I2834" s="8" t="s">
        <v>2</v>
      </c>
      <c r="J2834" s="35" t="s">
        <v>147</v>
      </c>
      <c r="K2834" s="8" t="s">
        <v>41</v>
      </c>
      <c r="L2834" s="49" t="s">
        <v>42</v>
      </c>
      <c r="M2834" s="37">
        <v>1</v>
      </c>
      <c r="N2834" s="40">
        <v>1</v>
      </c>
      <c r="O2834" s="41" t="b">
        <v>0</v>
      </c>
      <c r="P2834" s="42" t="b">
        <v>0</v>
      </c>
      <c r="Q2834" s="43">
        <v>45834</v>
      </c>
      <c r="R2834" s="50" t="s">
        <v>5168</v>
      </c>
      <c r="S2834" s="8" t="s">
        <v>5169</v>
      </c>
      <c r="T2834" s="48"/>
      <c r="U2834" s="56"/>
      <c r="V2834" s="56"/>
      <c r="W2834" s="56"/>
      <c r="X2834" s="46"/>
      <c r="Y2834" s="47"/>
      <c r="AG2834" s="36"/>
      <c r="AH2834" s="36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  <c r="AV2834" s="1"/>
      <c r="AW2834" s="1"/>
      <c r="AX2834" s="1"/>
      <c r="AY2834" s="1"/>
      <c r="AZ2834" s="1"/>
      <c r="BA2834" s="1"/>
      <c r="BB2834" s="1"/>
      <c r="BC2834" s="1"/>
      <c r="BD2834" s="1"/>
      <c r="BE2834" s="1"/>
      <c r="BF2834" s="1"/>
      <c r="BG2834" s="1"/>
      <c r="BH2834" s="1"/>
      <c r="BI2834" s="1"/>
      <c r="BJ2834" s="1"/>
      <c r="BK2834" s="1"/>
    </row>
    <row r="2835" spans="1:63" ht="30" customHeight="1" x14ac:dyDescent="0.25">
      <c r="A2835" s="34">
        <v>45814</v>
      </c>
      <c r="B2835" s="35" t="s">
        <v>5139</v>
      </c>
      <c r="C2835" s="1" t="s">
        <v>5170</v>
      </c>
      <c r="D2835" s="36" t="s">
        <v>4</v>
      </c>
      <c r="E2835" s="8" t="s">
        <v>1653</v>
      </c>
      <c r="F2835" s="37">
        <v>1</v>
      </c>
      <c r="G2835" s="38">
        <v>0.5</v>
      </c>
      <c r="H2835" s="8" t="s">
        <v>256</v>
      </c>
      <c r="I2835" s="8" t="s">
        <v>2</v>
      </c>
      <c r="J2835" s="35" t="s">
        <v>40</v>
      </c>
      <c r="K2835" s="8" t="s">
        <v>41</v>
      </c>
      <c r="L2835" s="49" t="s">
        <v>50</v>
      </c>
      <c r="M2835" s="37">
        <v>1</v>
      </c>
      <c r="N2835" s="40">
        <v>1</v>
      </c>
      <c r="O2835" s="41" t="b">
        <v>1</v>
      </c>
      <c r="P2835" s="42" t="b">
        <v>0</v>
      </c>
      <c r="Q2835" s="43">
        <v>45838</v>
      </c>
      <c r="R2835" s="50" t="s">
        <v>5171</v>
      </c>
      <c r="S2835" s="8" t="s">
        <v>5172</v>
      </c>
      <c r="T2835" s="48"/>
      <c r="U2835" s="56"/>
      <c r="V2835" s="56"/>
      <c r="W2835" s="56"/>
      <c r="X2835" s="46"/>
      <c r="Y2835" s="47"/>
      <c r="AG2835" s="36"/>
      <c r="AH2835" s="36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  <c r="AV2835" s="1"/>
      <c r="AW2835" s="1"/>
      <c r="AX2835" s="1"/>
      <c r="AY2835" s="1"/>
      <c r="AZ2835" s="1"/>
      <c r="BA2835" s="1"/>
      <c r="BB2835" s="1"/>
      <c r="BC2835" s="1"/>
      <c r="BD2835" s="1"/>
      <c r="BE2835" s="1"/>
      <c r="BF2835" s="1"/>
      <c r="BG2835" s="1"/>
      <c r="BH2835" s="1"/>
      <c r="BI2835" s="1"/>
      <c r="BJ2835" s="1"/>
      <c r="BK2835" s="1"/>
    </row>
    <row r="2836" spans="1:63" ht="30" customHeight="1" x14ac:dyDescent="0.25">
      <c r="A2836" s="34">
        <v>45815</v>
      </c>
      <c r="B2836" s="35" t="s">
        <v>5139</v>
      </c>
      <c r="C2836" s="1" t="s">
        <v>5173</v>
      </c>
      <c r="D2836" s="36" t="s">
        <v>34</v>
      </c>
      <c r="E2836" s="8" t="s">
        <v>133</v>
      </c>
      <c r="F2836" s="37">
        <v>1</v>
      </c>
      <c r="G2836" s="38">
        <v>1</v>
      </c>
      <c r="H2836" s="8" t="s">
        <v>111</v>
      </c>
      <c r="I2836" s="8" t="s">
        <v>2</v>
      </c>
      <c r="J2836" s="35" t="s">
        <v>147</v>
      </c>
      <c r="K2836" s="8" t="s">
        <v>41</v>
      </c>
      <c r="L2836" s="49" t="s">
        <v>50</v>
      </c>
      <c r="M2836" s="37">
        <v>1</v>
      </c>
      <c r="N2836" s="40">
        <v>1</v>
      </c>
      <c r="O2836" s="41" t="b">
        <v>0</v>
      </c>
      <c r="P2836" s="42" t="b">
        <v>0</v>
      </c>
      <c r="Q2836" s="43">
        <v>45838</v>
      </c>
      <c r="R2836" s="50" t="s">
        <v>5174</v>
      </c>
      <c r="S2836" s="8" t="s">
        <v>44</v>
      </c>
      <c r="T2836" s="44">
        <v>1</v>
      </c>
      <c r="U2836" s="56"/>
      <c r="V2836" s="56"/>
      <c r="W2836" s="56"/>
      <c r="X2836" s="46"/>
      <c r="Y2836" s="47"/>
      <c r="AG2836" s="36"/>
      <c r="AH2836" s="36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  <c r="AV2836" s="1"/>
      <c r="AW2836" s="1"/>
      <c r="AX2836" s="1"/>
      <c r="AY2836" s="1"/>
      <c r="AZ2836" s="1"/>
      <c r="BA2836" s="1"/>
      <c r="BB2836" s="1"/>
      <c r="BC2836" s="1"/>
      <c r="BD2836" s="1"/>
      <c r="BE2836" s="1"/>
      <c r="BF2836" s="1"/>
      <c r="BG2836" s="1"/>
      <c r="BH2836" s="1"/>
      <c r="BI2836" s="1"/>
      <c r="BJ2836" s="1"/>
      <c r="BK2836" s="1"/>
    </row>
    <row r="2837" spans="1:63" ht="30" customHeight="1" x14ac:dyDescent="0.25">
      <c r="A2837" s="34">
        <v>45825</v>
      </c>
      <c r="B2837" s="35" t="s">
        <v>5139</v>
      </c>
      <c r="C2837" s="1" t="s">
        <v>5175</v>
      </c>
      <c r="D2837" s="36" t="s">
        <v>3</v>
      </c>
      <c r="E2837" s="8" t="s">
        <v>85</v>
      </c>
      <c r="F2837" s="37">
        <v>1</v>
      </c>
      <c r="G2837" s="38">
        <v>0.1</v>
      </c>
      <c r="H2837" s="8" t="s">
        <v>158</v>
      </c>
      <c r="I2837" s="8" t="s">
        <v>1</v>
      </c>
      <c r="J2837" s="35" t="s">
        <v>147</v>
      </c>
      <c r="K2837" s="8" t="s">
        <v>645</v>
      </c>
      <c r="L2837" s="49" t="s">
        <v>50</v>
      </c>
      <c r="M2837" s="37">
        <v>1</v>
      </c>
      <c r="N2837" s="40">
        <v>1</v>
      </c>
      <c r="O2837" s="41" t="b">
        <v>0</v>
      </c>
      <c r="P2837" s="42" t="b">
        <v>0</v>
      </c>
      <c r="Q2837" s="43">
        <v>45839</v>
      </c>
      <c r="R2837" s="50" t="s">
        <v>5176</v>
      </c>
      <c r="S2837" s="8" t="s">
        <v>5177</v>
      </c>
      <c r="T2837" s="48"/>
      <c r="U2837" s="56"/>
      <c r="V2837" s="56"/>
      <c r="W2837" s="56"/>
      <c r="X2837" s="46"/>
      <c r="Y2837" s="47"/>
      <c r="AG2837" s="36"/>
      <c r="AH2837" s="36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  <c r="AV2837" s="1"/>
      <c r="AW2837" s="1"/>
      <c r="AX2837" s="1"/>
      <c r="AY2837" s="1"/>
      <c r="AZ2837" s="1"/>
      <c r="BA2837" s="1"/>
      <c r="BB2837" s="1"/>
      <c r="BC2837" s="1"/>
      <c r="BD2837" s="1"/>
      <c r="BE2837" s="1"/>
      <c r="BF2837" s="1"/>
      <c r="BG2837" s="1"/>
      <c r="BH2837" s="1"/>
      <c r="BI2837" s="1"/>
      <c r="BJ2837" s="1"/>
      <c r="BK2837" s="1"/>
    </row>
    <row r="2838" spans="1:63" ht="30" customHeight="1" x14ac:dyDescent="0.25">
      <c r="A2838" s="34">
        <v>45816</v>
      </c>
      <c r="B2838" s="35" t="s">
        <v>5139</v>
      </c>
      <c r="C2838" s="1" t="s">
        <v>1754</v>
      </c>
      <c r="D2838" s="36" t="s">
        <v>34</v>
      </c>
      <c r="E2838" s="8" t="s">
        <v>71</v>
      </c>
      <c r="F2838" s="37">
        <v>1</v>
      </c>
      <c r="G2838" s="38">
        <v>0.1</v>
      </c>
      <c r="H2838" s="8" t="s">
        <v>226</v>
      </c>
      <c r="I2838" s="8" t="s">
        <v>2</v>
      </c>
      <c r="J2838" s="35" t="s">
        <v>147</v>
      </c>
      <c r="K2838" s="8" t="s">
        <v>41</v>
      </c>
      <c r="L2838" s="49" t="s">
        <v>50</v>
      </c>
      <c r="M2838" s="37">
        <v>0</v>
      </c>
      <c r="N2838" s="40"/>
      <c r="O2838" s="41" t="b">
        <v>0</v>
      </c>
      <c r="P2838" s="42" t="b">
        <v>0</v>
      </c>
      <c r="Q2838" s="43">
        <v>45821</v>
      </c>
      <c r="R2838" s="50" t="s">
        <v>5178</v>
      </c>
      <c r="S2838" s="8" t="s">
        <v>5179</v>
      </c>
      <c r="T2838" s="48"/>
      <c r="U2838" s="56"/>
      <c r="V2838" s="56"/>
      <c r="W2838" s="56"/>
      <c r="X2838" s="46"/>
      <c r="Y2838" s="47"/>
      <c r="AG2838" s="36"/>
      <c r="AH2838" s="36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  <c r="AV2838" s="1"/>
      <c r="AW2838" s="1"/>
      <c r="AX2838" s="1"/>
      <c r="AY2838" s="1"/>
      <c r="AZ2838" s="1"/>
      <c r="BA2838" s="1"/>
      <c r="BB2838" s="1"/>
      <c r="BC2838" s="1"/>
      <c r="BD2838" s="1"/>
      <c r="BE2838" s="1"/>
      <c r="BF2838" s="1"/>
      <c r="BG2838" s="1"/>
      <c r="BH2838" s="1"/>
      <c r="BI2838" s="1"/>
      <c r="BJ2838" s="1"/>
      <c r="BK2838" s="1"/>
    </row>
    <row r="2839" spans="1:63" ht="30" customHeight="1" x14ac:dyDescent="0.25">
      <c r="A2839" s="34">
        <v>45816</v>
      </c>
      <c r="B2839" s="35" t="s">
        <v>5139</v>
      </c>
      <c r="C2839" s="1" t="s">
        <v>5180</v>
      </c>
      <c r="D2839" s="36" t="s">
        <v>3</v>
      </c>
      <c r="E2839" s="8" t="s">
        <v>246</v>
      </c>
      <c r="F2839" s="37">
        <v>1</v>
      </c>
      <c r="G2839" s="38">
        <v>0.1</v>
      </c>
      <c r="H2839" s="8" t="s">
        <v>237</v>
      </c>
      <c r="I2839" s="8" t="s">
        <v>1</v>
      </c>
      <c r="J2839" s="35" t="s">
        <v>40</v>
      </c>
      <c r="K2839" s="8" t="s">
        <v>49</v>
      </c>
      <c r="L2839" s="49" t="s">
        <v>50</v>
      </c>
      <c r="M2839" s="37">
        <v>0</v>
      </c>
      <c r="N2839" s="40"/>
      <c r="O2839" s="41" t="b">
        <v>0</v>
      </c>
      <c r="P2839" s="42" t="b">
        <v>0</v>
      </c>
      <c r="Q2839" s="43"/>
      <c r="R2839" s="50" t="s">
        <v>5181</v>
      </c>
      <c r="S2839" s="8" t="s">
        <v>5182</v>
      </c>
      <c r="T2839" s="48"/>
      <c r="U2839" s="56"/>
      <c r="V2839" s="56"/>
      <c r="W2839" s="56"/>
      <c r="X2839" s="46"/>
      <c r="Y2839" s="47"/>
      <c r="AG2839" s="36"/>
      <c r="AH2839" s="36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  <c r="AV2839" s="1"/>
      <c r="AW2839" s="1"/>
      <c r="AX2839" s="1"/>
      <c r="AY2839" s="1"/>
      <c r="AZ2839" s="1"/>
      <c r="BA2839" s="1"/>
      <c r="BB2839" s="1"/>
      <c r="BC2839" s="1"/>
      <c r="BD2839" s="1"/>
      <c r="BE2839" s="1"/>
      <c r="BF2839" s="1"/>
      <c r="BG2839" s="1"/>
      <c r="BH2839" s="1"/>
      <c r="BI2839" s="1"/>
      <c r="BJ2839" s="1"/>
      <c r="BK2839" s="1"/>
    </row>
    <row r="2840" spans="1:63" ht="30" customHeight="1" x14ac:dyDescent="0.25">
      <c r="A2840" s="34">
        <v>45816</v>
      </c>
      <c r="B2840" s="35" t="s">
        <v>5139</v>
      </c>
      <c r="C2840" s="1" t="s">
        <v>5183</v>
      </c>
      <c r="D2840" s="36" t="s">
        <v>4</v>
      </c>
      <c r="E2840" s="8" t="s">
        <v>47</v>
      </c>
      <c r="F2840" s="37">
        <v>1</v>
      </c>
      <c r="G2840" s="38">
        <v>0.1</v>
      </c>
      <c r="H2840" s="8" t="s">
        <v>256</v>
      </c>
      <c r="I2840" s="8" t="s">
        <v>2</v>
      </c>
      <c r="J2840" s="35" t="s">
        <v>40</v>
      </c>
      <c r="K2840" s="8" t="s">
        <v>41</v>
      </c>
      <c r="L2840" s="49" t="s">
        <v>50</v>
      </c>
      <c r="M2840" s="37">
        <v>1</v>
      </c>
      <c r="N2840" s="40">
        <v>1</v>
      </c>
      <c r="O2840" s="41" t="b">
        <v>0</v>
      </c>
      <c r="P2840" s="42" t="b">
        <v>0</v>
      </c>
      <c r="Q2840" s="43"/>
      <c r="R2840" s="50" t="s">
        <v>5184</v>
      </c>
      <c r="S2840" s="8" t="s">
        <v>5185</v>
      </c>
      <c r="T2840" s="48"/>
      <c r="U2840" s="56"/>
      <c r="V2840" s="56"/>
      <c r="W2840" s="56"/>
      <c r="X2840" s="46"/>
      <c r="Y2840" s="47"/>
      <c r="AG2840" s="36"/>
      <c r="AH2840" s="36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  <c r="AV2840" s="1"/>
      <c r="AW2840" s="1"/>
      <c r="AX2840" s="1"/>
      <c r="AY2840" s="1"/>
      <c r="AZ2840" s="1"/>
      <c r="BA2840" s="1"/>
      <c r="BB2840" s="1"/>
      <c r="BC2840" s="1"/>
      <c r="BD2840" s="1"/>
      <c r="BE2840" s="1"/>
      <c r="BF2840" s="1"/>
      <c r="BG2840" s="1"/>
      <c r="BH2840" s="1"/>
      <c r="BI2840" s="1"/>
      <c r="BJ2840" s="1"/>
      <c r="BK2840" s="1"/>
    </row>
    <row r="2841" spans="1:63" ht="30" customHeight="1" x14ac:dyDescent="0.25">
      <c r="A2841" s="34">
        <v>45825</v>
      </c>
      <c r="B2841" s="35" t="s">
        <v>5139</v>
      </c>
      <c r="C2841" s="1" t="s">
        <v>5186</v>
      </c>
      <c r="D2841" s="36" t="s">
        <v>74</v>
      </c>
      <c r="E2841" s="8" t="s">
        <v>154</v>
      </c>
      <c r="F2841" s="37">
        <v>1</v>
      </c>
      <c r="G2841" s="38">
        <v>0.1</v>
      </c>
      <c r="H2841" s="8" t="s">
        <v>155</v>
      </c>
      <c r="I2841" s="8" t="s">
        <v>2</v>
      </c>
      <c r="J2841" s="35" t="s">
        <v>147</v>
      </c>
      <c r="K2841" s="8" t="s">
        <v>41</v>
      </c>
      <c r="L2841" s="49" t="s">
        <v>50</v>
      </c>
      <c r="M2841" s="37">
        <v>1</v>
      </c>
      <c r="N2841" s="40">
        <v>1</v>
      </c>
      <c r="O2841" s="41" t="b">
        <v>0</v>
      </c>
      <c r="P2841" s="42" t="b">
        <v>0</v>
      </c>
      <c r="Q2841" s="43"/>
      <c r="R2841" s="50" t="s">
        <v>5187</v>
      </c>
      <c r="S2841" s="8" t="s">
        <v>5188</v>
      </c>
      <c r="T2841" s="48"/>
      <c r="U2841" s="56"/>
      <c r="V2841" s="56"/>
      <c r="W2841" s="56"/>
      <c r="X2841" s="46"/>
      <c r="Y2841" s="47"/>
      <c r="AG2841" s="36"/>
      <c r="AH2841" s="36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  <c r="AV2841" s="1"/>
      <c r="AW2841" s="1"/>
      <c r="AX2841" s="1"/>
      <c r="AY2841" s="1"/>
      <c r="AZ2841" s="1"/>
      <c r="BA2841" s="1"/>
      <c r="BB2841" s="1"/>
      <c r="BC2841" s="1"/>
      <c r="BD2841" s="1"/>
      <c r="BE2841" s="1"/>
      <c r="BF2841" s="1"/>
      <c r="BG2841" s="1"/>
      <c r="BH2841" s="1"/>
      <c r="BI2841" s="1"/>
      <c r="BJ2841" s="1"/>
      <c r="BK2841" s="1"/>
    </row>
    <row r="2842" spans="1:63" ht="30" customHeight="1" x14ac:dyDescent="0.25">
      <c r="A2842" s="34">
        <v>45816</v>
      </c>
      <c r="B2842" s="35" t="s">
        <v>5139</v>
      </c>
      <c r="C2842" s="1" t="s">
        <v>5189</v>
      </c>
      <c r="D2842" s="36" t="s">
        <v>4</v>
      </c>
      <c r="E2842" s="8" t="s">
        <v>47</v>
      </c>
      <c r="F2842" s="37">
        <v>1</v>
      </c>
      <c r="G2842" s="38">
        <v>0.1</v>
      </c>
      <c r="H2842" s="8" t="s">
        <v>48</v>
      </c>
      <c r="I2842" s="8" t="s">
        <v>2</v>
      </c>
      <c r="J2842" s="35"/>
      <c r="K2842" s="8" t="s">
        <v>41</v>
      </c>
      <c r="L2842" s="49"/>
      <c r="M2842" s="37">
        <v>1</v>
      </c>
      <c r="N2842" s="40">
        <v>1</v>
      </c>
      <c r="O2842" s="41" t="b">
        <v>0</v>
      </c>
      <c r="P2842" s="42" t="b">
        <v>0</v>
      </c>
      <c r="Q2842" s="43"/>
      <c r="R2842" s="50" t="s">
        <v>5190</v>
      </c>
      <c r="S2842" s="8" t="s">
        <v>5191</v>
      </c>
      <c r="T2842" s="48"/>
      <c r="U2842" s="56"/>
      <c r="V2842" s="56"/>
      <c r="W2842" s="56"/>
      <c r="X2842" s="46"/>
      <c r="Y2842" s="47"/>
      <c r="AG2842" s="36"/>
      <c r="AH2842" s="36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  <c r="AV2842" s="1"/>
      <c r="AW2842" s="1"/>
      <c r="AX2842" s="1"/>
      <c r="AY2842" s="1"/>
      <c r="AZ2842" s="1"/>
      <c r="BA2842" s="1"/>
      <c r="BB2842" s="1"/>
      <c r="BC2842" s="1"/>
      <c r="BD2842" s="1"/>
      <c r="BE2842" s="1"/>
      <c r="BF2842" s="1"/>
      <c r="BG2842" s="1"/>
      <c r="BH2842" s="1"/>
      <c r="BI2842" s="1"/>
      <c r="BJ2842" s="1"/>
      <c r="BK2842" s="1"/>
    </row>
    <row r="2843" spans="1:63" ht="30" customHeight="1" x14ac:dyDescent="0.25">
      <c r="A2843" s="34">
        <v>45816</v>
      </c>
      <c r="B2843" s="35" t="s">
        <v>5139</v>
      </c>
      <c r="C2843" s="1" t="s">
        <v>5192</v>
      </c>
      <c r="D2843" s="36" t="s">
        <v>4</v>
      </c>
      <c r="E2843" s="8" t="s">
        <v>47</v>
      </c>
      <c r="F2843" s="37">
        <v>1</v>
      </c>
      <c r="G2843" s="38">
        <v>0.1</v>
      </c>
      <c r="H2843" s="8" t="s">
        <v>256</v>
      </c>
      <c r="I2843" s="8" t="s">
        <v>2</v>
      </c>
      <c r="J2843" s="35"/>
      <c r="K2843" s="8" t="s">
        <v>49</v>
      </c>
      <c r="L2843" s="49"/>
      <c r="M2843" s="37">
        <v>1</v>
      </c>
      <c r="N2843" s="40">
        <v>1</v>
      </c>
      <c r="O2843" s="41" t="b">
        <v>0</v>
      </c>
      <c r="P2843" s="42" t="b">
        <v>0</v>
      </c>
      <c r="Q2843" s="43"/>
      <c r="R2843" s="50"/>
      <c r="S2843" s="8" t="s">
        <v>4907</v>
      </c>
      <c r="T2843" s="48">
        <v>1</v>
      </c>
      <c r="U2843" s="56"/>
      <c r="V2843" s="56"/>
      <c r="W2843" s="56"/>
      <c r="X2843" s="46"/>
      <c r="Y2843" s="47"/>
      <c r="AG2843" s="36"/>
      <c r="AH2843" s="36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  <c r="AV2843" s="1"/>
      <c r="AW2843" s="1"/>
      <c r="AX2843" s="1"/>
      <c r="AY2843" s="1"/>
      <c r="AZ2843" s="1"/>
      <c r="BA2843" s="1"/>
      <c r="BB2843" s="1"/>
      <c r="BC2843" s="1"/>
      <c r="BD2843" s="1"/>
      <c r="BE2843" s="1"/>
      <c r="BF2843" s="1"/>
      <c r="BG2843" s="1"/>
      <c r="BH2843" s="1"/>
      <c r="BI2843" s="1"/>
      <c r="BJ2843" s="1"/>
      <c r="BK2843" s="1"/>
    </row>
    <row r="2844" spans="1:63" ht="30" customHeight="1" x14ac:dyDescent="0.25">
      <c r="A2844" s="34">
        <v>45816</v>
      </c>
      <c r="B2844" s="35" t="s">
        <v>5139</v>
      </c>
      <c r="C2844" s="1" t="s">
        <v>5193</v>
      </c>
      <c r="D2844" s="36" t="s">
        <v>34</v>
      </c>
      <c r="E2844" s="8" t="s">
        <v>133</v>
      </c>
      <c r="F2844" s="37">
        <v>1</v>
      </c>
      <c r="G2844" s="38">
        <v>0.1</v>
      </c>
      <c r="H2844" s="8" t="s">
        <v>256</v>
      </c>
      <c r="I2844" s="8" t="s">
        <v>2</v>
      </c>
      <c r="J2844" s="35" t="s">
        <v>40</v>
      </c>
      <c r="K2844" s="8" t="s">
        <v>592</v>
      </c>
      <c r="L2844" s="49" t="s">
        <v>50</v>
      </c>
      <c r="M2844" s="37">
        <v>1</v>
      </c>
      <c r="N2844" s="40">
        <v>1</v>
      </c>
      <c r="O2844" s="41" t="b">
        <v>0</v>
      </c>
      <c r="P2844" s="42" t="b">
        <v>0</v>
      </c>
      <c r="Q2844" s="43"/>
      <c r="R2844" s="50"/>
      <c r="S2844" s="8" t="s">
        <v>4907</v>
      </c>
      <c r="T2844" s="48">
        <v>1</v>
      </c>
      <c r="U2844" s="56"/>
      <c r="V2844" s="56"/>
      <c r="W2844" s="56"/>
      <c r="X2844" s="46"/>
      <c r="Y2844" s="47"/>
      <c r="AG2844" s="36"/>
      <c r="AH2844" s="36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  <c r="AV2844" s="1"/>
      <c r="AW2844" s="1"/>
      <c r="AX2844" s="1"/>
      <c r="AY2844" s="1"/>
      <c r="AZ2844" s="1"/>
      <c r="BA2844" s="1"/>
      <c r="BB2844" s="1"/>
      <c r="BC2844" s="1"/>
      <c r="BD2844" s="1"/>
      <c r="BE2844" s="1"/>
      <c r="BF2844" s="1"/>
      <c r="BG2844" s="1"/>
      <c r="BH2844" s="1"/>
      <c r="BI2844" s="1"/>
      <c r="BJ2844" s="1"/>
      <c r="BK2844" s="1"/>
    </row>
    <row r="2845" spans="1:63" ht="30" customHeight="1" x14ac:dyDescent="0.25">
      <c r="A2845" s="34">
        <v>45816</v>
      </c>
      <c r="B2845" s="35" t="s">
        <v>5139</v>
      </c>
      <c r="C2845" s="1" t="s">
        <v>5194</v>
      </c>
      <c r="D2845" s="36" t="s">
        <v>34</v>
      </c>
      <c r="E2845" s="8" t="s">
        <v>133</v>
      </c>
      <c r="F2845" s="37">
        <v>1</v>
      </c>
      <c r="G2845" s="38" t="s">
        <v>7</v>
      </c>
      <c r="H2845" s="8" t="s">
        <v>265</v>
      </c>
      <c r="I2845" s="8" t="s">
        <v>2</v>
      </c>
      <c r="J2845" s="35" t="s">
        <v>147</v>
      </c>
      <c r="K2845" s="8" t="s">
        <v>41</v>
      </c>
      <c r="L2845" s="49" t="s">
        <v>50</v>
      </c>
      <c r="M2845" s="37">
        <v>1</v>
      </c>
      <c r="N2845" s="40"/>
      <c r="O2845" s="41" t="b">
        <v>1</v>
      </c>
      <c r="P2845" s="42" t="b">
        <v>0</v>
      </c>
      <c r="Q2845" s="43">
        <v>45838</v>
      </c>
      <c r="R2845" s="50" t="s">
        <v>5195</v>
      </c>
      <c r="S2845" s="8" t="s">
        <v>5196</v>
      </c>
      <c r="T2845" s="48"/>
      <c r="U2845" s="56"/>
      <c r="V2845" s="56"/>
      <c r="W2845" s="56"/>
      <c r="X2845" s="46"/>
      <c r="Y2845" s="47"/>
      <c r="AG2845" s="36"/>
      <c r="AH2845" s="36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  <c r="AV2845" s="1"/>
      <c r="AW2845" s="1"/>
      <c r="AX2845" s="1"/>
      <c r="AY2845" s="1"/>
      <c r="AZ2845" s="1"/>
      <c r="BA2845" s="1"/>
      <c r="BB2845" s="1"/>
      <c r="BC2845" s="1"/>
      <c r="BD2845" s="1"/>
      <c r="BE2845" s="1"/>
      <c r="BF2845" s="1"/>
      <c r="BG2845" s="1"/>
      <c r="BH2845" s="1"/>
      <c r="BI2845" s="1"/>
      <c r="BJ2845" s="1"/>
      <c r="BK2845" s="1"/>
    </row>
    <row r="2846" spans="1:63" ht="30" customHeight="1" x14ac:dyDescent="0.25">
      <c r="A2846" s="34">
        <v>45816</v>
      </c>
      <c r="B2846" s="35" t="s">
        <v>5139</v>
      </c>
      <c r="C2846" s="1" t="s">
        <v>5197</v>
      </c>
      <c r="D2846" s="36" t="s">
        <v>34</v>
      </c>
      <c r="E2846" s="8" t="s">
        <v>71</v>
      </c>
      <c r="F2846" s="37">
        <v>1</v>
      </c>
      <c r="G2846" s="38" t="s">
        <v>7</v>
      </c>
      <c r="H2846" s="8" t="s">
        <v>55</v>
      </c>
      <c r="I2846" s="8" t="s">
        <v>2</v>
      </c>
      <c r="J2846" s="35" t="s">
        <v>40</v>
      </c>
      <c r="K2846" s="8" t="s">
        <v>41</v>
      </c>
      <c r="L2846" s="49" t="s">
        <v>50</v>
      </c>
      <c r="M2846" s="37"/>
      <c r="N2846" s="40"/>
      <c r="O2846" s="41" t="b">
        <v>0</v>
      </c>
      <c r="P2846" s="42" t="b">
        <v>0</v>
      </c>
      <c r="Q2846" s="43"/>
      <c r="R2846" s="50" t="s">
        <v>5198</v>
      </c>
      <c r="S2846" s="8" t="s">
        <v>5199</v>
      </c>
      <c r="T2846" s="48"/>
      <c r="U2846" s="56"/>
      <c r="V2846" s="56"/>
      <c r="W2846" s="56"/>
      <c r="X2846" s="46"/>
      <c r="Y2846" s="47"/>
      <c r="AG2846" s="36"/>
      <c r="AH2846" s="36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  <c r="AV2846" s="1"/>
      <c r="AW2846" s="1"/>
      <c r="AX2846" s="1"/>
      <c r="AY2846" s="1"/>
      <c r="AZ2846" s="1"/>
      <c r="BA2846" s="1"/>
      <c r="BB2846" s="1"/>
      <c r="BC2846" s="1"/>
      <c r="BD2846" s="1"/>
      <c r="BE2846" s="1"/>
      <c r="BF2846" s="1"/>
      <c r="BG2846" s="1"/>
      <c r="BH2846" s="1"/>
      <c r="BI2846" s="1"/>
      <c r="BJ2846" s="1"/>
      <c r="BK2846" s="1"/>
    </row>
    <row r="2847" spans="1:63" ht="30" customHeight="1" x14ac:dyDescent="0.25">
      <c r="A2847" s="34">
        <v>45816</v>
      </c>
      <c r="B2847" s="35" t="s">
        <v>5139</v>
      </c>
      <c r="C2847" s="1" t="s">
        <v>5200</v>
      </c>
      <c r="D2847" s="36" t="s">
        <v>74</v>
      </c>
      <c r="E2847" s="8" t="s">
        <v>75</v>
      </c>
      <c r="F2847" s="37">
        <v>1</v>
      </c>
      <c r="G2847" s="38" t="s">
        <v>7</v>
      </c>
      <c r="H2847" s="8" t="s">
        <v>146</v>
      </c>
      <c r="I2847" s="8" t="s">
        <v>2</v>
      </c>
      <c r="J2847" s="35" t="s">
        <v>40</v>
      </c>
      <c r="K2847" s="8" t="s">
        <v>41</v>
      </c>
      <c r="L2847" s="49" t="s">
        <v>42</v>
      </c>
      <c r="M2847" s="37"/>
      <c r="N2847" s="40"/>
      <c r="O2847" s="41" t="b">
        <v>0</v>
      </c>
      <c r="P2847" s="42" t="b">
        <v>0</v>
      </c>
      <c r="Q2847" s="43"/>
      <c r="R2847" s="50" t="s">
        <v>5201</v>
      </c>
      <c r="S2847" s="8" t="s">
        <v>5202</v>
      </c>
      <c r="T2847" s="48"/>
      <c r="U2847" s="56"/>
      <c r="V2847" s="56"/>
      <c r="W2847" s="56"/>
      <c r="X2847" s="46"/>
      <c r="Y2847" s="47"/>
      <c r="AG2847" s="36"/>
      <c r="AH2847" s="36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  <c r="AV2847" s="1"/>
      <c r="AW2847" s="1"/>
      <c r="AX2847" s="1"/>
      <c r="AY2847" s="1"/>
      <c r="AZ2847" s="1"/>
      <c r="BA2847" s="1"/>
      <c r="BB2847" s="1"/>
      <c r="BC2847" s="1"/>
      <c r="BD2847" s="1"/>
      <c r="BE2847" s="1"/>
      <c r="BF2847" s="1"/>
      <c r="BG2847" s="1"/>
      <c r="BH2847" s="1"/>
      <c r="BI2847" s="1"/>
      <c r="BJ2847" s="1"/>
      <c r="BK2847" s="1"/>
    </row>
    <row r="2848" spans="1:63" ht="30" customHeight="1" x14ac:dyDescent="0.25">
      <c r="A2848" s="34">
        <v>45816</v>
      </c>
      <c r="B2848" s="35" t="s">
        <v>5139</v>
      </c>
      <c r="C2848" s="1" t="s">
        <v>5203</v>
      </c>
      <c r="D2848" s="36" t="s">
        <v>4</v>
      </c>
      <c r="E2848" s="8" t="s">
        <v>47</v>
      </c>
      <c r="F2848" s="37">
        <v>1</v>
      </c>
      <c r="G2848" s="38" t="s">
        <v>7</v>
      </c>
      <c r="H2848" s="8" t="s">
        <v>48</v>
      </c>
      <c r="I2848" s="8" t="s">
        <v>2</v>
      </c>
      <c r="J2848" s="35" t="s">
        <v>40</v>
      </c>
      <c r="K2848" s="8" t="s">
        <v>41</v>
      </c>
      <c r="L2848" s="49" t="s">
        <v>50</v>
      </c>
      <c r="M2848" s="37"/>
      <c r="N2848" s="40"/>
      <c r="O2848" s="41" t="b">
        <v>0</v>
      </c>
      <c r="P2848" s="42" t="b">
        <v>0</v>
      </c>
      <c r="Q2848" s="43"/>
      <c r="R2848" s="50" t="s">
        <v>5204</v>
      </c>
      <c r="S2848" s="8" t="s">
        <v>5202</v>
      </c>
      <c r="T2848" s="48"/>
      <c r="U2848" s="56"/>
      <c r="V2848" s="56"/>
      <c r="W2848" s="56"/>
      <c r="X2848" s="46"/>
      <c r="Y2848" s="47"/>
      <c r="AG2848" s="36"/>
      <c r="AH2848" s="36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  <c r="AV2848" s="1"/>
      <c r="AW2848" s="1"/>
      <c r="AX2848" s="1"/>
      <c r="AY2848" s="1"/>
      <c r="AZ2848" s="1"/>
      <c r="BA2848" s="1"/>
      <c r="BB2848" s="1"/>
      <c r="BC2848" s="1"/>
      <c r="BD2848" s="1"/>
      <c r="BE2848" s="1"/>
      <c r="BF2848" s="1"/>
      <c r="BG2848" s="1"/>
      <c r="BH2848" s="1"/>
      <c r="BI2848" s="1"/>
      <c r="BJ2848" s="1"/>
      <c r="BK2848" s="1"/>
    </row>
    <row r="2849" spans="1:63" ht="30" customHeight="1" x14ac:dyDescent="0.25">
      <c r="A2849" s="34">
        <v>45816</v>
      </c>
      <c r="B2849" s="35" t="s">
        <v>5139</v>
      </c>
      <c r="C2849" s="1" t="s">
        <v>5205</v>
      </c>
      <c r="D2849" s="36" t="s">
        <v>4</v>
      </c>
      <c r="E2849" s="8" t="s">
        <v>47</v>
      </c>
      <c r="F2849" s="37">
        <v>1</v>
      </c>
      <c r="G2849" s="38">
        <v>0.1</v>
      </c>
      <c r="H2849" s="8" t="s">
        <v>256</v>
      </c>
      <c r="I2849" s="8" t="s">
        <v>2</v>
      </c>
      <c r="J2849" s="35" t="s">
        <v>40</v>
      </c>
      <c r="K2849" s="8" t="s">
        <v>49</v>
      </c>
      <c r="L2849" s="49" t="s">
        <v>50</v>
      </c>
      <c r="M2849" s="37"/>
      <c r="N2849" s="40"/>
      <c r="O2849" s="41" t="b">
        <v>0</v>
      </c>
      <c r="P2849" s="42" t="b">
        <v>0</v>
      </c>
      <c r="Q2849" s="43"/>
      <c r="R2849" s="50" t="s">
        <v>5206</v>
      </c>
      <c r="S2849" s="8" t="s">
        <v>5207</v>
      </c>
      <c r="T2849" s="48"/>
      <c r="U2849" s="56"/>
      <c r="V2849" s="56"/>
      <c r="W2849" s="56"/>
      <c r="X2849" s="46"/>
      <c r="Y2849" s="47"/>
      <c r="AG2849" s="36"/>
      <c r="AH2849" s="36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  <c r="AV2849" s="1"/>
      <c r="AW2849" s="1"/>
      <c r="AX2849" s="1"/>
      <c r="AY2849" s="1"/>
      <c r="AZ2849" s="1"/>
      <c r="BA2849" s="1"/>
      <c r="BB2849" s="1"/>
      <c r="BC2849" s="1"/>
      <c r="BD2849" s="1"/>
      <c r="BE2849" s="1"/>
      <c r="BF2849" s="1"/>
      <c r="BG2849" s="1"/>
      <c r="BH2849" s="1"/>
      <c r="BI2849" s="1"/>
      <c r="BJ2849" s="1"/>
      <c r="BK2849" s="1"/>
    </row>
    <row r="2850" spans="1:63" ht="30" customHeight="1" x14ac:dyDescent="0.25">
      <c r="A2850" s="34">
        <v>45816</v>
      </c>
      <c r="B2850" s="35" t="s">
        <v>5139</v>
      </c>
      <c r="C2850" s="1" t="s">
        <v>5208</v>
      </c>
      <c r="D2850" s="36" t="s">
        <v>4</v>
      </c>
      <c r="E2850" s="8" t="s">
        <v>47</v>
      </c>
      <c r="F2850" s="37">
        <v>1</v>
      </c>
      <c r="G2850" s="38" t="s">
        <v>7</v>
      </c>
      <c r="H2850" s="8"/>
      <c r="J2850" s="35"/>
      <c r="K2850" s="8" t="s">
        <v>49</v>
      </c>
      <c r="L2850" s="49"/>
      <c r="M2850" s="37"/>
      <c r="N2850" s="40"/>
      <c r="O2850" s="41" t="b">
        <v>0</v>
      </c>
      <c r="P2850" s="42" t="b">
        <v>0</v>
      </c>
      <c r="Q2850" s="43"/>
      <c r="R2850" s="50"/>
      <c r="S2850" s="8" t="s">
        <v>5209</v>
      </c>
      <c r="T2850" s="48"/>
      <c r="U2850" s="56"/>
      <c r="V2850" s="56"/>
      <c r="W2850" s="56"/>
      <c r="X2850" s="46"/>
      <c r="Y2850" s="47"/>
      <c r="AG2850" s="36"/>
      <c r="AH2850" s="36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  <c r="AV2850" s="1"/>
      <c r="AW2850" s="1"/>
      <c r="AX2850" s="1"/>
      <c r="AY2850" s="1"/>
      <c r="AZ2850" s="1"/>
      <c r="BA2850" s="1"/>
      <c r="BB2850" s="1"/>
      <c r="BC2850" s="1"/>
      <c r="BD2850" s="1"/>
      <c r="BE2850" s="1"/>
      <c r="BF2850" s="1"/>
      <c r="BG2850" s="1"/>
      <c r="BH2850" s="1"/>
      <c r="BI2850" s="1"/>
      <c r="BJ2850" s="1"/>
      <c r="BK2850" s="1"/>
    </row>
    <row r="2851" spans="1:63" ht="30" customHeight="1" x14ac:dyDescent="0.25">
      <c r="A2851" s="34">
        <v>45816</v>
      </c>
      <c r="B2851" s="35" t="s">
        <v>5139</v>
      </c>
      <c r="C2851" s="1" t="s">
        <v>5210</v>
      </c>
      <c r="D2851" s="36" t="s">
        <v>74</v>
      </c>
      <c r="E2851" s="8" t="s">
        <v>75</v>
      </c>
      <c r="F2851" s="37">
        <v>1</v>
      </c>
      <c r="G2851" s="38">
        <v>0.1</v>
      </c>
      <c r="H2851" s="8" t="s">
        <v>146</v>
      </c>
      <c r="I2851" s="8" t="s">
        <v>2</v>
      </c>
      <c r="J2851" s="35" t="s">
        <v>40</v>
      </c>
      <c r="K2851" s="8" t="s">
        <v>41</v>
      </c>
      <c r="L2851" s="49" t="s">
        <v>42</v>
      </c>
      <c r="M2851" s="37">
        <v>1</v>
      </c>
      <c r="N2851" s="40"/>
      <c r="O2851" s="41" t="b">
        <v>0</v>
      </c>
      <c r="P2851" s="42" t="b">
        <v>0</v>
      </c>
      <c r="Q2851" s="43"/>
      <c r="R2851" s="50" t="s">
        <v>5211</v>
      </c>
      <c r="S2851" s="8" t="s">
        <v>5212</v>
      </c>
      <c r="T2851" s="48"/>
      <c r="U2851" s="56"/>
      <c r="V2851" s="56"/>
      <c r="W2851" s="56"/>
      <c r="X2851" s="46"/>
      <c r="Y2851" s="47"/>
      <c r="AG2851" s="36"/>
      <c r="AH2851" s="36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  <c r="AV2851" s="1"/>
      <c r="AW2851" s="1"/>
      <c r="AX2851" s="1"/>
      <c r="AY2851" s="1"/>
      <c r="AZ2851" s="1"/>
      <c r="BA2851" s="1"/>
      <c r="BB2851" s="1"/>
      <c r="BC2851" s="1"/>
      <c r="BD2851" s="1"/>
      <c r="BE2851" s="1"/>
      <c r="BF2851" s="1"/>
      <c r="BG2851" s="1"/>
      <c r="BH2851" s="1"/>
      <c r="BI2851" s="1"/>
      <c r="BJ2851" s="1"/>
      <c r="BK2851" s="1"/>
    </row>
    <row r="2852" spans="1:63" ht="30" customHeight="1" x14ac:dyDescent="0.25">
      <c r="A2852" s="34">
        <v>45816</v>
      </c>
      <c r="B2852" s="35" t="s">
        <v>5139</v>
      </c>
      <c r="C2852" s="1" t="s">
        <v>5213</v>
      </c>
      <c r="D2852" s="36" t="s">
        <v>3</v>
      </c>
      <c r="E2852" s="8" t="s">
        <v>1352</v>
      </c>
      <c r="F2852" s="37">
        <v>1</v>
      </c>
      <c r="G2852" s="38">
        <v>0.1</v>
      </c>
      <c r="H2852" s="8" t="s">
        <v>158</v>
      </c>
      <c r="J2852" s="35"/>
      <c r="K2852" s="8"/>
      <c r="L2852" s="49" t="s">
        <v>274</v>
      </c>
      <c r="M2852" s="37"/>
      <c r="N2852" s="40"/>
      <c r="O2852" s="41" t="b">
        <v>0</v>
      </c>
      <c r="P2852" s="42" t="b">
        <v>0</v>
      </c>
      <c r="Q2852" s="43"/>
      <c r="R2852" s="50" t="s">
        <v>5214</v>
      </c>
      <c r="S2852" s="8" t="s">
        <v>5215</v>
      </c>
      <c r="T2852" s="48"/>
      <c r="U2852" s="56"/>
      <c r="V2852" s="56"/>
      <c r="W2852" s="56"/>
      <c r="X2852" s="46"/>
      <c r="Y2852" s="47"/>
      <c r="AG2852" s="36"/>
      <c r="AH2852" s="36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  <c r="AV2852" s="1"/>
      <c r="AW2852" s="1"/>
      <c r="AX2852" s="1"/>
      <c r="AY2852" s="1"/>
      <c r="AZ2852" s="1"/>
      <c r="BA2852" s="1"/>
      <c r="BB2852" s="1"/>
      <c r="BC2852" s="1"/>
      <c r="BD2852" s="1"/>
      <c r="BE2852" s="1"/>
      <c r="BF2852" s="1"/>
      <c r="BG2852" s="1"/>
      <c r="BH2852" s="1"/>
      <c r="BI2852" s="1"/>
      <c r="BJ2852" s="1"/>
      <c r="BK2852" s="1"/>
    </row>
    <row r="2853" spans="1:63" ht="30" customHeight="1" x14ac:dyDescent="0.25">
      <c r="A2853" s="34">
        <v>45816</v>
      </c>
      <c r="B2853" s="35" t="s">
        <v>5139</v>
      </c>
      <c r="C2853" s="1" t="s">
        <v>5216</v>
      </c>
      <c r="D2853" s="36" t="s">
        <v>34</v>
      </c>
      <c r="E2853" s="8" t="s">
        <v>133</v>
      </c>
      <c r="F2853" s="37">
        <v>1</v>
      </c>
      <c r="G2853" s="38" t="s">
        <v>7</v>
      </c>
      <c r="H2853" s="8" t="s">
        <v>155</v>
      </c>
      <c r="I2853" s="8" t="s">
        <v>2</v>
      </c>
      <c r="J2853" s="35" t="s">
        <v>40</v>
      </c>
      <c r="K2853" s="8" t="s">
        <v>41</v>
      </c>
      <c r="L2853" s="49" t="s">
        <v>305</v>
      </c>
      <c r="M2853" s="37">
        <v>1</v>
      </c>
      <c r="N2853" s="40"/>
      <c r="O2853" s="41" t="b">
        <v>0</v>
      </c>
      <c r="P2853" s="42" t="b">
        <v>0</v>
      </c>
      <c r="Q2853" s="43"/>
      <c r="R2853" s="50" t="s">
        <v>5217</v>
      </c>
      <c r="S2853" s="8" t="s">
        <v>5218</v>
      </c>
      <c r="T2853" s="48"/>
      <c r="U2853" s="56"/>
      <c r="V2853" s="56"/>
      <c r="W2853" s="56"/>
      <c r="X2853" s="46"/>
      <c r="Y2853" s="47"/>
      <c r="AG2853" s="36"/>
      <c r="AH2853" s="36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  <c r="AV2853" s="1"/>
      <c r="AW2853" s="1"/>
      <c r="AX2853" s="1"/>
      <c r="AY2853" s="1"/>
      <c r="AZ2853" s="1"/>
      <c r="BA2853" s="1"/>
      <c r="BB2853" s="1"/>
      <c r="BC2853" s="1"/>
      <c r="BD2853" s="1"/>
      <c r="BE2853" s="1"/>
      <c r="BF2853" s="1"/>
      <c r="BG2853" s="1"/>
      <c r="BH2853" s="1"/>
      <c r="BI2853" s="1"/>
      <c r="BJ2853" s="1"/>
      <c r="BK2853" s="1"/>
    </row>
    <row r="2854" spans="1:63" ht="30" customHeight="1" x14ac:dyDescent="0.25">
      <c r="A2854" s="34">
        <v>45816</v>
      </c>
      <c r="B2854" s="35" t="s">
        <v>5139</v>
      </c>
      <c r="C2854" s="1" t="s">
        <v>5219</v>
      </c>
      <c r="D2854" s="36" t="s">
        <v>34</v>
      </c>
      <c r="E2854" s="8" t="s">
        <v>71</v>
      </c>
      <c r="F2854" s="37">
        <v>1</v>
      </c>
      <c r="G2854" s="38">
        <v>0.1</v>
      </c>
      <c r="H2854" s="8" t="s">
        <v>55</v>
      </c>
      <c r="J2854" s="35"/>
      <c r="K2854" s="8"/>
      <c r="L2854" s="49" t="s">
        <v>50</v>
      </c>
      <c r="M2854" s="37"/>
      <c r="N2854" s="40"/>
      <c r="O2854" s="41" t="b">
        <v>0</v>
      </c>
      <c r="P2854" s="42" t="b">
        <v>0</v>
      </c>
      <c r="Q2854" s="43"/>
      <c r="R2854" s="50" t="s">
        <v>5217</v>
      </c>
      <c r="S2854" s="8" t="s">
        <v>5215</v>
      </c>
      <c r="T2854" s="48"/>
      <c r="U2854" s="56"/>
      <c r="V2854" s="56"/>
      <c r="W2854" s="56"/>
      <c r="X2854" s="46"/>
      <c r="Y2854" s="47"/>
      <c r="AG2854" s="36"/>
      <c r="AH2854" s="36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  <c r="AV2854" s="1"/>
      <c r="AW2854" s="1"/>
      <c r="AX2854" s="1"/>
      <c r="AY2854" s="1"/>
      <c r="AZ2854" s="1"/>
      <c r="BA2854" s="1"/>
      <c r="BB2854" s="1"/>
      <c r="BC2854" s="1"/>
      <c r="BD2854" s="1"/>
      <c r="BE2854" s="1"/>
      <c r="BF2854" s="1"/>
      <c r="BG2854" s="1"/>
      <c r="BH2854" s="1"/>
      <c r="BI2854" s="1"/>
      <c r="BJ2854" s="1"/>
      <c r="BK2854" s="1"/>
    </row>
    <row r="2855" spans="1:63" ht="30" customHeight="1" x14ac:dyDescent="0.25">
      <c r="A2855" s="34">
        <v>45816</v>
      </c>
      <c r="B2855" s="35" t="s">
        <v>5139</v>
      </c>
      <c r="C2855" s="1" t="s">
        <v>3660</v>
      </c>
      <c r="D2855" s="36" t="s">
        <v>34</v>
      </c>
      <c r="E2855" s="8" t="s">
        <v>71</v>
      </c>
      <c r="F2855" s="37">
        <v>1</v>
      </c>
      <c r="G2855" s="38">
        <v>0.1</v>
      </c>
      <c r="H2855" s="8" t="s">
        <v>55</v>
      </c>
      <c r="J2855" s="35"/>
      <c r="K2855" s="8"/>
      <c r="L2855" s="49" t="s">
        <v>426</v>
      </c>
      <c r="M2855" s="37"/>
      <c r="N2855" s="40"/>
      <c r="O2855" s="41" t="b">
        <v>0</v>
      </c>
      <c r="P2855" s="42" t="b">
        <v>0</v>
      </c>
      <c r="Q2855" s="43"/>
      <c r="R2855" s="50" t="s">
        <v>5220</v>
      </c>
      <c r="S2855" s="8" t="s">
        <v>5215</v>
      </c>
      <c r="T2855" s="48"/>
      <c r="U2855" s="56"/>
      <c r="V2855" s="56"/>
      <c r="W2855" s="56"/>
      <c r="X2855" s="46"/>
      <c r="Y2855" s="47"/>
      <c r="AG2855" s="36"/>
      <c r="AH2855" s="36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  <c r="AV2855" s="1"/>
      <c r="AW2855" s="1"/>
      <c r="AX2855" s="1"/>
      <c r="AY2855" s="1"/>
      <c r="AZ2855" s="1"/>
      <c r="BA2855" s="1"/>
      <c r="BB2855" s="1"/>
      <c r="BC2855" s="1"/>
      <c r="BD2855" s="1"/>
      <c r="BE2855" s="1"/>
      <c r="BF2855" s="1"/>
      <c r="BG2855" s="1"/>
      <c r="BH2855" s="1"/>
      <c r="BI2855" s="1"/>
      <c r="BJ2855" s="1"/>
      <c r="BK2855" s="1"/>
    </row>
    <row r="2856" spans="1:63" ht="30" customHeight="1" x14ac:dyDescent="0.25">
      <c r="A2856" s="34">
        <v>45816</v>
      </c>
      <c r="B2856" s="35" t="s">
        <v>5139</v>
      </c>
      <c r="C2856" s="1" t="s">
        <v>5221</v>
      </c>
      <c r="D2856" s="36" t="s">
        <v>34</v>
      </c>
      <c r="E2856" s="8" t="s">
        <v>71</v>
      </c>
      <c r="F2856" s="37">
        <v>1</v>
      </c>
      <c r="G2856" s="38">
        <v>0.1</v>
      </c>
      <c r="H2856" s="8" t="s">
        <v>55</v>
      </c>
      <c r="J2856" s="35"/>
      <c r="K2856" s="8"/>
      <c r="L2856" s="49" t="s">
        <v>305</v>
      </c>
      <c r="M2856" s="37"/>
      <c r="N2856" s="40"/>
      <c r="O2856" s="41" t="b">
        <v>0</v>
      </c>
      <c r="P2856" s="42" t="b">
        <v>0</v>
      </c>
      <c r="Q2856" s="43"/>
      <c r="R2856" s="50" t="s">
        <v>5217</v>
      </c>
      <c r="S2856" s="8" t="s">
        <v>5215</v>
      </c>
      <c r="T2856" s="48"/>
      <c r="U2856" s="56"/>
      <c r="V2856" s="56"/>
      <c r="W2856" s="56"/>
      <c r="X2856" s="46"/>
      <c r="Y2856" s="47"/>
      <c r="AG2856" s="36"/>
      <c r="AH2856" s="36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  <c r="AV2856" s="1"/>
      <c r="AW2856" s="1"/>
      <c r="AX2856" s="1"/>
      <c r="AY2856" s="1"/>
      <c r="AZ2856" s="1"/>
      <c r="BA2856" s="1"/>
      <c r="BB2856" s="1"/>
      <c r="BC2856" s="1"/>
      <c r="BD2856" s="1"/>
      <c r="BE2856" s="1"/>
      <c r="BF2856" s="1"/>
      <c r="BG2856" s="1"/>
      <c r="BH2856" s="1"/>
      <c r="BI2856" s="1"/>
      <c r="BJ2856" s="1"/>
      <c r="BK2856" s="1"/>
    </row>
    <row r="2857" spans="1:63" ht="30" customHeight="1" x14ac:dyDescent="0.25">
      <c r="A2857" s="34">
        <v>45816</v>
      </c>
      <c r="B2857" s="35" t="s">
        <v>5139</v>
      </c>
      <c r="C2857" s="1" t="s">
        <v>5222</v>
      </c>
      <c r="D2857" s="36" t="s">
        <v>34</v>
      </c>
      <c r="E2857" s="8" t="s">
        <v>133</v>
      </c>
      <c r="F2857" s="37">
        <v>1</v>
      </c>
      <c r="G2857" s="38">
        <v>0.1</v>
      </c>
      <c r="H2857" s="8" t="s">
        <v>55</v>
      </c>
      <c r="J2857" s="35"/>
      <c r="K2857" s="8"/>
      <c r="L2857" s="49" t="s">
        <v>305</v>
      </c>
      <c r="M2857" s="37"/>
      <c r="N2857" s="40"/>
      <c r="O2857" s="41" t="b">
        <v>0</v>
      </c>
      <c r="P2857" s="42" t="b">
        <v>0</v>
      </c>
      <c r="Q2857" s="43"/>
      <c r="R2857" s="50" t="s">
        <v>5217</v>
      </c>
      <c r="S2857" s="8" t="s">
        <v>5215</v>
      </c>
      <c r="T2857" s="48"/>
      <c r="U2857" s="56"/>
      <c r="V2857" s="56"/>
      <c r="W2857" s="56"/>
      <c r="X2857" s="46"/>
      <c r="Y2857" s="47"/>
      <c r="AG2857" s="36"/>
      <c r="AH2857" s="36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  <c r="AV2857" s="1"/>
      <c r="AW2857" s="1"/>
      <c r="AX2857" s="1"/>
      <c r="AY2857" s="1"/>
      <c r="AZ2857" s="1"/>
      <c r="BA2857" s="1"/>
      <c r="BB2857" s="1"/>
      <c r="BC2857" s="1"/>
      <c r="BD2857" s="1"/>
      <c r="BE2857" s="1"/>
      <c r="BF2857" s="1"/>
      <c r="BG2857" s="1"/>
      <c r="BH2857" s="1"/>
      <c r="BI2857" s="1"/>
      <c r="BJ2857" s="1"/>
      <c r="BK2857" s="1"/>
    </row>
    <row r="2858" spans="1:63" ht="30" customHeight="1" x14ac:dyDescent="0.25">
      <c r="A2858" s="34">
        <v>45816</v>
      </c>
      <c r="B2858" s="35" t="s">
        <v>5139</v>
      </c>
      <c r="C2858" s="1" t="s">
        <v>1117</v>
      </c>
      <c r="D2858" s="36" t="s">
        <v>34</v>
      </c>
      <c r="E2858" s="8" t="s">
        <v>71</v>
      </c>
      <c r="F2858" s="37">
        <v>1</v>
      </c>
      <c r="G2858" s="38">
        <v>0.1</v>
      </c>
      <c r="H2858" s="8" t="s">
        <v>111</v>
      </c>
      <c r="J2858" s="35"/>
      <c r="K2858" s="8"/>
      <c r="L2858" s="49" t="s">
        <v>305</v>
      </c>
      <c r="M2858" s="37"/>
      <c r="N2858" s="40"/>
      <c r="O2858" s="41" t="b">
        <v>0</v>
      </c>
      <c r="P2858" s="42" t="b">
        <v>0</v>
      </c>
      <c r="Q2858" s="43"/>
      <c r="R2858" s="50" t="s">
        <v>5217</v>
      </c>
      <c r="S2858" s="8" t="s">
        <v>5215</v>
      </c>
      <c r="T2858" s="48"/>
      <c r="U2858" s="56"/>
      <c r="V2858" s="56"/>
      <c r="W2858" s="56"/>
      <c r="X2858" s="46"/>
      <c r="Y2858" s="47"/>
      <c r="AG2858" s="36"/>
      <c r="AH2858" s="36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  <c r="AV2858" s="1"/>
      <c r="AW2858" s="1"/>
      <c r="AX2858" s="1"/>
      <c r="AY2858" s="1"/>
      <c r="AZ2858" s="1"/>
      <c r="BA2858" s="1"/>
      <c r="BB2858" s="1"/>
      <c r="BC2858" s="1"/>
      <c r="BD2858" s="1"/>
      <c r="BE2858" s="1"/>
      <c r="BF2858" s="1"/>
      <c r="BG2858" s="1"/>
      <c r="BH2858" s="1"/>
      <c r="BI2858" s="1"/>
      <c r="BJ2858" s="1"/>
      <c r="BK2858" s="1"/>
    </row>
    <row r="2859" spans="1:63" ht="30" customHeight="1" x14ac:dyDescent="0.25">
      <c r="A2859" s="34">
        <v>45816</v>
      </c>
      <c r="B2859" s="35" t="s">
        <v>5139</v>
      </c>
      <c r="C2859" s="1" t="s">
        <v>706</v>
      </c>
      <c r="D2859" s="36" t="s">
        <v>34</v>
      </c>
      <c r="E2859" s="8" t="s">
        <v>71</v>
      </c>
      <c r="F2859" s="37">
        <v>1</v>
      </c>
      <c r="G2859" s="38">
        <v>0.1</v>
      </c>
      <c r="H2859" s="8" t="s">
        <v>55</v>
      </c>
      <c r="J2859" s="35"/>
      <c r="K2859" s="8"/>
      <c r="L2859" s="49" t="s">
        <v>305</v>
      </c>
      <c r="M2859" s="37"/>
      <c r="N2859" s="40"/>
      <c r="O2859" s="41" t="b">
        <v>0</v>
      </c>
      <c r="P2859" s="42" t="b">
        <v>0</v>
      </c>
      <c r="Q2859" s="43"/>
      <c r="R2859" s="50" t="s">
        <v>5217</v>
      </c>
      <c r="S2859" s="8" t="s">
        <v>5215</v>
      </c>
      <c r="T2859" s="48"/>
      <c r="U2859" s="56"/>
      <c r="V2859" s="56"/>
      <c r="W2859" s="56"/>
      <c r="X2859" s="46"/>
      <c r="Y2859" s="47"/>
      <c r="AG2859" s="36"/>
      <c r="AH2859" s="36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  <c r="AV2859" s="1"/>
      <c r="AW2859" s="1"/>
      <c r="AX2859" s="1"/>
      <c r="AY2859" s="1"/>
      <c r="AZ2859" s="1"/>
      <c r="BA2859" s="1"/>
      <c r="BB2859" s="1"/>
      <c r="BC2859" s="1"/>
      <c r="BD2859" s="1"/>
      <c r="BE2859" s="1"/>
      <c r="BF2859" s="1"/>
      <c r="BG2859" s="1"/>
      <c r="BH2859" s="1"/>
      <c r="BI2859" s="1"/>
      <c r="BJ2859" s="1"/>
      <c r="BK2859" s="1"/>
    </row>
    <row r="2860" spans="1:63" ht="30" customHeight="1" x14ac:dyDescent="0.25">
      <c r="A2860" s="34">
        <v>45816</v>
      </c>
      <c r="B2860" s="35" t="s">
        <v>5139</v>
      </c>
      <c r="C2860" s="1" t="s">
        <v>5223</v>
      </c>
      <c r="D2860" s="36" t="s">
        <v>34</v>
      </c>
      <c r="E2860" s="8" t="s">
        <v>133</v>
      </c>
      <c r="F2860" s="37">
        <v>1</v>
      </c>
      <c r="G2860" s="38">
        <v>0.1</v>
      </c>
      <c r="H2860" s="8" t="s">
        <v>155</v>
      </c>
      <c r="J2860" s="35"/>
      <c r="K2860" s="8"/>
      <c r="L2860" s="49" t="s">
        <v>305</v>
      </c>
      <c r="M2860" s="37"/>
      <c r="N2860" s="40"/>
      <c r="O2860" s="41" t="b">
        <v>0</v>
      </c>
      <c r="P2860" s="42" t="b">
        <v>0</v>
      </c>
      <c r="Q2860" s="43"/>
      <c r="R2860" s="50" t="s">
        <v>5217</v>
      </c>
      <c r="S2860" s="8" t="s">
        <v>5215</v>
      </c>
      <c r="T2860" s="48"/>
      <c r="U2860" s="56"/>
      <c r="V2860" s="56"/>
      <c r="W2860" s="56"/>
      <c r="X2860" s="46"/>
      <c r="Y2860" s="47"/>
      <c r="AG2860" s="36"/>
      <c r="AH2860" s="36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  <c r="AV2860" s="1"/>
      <c r="AW2860" s="1"/>
      <c r="AX2860" s="1"/>
      <c r="AY2860" s="1"/>
      <c r="AZ2860" s="1"/>
      <c r="BA2860" s="1"/>
      <c r="BB2860" s="1"/>
      <c r="BC2860" s="1"/>
      <c r="BD2860" s="1"/>
      <c r="BE2860" s="1"/>
      <c r="BF2860" s="1"/>
      <c r="BG2860" s="1"/>
      <c r="BH2860" s="1"/>
      <c r="BI2860" s="1"/>
      <c r="BJ2860" s="1"/>
      <c r="BK2860" s="1"/>
    </row>
    <row r="2861" spans="1:63" ht="30" customHeight="1" x14ac:dyDescent="0.25">
      <c r="A2861" s="34">
        <v>45816</v>
      </c>
      <c r="B2861" s="35" t="s">
        <v>5139</v>
      </c>
      <c r="C2861" s="1" t="s">
        <v>5224</v>
      </c>
      <c r="D2861" s="36" t="s">
        <v>74</v>
      </c>
      <c r="E2861" s="8" t="s">
        <v>110</v>
      </c>
      <c r="F2861" s="37">
        <v>1</v>
      </c>
      <c r="G2861" s="38">
        <v>0.1</v>
      </c>
      <c r="H2861" s="8" t="s">
        <v>155</v>
      </c>
      <c r="I2861" s="8" t="s">
        <v>1</v>
      </c>
      <c r="J2861" s="35" t="s">
        <v>147</v>
      </c>
      <c r="K2861" s="8" t="s">
        <v>41</v>
      </c>
      <c r="L2861" s="49" t="s">
        <v>50</v>
      </c>
      <c r="M2861" s="37"/>
      <c r="N2861" s="40"/>
      <c r="O2861" s="41" t="b">
        <v>0</v>
      </c>
      <c r="P2861" s="42" t="b">
        <v>0</v>
      </c>
      <c r="Q2861" s="43"/>
      <c r="R2861" s="50" t="s">
        <v>5225</v>
      </c>
      <c r="S2861" s="8" t="s">
        <v>5226</v>
      </c>
      <c r="T2861" s="48"/>
      <c r="U2861" s="56"/>
      <c r="V2861" s="56"/>
      <c r="W2861" s="56"/>
      <c r="X2861" s="46"/>
      <c r="Y2861" s="47"/>
      <c r="AG2861" s="36"/>
      <c r="AH2861" s="36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  <c r="AV2861" s="1"/>
      <c r="AW2861" s="1"/>
      <c r="AX2861" s="1"/>
      <c r="AY2861" s="1"/>
      <c r="AZ2861" s="1"/>
      <c r="BA2861" s="1"/>
      <c r="BB2861" s="1"/>
      <c r="BC2861" s="1"/>
      <c r="BD2861" s="1"/>
      <c r="BE2861" s="1"/>
      <c r="BF2861" s="1"/>
      <c r="BG2861" s="1"/>
      <c r="BH2861" s="1"/>
      <c r="BI2861" s="1"/>
      <c r="BJ2861" s="1"/>
      <c r="BK2861" s="1"/>
    </row>
    <row r="2862" spans="1:63" ht="30" customHeight="1" x14ac:dyDescent="0.25">
      <c r="A2862" s="34">
        <v>45816</v>
      </c>
      <c r="B2862" s="35" t="s">
        <v>5139</v>
      </c>
      <c r="C2862" s="1" t="s">
        <v>5227</v>
      </c>
      <c r="D2862" s="36" t="s">
        <v>4</v>
      </c>
      <c r="E2862" s="8" t="s">
        <v>47</v>
      </c>
      <c r="F2862" s="37">
        <v>1</v>
      </c>
      <c r="G2862" s="38">
        <v>0.1</v>
      </c>
      <c r="H2862" s="8" t="s">
        <v>256</v>
      </c>
      <c r="I2862" s="8" t="s">
        <v>1</v>
      </c>
      <c r="J2862" s="35" t="s">
        <v>147</v>
      </c>
      <c r="K2862" s="8" t="s">
        <v>41</v>
      </c>
      <c r="L2862" s="49" t="s">
        <v>50</v>
      </c>
      <c r="M2862" s="37"/>
      <c r="N2862" s="40"/>
      <c r="O2862" s="41" t="b">
        <v>0</v>
      </c>
      <c r="P2862" s="42" t="b">
        <v>0</v>
      </c>
      <c r="Q2862" s="43"/>
      <c r="R2862" s="50" t="s">
        <v>5225</v>
      </c>
      <c r="S2862" s="8" t="s">
        <v>5228</v>
      </c>
      <c r="T2862" s="48"/>
      <c r="U2862" s="56"/>
      <c r="V2862" s="56"/>
      <c r="W2862" s="56"/>
      <c r="X2862" s="46"/>
      <c r="Y2862" s="47"/>
      <c r="AG2862" s="36"/>
      <c r="AH2862" s="36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  <c r="AV2862" s="1"/>
      <c r="AW2862" s="1"/>
      <c r="AX2862" s="1"/>
      <c r="AY2862" s="1"/>
      <c r="AZ2862" s="1"/>
      <c r="BA2862" s="1"/>
      <c r="BB2862" s="1"/>
      <c r="BC2862" s="1"/>
      <c r="BD2862" s="1"/>
      <c r="BE2862" s="1"/>
      <c r="BF2862" s="1"/>
      <c r="BG2862" s="1"/>
      <c r="BH2862" s="1"/>
      <c r="BI2862" s="1"/>
      <c r="BJ2862" s="1"/>
      <c r="BK2862" s="1"/>
    </row>
    <row r="2863" spans="1:63" ht="30" customHeight="1" x14ac:dyDescent="0.25">
      <c r="A2863" s="34">
        <v>45816</v>
      </c>
      <c r="B2863" s="35" t="s">
        <v>5139</v>
      </c>
      <c r="C2863" s="1" t="s">
        <v>5229</v>
      </c>
      <c r="D2863" s="36" t="s">
        <v>74</v>
      </c>
      <c r="E2863" s="8" t="s">
        <v>75</v>
      </c>
      <c r="F2863" s="37">
        <v>2</v>
      </c>
      <c r="G2863" s="38">
        <v>0.1</v>
      </c>
      <c r="H2863" s="8" t="s">
        <v>146</v>
      </c>
      <c r="I2863" s="8" t="s">
        <v>2</v>
      </c>
      <c r="J2863" s="35" t="s">
        <v>147</v>
      </c>
      <c r="K2863" s="8" t="s">
        <v>41</v>
      </c>
      <c r="L2863" s="49" t="s">
        <v>42</v>
      </c>
      <c r="M2863" s="37"/>
      <c r="N2863" s="40"/>
      <c r="O2863" s="41" t="b">
        <v>0</v>
      </c>
      <c r="P2863" s="42" t="b">
        <v>0</v>
      </c>
      <c r="Q2863" s="43"/>
      <c r="R2863" s="50" t="s">
        <v>5230</v>
      </c>
      <c r="S2863" s="8" t="s">
        <v>5231</v>
      </c>
      <c r="T2863" s="48"/>
      <c r="U2863" s="56"/>
      <c r="V2863" s="56"/>
      <c r="W2863" s="56"/>
      <c r="X2863" s="46"/>
      <c r="Y2863" s="47"/>
      <c r="AG2863" s="36"/>
      <c r="AH2863" s="36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  <c r="AV2863" s="1"/>
      <c r="AW2863" s="1"/>
      <c r="AX2863" s="1"/>
      <c r="AY2863" s="1"/>
      <c r="AZ2863" s="1"/>
      <c r="BA2863" s="1"/>
      <c r="BB2863" s="1"/>
      <c r="BC2863" s="1"/>
      <c r="BD2863" s="1"/>
      <c r="BE2863" s="1"/>
      <c r="BF2863" s="1"/>
      <c r="BG2863" s="1"/>
      <c r="BH2863" s="1"/>
      <c r="BI2863" s="1"/>
      <c r="BJ2863" s="1"/>
      <c r="BK2863" s="1"/>
    </row>
    <row r="2864" spans="1:63" ht="30" customHeight="1" x14ac:dyDescent="0.25">
      <c r="A2864" s="34">
        <v>45816</v>
      </c>
      <c r="B2864" s="35" t="s">
        <v>5139</v>
      </c>
      <c r="C2864" s="1" t="s">
        <v>5232</v>
      </c>
      <c r="D2864" s="36" t="s">
        <v>74</v>
      </c>
      <c r="E2864" s="8" t="s">
        <v>75</v>
      </c>
      <c r="F2864" s="37">
        <v>1</v>
      </c>
      <c r="G2864" s="38">
        <v>0.25</v>
      </c>
      <c r="H2864" s="8" t="s">
        <v>146</v>
      </c>
      <c r="I2864" s="8" t="s">
        <v>2</v>
      </c>
      <c r="J2864" s="35" t="s">
        <v>147</v>
      </c>
      <c r="K2864" s="8" t="s">
        <v>41</v>
      </c>
      <c r="L2864" s="49" t="s">
        <v>42</v>
      </c>
      <c r="M2864" s="37"/>
      <c r="N2864" s="40"/>
      <c r="O2864" s="41" t="b">
        <v>0</v>
      </c>
      <c r="P2864" s="42" t="b">
        <v>0</v>
      </c>
      <c r="Q2864" s="43"/>
      <c r="R2864" s="50"/>
      <c r="S2864" s="8" t="s">
        <v>3863</v>
      </c>
      <c r="T2864" s="48"/>
      <c r="U2864" s="56"/>
      <c r="V2864" s="56"/>
      <c r="W2864" s="56"/>
      <c r="X2864" s="46"/>
      <c r="Y2864" s="47"/>
      <c r="AG2864" s="36"/>
      <c r="AH2864" s="36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</row>
    <row r="2865" spans="1:63" ht="30" customHeight="1" x14ac:dyDescent="0.25">
      <c r="A2865" s="34">
        <v>45816</v>
      </c>
      <c r="B2865" s="35" t="s">
        <v>5139</v>
      </c>
      <c r="C2865" s="1" t="s">
        <v>5233</v>
      </c>
      <c r="D2865" s="36" t="s">
        <v>3</v>
      </c>
      <c r="E2865" s="8" t="s">
        <v>1584</v>
      </c>
      <c r="F2865" s="37">
        <v>1</v>
      </c>
      <c r="G2865" s="38">
        <v>0.25</v>
      </c>
      <c r="H2865" s="8" t="s">
        <v>111</v>
      </c>
      <c r="I2865" s="8" t="s">
        <v>1</v>
      </c>
      <c r="J2865" s="35" t="s">
        <v>147</v>
      </c>
      <c r="K2865" s="8" t="s">
        <v>645</v>
      </c>
      <c r="L2865" s="49" t="s">
        <v>56</v>
      </c>
      <c r="M2865" s="37">
        <v>1</v>
      </c>
      <c r="N2865" s="40">
        <v>1</v>
      </c>
      <c r="O2865" s="41" t="b">
        <v>0</v>
      </c>
      <c r="P2865" s="42" t="b">
        <v>0</v>
      </c>
      <c r="Q2865" s="43">
        <v>45827</v>
      </c>
      <c r="R2865" s="50" t="s">
        <v>5234</v>
      </c>
      <c r="S2865" s="8" t="s">
        <v>5235</v>
      </c>
      <c r="T2865" s="48"/>
      <c r="U2865" s="56"/>
      <c r="V2865" s="56"/>
      <c r="W2865" s="56"/>
      <c r="X2865" s="46"/>
      <c r="Y2865" s="47"/>
      <c r="AG2865" s="36"/>
      <c r="AH2865" s="36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  <c r="AV2865" s="1"/>
      <c r="AW2865" s="1"/>
      <c r="AX2865" s="1"/>
      <c r="AY2865" s="1"/>
      <c r="AZ2865" s="1"/>
      <c r="BA2865" s="1"/>
      <c r="BB2865" s="1"/>
      <c r="BC2865" s="1"/>
      <c r="BD2865" s="1"/>
      <c r="BE2865" s="1"/>
      <c r="BF2865" s="1"/>
      <c r="BG2865" s="1"/>
      <c r="BH2865" s="1"/>
      <c r="BI2865" s="1"/>
      <c r="BJ2865" s="1"/>
      <c r="BK2865" s="1"/>
    </row>
    <row r="2866" spans="1:63" ht="30" customHeight="1" x14ac:dyDescent="0.25">
      <c r="A2866" s="34">
        <v>45816</v>
      </c>
      <c r="B2866" s="35" t="s">
        <v>5139</v>
      </c>
      <c r="C2866" s="1" t="s">
        <v>5236</v>
      </c>
      <c r="D2866" s="36" t="s">
        <v>34</v>
      </c>
      <c r="E2866" s="8" t="s">
        <v>71</v>
      </c>
      <c r="F2866" s="37"/>
      <c r="G2866" s="38" t="s">
        <v>7</v>
      </c>
      <c r="H2866" s="8" t="s">
        <v>55</v>
      </c>
      <c r="J2866" s="35"/>
      <c r="K2866" s="8"/>
      <c r="L2866" s="49"/>
      <c r="M2866" s="37"/>
      <c r="N2866" s="40"/>
      <c r="O2866" s="41" t="b">
        <v>0</v>
      </c>
      <c r="P2866" s="42" t="b">
        <v>0</v>
      </c>
      <c r="Q2866" s="43"/>
      <c r="R2866" s="50" t="s">
        <v>5237</v>
      </c>
      <c r="S2866" s="8" t="s">
        <v>5238</v>
      </c>
      <c r="T2866" s="48"/>
      <c r="U2866" s="56"/>
      <c r="V2866" s="56"/>
      <c r="W2866" s="56"/>
      <c r="X2866" s="46"/>
      <c r="Y2866" s="47"/>
      <c r="AG2866" s="36"/>
      <c r="AH2866" s="36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  <c r="AV2866" s="1"/>
      <c r="AW2866" s="1"/>
      <c r="AX2866" s="1"/>
      <c r="AY2866" s="1"/>
      <c r="AZ2866" s="1"/>
      <c r="BA2866" s="1"/>
      <c r="BB2866" s="1"/>
      <c r="BC2866" s="1"/>
      <c r="BD2866" s="1"/>
      <c r="BE2866" s="1"/>
      <c r="BF2866" s="1"/>
      <c r="BG2866" s="1"/>
      <c r="BH2866" s="1"/>
      <c r="BI2866" s="1"/>
      <c r="BJ2866" s="1"/>
      <c r="BK2866" s="1"/>
    </row>
    <row r="2867" spans="1:63" ht="30" customHeight="1" x14ac:dyDescent="0.25">
      <c r="A2867" s="34">
        <v>45816</v>
      </c>
      <c r="B2867" s="35" t="s">
        <v>5139</v>
      </c>
      <c r="C2867" s="1" t="s">
        <v>5239</v>
      </c>
      <c r="D2867" s="36" t="s">
        <v>34</v>
      </c>
      <c r="E2867" s="8" t="s">
        <v>71</v>
      </c>
      <c r="F2867" s="37">
        <v>1</v>
      </c>
      <c r="G2867" s="38">
        <v>0.1</v>
      </c>
      <c r="H2867" s="8" t="s">
        <v>55</v>
      </c>
      <c r="I2867" s="8" t="s">
        <v>2</v>
      </c>
      <c r="J2867" s="35" t="s">
        <v>40</v>
      </c>
      <c r="K2867" s="8" t="s">
        <v>41</v>
      </c>
      <c r="L2867" s="49" t="s">
        <v>50</v>
      </c>
      <c r="M2867" s="37"/>
      <c r="N2867" s="40"/>
      <c r="O2867" s="41" t="b">
        <v>0</v>
      </c>
      <c r="P2867" s="42" t="b">
        <v>0</v>
      </c>
      <c r="Q2867" s="43">
        <v>45838</v>
      </c>
      <c r="R2867" s="50" t="s">
        <v>5240</v>
      </c>
      <c r="S2867" s="8" t="s">
        <v>5241</v>
      </c>
      <c r="T2867" s="48"/>
      <c r="U2867" s="56"/>
      <c r="V2867" s="56"/>
      <c r="W2867" s="56"/>
      <c r="X2867" s="46"/>
      <c r="Y2867" s="47"/>
      <c r="AG2867" s="36"/>
      <c r="AH2867" s="36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  <c r="AV2867" s="1"/>
      <c r="AW2867" s="1"/>
      <c r="AX2867" s="1"/>
      <c r="AY2867" s="1"/>
      <c r="AZ2867" s="1"/>
      <c r="BA2867" s="1"/>
      <c r="BB2867" s="1"/>
      <c r="BC2867" s="1"/>
      <c r="BD2867" s="1"/>
      <c r="BE2867" s="1"/>
      <c r="BF2867" s="1"/>
      <c r="BG2867" s="1"/>
      <c r="BH2867" s="1"/>
      <c r="BI2867" s="1"/>
      <c r="BJ2867" s="1"/>
      <c r="BK2867" s="1"/>
    </row>
    <row r="2868" spans="1:63" ht="30" customHeight="1" x14ac:dyDescent="0.25">
      <c r="A2868" s="34">
        <v>45816</v>
      </c>
      <c r="B2868" s="35" t="s">
        <v>5139</v>
      </c>
      <c r="C2868" s="1" t="s">
        <v>1033</v>
      </c>
      <c r="D2868" s="36" t="s">
        <v>4</v>
      </c>
      <c r="E2868" s="8" t="s">
        <v>47</v>
      </c>
      <c r="F2868" s="37"/>
      <c r="G2868" s="38">
        <v>0.1</v>
      </c>
      <c r="H2868" s="8" t="s">
        <v>48</v>
      </c>
      <c r="J2868" s="35"/>
      <c r="K2868" s="8"/>
      <c r="L2868" s="49"/>
      <c r="M2868" s="37"/>
      <c r="N2868" s="40"/>
      <c r="O2868" s="41" t="b">
        <v>0</v>
      </c>
      <c r="P2868" s="42" t="b">
        <v>0</v>
      </c>
      <c r="Q2868" s="43">
        <v>45838</v>
      </c>
      <c r="R2868" s="50" t="s">
        <v>5242</v>
      </c>
      <c r="S2868" s="8" t="s">
        <v>5243</v>
      </c>
      <c r="T2868" s="48"/>
      <c r="U2868" s="56"/>
      <c r="V2868" s="56"/>
      <c r="W2868" s="56"/>
      <c r="X2868" s="46"/>
      <c r="Y2868" s="47"/>
      <c r="AG2868" s="36"/>
      <c r="AH2868" s="36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  <c r="AV2868" s="1"/>
      <c r="AW2868" s="1"/>
      <c r="AX2868" s="1"/>
      <c r="AY2868" s="1"/>
      <c r="AZ2868" s="1"/>
      <c r="BA2868" s="1"/>
      <c r="BB2868" s="1"/>
      <c r="BC2868" s="1"/>
      <c r="BD2868" s="1"/>
      <c r="BE2868" s="1"/>
      <c r="BF2868" s="1"/>
      <c r="BG2868" s="1"/>
      <c r="BH2868" s="1"/>
      <c r="BI2868" s="1"/>
      <c r="BJ2868" s="1"/>
      <c r="BK2868" s="1"/>
    </row>
    <row r="2869" spans="1:63" ht="30" customHeight="1" x14ac:dyDescent="0.25">
      <c r="A2869" s="34">
        <v>45816</v>
      </c>
      <c r="B2869" s="35" t="s">
        <v>5139</v>
      </c>
      <c r="C2869" s="1" t="s">
        <v>5244</v>
      </c>
      <c r="D2869" s="36" t="s">
        <v>4</v>
      </c>
      <c r="E2869" s="8" t="s">
        <v>47</v>
      </c>
      <c r="F2869" s="37"/>
      <c r="G2869" s="38">
        <v>0.1</v>
      </c>
      <c r="H2869" s="8" t="s">
        <v>48</v>
      </c>
      <c r="J2869" s="35"/>
      <c r="K2869" s="8"/>
      <c r="L2869" s="49"/>
      <c r="M2869" s="37"/>
      <c r="N2869" s="40"/>
      <c r="O2869" s="41" t="b">
        <v>0</v>
      </c>
      <c r="P2869" s="42" t="b">
        <v>0</v>
      </c>
      <c r="Q2869" s="43"/>
      <c r="R2869" s="50" t="s">
        <v>5245</v>
      </c>
      <c r="S2869" s="8" t="s">
        <v>5246</v>
      </c>
      <c r="T2869" s="48"/>
      <c r="U2869" s="56"/>
      <c r="V2869" s="56"/>
      <c r="W2869" s="56"/>
      <c r="X2869" s="46"/>
      <c r="Y2869" s="47"/>
      <c r="AG2869" s="36"/>
      <c r="AH2869" s="36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  <c r="AV2869" s="1"/>
      <c r="AW2869" s="1"/>
      <c r="AX2869" s="1"/>
      <c r="AY2869" s="1"/>
      <c r="AZ2869" s="1"/>
      <c r="BA2869" s="1"/>
      <c r="BB2869" s="1"/>
      <c r="BC2869" s="1"/>
      <c r="BD2869" s="1"/>
      <c r="BE2869" s="1"/>
      <c r="BF2869" s="1"/>
      <c r="BG2869" s="1"/>
      <c r="BH2869" s="1"/>
      <c r="BI2869" s="1"/>
      <c r="BJ2869" s="1"/>
      <c r="BK2869" s="1"/>
    </row>
    <row r="2870" spans="1:63" ht="30" customHeight="1" x14ac:dyDescent="0.25">
      <c r="A2870" s="34">
        <v>45816</v>
      </c>
      <c r="B2870" s="35" t="s">
        <v>5139</v>
      </c>
      <c r="C2870" s="1" t="s">
        <v>5247</v>
      </c>
      <c r="D2870" s="36" t="s">
        <v>34</v>
      </c>
      <c r="E2870" s="8" t="s">
        <v>71</v>
      </c>
      <c r="F2870" s="37"/>
      <c r="G2870" s="38">
        <v>0.1</v>
      </c>
      <c r="H2870" s="8" t="s">
        <v>1663</v>
      </c>
      <c r="J2870" s="35"/>
      <c r="K2870" s="8"/>
      <c r="L2870" s="49"/>
      <c r="M2870" s="37"/>
      <c r="N2870" s="40"/>
      <c r="O2870" s="41" t="b">
        <v>0</v>
      </c>
      <c r="P2870" s="42" t="b">
        <v>0</v>
      </c>
      <c r="Q2870" s="43"/>
      <c r="R2870" s="50" t="s">
        <v>5248</v>
      </c>
      <c r="S2870" s="8" t="s">
        <v>5249</v>
      </c>
      <c r="T2870" s="48"/>
      <c r="U2870" s="56"/>
      <c r="V2870" s="56"/>
      <c r="W2870" s="56"/>
      <c r="X2870" s="46"/>
      <c r="Y2870" s="47"/>
      <c r="AG2870" s="36"/>
      <c r="AH2870" s="36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  <c r="AV2870" s="1"/>
      <c r="AW2870" s="1"/>
      <c r="AX2870" s="1"/>
      <c r="AY2870" s="1"/>
      <c r="AZ2870" s="1"/>
      <c r="BA2870" s="1"/>
      <c r="BB2870" s="1"/>
      <c r="BC2870" s="1"/>
      <c r="BD2870" s="1"/>
      <c r="BE2870" s="1"/>
      <c r="BF2870" s="1"/>
      <c r="BG2870" s="1"/>
      <c r="BH2870" s="1"/>
      <c r="BI2870" s="1"/>
      <c r="BJ2870" s="1"/>
      <c r="BK2870" s="1"/>
    </row>
    <row r="2871" spans="1:63" ht="30" customHeight="1" x14ac:dyDescent="0.25">
      <c r="A2871" s="34">
        <v>45816</v>
      </c>
      <c r="B2871" s="35" t="s">
        <v>5139</v>
      </c>
      <c r="C2871" s="1" t="s">
        <v>5250</v>
      </c>
      <c r="D2871" s="36" t="s">
        <v>34</v>
      </c>
      <c r="E2871" s="8" t="s">
        <v>71</v>
      </c>
      <c r="F2871" s="37"/>
      <c r="G2871" s="38" t="s">
        <v>7</v>
      </c>
      <c r="H2871" s="8" t="s">
        <v>55</v>
      </c>
      <c r="J2871" s="35"/>
      <c r="K2871" s="8"/>
      <c r="L2871" s="49"/>
      <c r="M2871" s="37"/>
      <c r="N2871" s="40"/>
      <c r="O2871" s="41" t="b">
        <v>0</v>
      </c>
      <c r="P2871" s="42" t="b">
        <v>0</v>
      </c>
      <c r="Q2871" s="43"/>
      <c r="R2871" s="50" t="s">
        <v>5237</v>
      </c>
      <c r="S2871" s="8" t="s">
        <v>5251</v>
      </c>
      <c r="T2871" s="48"/>
      <c r="U2871" s="56"/>
      <c r="V2871" s="56"/>
      <c r="W2871" s="56"/>
      <c r="X2871" s="46"/>
      <c r="Y2871" s="47"/>
      <c r="AG2871" s="36"/>
      <c r="AH2871" s="36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  <c r="AV2871" s="1"/>
      <c r="AW2871" s="1"/>
      <c r="AX2871" s="1"/>
      <c r="AY2871" s="1"/>
      <c r="AZ2871" s="1"/>
      <c r="BA2871" s="1"/>
      <c r="BB2871" s="1"/>
      <c r="BC2871" s="1"/>
      <c r="BD2871" s="1"/>
      <c r="BE2871" s="1"/>
      <c r="BF2871" s="1"/>
      <c r="BG2871" s="1"/>
      <c r="BH2871" s="1"/>
      <c r="BI2871" s="1"/>
      <c r="BJ2871" s="1"/>
      <c r="BK2871" s="1"/>
    </row>
    <row r="2872" spans="1:63" ht="30" customHeight="1" x14ac:dyDescent="0.25">
      <c r="A2872" s="34">
        <v>45816</v>
      </c>
      <c r="B2872" s="35" t="s">
        <v>5139</v>
      </c>
      <c r="C2872" s="1" t="s">
        <v>5252</v>
      </c>
      <c r="D2872" s="36" t="s">
        <v>34</v>
      </c>
      <c r="E2872" s="8" t="s">
        <v>71</v>
      </c>
      <c r="F2872" s="37"/>
      <c r="G2872" s="38">
        <v>0.1</v>
      </c>
      <c r="H2872" s="8" t="s">
        <v>55</v>
      </c>
      <c r="J2872" s="35"/>
      <c r="K2872" s="8"/>
      <c r="L2872" s="49"/>
      <c r="M2872" s="37"/>
      <c r="N2872" s="40"/>
      <c r="O2872" s="41" t="b">
        <v>0</v>
      </c>
      <c r="P2872" s="42" t="b">
        <v>0</v>
      </c>
      <c r="Q2872" s="43"/>
      <c r="R2872" s="50" t="s">
        <v>5253</v>
      </c>
      <c r="S2872" s="8" t="s">
        <v>5254</v>
      </c>
      <c r="T2872" s="48"/>
      <c r="U2872" s="56"/>
      <c r="V2872" s="56"/>
      <c r="W2872" s="56"/>
      <c r="X2872" s="46"/>
      <c r="Y2872" s="47"/>
      <c r="AG2872" s="36"/>
      <c r="AH2872" s="36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  <c r="AV2872" s="1"/>
      <c r="AW2872" s="1"/>
      <c r="AX2872" s="1"/>
      <c r="AY2872" s="1"/>
      <c r="AZ2872" s="1"/>
      <c r="BA2872" s="1"/>
      <c r="BB2872" s="1"/>
      <c r="BC2872" s="1"/>
      <c r="BD2872" s="1"/>
      <c r="BE2872" s="1"/>
      <c r="BF2872" s="1"/>
      <c r="BG2872" s="1"/>
      <c r="BH2872" s="1"/>
      <c r="BI2872" s="1"/>
      <c r="BJ2872" s="1"/>
      <c r="BK2872" s="1"/>
    </row>
    <row r="2873" spans="1:63" ht="30" customHeight="1" x14ac:dyDescent="0.25">
      <c r="A2873" s="34">
        <v>45827</v>
      </c>
      <c r="B2873" s="35" t="s">
        <v>5139</v>
      </c>
      <c r="C2873" s="1" t="s">
        <v>5255</v>
      </c>
      <c r="D2873" s="36" t="s">
        <v>34</v>
      </c>
      <c r="E2873" s="8" t="s">
        <v>71</v>
      </c>
      <c r="F2873" s="37"/>
      <c r="G2873" s="38">
        <v>0.1</v>
      </c>
      <c r="H2873" s="8" t="s">
        <v>55</v>
      </c>
      <c r="J2873" s="35"/>
      <c r="K2873" s="8"/>
      <c r="L2873" s="49"/>
      <c r="M2873" s="37"/>
      <c r="N2873" s="40"/>
      <c r="O2873" s="41" t="b">
        <v>0</v>
      </c>
      <c r="P2873" s="42" t="b">
        <v>0</v>
      </c>
      <c r="Q2873" s="43"/>
      <c r="R2873" s="50" t="s">
        <v>5237</v>
      </c>
      <c r="S2873" s="8" t="s">
        <v>5256</v>
      </c>
      <c r="T2873" s="48"/>
      <c r="U2873" s="56"/>
      <c r="V2873" s="56"/>
      <c r="W2873" s="56"/>
      <c r="X2873" s="46"/>
      <c r="Y2873" s="47"/>
      <c r="AG2873" s="36"/>
      <c r="AH2873" s="36"/>
      <c r="AI2873" s="1"/>
      <c r="AJ2873" s="1"/>
      <c r="AK2873" s="1"/>
      <c r="AL2873" s="1"/>
      <c r="AM2873" s="1"/>
      <c r="AN2873" s="1"/>
      <c r="AO2873" s="1"/>
      <c r="AP2873" s="1"/>
      <c r="AQ2873" s="1"/>
      <c r="AR2873" s="1"/>
      <c r="AS2873" s="1"/>
      <c r="AT2873" s="1"/>
      <c r="AU2873" s="1"/>
      <c r="AV2873" s="1"/>
      <c r="AW2873" s="1"/>
      <c r="AX2873" s="1"/>
      <c r="AY2873" s="1"/>
      <c r="AZ2873" s="1"/>
      <c r="BA2873" s="1"/>
      <c r="BB2873" s="1"/>
      <c r="BC2873" s="1"/>
      <c r="BD2873" s="1"/>
      <c r="BE2873" s="1"/>
      <c r="BF2873" s="1"/>
      <c r="BG2873" s="1"/>
      <c r="BH2873" s="1"/>
      <c r="BI2873" s="1"/>
      <c r="BJ2873" s="1"/>
      <c r="BK2873" s="1"/>
    </row>
    <row r="2874" spans="1:63" ht="30" customHeight="1" x14ac:dyDescent="0.25">
      <c r="A2874" s="34">
        <v>45816</v>
      </c>
      <c r="B2874" s="35" t="s">
        <v>5139</v>
      </c>
      <c r="C2874" s="1" t="s">
        <v>5257</v>
      </c>
      <c r="D2874" s="36" t="s">
        <v>34</v>
      </c>
      <c r="E2874" s="8" t="s">
        <v>71</v>
      </c>
      <c r="F2874" s="37"/>
      <c r="G2874" s="38" t="s">
        <v>7</v>
      </c>
      <c r="H2874" s="8" t="s">
        <v>55</v>
      </c>
      <c r="J2874" s="35"/>
      <c r="K2874" s="8"/>
      <c r="L2874" s="49"/>
      <c r="M2874" s="37"/>
      <c r="N2874" s="40"/>
      <c r="O2874" s="41" t="b">
        <v>0</v>
      </c>
      <c r="P2874" s="42" t="b">
        <v>0</v>
      </c>
      <c r="Q2874" s="43"/>
      <c r="R2874" s="50" t="s">
        <v>5258</v>
      </c>
      <c r="S2874" s="8" t="s">
        <v>5259</v>
      </c>
      <c r="T2874" s="48"/>
      <c r="U2874" s="56"/>
      <c r="V2874" s="56"/>
      <c r="W2874" s="56"/>
      <c r="X2874" s="46"/>
      <c r="Y2874" s="47"/>
      <c r="AG2874" s="36"/>
      <c r="AH2874" s="36"/>
      <c r="AI2874" s="1"/>
      <c r="AJ2874" s="1"/>
      <c r="AK2874" s="1"/>
      <c r="AL2874" s="1"/>
      <c r="AM2874" s="1"/>
      <c r="AN2874" s="1"/>
      <c r="AO2874" s="1"/>
      <c r="AP2874" s="1"/>
      <c r="AQ2874" s="1"/>
      <c r="AR2874" s="1"/>
      <c r="AS2874" s="1"/>
      <c r="AT2874" s="1"/>
      <c r="AU2874" s="1"/>
      <c r="AV2874" s="1"/>
      <c r="AW2874" s="1"/>
      <c r="AX2874" s="1"/>
      <c r="AY2874" s="1"/>
      <c r="AZ2874" s="1"/>
      <c r="BA2874" s="1"/>
      <c r="BB2874" s="1"/>
      <c r="BC2874" s="1"/>
      <c r="BD2874" s="1"/>
      <c r="BE2874" s="1"/>
      <c r="BF2874" s="1"/>
      <c r="BG2874" s="1"/>
      <c r="BH2874" s="1"/>
      <c r="BI2874" s="1"/>
      <c r="BJ2874" s="1"/>
      <c r="BK2874" s="1"/>
    </row>
    <row r="2875" spans="1:63" ht="30" customHeight="1" x14ac:dyDescent="0.25">
      <c r="A2875" s="34">
        <v>45816</v>
      </c>
      <c r="B2875" s="35" t="s">
        <v>5139</v>
      </c>
      <c r="C2875" s="1" t="s">
        <v>5260</v>
      </c>
      <c r="D2875" s="36" t="s">
        <v>74</v>
      </c>
      <c r="E2875" s="8" t="s">
        <v>154</v>
      </c>
      <c r="F2875" s="37">
        <v>1</v>
      </c>
      <c r="G2875" s="38">
        <v>1</v>
      </c>
      <c r="H2875" s="8" t="s">
        <v>155</v>
      </c>
      <c r="I2875" s="8" t="s">
        <v>2</v>
      </c>
      <c r="J2875" s="35" t="s">
        <v>147</v>
      </c>
      <c r="K2875" s="8" t="s">
        <v>41</v>
      </c>
      <c r="L2875" s="49" t="s">
        <v>50</v>
      </c>
      <c r="M2875" s="37">
        <v>1</v>
      </c>
      <c r="N2875" s="40">
        <v>1</v>
      </c>
      <c r="O2875" s="41" t="b">
        <v>1</v>
      </c>
      <c r="P2875" s="42" t="b">
        <v>1</v>
      </c>
      <c r="Q2875" s="43">
        <v>45824</v>
      </c>
      <c r="R2875" s="50" t="s">
        <v>5261</v>
      </c>
      <c r="S2875" s="8" t="s">
        <v>5262</v>
      </c>
      <c r="T2875" s="44">
        <v>1</v>
      </c>
      <c r="U2875" s="56"/>
      <c r="V2875" s="56"/>
      <c r="W2875" s="56"/>
      <c r="X2875" s="46"/>
      <c r="Y2875" s="47"/>
      <c r="AG2875" s="36"/>
      <c r="AH2875" s="36"/>
      <c r="AI2875" s="1"/>
      <c r="AJ2875" s="1"/>
      <c r="AK2875" s="1"/>
      <c r="AL2875" s="1"/>
      <c r="AM2875" s="1"/>
      <c r="AN2875" s="1"/>
      <c r="AO2875" s="1"/>
      <c r="AP2875" s="1"/>
      <c r="AQ2875" s="1"/>
      <c r="AR2875" s="1"/>
      <c r="AS2875" s="1"/>
      <c r="AT2875" s="1"/>
      <c r="AU2875" s="1"/>
      <c r="AV2875" s="1"/>
      <c r="AW2875" s="1"/>
      <c r="AX2875" s="1"/>
      <c r="AY2875" s="1"/>
      <c r="AZ2875" s="1"/>
      <c r="BA2875" s="1"/>
      <c r="BB2875" s="1"/>
      <c r="BC2875" s="1"/>
      <c r="BD2875" s="1"/>
      <c r="BE2875" s="1"/>
      <c r="BF2875" s="1"/>
      <c r="BG2875" s="1"/>
      <c r="BH2875" s="1"/>
      <c r="BI2875" s="1"/>
      <c r="BJ2875" s="1"/>
      <c r="BK2875" s="1"/>
    </row>
    <row r="2876" spans="1:63" ht="30" customHeight="1" x14ac:dyDescent="0.25">
      <c r="A2876" s="34">
        <v>45816</v>
      </c>
      <c r="B2876" s="35" t="s">
        <v>5139</v>
      </c>
      <c r="C2876" s="1" t="s">
        <v>5263</v>
      </c>
      <c r="D2876" s="36" t="s">
        <v>74</v>
      </c>
      <c r="E2876" s="8" t="s">
        <v>110</v>
      </c>
      <c r="F2876" s="37">
        <v>1</v>
      </c>
      <c r="G2876" s="38">
        <v>0.5</v>
      </c>
      <c r="H2876" s="8" t="s">
        <v>155</v>
      </c>
      <c r="I2876" s="8" t="s">
        <v>1</v>
      </c>
      <c r="J2876" s="35" t="s">
        <v>147</v>
      </c>
      <c r="K2876" s="8" t="s">
        <v>41</v>
      </c>
      <c r="L2876" s="49" t="s">
        <v>50</v>
      </c>
      <c r="M2876" s="37">
        <v>1</v>
      </c>
      <c r="N2876" s="40">
        <v>1</v>
      </c>
      <c r="O2876" s="41" t="b">
        <v>1</v>
      </c>
      <c r="P2876" s="42" t="b">
        <v>0</v>
      </c>
      <c r="Q2876" s="43">
        <v>45838</v>
      </c>
      <c r="R2876" s="50" t="s">
        <v>5264</v>
      </c>
      <c r="S2876" s="8" t="s">
        <v>5265</v>
      </c>
      <c r="T2876" s="48"/>
      <c r="U2876" s="56"/>
      <c r="V2876" s="56"/>
      <c r="W2876" s="56"/>
      <c r="X2876" s="46"/>
      <c r="Y2876" s="47"/>
      <c r="AG2876" s="36"/>
      <c r="AH2876" s="36"/>
      <c r="AI2876" s="1"/>
      <c r="AJ2876" s="1"/>
      <c r="AK2876" s="1"/>
      <c r="AL2876" s="1"/>
      <c r="AM2876" s="1"/>
      <c r="AN2876" s="1"/>
      <c r="AO2876" s="1"/>
      <c r="AP2876" s="1"/>
      <c r="AQ2876" s="1"/>
      <c r="AR2876" s="1"/>
      <c r="AS2876" s="1"/>
      <c r="AT2876" s="1"/>
      <c r="AU2876" s="1"/>
      <c r="AV2876" s="1"/>
      <c r="AW2876" s="1"/>
      <c r="AX2876" s="1"/>
      <c r="AY2876" s="1"/>
      <c r="AZ2876" s="1"/>
      <c r="BA2876" s="1"/>
      <c r="BB2876" s="1"/>
      <c r="BC2876" s="1"/>
      <c r="BD2876" s="1"/>
      <c r="BE2876" s="1"/>
      <c r="BF2876" s="1"/>
      <c r="BG2876" s="1"/>
      <c r="BH2876" s="1"/>
      <c r="BI2876" s="1"/>
      <c r="BJ2876" s="1"/>
      <c r="BK2876" s="1"/>
    </row>
    <row r="2877" spans="1:63" ht="30" customHeight="1" x14ac:dyDescent="0.25">
      <c r="A2877" s="34">
        <v>45816</v>
      </c>
      <c r="B2877" s="35" t="s">
        <v>5139</v>
      </c>
      <c r="C2877" s="1" t="s">
        <v>5266</v>
      </c>
      <c r="D2877" s="36" t="s">
        <v>34</v>
      </c>
      <c r="E2877" s="8" t="s">
        <v>71</v>
      </c>
      <c r="F2877" s="37"/>
      <c r="G2877" s="38">
        <v>0.1</v>
      </c>
      <c r="H2877" s="8" t="s">
        <v>55</v>
      </c>
      <c r="J2877" s="35"/>
      <c r="K2877" s="8" t="s">
        <v>500</v>
      </c>
      <c r="L2877" s="49"/>
      <c r="M2877" s="37"/>
      <c r="N2877" s="40"/>
      <c r="O2877" s="41" t="b">
        <v>0</v>
      </c>
      <c r="P2877" s="42" t="b">
        <v>0</v>
      </c>
      <c r="Q2877" s="43"/>
      <c r="R2877" s="50"/>
      <c r="S2877" s="8"/>
      <c r="T2877" s="48"/>
      <c r="U2877" s="56"/>
      <c r="V2877" s="56"/>
      <c r="W2877" s="56"/>
      <c r="X2877" s="46"/>
      <c r="Y2877" s="47"/>
      <c r="AG2877" s="36"/>
      <c r="AH2877" s="36"/>
      <c r="AI2877" s="1"/>
      <c r="AJ2877" s="1"/>
      <c r="AK2877" s="1"/>
      <c r="AL2877" s="1"/>
      <c r="AM2877" s="1"/>
      <c r="AN2877" s="1"/>
      <c r="AO2877" s="1"/>
      <c r="AP2877" s="1"/>
      <c r="AQ2877" s="1"/>
      <c r="AR2877" s="1"/>
      <c r="AS2877" s="1"/>
      <c r="AT2877" s="1"/>
      <c r="AU2877" s="1"/>
      <c r="AV2877" s="1"/>
      <c r="AW2877" s="1"/>
      <c r="AX2877" s="1"/>
      <c r="AY2877" s="1"/>
      <c r="AZ2877" s="1"/>
      <c r="BA2877" s="1"/>
      <c r="BB2877" s="1"/>
      <c r="BC2877" s="1"/>
      <c r="BD2877" s="1"/>
      <c r="BE2877" s="1"/>
      <c r="BF2877" s="1"/>
      <c r="BG2877" s="1"/>
      <c r="BH2877" s="1"/>
      <c r="BI2877" s="1"/>
      <c r="BJ2877" s="1"/>
      <c r="BK2877" s="1"/>
    </row>
    <row r="2878" spans="1:63" ht="30" customHeight="1" x14ac:dyDescent="0.25">
      <c r="A2878" s="34">
        <v>45761</v>
      </c>
      <c r="B2878" s="35" t="s">
        <v>5267</v>
      </c>
      <c r="C2878" s="1" t="s">
        <v>5268</v>
      </c>
      <c r="D2878" s="36" t="s">
        <v>4</v>
      </c>
      <c r="E2878" s="8" t="s">
        <v>47</v>
      </c>
      <c r="F2878" s="37">
        <v>1</v>
      </c>
      <c r="G2878" s="38">
        <v>1</v>
      </c>
      <c r="H2878" s="8" t="s">
        <v>48</v>
      </c>
      <c r="I2878" s="8" t="s">
        <v>2</v>
      </c>
      <c r="J2878" s="35" t="s">
        <v>147</v>
      </c>
      <c r="K2878" s="8" t="s">
        <v>41</v>
      </c>
      <c r="L2878" s="49" t="s">
        <v>42</v>
      </c>
      <c r="M2878" s="37"/>
      <c r="N2878" s="40">
        <v>1</v>
      </c>
      <c r="O2878" s="41" t="b">
        <v>0</v>
      </c>
      <c r="P2878" s="42" t="b">
        <v>0</v>
      </c>
      <c r="Q2878" s="43">
        <v>45800</v>
      </c>
      <c r="R2878" s="50"/>
      <c r="S2878" s="8" t="s">
        <v>4907</v>
      </c>
      <c r="T2878" s="44">
        <v>1</v>
      </c>
      <c r="U2878" s="56"/>
      <c r="V2878" s="56"/>
      <c r="W2878" s="56"/>
      <c r="X2878" s="46"/>
      <c r="Y2878" s="47"/>
      <c r="AG2878" s="36"/>
      <c r="AH2878" s="36"/>
      <c r="AI2878" s="1"/>
      <c r="AJ2878" s="1"/>
      <c r="AK2878" s="1"/>
      <c r="AL2878" s="1"/>
      <c r="AM2878" s="1"/>
      <c r="AN2878" s="1"/>
      <c r="AO2878" s="1"/>
      <c r="AP2878" s="1"/>
      <c r="AQ2878" s="1"/>
      <c r="AR2878" s="1"/>
      <c r="AS2878" s="1"/>
      <c r="AT2878" s="1"/>
      <c r="AU2878" s="1"/>
      <c r="AV2878" s="1"/>
      <c r="AW2878" s="1"/>
      <c r="AX2878" s="1"/>
      <c r="AY2878" s="1"/>
      <c r="AZ2878" s="1"/>
      <c r="BA2878" s="1"/>
      <c r="BB2878" s="1"/>
      <c r="BC2878" s="1"/>
      <c r="BD2878" s="1"/>
      <c r="BE2878" s="1"/>
      <c r="BF2878" s="1"/>
      <c r="BG2878" s="1"/>
      <c r="BH2878" s="1"/>
      <c r="BI2878" s="1"/>
      <c r="BJ2878" s="1"/>
      <c r="BK2878" s="1"/>
    </row>
    <row r="2879" spans="1:63" ht="30" customHeight="1" x14ac:dyDescent="0.25">
      <c r="A2879" s="34">
        <v>45755</v>
      </c>
      <c r="B2879" s="35" t="s">
        <v>5267</v>
      </c>
      <c r="C2879" s="1" t="s">
        <v>5269</v>
      </c>
      <c r="D2879" s="36" t="s">
        <v>4</v>
      </c>
      <c r="E2879" s="8" t="s">
        <v>47</v>
      </c>
      <c r="F2879" s="37">
        <v>1</v>
      </c>
      <c r="G2879" s="38" t="s">
        <v>7</v>
      </c>
      <c r="H2879" s="8" t="s">
        <v>48</v>
      </c>
      <c r="I2879" s="8" t="s">
        <v>2</v>
      </c>
      <c r="J2879" s="35" t="s">
        <v>40</v>
      </c>
      <c r="K2879" s="8" t="s">
        <v>49</v>
      </c>
      <c r="L2879" s="49" t="s">
        <v>50</v>
      </c>
      <c r="M2879" s="37"/>
      <c r="N2879" s="40"/>
      <c r="O2879" s="41" t="b">
        <v>0</v>
      </c>
      <c r="P2879" s="42" t="b">
        <v>0</v>
      </c>
      <c r="Q2879" s="43"/>
      <c r="R2879" s="50"/>
      <c r="S2879" s="8" t="s">
        <v>970</v>
      </c>
      <c r="T2879" s="48"/>
      <c r="U2879" s="56"/>
      <c r="V2879" s="56"/>
      <c r="W2879" s="56"/>
      <c r="X2879" s="46"/>
      <c r="Y2879" s="47"/>
      <c r="AG2879" s="36"/>
      <c r="AH2879" s="36"/>
      <c r="AI2879" s="1"/>
      <c r="AJ2879" s="1"/>
      <c r="AK2879" s="1"/>
      <c r="AL2879" s="1"/>
      <c r="AM2879" s="1"/>
      <c r="AN2879" s="1"/>
      <c r="AO2879" s="1"/>
      <c r="AP2879" s="1"/>
      <c r="AQ2879" s="1"/>
      <c r="AR2879" s="1"/>
      <c r="AS2879" s="1"/>
      <c r="AT2879" s="1"/>
      <c r="AU2879" s="1"/>
      <c r="AV2879" s="1"/>
      <c r="AW2879" s="1"/>
      <c r="AX2879" s="1"/>
      <c r="AY2879" s="1"/>
      <c r="AZ2879" s="1"/>
      <c r="BA2879" s="1"/>
      <c r="BB2879" s="1"/>
      <c r="BC2879" s="1"/>
      <c r="BD2879" s="1"/>
      <c r="BE2879" s="1"/>
      <c r="BF2879" s="1"/>
      <c r="BG2879" s="1"/>
      <c r="BH2879" s="1"/>
      <c r="BI2879" s="1"/>
      <c r="BJ2879" s="1"/>
      <c r="BK2879" s="1"/>
    </row>
    <row r="2880" spans="1:63" ht="30" customHeight="1" x14ac:dyDescent="0.25">
      <c r="A2880" s="34">
        <v>45758</v>
      </c>
      <c r="B2880" s="35" t="s">
        <v>5267</v>
      </c>
      <c r="C2880" s="1" t="s">
        <v>5270</v>
      </c>
      <c r="D2880" s="36" t="s">
        <v>4</v>
      </c>
      <c r="E2880" s="8" t="s">
        <v>47</v>
      </c>
      <c r="F2880" s="37">
        <v>1</v>
      </c>
      <c r="G2880" s="38" t="s">
        <v>7</v>
      </c>
      <c r="H2880" s="8" t="s">
        <v>48</v>
      </c>
      <c r="I2880" s="8" t="s">
        <v>2</v>
      </c>
      <c r="J2880" s="35" t="s">
        <v>40</v>
      </c>
      <c r="K2880" s="8" t="s">
        <v>41</v>
      </c>
      <c r="L2880" s="49" t="s">
        <v>56</v>
      </c>
      <c r="M2880" s="37"/>
      <c r="N2880" s="40"/>
      <c r="O2880" s="41" t="b">
        <v>0</v>
      </c>
      <c r="P2880" s="42" t="b">
        <v>0</v>
      </c>
      <c r="Q2880" s="43"/>
      <c r="R2880" s="50"/>
      <c r="S2880" s="8" t="s">
        <v>5271</v>
      </c>
      <c r="T2880" s="48"/>
      <c r="U2880" s="56"/>
      <c r="V2880" s="56"/>
      <c r="W2880" s="56"/>
      <c r="X2880" s="46"/>
      <c r="Y2880" s="47"/>
      <c r="AG2880" s="36"/>
      <c r="AH2880" s="36"/>
      <c r="AI2880" s="1"/>
      <c r="AJ2880" s="1"/>
      <c r="AK2880" s="1"/>
      <c r="AL2880" s="1"/>
      <c r="AM2880" s="1"/>
      <c r="AN2880" s="1"/>
      <c r="AO2880" s="1"/>
      <c r="AP2880" s="1"/>
      <c r="AQ2880" s="1"/>
      <c r="AR2880" s="1"/>
      <c r="AS2880" s="1"/>
      <c r="AT2880" s="1"/>
      <c r="AU2880" s="1"/>
      <c r="AV2880" s="1"/>
      <c r="AW2880" s="1"/>
      <c r="AX2880" s="1"/>
      <c r="AY2880" s="1"/>
      <c r="AZ2880" s="1"/>
      <c r="BA2880" s="1"/>
      <c r="BB2880" s="1"/>
      <c r="BC2880" s="1"/>
      <c r="BD2880" s="1"/>
      <c r="BE2880" s="1"/>
      <c r="BF2880" s="1"/>
      <c r="BG2880" s="1"/>
      <c r="BH2880" s="1"/>
      <c r="BI2880" s="1"/>
      <c r="BJ2880" s="1"/>
      <c r="BK2880" s="1"/>
    </row>
    <row r="2881" spans="1:63" ht="30" customHeight="1" x14ac:dyDescent="0.25">
      <c r="A2881" s="34">
        <v>45764</v>
      </c>
      <c r="B2881" s="35" t="s">
        <v>5267</v>
      </c>
      <c r="C2881" s="1" t="s">
        <v>2739</v>
      </c>
      <c r="D2881" s="36" t="s">
        <v>4</v>
      </c>
      <c r="E2881" s="8" t="s">
        <v>47</v>
      </c>
      <c r="F2881" s="37">
        <v>1</v>
      </c>
      <c r="G2881" s="38" t="s">
        <v>7</v>
      </c>
      <c r="H2881" s="8" t="s">
        <v>48</v>
      </c>
      <c r="I2881" s="8" t="s">
        <v>2</v>
      </c>
      <c r="J2881" s="35" t="s">
        <v>40</v>
      </c>
      <c r="K2881" s="8" t="s">
        <v>238</v>
      </c>
      <c r="L2881" s="49" t="s">
        <v>50</v>
      </c>
      <c r="M2881" s="37"/>
      <c r="N2881" s="40"/>
      <c r="O2881" s="41" t="b">
        <v>0</v>
      </c>
      <c r="P2881" s="42" t="b">
        <v>0</v>
      </c>
      <c r="Q2881" s="43"/>
      <c r="R2881" s="50"/>
      <c r="S2881" s="8" t="s">
        <v>5272</v>
      </c>
      <c r="T2881" s="48"/>
      <c r="U2881" s="56"/>
      <c r="V2881" s="56"/>
      <c r="W2881" s="56"/>
      <c r="X2881" s="46"/>
      <c r="Y2881" s="47"/>
      <c r="AG2881" s="36"/>
      <c r="AH2881" s="36"/>
      <c r="AI2881" s="1"/>
      <c r="AJ2881" s="1"/>
      <c r="AK2881" s="1"/>
      <c r="AL2881" s="1"/>
      <c r="AM2881" s="1"/>
      <c r="AN2881" s="1"/>
      <c r="AO2881" s="1"/>
      <c r="AP2881" s="1"/>
      <c r="AQ2881" s="1"/>
      <c r="AR2881" s="1"/>
      <c r="AS2881" s="1"/>
      <c r="AT2881" s="1"/>
      <c r="AU2881" s="1"/>
      <c r="AV2881" s="1"/>
      <c r="AW2881" s="1"/>
      <c r="AX2881" s="1"/>
      <c r="AY2881" s="1"/>
      <c r="AZ2881" s="1"/>
      <c r="BA2881" s="1"/>
      <c r="BB2881" s="1"/>
      <c r="BC2881" s="1"/>
      <c r="BD2881" s="1"/>
      <c r="BE2881" s="1"/>
      <c r="BF2881" s="1"/>
      <c r="BG2881" s="1"/>
      <c r="BH2881" s="1"/>
      <c r="BI2881" s="1"/>
      <c r="BJ2881" s="1"/>
      <c r="BK2881" s="1"/>
    </row>
    <row r="2882" spans="1:63" ht="30" customHeight="1" x14ac:dyDescent="0.25">
      <c r="A2882" s="34">
        <v>45768</v>
      </c>
      <c r="B2882" s="35" t="s">
        <v>5267</v>
      </c>
      <c r="C2882" s="1" t="s">
        <v>5273</v>
      </c>
      <c r="D2882" s="36" t="s">
        <v>34</v>
      </c>
      <c r="E2882" s="8" t="s">
        <v>133</v>
      </c>
      <c r="F2882" s="37">
        <v>1</v>
      </c>
      <c r="G2882" s="38" t="s">
        <v>7</v>
      </c>
      <c r="H2882" s="8" t="s">
        <v>256</v>
      </c>
      <c r="I2882" s="8" t="s">
        <v>2</v>
      </c>
      <c r="J2882" s="35" t="s">
        <v>40</v>
      </c>
      <c r="K2882" s="8" t="s">
        <v>238</v>
      </c>
      <c r="L2882" s="49" t="s">
        <v>274</v>
      </c>
      <c r="M2882" s="37"/>
      <c r="N2882" s="40"/>
      <c r="O2882" s="41" t="b">
        <v>0</v>
      </c>
      <c r="P2882" s="42" t="b">
        <v>0</v>
      </c>
      <c r="Q2882" s="43"/>
      <c r="R2882" s="50"/>
      <c r="S2882" s="8" t="s">
        <v>5274</v>
      </c>
      <c r="T2882" s="48"/>
      <c r="U2882" s="56"/>
      <c r="V2882" s="56"/>
      <c r="W2882" s="56"/>
      <c r="X2882" s="46"/>
      <c r="Y2882" s="47"/>
      <c r="AG2882" s="36"/>
      <c r="AH2882" s="36"/>
      <c r="AI2882" s="1"/>
      <c r="AJ2882" s="1"/>
      <c r="AK2882" s="1"/>
      <c r="AL2882" s="1"/>
      <c r="AM2882" s="1"/>
      <c r="AN2882" s="1"/>
      <c r="AO2882" s="1"/>
      <c r="AP2882" s="1"/>
      <c r="AQ2882" s="1"/>
      <c r="AR2882" s="1"/>
      <c r="AS2882" s="1"/>
      <c r="AT2882" s="1"/>
      <c r="AU2882" s="1"/>
      <c r="AV2882" s="1"/>
      <c r="AW2882" s="1"/>
      <c r="AX2882" s="1"/>
      <c r="AY2882" s="1"/>
      <c r="AZ2882" s="1"/>
      <c r="BA2882" s="1"/>
      <c r="BB2882" s="1"/>
      <c r="BC2882" s="1"/>
      <c r="BD2882" s="1"/>
      <c r="BE2882" s="1"/>
      <c r="BF2882" s="1"/>
      <c r="BG2882" s="1"/>
      <c r="BH2882" s="1"/>
      <c r="BI2882" s="1"/>
      <c r="BJ2882" s="1"/>
      <c r="BK2882" s="1"/>
    </row>
    <row r="2883" spans="1:63" ht="30" customHeight="1" x14ac:dyDescent="0.25">
      <c r="A2883" s="34">
        <v>45755</v>
      </c>
      <c r="B2883" s="35" t="s">
        <v>5267</v>
      </c>
      <c r="C2883" s="1" t="s">
        <v>5275</v>
      </c>
      <c r="D2883" s="36" t="s">
        <v>34</v>
      </c>
      <c r="E2883" s="8" t="s">
        <v>71</v>
      </c>
      <c r="F2883" s="37">
        <v>2</v>
      </c>
      <c r="G2883" s="38" t="s">
        <v>7</v>
      </c>
      <c r="H2883" s="8" t="s">
        <v>226</v>
      </c>
      <c r="I2883" s="8" t="s">
        <v>2</v>
      </c>
      <c r="J2883" s="35" t="s">
        <v>40</v>
      </c>
      <c r="K2883" s="8" t="s">
        <v>238</v>
      </c>
      <c r="L2883" s="49" t="s">
        <v>100</v>
      </c>
      <c r="M2883" s="37"/>
      <c r="N2883" s="40"/>
      <c r="O2883" s="41" t="b">
        <v>0</v>
      </c>
      <c r="P2883" s="42" t="b">
        <v>0</v>
      </c>
      <c r="Q2883" s="43"/>
      <c r="R2883" s="50"/>
      <c r="S2883" s="8" t="s">
        <v>4973</v>
      </c>
      <c r="T2883" s="48"/>
      <c r="U2883" s="56"/>
      <c r="V2883" s="56"/>
      <c r="W2883" s="56"/>
      <c r="X2883" s="46"/>
      <c r="Y2883" s="47"/>
      <c r="AG2883" s="36"/>
      <c r="AH2883" s="36"/>
      <c r="AI2883" s="1"/>
      <c r="AJ2883" s="1"/>
      <c r="AK2883" s="1"/>
      <c r="AL2883" s="1"/>
      <c r="AM2883" s="1"/>
      <c r="AN2883" s="1"/>
      <c r="AO2883" s="1"/>
      <c r="AP2883" s="1"/>
      <c r="AQ2883" s="1"/>
      <c r="AR2883" s="1"/>
      <c r="AS2883" s="1"/>
      <c r="AT2883" s="1"/>
      <c r="AU2883" s="1"/>
      <c r="AV2883" s="1"/>
      <c r="AW2883" s="1"/>
      <c r="AX2883" s="1"/>
      <c r="AY2883" s="1"/>
      <c r="AZ2883" s="1"/>
      <c r="BA2883" s="1"/>
      <c r="BB2883" s="1"/>
      <c r="BC2883" s="1"/>
      <c r="BD2883" s="1"/>
      <c r="BE2883" s="1"/>
      <c r="BF2883" s="1"/>
      <c r="BG2883" s="1"/>
      <c r="BH2883" s="1"/>
      <c r="BI2883" s="1"/>
      <c r="BJ2883" s="1"/>
      <c r="BK2883" s="1"/>
    </row>
    <row r="2884" spans="1:63" ht="30" customHeight="1" x14ac:dyDescent="0.25">
      <c r="A2884" s="34">
        <v>45755</v>
      </c>
      <c r="B2884" s="35" t="s">
        <v>5267</v>
      </c>
      <c r="C2884" s="1" t="s">
        <v>766</v>
      </c>
      <c r="D2884" s="36" t="s">
        <v>34</v>
      </c>
      <c r="E2884" s="8" t="s">
        <v>71</v>
      </c>
      <c r="F2884" s="37">
        <v>1</v>
      </c>
      <c r="G2884" s="38" t="s">
        <v>7</v>
      </c>
      <c r="H2884" s="8" t="s">
        <v>155</v>
      </c>
      <c r="I2884" s="8" t="s">
        <v>2</v>
      </c>
      <c r="J2884" s="35" t="s">
        <v>147</v>
      </c>
      <c r="K2884" s="8" t="s">
        <v>41</v>
      </c>
      <c r="L2884" s="49" t="s">
        <v>56</v>
      </c>
      <c r="M2884" s="37"/>
      <c r="N2884" s="40">
        <v>1</v>
      </c>
      <c r="O2884" s="41" t="b">
        <v>0</v>
      </c>
      <c r="P2884" s="42" t="b">
        <v>0</v>
      </c>
      <c r="Q2884" s="43"/>
      <c r="R2884" s="50"/>
      <c r="S2884" s="8" t="s">
        <v>5276</v>
      </c>
      <c r="T2884" s="48"/>
      <c r="U2884" s="56"/>
      <c r="V2884" s="56"/>
      <c r="W2884" s="56"/>
      <c r="X2884" s="46"/>
      <c r="Y2884" s="47"/>
      <c r="AG2884" s="36"/>
      <c r="AH2884" s="36"/>
      <c r="AI2884" s="1"/>
      <c r="AJ2884" s="1"/>
      <c r="AK2884" s="1"/>
      <c r="AL2884" s="1"/>
      <c r="AM2884" s="1"/>
      <c r="AN2884" s="1"/>
      <c r="AO2884" s="1"/>
      <c r="AP2884" s="1"/>
      <c r="AQ2884" s="1"/>
      <c r="AR2884" s="1"/>
      <c r="AS2884" s="1"/>
      <c r="AT2884" s="1"/>
      <c r="AU2884" s="1"/>
      <c r="AV2884" s="1"/>
      <c r="AW2884" s="1"/>
      <c r="AX2884" s="1"/>
      <c r="AY2884" s="1"/>
      <c r="AZ2884" s="1"/>
      <c r="BA2884" s="1"/>
      <c r="BB2884" s="1"/>
      <c r="BC2884" s="1"/>
      <c r="BD2884" s="1"/>
      <c r="BE2884" s="1"/>
      <c r="BF2884" s="1"/>
      <c r="BG2884" s="1"/>
      <c r="BH2884" s="1"/>
      <c r="BI2884" s="1"/>
      <c r="BJ2884" s="1"/>
      <c r="BK2884" s="1"/>
    </row>
    <row r="2885" spans="1:63" ht="30" customHeight="1" x14ac:dyDescent="0.25">
      <c r="A2885" s="34">
        <v>45792</v>
      </c>
      <c r="B2885" s="35" t="s">
        <v>5267</v>
      </c>
      <c r="C2885" s="1" t="s">
        <v>5277</v>
      </c>
      <c r="D2885" s="36" t="s">
        <v>34</v>
      </c>
      <c r="E2885" s="8" t="s">
        <v>71</v>
      </c>
      <c r="F2885" s="37">
        <v>1</v>
      </c>
      <c r="G2885" s="38" t="s">
        <v>7</v>
      </c>
      <c r="H2885" s="8" t="s">
        <v>321</v>
      </c>
      <c r="I2885" s="8" t="s">
        <v>2</v>
      </c>
      <c r="J2885" s="35" t="s">
        <v>147</v>
      </c>
      <c r="K2885" s="8" t="s">
        <v>238</v>
      </c>
      <c r="L2885" s="49" t="s">
        <v>100</v>
      </c>
      <c r="M2885" s="37"/>
      <c r="N2885" s="40"/>
      <c r="O2885" s="41" t="b">
        <v>0</v>
      </c>
      <c r="P2885" s="42" t="b">
        <v>0</v>
      </c>
      <c r="Q2885" s="43"/>
      <c r="R2885" s="50"/>
      <c r="S2885" s="8" t="s">
        <v>5278</v>
      </c>
      <c r="T2885" s="48"/>
      <c r="U2885" s="56"/>
      <c r="V2885" s="56"/>
      <c r="W2885" s="56"/>
      <c r="X2885" s="46"/>
      <c r="Y2885" s="47"/>
      <c r="AG2885" s="36"/>
      <c r="AH2885" s="36"/>
      <c r="AI2885" s="1"/>
      <c r="AJ2885" s="1"/>
      <c r="AK2885" s="1"/>
      <c r="AL2885" s="1"/>
      <c r="AM2885" s="1"/>
      <c r="AN2885" s="1"/>
      <c r="AO2885" s="1"/>
      <c r="AP2885" s="1"/>
      <c r="AQ2885" s="1"/>
      <c r="AR2885" s="1"/>
      <c r="AS2885" s="1"/>
      <c r="AT2885" s="1"/>
      <c r="AU2885" s="1"/>
      <c r="AV2885" s="1"/>
      <c r="AW2885" s="1"/>
      <c r="AX2885" s="1"/>
      <c r="AY2885" s="1"/>
      <c r="AZ2885" s="1"/>
      <c r="BA2885" s="1"/>
      <c r="BB2885" s="1"/>
      <c r="BC2885" s="1"/>
      <c r="BD2885" s="1"/>
      <c r="BE2885" s="1"/>
      <c r="BF2885" s="1"/>
      <c r="BG2885" s="1"/>
      <c r="BH2885" s="1"/>
      <c r="BI2885" s="1"/>
      <c r="BJ2885" s="1"/>
      <c r="BK2885" s="1"/>
    </row>
    <row r="2886" spans="1:63" ht="30" customHeight="1" x14ac:dyDescent="0.25">
      <c r="A2886" s="34">
        <v>45796</v>
      </c>
      <c r="B2886" s="35" t="s">
        <v>5267</v>
      </c>
      <c r="C2886" s="1" t="s">
        <v>5279</v>
      </c>
      <c r="D2886" s="36" t="s">
        <v>4</v>
      </c>
      <c r="E2886" s="8" t="s">
        <v>47</v>
      </c>
      <c r="F2886" s="37">
        <v>1</v>
      </c>
      <c r="G2886" s="38" t="s">
        <v>7</v>
      </c>
      <c r="H2886" s="8" t="s">
        <v>256</v>
      </c>
      <c r="I2886" s="8" t="s">
        <v>2</v>
      </c>
      <c r="J2886" s="35" t="s">
        <v>40</v>
      </c>
      <c r="K2886" s="8" t="s">
        <v>41</v>
      </c>
      <c r="L2886" s="49" t="s">
        <v>100</v>
      </c>
      <c r="M2886" s="37"/>
      <c r="N2886" s="40"/>
      <c r="O2886" s="41" t="b">
        <v>0</v>
      </c>
      <c r="P2886" s="42" t="b">
        <v>0</v>
      </c>
      <c r="Q2886" s="43">
        <v>45800</v>
      </c>
      <c r="R2886" s="50"/>
      <c r="S2886" s="8" t="s">
        <v>5280</v>
      </c>
      <c r="T2886" s="48"/>
      <c r="U2886" s="56"/>
      <c r="V2886" s="56"/>
      <c r="W2886" s="56"/>
      <c r="X2886" s="46"/>
      <c r="Y2886" s="47"/>
      <c r="AG2886" s="36"/>
      <c r="AH2886" s="36"/>
      <c r="AI2886" s="1"/>
      <c r="AJ2886" s="1"/>
      <c r="AK2886" s="1"/>
      <c r="AL2886" s="1"/>
      <c r="AM2886" s="1"/>
      <c r="AN2886" s="1"/>
      <c r="AO2886" s="1"/>
      <c r="AP2886" s="1"/>
      <c r="AQ2886" s="1"/>
      <c r="AR2886" s="1"/>
      <c r="AS2886" s="1"/>
      <c r="AT2886" s="1"/>
      <c r="AU2886" s="1"/>
      <c r="AV2886" s="1"/>
      <c r="AW2886" s="1"/>
      <c r="AX2886" s="1"/>
      <c r="AY2886" s="1"/>
      <c r="AZ2886" s="1"/>
      <c r="BA2886" s="1"/>
      <c r="BB2886" s="1"/>
      <c r="BC2886" s="1"/>
      <c r="BD2886" s="1"/>
      <c r="BE2886" s="1"/>
      <c r="BF2886" s="1"/>
      <c r="BG2886" s="1"/>
      <c r="BH2886" s="1"/>
      <c r="BI2886" s="1"/>
      <c r="BJ2886" s="1"/>
      <c r="BK2886" s="1"/>
    </row>
    <row r="2887" spans="1:63" ht="30" customHeight="1" x14ac:dyDescent="0.25">
      <c r="A2887" s="34">
        <v>45796</v>
      </c>
      <c r="B2887" s="35" t="s">
        <v>5267</v>
      </c>
      <c r="C2887" s="1" t="s">
        <v>5281</v>
      </c>
      <c r="D2887" s="36" t="s">
        <v>4</v>
      </c>
      <c r="E2887" s="8" t="s">
        <v>47</v>
      </c>
      <c r="F2887" s="37">
        <v>1</v>
      </c>
      <c r="G2887" s="38" t="s">
        <v>7</v>
      </c>
      <c r="H2887" s="8" t="s">
        <v>48</v>
      </c>
      <c r="I2887" s="8" t="s">
        <v>2</v>
      </c>
      <c r="J2887" s="35" t="s">
        <v>40</v>
      </c>
      <c r="K2887" s="8" t="s">
        <v>41</v>
      </c>
      <c r="L2887" s="49" t="s">
        <v>100</v>
      </c>
      <c r="M2887" s="37"/>
      <c r="N2887" s="40"/>
      <c r="O2887" s="41" t="b">
        <v>0</v>
      </c>
      <c r="P2887" s="42" t="b">
        <v>0</v>
      </c>
      <c r="Q2887" s="43">
        <v>45800</v>
      </c>
      <c r="R2887" s="50"/>
      <c r="S2887" s="8" t="s">
        <v>5282</v>
      </c>
      <c r="T2887" s="48"/>
      <c r="U2887" s="56"/>
      <c r="V2887" s="56"/>
      <c r="W2887" s="56"/>
      <c r="X2887" s="46"/>
      <c r="Y2887" s="47"/>
      <c r="AG2887" s="36"/>
      <c r="AH2887" s="36"/>
      <c r="AI2887" s="1"/>
      <c r="AJ2887" s="1"/>
      <c r="AK2887" s="1"/>
      <c r="AL2887" s="1"/>
      <c r="AM2887" s="1"/>
      <c r="AN2887" s="1"/>
      <c r="AO2887" s="1"/>
      <c r="AP2887" s="1"/>
      <c r="AQ2887" s="1"/>
      <c r="AR2887" s="1"/>
      <c r="AS2887" s="1"/>
      <c r="AT2887" s="1"/>
      <c r="AU2887" s="1"/>
      <c r="AV2887" s="1"/>
      <c r="AW2887" s="1"/>
      <c r="AX2887" s="1"/>
      <c r="AY2887" s="1"/>
      <c r="AZ2887" s="1"/>
      <c r="BA2887" s="1"/>
      <c r="BB2887" s="1"/>
      <c r="BC2887" s="1"/>
      <c r="BD2887" s="1"/>
      <c r="BE2887" s="1"/>
      <c r="BF2887" s="1"/>
      <c r="BG2887" s="1"/>
      <c r="BH2887" s="1"/>
      <c r="BI2887" s="1"/>
      <c r="BJ2887" s="1"/>
      <c r="BK2887" s="1"/>
    </row>
    <row r="2888" spans="1:63" ht="30" customHeight="1" x14ac:dyDescent="0.25">
      <c r="A2888" s="34">
        <v>45799</v>
      </c>
      <c r="B2888" s="35" t="s">
        <v>5267</v>
      </c>
      <c r="C2888" s="1" t="s">
        <v>5283</v>
      </c>
      <c r="D2888" s="36" t="s">
        <v>4</v>
      </c>
      <c r="E2888" s="8" t="s">
        <v>47</v>
      </c>
      <c r="F2888" s="37">
        <v>1</v>
      </c>
      <c r="G2888" s="38" t="s">
        <v>7</v>
      </c>
      <c r="H2888" s="8" t="s">
        <v>48</v>
      </c>
      <c r="I2888" s="8" t="s">
        <v>2</v>
      </c>
      <c r="J2888" s="35" t="s">
        <v>40</v>
      </c>
      <c r="K2888" s="8" t="s">
        <v>238</v>
      </c>
      <c r="L2888" s="49" t="s">
        <v>100</v>
      </c>
      <c r="M2888" s="37"/>
      <c r="N2888" s="40"/>
      <c r="O2888" s="41" t="b">
        <v>0</v>
      </c>
      <c r="P2888" s="42" t="b">
        <v>0</v>
      </c>
      <c r="Q2888" s="43"/>
      <c r="R2888" s="50"/>
      <c r="S2888" s="8" t="s">
        <v>5284</v>
      </c>
      <c r="T2888" s="48"/>
      <c r="U2888" s="56"/>
      <c r="V2888" s="56"/>
      <c r="W2888" s="56"/>
      <c r="X2888" s="46"/>
      <c r="Y2888" s="47"/>
      <c r="AG2888" s="36"/>
      <c r="AH2888" s="36"/>
      <c r="AI2888" s="1"/>
      <c r="AJ2888" s="1"/>
      <c r="AK2888" s="1"/>
      <c r="AL2888" s="1"/>
      <c r="AM2888" s="1"/>
      <c r="AN2888" s="1"/>
      <c r="AO2888" s="1"/>
      <c r="AP2888" s="1"/>
      <c r="AQ2888" s="1"/>
      <c r="AR2888" s="1"/>
      <c r="AS2888" s="1"/>
      <c r="AT2888" s="1"/>
      <c r="AU2888" s="1"/>
      <c r="AV2888" s="1"/>
      <c r="AW2888" s="1"/>
      <c r="AX2888" s="1"/>
      <c r="AY2888" s="1"/>
      <c r="AZ2888" s="1"/>
      <c r="BA2888" s="1"/>
      <c r="BB2888" s="1"/>
      <c r="BC2888" s="1"/>
      <c r="BD2888" s="1"/>
      <c r="BE2888" s="1"/>
      <c r="BF2888" s="1"/>
      <c r="BG2888" s="1"/>
      <c r="BH2888" s="1"/>
      <c r="BI2888" s="1"/>
      <c r="BJ2888" s="1"/>
      <c r="BK2888" s="1"/>
    </row>
    <row r="2889" spans="1:63" ht="30" customHeight="1" x14ac:dyDescent="0.25">
      <c r="A2889" s="34">
        <v>45803</v>
      </c>
      <c r="B2889" s="35" t="s">
        <v>5267</v>
      </c>
      <c r="C2889" s="1" t="s">
        <v>5285</v>
      </c>
      <c r="D2889" s="36" t="s">
        <v>4</v>
      </c>
      <c r="E2889" s="8" t="s">
        <v>47</v>
      </c>
      <c r="F2889" s="37" t="s">
        <v>206</v>
      </c>
      <c r="G2889" s="38" t="s">
        <v>7</v>
      </c>
      <c r="H2889" s="8" t="s">
        <v>48</v>
      </c>
      <c r="I2889" s="8" t="s">
        <v>2</v>
      </c>
      <c r="J2889" s="35" t="s">
        <v>40</v>
      </c>
      <c r="K2889" s="8" t="s">
        <v>49</v>
      </c>
      <c r="L2889" s="49" t="s">
        <v>100</v>
      </c>
      <c r="M2889" s="37"/>
      <c r="N2889" s="40"/>
      <c r="O2889" s="41" t="b">
        <v>0</v>
      </c>
      <c r="P2889" s="42" t="b">
        <v>0</v>
      </c>
      <c r="Q2889" s="43"/>
      <c r="R2889" s="50"/>
      <c r="S2889" s="8" t="s">
        <v>5286</v>
      </c>
      <c r="T2889" s="48"/>
      <c r="U2889" s="56"/>
      <c r="V2889" s="56"/>
      <c r="W2889" s="56"/>
      <c r="X2889" s="46"/>
      <c r="Y2889" s="47"/>
      <c r="AG2889" s="36"/>
      <c r="AH2889" s="36"/>
      <c r="AI2889" s="1"/>
      <c r="AJ2889" s="1"/>
      <c r="AK2889" s="1"/>
      <c r="AL2889" s="1"/>
      <c r="AM2889" s="1"/>
      <c r="AN2889" s="1"/>
      <c r="AO2889" s="1"/>
      <c r="AP2889" s="1"/>
      <c r="AQ2889" s="1"/>
      <c r="AR2889" s="1"/>
      <c r="AS2889" s="1"/>
      <c r="AT2889" s="1"/>
      <c r="AU2889" s="1"/>
      <c r="AV2889" s="1"/>
      <c r="AW2889" s="1"/>
      <c r="AX2889" s="1"/>
      <c r="AY2889" s="1"/>
      <c r="AZ2889" s="1"/>
      <c r="BA2889" s="1"/>
      <c r="BB2889" s="1"/>
      <c r="BC2889" s="1"/>
      <c r="BD2889" s="1"/>
      <c r="BE2889" s="1"/>
      <c r="BF2889" s="1"/>
      <c r="BG2889" s="1"/>
      <c r="BH2889" s="1"/>
      <c r="BI2889" s="1"/>
      <c r="BJ2889" s="1"/>
      <c r="BK2889" s="1"/>
    </row>
    <row r="2890" spans="1:63" ht="30" customHeight="1" x14ac:dyDescent="0.25">
      <c r="A2890" s="34">
        <v>45755</v>
      </c>
      <c r="B2890" s="35" t="s">
        <v>5267</v>
      </c>
      <c r="C2890" s="1" t="s">
        <v>5287</v>
      </c>
      <c r="D2890" s="36" t="s">
        <v>34</v>
      </c>
      <c r="E2890" s="8" t="s">
        <v>71</v>
      </c>
      <c r="F2890" s="37">
        <v>1</v>
      </c>
      <c r="G2890" s="38" t="s">
        <v>7</v>
      </c>
      <c r="H2890" s="8" t="s">
        <v>256</v>
      </c>
      <c r="I2890" s="8" t="s">
        <v>2</v>
      </c>
      <c r="J2890" s="35" t="s">
        <v>147</v>
      </c>
      <c r="K2890" s="8" t="s">
        <v>41</v>
      </c>
      <c r="L2890" s="49" t="s">
        <v>50</v>
      </c>
      <c r="M2890" s="37"/>
      <c r="N2890" s="40"/>
      <c r="O2890" s="41" t="b">
        <v>0</v>
      </c>
      <c r="P2890" s="42" t="b">
        <v>0</v>
      </c>
      <c r="Q2890" s="43"/>
      <c r="R2890" s="50"/>
      <c r="S2890" s="8" t="s">
        <v>5288</v>
      </c>
      <c r="T2890" s="48"/>
      <c r="U2890" s="56"/>
      <c r="V2890" s="56"/>
      <c r="W2890" s="56"/>
      <c r="X2890" s="46"/>
      <c r="Y2890" s="47"/>
      <c r="AG2890" s="36"/>
      <c r="AH2890" s="36"/>
      <c r="AI2890" s="1"/>
      <c r="AJ2890" s="1"/>
      <c r="AK2890" s="1"/>
      <c r="AL2890" s="1"/>
      <c r="AM2890" s="1"/>
      <c r="AN2890" s="1"/>
      <c r="AO2890" s="1"/>
      <c r="AP2890" s="1"/>
      <c r="AQ2890" s="1"/>
      <c r="AR2890" s="1"/>
      <c r="AS2890" s="1"/>
      <c r="AT2890" s="1"/>
      <c r="AU2890" s="1"/>
      <c r="AV2890" s="1"/>
      <c r="AW2890" s="1"/>
      <c r="AX2890" s="1"/>
      <c r="AY2890" s="1"/>
      <c r="AZ2890" s="1"/>
      <c r="BA2890" s="1"/>
      <c r="BB2890" s="1"/>
      <c r="BC2890" s="1"/>
      <c r="BD2890" s="1"/>
      <c r="BE2890" s="1"/>
      <c r="BF2890" s="1"/>
      <c r="BG2890" s="1"/>
      <c r="BH2890" s="1"/>
      <c r="BI2890" s="1"/>
      <c r="BJ2890" s="1"/>
      <c r="BK2890" s="1"/>
    </row>
    <row r="2891" spans="1:63" ht="30" customHeight="1" x14ac:dyDescent="0.25">
      <c r="A2891" s="34">
        <v>45762</v>
      </c>
      <c r="B2891" s="35" t="s">
        <v>5267</v>
      </c>
      <c r="C2891" s="1" t="s">
        <v>5289</v>
      </c>
      <c r="D2891" s="36" t="s">
        <v>3</v>
      </c>
      <c r="E2891" s="8" t="s">
        <v>591</v>
      </c>
      <c r="F2891" s="37">
        <v>1</v>
      </c>
      <c r="G2891" s="38" t="s">
        <v>7</v>
      </c>
      <c r="H2891" s="8" t="s">
        <v>111</v>
      </c>
      <c r="I2891" s="8" t="s">
        <v>2</v>
      </c>
      <c r="J2891" s="35" t="s">
        <v>40</v>
      </c>
      <c r="K2891" s="8" t="s">
        <v>41</v>
      </c>
      <c r="L2891" s="49" t="s">
        <v>50</v>
      </c>
      <c r="M2891" s="37"/>
      <c r="N2891" s="40"/>
      <c r="O2891" s="41" t="b">
        <v>0</v>
      </c>
      <c r="P2891" s="42" t="b">
        <v>0</v>
      </c>
      <c r="Q2891" s="43"/>
      <c r="R2891" s="50"/>
      <c r="S2891" s="8" t="s">
        <v>5290</v>
      </c>
      <c r="T2891" s="48"/>
      <c r="U2891" s="56"/>
      <c r="V2891" s="56"/>
      <c r="W2891" s="56"/>
      <c r="X2891" s="46"/>
      <c r="Y2891" s="47"/>
      <c r="AG2891" s="36"/>
      <c r="AH2891" s="36"/>
      <c r="AI2891" s="1"/>
      <c r="AJ2891" s="1"/>
      <c r="AK2891" s="1"/>
      <c r="AL2891" s="1"/>
      <c r="AM2891" s="1"/>
      <c r="AN2891" s="1"/>
      <c r="AO2891" s="1"/>
      <c r="AP2891" s="1"/>
      <c r="AQ2891" s="1"/>
      <c r="AR2891" s="1"/>
      <c r="AS2891" s="1"/>
      <c r="AT2891" s="1"/>
      <c r="AU2891" s="1"/>
      <c r="AV2891" s="1"/>
      <c r="AW2891" s="1"/>
      <c r="AX2891" s="1"/>
      <c r="AY2891" s="1"/>
      <c r="AZ2891" s="1"/>
      <c r="BA2891" s="1"/>
      <c r="BB2891" s="1"/>
      <c r="BC2891" s="1"/>
      <c r="BD2891" s="1"/>
      <c r="BE2891" s="1"/>
      <c r="BF2891" s="1"/>
      <c r="BG2891" s="1"/>
      <c r="BH2891" s="1"/>
      <c r="BI2891" s="1"/>
      <c r="BJ2891" s="1"/>
      <c r="BK2891" s="1"/>
    </row>
    <row r="2892" spans="1:63" ht="30" customHeight="1" x14ac:dyDescent="0.25">
      <c r="A2892" s="34">
        <v>45755</v>
      </c>
      <c r="B2892" s="35" t="s">
        <v>5267</v>
      </c>
      <c r="C2892" s="1" t="s">
        <v>5291</v>
      </c>
      <c r="D2892" s="36" t="s">
        <v>34</v>
      </c>
      <c r="E2892" s="8" t="s">
        <v>133</v>
      </c>
      <c r="F2892" s="37">
        <v>1</v>
      </c>
      <c r="G2892" s="38" t="s">
        <v>7</v>
      </c>
      <c r="H2892" s="8" t="s">
        <v>256</v>
      </c>
      <c r="I2892" s="8" t="s">
        <v>2</v>
      </c>
      <c r="J2892" s="35" t="s">
        <v>40</v>
      </c>
      <c r="K2892" s="8" t="s">
        <v>41</v>
      </c>
      <c r="L2892" s="49" t="s">
        <v>595</v>
      </c>
      <c r="M2892" s="37"/>
      <c r="N2892" s="40"/>
      <c r="O2892" s="41" t="b">
        <v>0</v>
      </c>
      <c r="P2892" s="42" t="b">
        <v>0</v>
      </c>
      <c r="Q2892" s="43"/>
      <c r="R2892" s="50"/>
      <c r="S2892" s="8" t="s">
        <v>5292</v>
      </c>
      <c r="T2892" s="48"/>
      <c r="U2892" s="56"/>
      <c r="V2892" s="56"/>
      <c r="W2892" s="56"/>
      <c r="X2892" s="46"/>
      <c r="Y2892" s="47" t="s">
        <v>2051</v>
      </c>
      <c r="AG2892" s="36"/>
      <c r="AH2892" s="36"/>
      <c r="AI2892" s="1"/>
      <c r="AJ2892" s="1"/>
      <c r="AK2892" s="1"/>
      <c r="AL2892" s="1"/>
      <c r="AM2892" s="1"/>
      <c r="AN2892" s="1"/>
      <c r="AO2892" s="1"/>
      <c r="AP2892" s="1"/>
      <c r="AQ2892" s="1"/>
      <c r="AR2892" s="1"/>
      <c r="AS2892" s="1"/>
      <c r="AT2892" s="1"/>
      <c r="AU2892" s="1"/>
      <c r="AV2892" s="1"/>
      <c r="AW2892" s="1"/>
      <c r="AX2892" s="1"/>
      <c r="AY2892" s="1"/>
      <c r="AZ2892" s="1"/>
      <c r="BA2892" s="1"/>
      <c r="BB2892" s="1"/>
      <c r="BC2892" s="1"/>
      <c r="BD2892" s="1"/>
      <c r="BE2892" s="1"/>
      <c r="BF2892" s="1"/>
      <c r="BG2892" s="1"/>
      <c r="BH2892" s="1"/>
      <c r="BI2892" s="1"/>
      <c r="BJ2892" s="1"/>
      <c r="BK2892" s="1"/>
    </row>
    <row r="2893" spans="1:63" ht="30" customHeight="1" x14ac:dyDescent="0.25">
      <c r="A2893" s="34">
        <v>45755</v>
      </c>
      <c r="B2893" s="35" t="s">
        <v>5267</v>
      </c>
      <c r="C2893" s="1" t="s">
        <v>5293</v>
      </c>
      <c r="D2893" s="36" t="s">
        <v>34</v>
      </c>
      <c r="E2893" s="8" t="s">
        <v>71</v>
      </c>
      <c r="F2893" s="37">
        <v>1</v>
      </c>
      <c r="G2893" s="38" t="s">
        <v>7</v>
      </c>
      <c r="H2893" s="8" t="s">
        <v>55</v>
      </c>
      <c r="I2893" s="8" t="s">
        <v>2</v>
      </c>
      <c r="J2893" s="35" t="s">
        <v>40</v>
      </c>
      <c r="K2893" s="8" t="s">
        <v>238</v>
      </c>
      <c r="L2893" s="49" t="s">
        <v>50</v>
      </c>
      <c r="M2893" s="37"/>
      <c r="N2893" s="40"/>
      <c r="O2893" s="41" t="b">
        <v>0</v>
      </c>
      <c r="P2893" s="42" t="b">
        <v>0</v>
      </c>
      <c r="Q2893" s="43"/>
      <c r="R2893" s="50"/>
      <c r="S2893" s="8" t="s">
        <v>5294</v>
      </c>
      <c r="T2893" s="48"/>
      <c r="U2893" s="56"/>
      <c r="V2893" s="56"/>
      <c r="W2893" s="56"/>
      <c r="X2893" s="46"/>
      <c r="Y2893" s="47"/>
      <c r="AG2893" s="36"/>
      <c r="AH2893" s="36"/>
      <c r="AI2893" s="1"/>
      <c r="AJ2893" s="1"/>
      <c r="AK2893" s="1"/>
      <c r="AL2893" s="1"/>
      <c r="AM2893" s="1"/>
      <c r="AN2893" s="1"/>
      <c r="AO2893" s="1"/>
      <c r="AP2893" s="1"/>
      <c r="AQ2893" s="1"/>
      <c r="AR2893" s="1"/>
      <c r="AS2893" s="1"/>
      <c r="AT2893" s="1"/>
      <c r="AU2893" s="1"/>
      <c r="AV2893" s="1"/>
      <c r="AW2893" s="1"/>
      <c r="AX2893" s="1"/>
      <c r="AY2893" s="1"/>
      <c r="AZ2893" s="1"/>
      <c r="BA2893" s="1"/>
      <c r="BB2893" s="1"/>
      <c r="BC2893" s="1"/>
      <c r="BD2893" s="1"/>
      <c r="BE2893" s="1"/>
      <c r="BF2893" s="1"/>
      <c r="BG2893" s="1"/>
      <c r="BH2893" s="1"/>
      <c r="BI2893" s="1"/>
      <c r="BJ2893" s="1"/>
      <c r="BK2893" s="1"/>
    </row>
    <row r="2894" spans="1:63" ht="30" customHeight="1" x14ac:dyDescent="0.25">
      <c r="A2894" s="34">
        <v>45755</v>
      </c>
      <c r="B2894" s="35" t="s">
        <v>5267</v>
      </c>
      <c r="C2894" s="1" t="s">
        <v>5295</v>
      </c>
      <c r="D2894" s="36" t="s">
        <v>4</v>
      </c>
      <c r="E2894" s="8" t="s">
        <v>47</v>
      </c>
      <c r="F2894" s="37">
        <v>1</v>
      </c>
      <c r="G2894" s="38" t="s">
        <v>7</v>
      </c>
      <c r="H2894" s="8" t="s">
        <v>265</v>
      </c>
      <c r="I2894" s="8" t="s">
        <v>2</v>
      </c>
      <c r="J2894" s="35" t="s">
        <v>147</v>
      </c>
      <c r="K2894" s="8" t="s">
        <v>41</v>
      </c>
      <c r="L2894" s="49" t="s">
        <v>56</v>
      </c>
      <c r="M2894" s="37"/>
      <c r="N2894" s="40"/>
      <c r="O2894" s="41" t="b">
        <v>0</v>
      </c>
      <c r="P2894" s="42" t="b">
        <v>0</v>
      </c>
      <c r="Q2894" s="43"/>
      <c r="R2894" s="50"/>
      <c r="S2894" s="8" t="s">
        <v>5296</v>
      </c>
      <c r="T2894" s="48"/>
      <c r="U2894" s="56"/>
      <c r="V2894" s="56"/>
      <c r="W2894" s="56"/>
      <c r="X2894" s="46"/>
      <c r="Y2894" s="47"/>
      <c r="AG2894" s="36"/>
      <c r="AH2894" s="36"/>
      <c r="AI2894" s="1"/>
      <c r="AJ2894" s="1"/>
      <c r="AK2894" s="1"/>
      <c r="AL2894" s="1"/>
      <c r="AM2894" s="1"/>
      <c r="AN2894" s="1"/>
      <c r="AO2894" s="1"/>
      <c r="AP2894" s="1"/>
      <c r="AQ2894" s="1"/>
      <c r="AR2894" s="1"/>
      <c r="AS2894" s="1"/>
      <c r="AT2894" s="1"/>
      <c r="AU2894" s="1"/>
      <c r="AV2894" s="1"/>
      <c r="AW2894" s="1"/>
      <c r="AX2894" s="1"/>
      <c r="AY2894" s="1"/>
      <c r="AZ2894" s="1"/>
      <c r="BA2894" s="1"/>
      <c r="BB2894" s="1"/>
      <c r="BC2894" s="1"/>
      <c r="BD2894" s="1"/>
      <c r="BE2894" s="1"/>
      <c r="BF2894" s="1"/>
      <c r="BG2894" s="1"/>
      <c r="BH2894" s="1"/>
      <c r="BI2894" s="1"/>
      <c r="BJ2894" s="1"/>
      <c r="BK2894" s="1"/>
    </row>
    <row r="2895" spans="1:63" ht="30" customHeight="1" x14ac:dyDescent="0.25">
      <c r="A2895" s="34">
        <v>45755</v>
      </c>
      <c r="B2895" s="35" t="s">
        <v>5267</v>
      </c>
      <c r="C2895" s="1" t="s">
        <v>5297</v>
      </c>
      <c r="D2895" s="36" t="s">
        <v>4</v>
      </c>
      <c r="E2895" s="8" t="s">
        <v>47</v>
      </c>
      <c r="F2895" s="37">
        <v>1</v>
      </c>
      <c r="G2895" s="38" t="s">
        <v>7</v>
      </c>
      <c r="H2895" s="8" t="s">
        <v>445</v>
      </c>
      <c r="I2895" s="8" t="s">
        <v>2</v>
      </c>
      <c r="J2895" s="35" t="s">
        <v>40</v>
      </c>
      <c r="K2895" s="8" t="s">
        <v>41</v>
      </c>
      <c r="L2895" s="49" t="s">
        <v>56</v>
      </c>
      <c r="M2895" s="37"/>
      <c r="N2895" s="40"/>
      <c r="O2895" s="41" t="b">
        <v>0</v>
      </c>
      <c r="P2895" s="42" t="b">
        <v>0</v>
      </c>
      <c r="Q2895" s="43"/>
      <c r="R2895" s="50"/>
      <c r="S2895" s="8" t="s">
        <v>5298</v>
      </c>
      <c r="T2895" s="48"/>
      <c r="U2895" s="56"/>
      <c r="V2895" s="56"/>
      <c r="W2895" s="56"/>
      <c r="X2895" s="46"/>
      <c r="Y2895" s="47"/>
      <c r="AG2895" s="36"/>
      <c r="AH2895" s="36"/>
      <c r="AI2895" s="1"/>
      <c r="AJ2895" s="1"/>
      <c r="AK2895" s="1"/>
      <c r="AL2895" s="1"/>
      <c r="AM2895" s="1"/>
      <c r="AN2895" s="1"/>
      <c r="AO2895" s="1"/>
      <c r="AP2895" s="1"/>
      <c r="AQ2895" s="1"/>
      <c r="AR2895" s="1"/>
      <c r="AS2895" s="1"/>
      <c r="AT2895" s="1"/>
      <c r="AU2895" s="1"/>
      <c r="AV2895" s="1"/>
      <c r="AW2895" s="1"/>
      <c r="AX2895" s="1"/>
      <c r="AY2895" s="1"/>
      <c r="AZ2895" s="1"/>
      <c r="BA2895" s="1"/>
      <c r="BB2895" s="1"/>
      <c r="BC2895" s="1"/>
      <c r="BD2895" s="1"/>
      <c r="BE2895" s="1"/>
      <c r="BF2895" s="1"/>
      <c r="BG2895" s="1"/>
      <c r="BH2895" s="1"/>
      <c r="BI2895" s="1"/>
      <c r="BJ2895" s="1"/>
      <c r="BK2895" s="1"/>
    </row>
    <row r="2896" spans="1:63" ht="30" customHeight="1" x14ac:dyDescent="0.25">
      <c r="A2896" s="34">
        <v>45755</v>
      </c>
      <c r="B2896" s="35" t="s">
        <v>5267</v>
      </c>
      <c r="C2896" s="1" t="s">
        <v>5299</v>
      </c>
      <c r="D2896" s="36" t="s">
        <v>3</v>
      </c>
      <c r="E2896" s="8" t="s">
        <v>644</v>
      </c>
      <c r="F2896" s="37">
        <v>1</v>
      </c>
      <c r="G2896" s="38" t="s">
        <v>7</v>
      </c>
      <c r="H2896" s="8" t="s">
        <v>256</v>
      </c>
      <c r="I2896" s="8" t="s">
        <v>2</v>
      </c>
      <c r="J2896" s="35" t="s">
        <v>40</v>
      </c>
      <c r="K2896" s="8" t="s">
        <v>41</v>
      </c>
      <c r="L2896" s="49" t="s">
        <v>50</v>
      </c>
      <c r="M2896" s="37"/>
      <c r="N2896" s="40"/>
      <c r="O2896" s="41" t="b">
        <v>0</v>
      </c>
      <c r="P2896" s="42" t="b">
        <v>0</v>
      </c>
      <c r="Q2896" s="43">
        <v>45807</v>
      </c>
      <c r="R2896" s="50"/>
      <c r="S2896" s="8" t="s">
        <v>5300</v>
      </c>
      <c r="T2896" s="48"/>
      <c r="U2896" s="56"/>
      <c r="V2896" s="56"/>
      <c r="W2896" s="56"/>
      <c r="X2896" s="46"/>
      <c r="Y2896" s="47"/>
      <c r="AG2896" s="36"/>
      <c r="AH2896" s="36"/>
      <c r="AI2896" s="1"/>
      <c r="AJ2896" s="1"/>
      <c r="AK2896" s="1"/>
      <c r="AL2896" s="1"/>
      <c r="AM2896" s="1"/>
      <c r="AN2896" s="1"/>
      <c r="AO2896" s="1"/>
      <c r="AP2896" s="1"/>
      <c r="AQ2896" s="1"/>
      <c r="AR2896" s="1"/>
      <c r="AS2896" s="1"/>
      <c r="AT2896" s="1"/>
      <c r="AU2896" s="1"/>
      <c r="AV2896" s="1"/>
      <c r="AW2896" s="1"/>
      <c r="AX2896" s="1"/>
      <c r="AY2896" s="1"/>
      <c r="AZ2896" s="1"/>
      <c r="BA2896" s="1"/>
      <c r="BB2896" s="1"/>
      <c r="BC2896" s="1"/>
      <c r="BD2896" s="1"/>
      <c r="BE2896" s="1"/>
      <c r="BF2896" s="1"/>
      <c r="BG2896" s="1"/>
      <c r="BH2896" s="1"/>
      <c r="BI2896" s="1"/>
      <c r="BJ2896" s="1"/>
      <c r="BK2896" s="1"/>
    </row>
    <row r="2897" spans="1:63" ht="30" customHeight="1" x14ac:dyDescent="0.25">
      <c r="A2897" s="34">
        <v>45755</v>
      </c>
      <c r="B2897" s="35" t="s">
        <v>5267</v>
      </c>
      <c r="C2897" s="1" t="s">
        <v>5301</v>
      </c>
      <c r="D2897" s="36" t="s">
        <v>34</v>
      </c>
      <c r="E2897" s="8" t="s">
        <v>133</v>
      </c>
      <c r="F2897" s="37">
        <v>1</v>
      </c>
      <c r="G2897" s="38" t="s">
        <v>7</v>
      </c>
      <c r="H2897" s="8" t="s">
        <v>155</v>
      </c>
      <c r="I2897" s="8" t="s">
        <v>2</v>
      </c>
      <c r="J2897" s="35" t="s">
        <v>40</v>
      </c>
      <c r="K2897" s="8" t="s">
        <v>41</v>
      </c>
      <c r="L2897" s="49" t="s">
        <v>50</v>
      </c>
      <c r="M2897" s="37"/>
      <c r="N2897" s="40"/>
      <c r="O2897" s="41" t="b">
        <v>0</v>
      </c>
      <c r="P2897" s="42" t="b">
        <v>0</v>
      </c>
      <c r="Q2897" s="43"/>
      <c r="R2897" s="50"/>
      <c r="S2897" s="8" t="s">
        <v>5302</v>
      </c>
      <c r="T2897" s="48"/>
      <c r="U2897" s="56"/>
      <c r="V2897" s="56"/>
      <c r="W2897" s="56"/>
      <c r="X2897" s="46"/>
      <c r="Y2897" s="47"/>
      <c r="AG2897" s="36"/>
      <c r="AH2897" s="36"/>
      <c r="AI2897" s="1"/>
      <c r="AJ2897" s="1"/>
      <c r="AK2897" s="1"/>
      <c r="AL2897" s="1"/>
      <c r="AM2897" s="1"/>
      <c r="AN2897" s="1"/>
      <c r="AO2897" s="1"/>
      <c r="AP2897" s="1"/>
      <c r="AQ2897" s="1"/>
      <c r="AR2897" s="1"/>
      <c r="AS2897" s="1"/>
      <c r="AT2897" s="1"/>
      <c r="AU2897" s="1"/>
      <c r="AV2897" s="1"/>
      <c r="AW2897" s="1"/>
      <c r="AX2897" s="1"/>
      <c r="AY2897" s="1"/>
      <c r="AZ2897" s="1"/>
      <c r="BA2897" s="1"/>
      <c r="BB2897" s="1"/>
      <c r="BC2897" s="1"/>
      <c r="BD2897" s="1"/>
      <c r="BE2897" s="1"/>
      <c r="BF2897" s="1"/>
      <c r="BG2897" s="1"/>
      <c r="BH2897" s="1"/>
      <c r="BI2897" s="1"/>
      <c r="BJ2897" s="1"/>
      <c r="BK2897" s="1"/>
    </row>
    <row r="2898" spans="1:63" ht="30" customHeight="1" x14ac:dyDescent="0.25">
      <c r="A2898" s="34">
        <v>45768</v>
      </c>
      <c r="B2898" s="35" t="s">
        <v>5267</v>
      </c>
      <c r="C2898" s="1" t="s">
        <v>5303</v>
      </c>
      <c r="D2898" s="36" t="s">
        <v>3</v>
      </c>
      <c r="E2898" s="8" t="s">
        <v>2927</v>
      </c>
      <c r="F2898" s="37">
        <v>1</v>
      </c>
      <c r="G2898" s="38" t="s">
        <v>7</v>
      </c>
      <c r="H2898" s="8" t="s">
        <v>226</v>
      </c>
      <c r="I2898" s="8" t="s">
        <v>2</v>
      </c>
      <c r="J2898" s="35" t="s">
        <v>147</v>
      </c>
      <c r="K2898" s="8" t="s">
        <v>41</v>
      </c>
      <c r="L2898" s="49" t="s">
        <v>274</v>
      </c>
      <c r="M2898" s="37"/>
      <c r="N2898" s="40"/>
      <c r="O2898" s="41" t="b">
        <v>0</v>
      </c>
      <c r="P2898" s="42" t="b">
        <v>0</v>
      </c>
      <c r="Q2898" s="43"/>
      <c r="R2898" s="50"/>
      <c r="S2898" s="8" t="s">
        <v>5304</v>
      </c>
      <c r="T2898" s="48"/>
      <c r="U2898" s="56"/>
      <c r="V2898" s="56"/>
      <c r="W2898" s="56"/>
      <c r="X2898" s="46"/>
      <c r="Y2898" s="47"/>
      <c r="AG2898" s="36"/>
      <c r="AH2898" s="36"/>
      <c r="AI2898" s="1"/>
      <c r="AJ2898" s="1"/>
      <c r="AK2898" s="1"/>
      <c r="AL2898" s="1"/>
      <c r="AM2898" s="1"/>
      <c r="AN2898" s="1"/>
      <c r="AO2898" s="1"/>
      <c r="AP2898" s="1"/>
      <c r="AQ2898" s="1"/>
      <c r="AR2898" s="1"/>
      <c r="AS2898" s="1"/>
      <c r="AT2898" s="1"/>
      <c r="AU2898" s="1"/>
      <c r="AV2898" s="1"/>
      <c r="AW2898" s="1"/>
      <c r="AX2898" s="1"/>
      <c r="AY2898" s="1"/>
      <c r="AZ2898" s="1"/>
      <c r="BA2898" s="1"/>
      <c r="BB2898" s="1"/>
      <c r="BC2898" s="1"/>
      <c r="BD2898" s="1"/>
      <c r="BE2898" s="1"/>
      <c r="BF2898" s="1"/>
      <c r="BG2898" s="1"/>
      <c r="BH2898" s="1"/>
      <c r="BI2898" s="1"/>
      <c r="BJ2898" s="1"/>
      <c r="BK2898" s="1"/>
    </row>
    <row r="2899" spans="1:63" ht="30" customHeight="1" x14ac:dyDescent="0.25">
      <c r="A2899" s="34">
        <v>45755</v>
      </c>
      <c r="B2899" s="35" t="s">
        <v>5267</v>
      </c>
      <c r="C2899" s="1" t="s">
        <v>5305</v>
      </c>
      <c r="D2899" s="36" t="s">
        <v>74</v>
      </c>
      <c r="E2899" s="8" t="s">
        <v>75</v>
      </c>
      <c r="F2899" s="37">
        <v>1</v>
      </c>
      <c r="G2899" s="38" t="s">
        <v>7</v>
      </c>
      <c r="H2899" s="8" t="s">
        <v>146</v>
      </c>
      <c r="I2899" s="8" t="s">
        <v>2</v>
      </c>
      <c r="J2899" s="35" t="s">
        <v>40</v>
      </c>
      <c r="K2899" s="8" t="s">
        <v>41</v>
      </c>
      <c r="L2899" s="49" t="s">
        <v>100</v>
      </c>
      <c r="M2899" s="37"/>
      <c r="N2899" s="40"/>
      <c r="O2899" s="41" t="b">
        <v>0</v>
      </c>
      <c r="P2899" s="42" t="b">
        <v>0</v>
      </c>
      <c r="Q2899" s="43"/>
      <c r="R2899" s="50"/>
      <c r="S2899" s="8" t="s">
        <v>5306</v>
      </c>
      <c r="T2899" s="48"/>
      <c r="U2899" s="56"/>
      <c r="V2899" s="56"/>
      <c r="W2899" s="56"/>
      <c r="X2899" s="46"/>
      <c r="Y2899" s="47"/>
      <c r="AG2899" s="36"/>
      <c r="AH2899" s="36"/>
      <c r="AI2899" s="1"/>
      <c r="AJ2899" s="1"/>
      <c r="AK2899" s="1"/>
      <c r="AL2899" s="1"/>
      <c r="AM2899" s="1"/>
      <c r="AN2899" s="1"/>
      <c r="AO2899" s="1"/>
      <c r="AP2899" s="1"/>
      <c r="AQ2899" s="1"/>
      <c r="AR2899" s="1"/>
      <c r="AS2899" s="1"/>
      <c r="AT2899" s="1"/>
      <c r="AU2899" s="1"/>
      <c r="AV2899" s="1"/>
      <c r="AW2899" s="1"/>
      <c r="AX2899" s="1"/>
      <c r="AY2899" s="1"/>
      <c r="AZ2899" s="1"/>
      <c r="BA2899" s="1"/>
      <c r="BB2899" s="1"/>
      <c r="BC2899" s="1"/>
      <c r="BD2899" s="1"/>
      <c r="BE2899" s="1"/>
      <c r="BF2899" s="1"/>
      <c r="BG2899" s="1"/>
      <c r="BH2899" s="1"/>
      <c r="BI2899" s="1"/>
      <c r="BJ2899" s="1"/>
      <c r="BK2899" s="1"/>
    </row>
    <row r="2900" spans="1:63" ht="30" customHeight="1" x14ac:dyDescent="0.25">
      <c r="BB2900" s="36"/>
      <c r="BC2900" s="36"/>
      <c r="BD2900" s="1"/>
      <c r="BE2900" s="1"/>
      <c r="BF2900" s="1"/>
      <c r="BG2900" s="1"/>
      <c r="BH2900" s="1"/>
      <c r="BI2900" s="1"/>
      <c r="BJ2900" s="1"/>
      <c r="BK2900" s="1"/>
    </row>
    <row r="2901" spans="1:63" ht="30" customHeight="1" x14ac:dyDescent="0.25">
      <c r="BB2901" s="36"/>
      <c r="BC2901" s="36"/>
      <c r="BD2901" s="1"/>
      <c r="BE2901" s="1"/>
      <c r="BF2901" s="1"/>
      <c r="BG2901" s="1"/>
      <c r="BH2901" s="1"/>
      <c r="BI2901" s="1"/>
      <c r="BJ2901" s="1"/>
      <c r="BK2901" s="1"/>
    </row>
    <row r="2902" spans="1:63" ht="30" customHeight="1" x14ac:dyDescent="0.25">
      <c r="BB2902" s="36"/>
      <c r="BC2902" s="36"/>
      <c r="BD2902" s="1"/>
      <c r="BE2902" s="1"/>
      <c r="BF2902" s="1"/>
      <c r="BG2902" s="1"/>
      <c r="BH2902" s="1"/>
      <c r="BI2902" s="1"/>
      <c r="BJ2902" s="1"/>
      <c r="BK2902" s="1"/>
    </row>
    <row r="2903" spans="1:63" ht="30" customHeight="1" x14ac:dyDescent="0.25">
      <c r="BB2903" s="36"/>
      <c r="BC2903" s="36"/>
      <c r="BD2903" s="1"/>
      <c r="BE2903" s="1"/>
      <c r="BF2903" s="1"/>
      <c r="BG2903" s="1"/>
      <c r="BH2903" s="1"/>
      <c r="BI2903" s="1"/>
      <c r="BJ2903" s="1"/>
      <c r="BK2903" s="1"/>
    </row>
    <row r="2904" spans="1:63" ht="30" customHeight="1" x14ac:dyDescent="0.25">
      <c r="BB2904" s="36"/>
      <c r="BC2904" s="36"/>
      <c r="BD2904" s="1"/>
      <c r="BE2904" s="1"/>
      <c r="BF2904" s="1"/>
      <c r="BG2904" s="1"/>
      <c r="BH2904" s="1"/>
      <c r="BI2904" s="1"/>
      <c r="BJ2904" s="1"/>
      <c r="BK2904" s="1"/>
    </row>
    <row r="2905" spans="1:63" ht="30" customHeight="1" x14ac:dyDescent="0.25">
      <c r="BB2905" s="36"/>
      <c r="BC2905" s="36"/>
      <c r="BD2905" s="1"/>
      <c r="BE2905" s="1"/>
      <c r="BF2905" s="1"/>
      <c r="BG2905" s="1"/>
      <c r="BH2905" s="1"/>
      <c r="BI2905" s="1"/>
      <c r="BJ2905" s="1"/>
      <c r="BK2905" s="1"/>
    </row>
    <row r="2906" spans="1:63" ht="30" customHeight="1" x14ac:dyDescent="0.25">
      <c r="BB2906" s="36"/>
      <c r="BC2906" s="36"/>
      <c r="BD2906" s="1"/>
      <c r="BE2906" s="1"/>
      <c r="BF2906" s="1"/>
      <c r="BG2906" s="1"/>
      <c r="BH2906" s="1"/>
      <c r="BI2906" s="1"/>
      <c r="BJ2906" s="1"/>
      <c r="BK2906" s="1"/>
    </row>
    <row r="2907" spans="1:63" ht="30" customHeight="1" x14ac:dyDescent="0.25">
      <c r="BB2907" s="36"/>
      <c r="BC2907" s="36"/>
      <c r="BD2907" s="1"/>
      <c r="BE2907" s="1"/>
      <c r="BF2907" s="1"/>
      <c r="BG2907" s="1"/>
      <c r="BH2907" s="1"/>
      <c r="BI2907" s="1"/>
      <c r="BJ2907" s="1"/>
      <c r="BK2907" s="1"/>
    </row>
    <row r="2908" spans="1:63" ht="30" customHeight="1" x14ac:dyDescent="0.25">
      <c r="BB2908" s="36"/>
      <c r="BC2908" s="36"/>
      <c r="BD2908" s="1"/>
      <c r="BE2908" s="1"/>
      <c r="BF2908" s="1"/>
      <c r="BG2908" s="1"/>
      <c r="BH2908" s="1"/>
      <c r="BI2908" s="1"/>
      <c r="BJ2908" s="1"/>
      <c r="BK2908" s="1"/>
    </row>
    <row r="2909" spans="1:63" ht="30" customHeight="1" x14ac:dyDescent="0.25">
      <c r="BB2909" s="36"/>
      <c r="BC2909" s="36"/>
      <c r="BD2909" s="1"/>
      <c r="BE2909" s="1"/>
      <c r="BF2909" s="1"/>
      <c r="BG2909" s="1"/>
      <c r="BH2909" s="1"/>
      <c r="BI2909" s="1"/>
      <c r="BJ2909" s="1"/>
      <c r="BK2909" s="1"/>
    </row>
    <row r="2910" spans="1:63" ht="30" customHeight="1" x14ac:dyDescent="0.25">
      <c r="BB2910" s="36"/>
      <c r="BC2910" s="36"/>
      <c r="BD2910" s="1"/>
      <c r="BE2910" s="1"/>
      <c r="BF2910" s="1"/>
      <c r="BG2910" s="1"/>
      <c r="BH2910" s="1"/>
      <c r="BI2910" s="1"/>
      <c r="BJ2910" s="1"/>
      <c r="BK2910" s="1"/>
    </row>
    <row r="2911" spans="1:63" ht="30" customHeight="1" x14ac:dyDescent="0.25">
      <c r="BB2911" s="36"/>
      <c r="BC2911" s="36"/>
      <c r="BD2911" s="1"/>
      <c r="BE2911" s="1"/>
      <c r="BF2911" s="1"/>
      <c r="BG2911" s="1"/>
      <c r="BH2911" s="1"/>
      <c r="BI2911" s="1"/>
      <c r="BJ2911" s="1"/>
      <c r="BK2911" s="1"/>
    </row>
    <row r="2912" spans="1:63" ht="30" customHeight="1" x14ac:dyDescent="0.25">
      <c r="BB2912" s="36"/>
      <c r="BC2912" s="36"/>
      <c r="BD2912" s="1"/>
      <c r="BE2912" s="1"/>
      <c r="BF2912" s="1"/>
      <c r="BG2912" s="1"/>
      <c r="BH2912" s="1"/>
      <c r="BI2912" s="1"/>
      <c r="BJ2912" s="1"/>
      <c r="BK2912" s="1"/>
    </row>
    <row r="2913" spans="54:63" ht="30" customHeight="1" x14ac:dyDescent="0.25">
      <c r="BB2913" s="36"/>
      <c r="BC2913" s="36"/>
      <c r="BD2913" s="1"/>
      <c r="BE2913" s="1"/>
      <c r="BF2913" s="1"/>
      <c r="BG2913" s="1"/>
      <c r="BH2913" s="1"/>
      <c r="BI2913" s="1"/>
      <c r="BJ2913" s="1"/>
      <c r="BK2913" s="1"/>
    </row>
    <row r="2914" spans="54:63" ht="30" customHeight="1" x14ac:dyDescent="0.25">
      <c r="BB2914" s="36"/>
      <c r="BC2914" s="36"/>
      <c r="BD2914" s="1"/>
      <c r="BE2914" s="1"/>
      <c r="BF2914" s="1"/>
      <c r="BG2914" s="1"/>
      <c r="BH2914" s="1"/>
      <c r="BI2914" s="1"/>
      <c r="BJ2914" s="1"/>
      <c r="BK2914" s="1"/>
    </row>
    <row r="2915" spans="54:63" ht="30" customHeight="1" x14ac:dyDescent="0.25">
      <c r="BB2915" s="36"/>
      <c r="BC2915" s="36"/>
      <c r="BD2915" s="1"/>
      <c r="BE2915" s="1"/>
      <c r="BF2915" s="1"/>
      <c r="BG2915" s="1"/>
      <c r="BH2915" s="1"/>
      <c r="BI2915" s="1"/>
      <c r="BJ2915" s="1"/>
      <c r="BK2915" s="1"/>
    </row>
    <row r="2916" spans="54:63" ht="30" customHeight="1" x14ac:dyDescent="0.25">
      <c r="BB2916" s="36"/>
      <c r="BC2916" s="36"/>
      <c r="BD2916" s="1"/>
      <c r="BE2916" s="1"/>
      <c r="BF2916" s="1"/>
      <c r="BG2916" s="1"/>
      <c r="BH2916" s="1"/>
      <c r="BI2916" s="1"/>
      <c r="BJ2916" s="1"/>
      <c r="BK2916" s="1"/>
    </row>
    <row r="2917" spans="54:63" ht="30" customHeight="1" x14ac:dyDescent="0.25">
      <c r="BB2917" s="36"/>
      <c r="BC2917" s="36"/>
      <c r="BD2917" s="1"/>
      <c r="BE2917" s="1"/>
      <c r="BF2917" s="1"/>
      <c r="BG2917" s="1"/>
      <c r="BH2917" s="1"/>
      <c r="BI2917" s="1"/>
      <c r="BJ2917" s="1"/>
      <c r="BK2917" s="1"/>
    </row>
    <row r="2918" spans="54:63" ht="30" customHeight="1" x14ac:dyDescent="0.25">
      <c r="BB2918" s="36"/>
      <c r="BC2918" s="36"/>
      <c r="BD2918" s="1"/>
      <c r="BE2918" s="1"/>
      <c r="BF2918" s="1"/>
      <c r="BG2918" s="1"/>
      <c r="BH2918" s="1"/>
      <c r="BI2918" s="1"/>
      <c r="BJ2918" s="1"/>
      <c r="BK2918" s="1"/>
    </row>
    <row r="2919" spans="54:63" ht="30" customHeight="1" x14ac:dyDescent="0.25">
      <c r="BB2919" s="36"/>
      <c r="BC2919" s="36"/>
      <c r="BD2919" s="1"/>
      <c r="BE2919" s="1"/>
      <c r="BF2919" s="1"/>
      <c r="BG2919" s="1"/>
      <c r="BH2919" s="1"/>
      <c r="BI2919" s="1"/>
      <c r="BJ2919" s="1"/>
      <c r="BK2919" s="1"/>
    </row>
    <row r="2920" spans="54:63" ht="30" customHeight="1" x14ac:dyDescent="0.25">
      <c r="BB2920" s="36"/>
      <c r="BC2920" s="36"/>
      <c r="BD2920" s="1"/>
      <c r="BE2920" s="1"/>
      <c r="BF2920" s="1"/>
      <c r="BG2920" s="1"/>
      <c r="BH2920" s="1"/>
      <c r="BI2920" s="1"/>
      <c r="BJ2920" s="1"/>
      <c r="BK2920" s="1"/>
    </row>
    <row r="2921" spans="54:63" ht="30" customHeight="1" x14ac:dyDescent="0.25">
      <c r="BB2921" s="36"/>
      <c r="BC2921" s="36"/>
      <c r="BD2921" s="1"/>
      <c r="BE2921" s="1"/>
      <c r="BF2921" s="1"/>
      <c r="BG2921" s="1"/>
      <c r="BH2921" s="1"/>
      <c r="BI2921" s="1"/>
      <c r="BJ2921" s="1"/>
      <c r="BK2921" s="1"/>
    </row>
    <row r="2922" spans="54:63" ht="30" customHeight="1" x14ac:dyDescent="0.25">
      <c r="BB2922" s="36"/>
      <c r="BC2922" s="36"/>
      <c r="BD2922" s="1"/>
      <c r="BE2922" s="1"/>
      <c r="BF2922" s="1"/>
      <c r="BG2922" s="1"/>
      <c r="BH2922" s="1"/>
      <c r="BI2922" s="1"/>
      <c r="BJ2922" s="1"/>
      <c r="BK2922" s="1"/>
    </row>
    <row r="2923" spans="54:63" ht="30" customHeight="1" x14ac:dyDescent="0.25">
      <c r="BB2923" s="36"/>
      <c r="BC2923" s="36"/>
      <c r="BD2923" s="1"/>
      <c r="BE2923" s="1"/>
      <c r="BF2923" s="1"/>
      <c r="BG2923" s="1"/>
      <c r="BH2923" s="1"/>
      <c r="BI2923" s="1"/>
      <c r="BJ2923" s="1"/>
      <c r="BK2923" s="1"/>
    </row>
    <row r="2924" spans="54:63" ht="30" customHeight="1" x14ac:dyDescent="0.25">
      <c r="BB2924" s="36"/>
      <c r="BC2924" s="36"/>
      <c r="BD2924" s="1"/>
      <c r="BE2924" s="1"/>
      <c r="BF2924" s="1"/>
      <c r="BG2924" s="1"/>
      <c r="BH2924" s="1"/>
      <c r="BI2924" s="1"/>
      <c r="BJ2924" s="1"/>
      <c r="BK2924" s="1"/>
    </row>
    <row r="2925" spans="54:63" ht="30" customHeight="1" x14ac:dyDescent="0.25">
      <c r="BB2925" s="36"/>
      <c r="BC2925" s="36"/>
      <c r="BD2925" s="1"/>
      <c r="BE2925" s="1"/>
      <c r="BF2925" s="1"/>
      <c r="BG2925" s="1"/>
      <c r="BH2925" s="1"/>
      <c r="BI2925" s="1"/>
      <c r="BJ2925" s="1"/>
      <c r="BK2925" s="1"/>
    </row>
    <row r="2926" spans="54:63" ht="30" customHeight="1" x14ac:dyDescent="0.25">
      <c r="BB2926" s="36"/>
      <c r="BC2926" s="36"/>
      <c r="BD2926" s="1"/>
      <c r="BE2926" s="1"/>
      <c r="BF2926" s="1"/>
      <c r="BG2926" s="1"/>
      <c r="BH2926" s="1"/>
      <c r="BI2926" s="1"/>
      <c r="BJ2926" s="1"/>
      <c r="BK2926" s="1"/>
    </row>
    <row r="2927" spans="54:63" ht="30" customHeight="1" x14ac:dyDescent="0.25">
      <c r="BB2927" s="36"/>
      <c r="BC2927" s="36"/>
      <c r="BD2927" s="1"/>
      <c r="BE2927" s="1"/>
      <c r="BF2927" s="1"/>
      <c r="BG2927" s="1"/>
      <c r="BH2927" s="1"/>
      <c r="BI2927" s="1"/>
      <c r="BJ2927" s="1"/>
      <c r="BK2927" s="1"/>
    </row>
    <row r="2928" spans="54:63" ht="30" customHeight="1" x14ac:dyDescent="0.25">
      <c r="BB2928" s="36"/>
      <c r="BC2928" s="36"/>
      <c r="BD2928" s="1"/>
      <c r="BE2928" s="1"/>
      <c r="BF2928" s="1"/>
      <c r="BG2928" s="1"/>
      <c r="BH2928" s="1"/>
      <c r="BI2928" s="1"/>
      <c r="BJ2928" s="1"/>
      <c r="BK2928" s="1"/>
    </row>
    <row r="2929" spans="54:63" ht="30" customHeight="1" x14ac:dyDescent="0.25">
      <c r="BB2929" s="36"/>
      <c r="BC2929" s="36"/>
      <c r="BD2929" s="1"/>
      <c r="BE2929" s="1"/>
      <c r="BF2929" s="1"/>
      <c r="BG2929" s="1"/>
      <c r="BH2929" s="1"/>
      <c r="BI2929" s="1"/>
      <c r="BJ2929" s="1"/>
      <c r="BK2929" s="1"/>
    </row>
    <row r="2930" spans="54:63" ht="30" customHeight="1" x14ac:dyDescent="0.25">
      <c r="BB2930" s="36"/>
      <c r="BC2930" s="36"/>
      <c r="BD2930" s="1"/>
      <c r="BE2930" s="1"/>
      <c r="BF2930" s="1"/>
      <c r="BG2930" s="1"/>
      <c r="BH2930" s="1"/>
      <c r="BI2930" s="1"/>
      <c r="BJ2930" s="1"/>
      <c r="BK2930" s="1"/>
    </row>
    <row r="2931" spans="54:63" ht="30" customHeight="1" x14ac:dyDescent="0.25">
      <c r="BB2931" s="36"/>
      <c r="BC2931" s="36"/>
      <c r="BD2931" s="1"/>
      <c r="BE2931" s="1"/>
      <c r="BF2931" s="1"/>
      <c r="BG2931" s="1"/>
      <c r="BH2931" s="1"/>
      <c r="BI2931" s="1"/>
      <c r="BJ2931" s="1"/>
      <c r="BK2931" s="1"/>
    </row>
    <row r="2932" spans="54:63" ht="30" customHeight="1" x14ac:dyDescent="0.25">
      <c r="BB2932" s="36"/>
      <c r="BC2932" s="36"/>
      <c r="BD2932" s="1"/>
      <c r="BE2932" s="1"/>
      <c r="BF2932" s="1"/>
      <c r="BG2932" s="1"/>
      <c r="BH2932" s="1"/>
      <c r="BI2932" s="1"/>
      <c r="BJ2932" s="1"/>
      <c r="BK2932" s="1"/>
    </row>
    <row r="2933" spans="54:63" ht="30" customHeight="1" x14ac:dyDescent="0.25">
      <c r="BB2933" s="36"/>
      <c r="BC2933" s="36"/>
      <c r="BD2933" s="1"/>
      <c r="BE2933" s="1"/>
      <c r="BF2933" s="1"/>
      <c r="BG2933" s="1"/>
      <c r="BH2933" s="1"/>
      <c r="BI2933" s="1"/>
      <c r="BJ2933" s="1"/>
      <c r="BK2933" s="1"/>
    </row>
    <row r="2934" spans="54:63" ht="30" customHeight="1" x14ac:dyDescent="0.25">
      <c r="BB2934" s="36"/>
      <c r="BC2934" s="36"/>
      <c r="BD2934" s="1"/>
      <c r="BE2934" s="1"/>
      <c r="BF2934" s="1"/>
      <c r="BG2934" s="1"/>
      <c r="BH2934" s="1"/>
      <c r="BI2934" s="1"/>
      <c r="BJ2934" s="1"/>
      <c r="BK2934" s="1"/>
    </row>
    <row r="2935" spans="54:63" ht="30" customHeight="1" x14ac:dyDescent="0.25">
      <c r="BB2935" s="36"/>
      <c r="BC2935" s="36"/>
      <c r="BD2935" s="1"/>
      <c r="BE2935" s="1"/>
      <c r="BF2935" s="1"/>
      <c r="BG2935" s="1"/>
      <c r="BH2935" s="1"/>
      <c r="BI2935" s="1"/>
      <c r="BJ2935" s="1"/>
      <c r="BK2935" s="1"/>
    </row>
    <row r="2936" spans="54:63" ht="30" customHeight="1" x14ac:dyDescent="0.25">
      <c r="BB2936" s="36"/>
      <c r="BC2936" s="36"/>
      <c r="BD2936" s="1"/>
      <c r="BE2936" s="1"/>
      <c r="BF2936" s="1"/>
      <c r="BG2936" s="1"/>
      <c r="BH2936" s="1"/>
      <c r="BI2936" s="1"/>
      <c r="BJ2936" s="1"/>
      <c r="BK2936" s="1"/>
    </row>
    <row r="2937" spans="54:63" ht="30" customHeight="1" x14ac:dyDescent="0.25">
      <c r="BB2937" s="36"/>
      <c r="BC2937" s="36"/>
      <c r="BD2937" s="1"/>
      <c r="BE2937" s="1"/>
      <c r="BF2937" s="1"/>
      <c r="BG2937" s="1"/>
      <c r="BH2937" s="1"/>
      <c r="BI2937" s="1"/>
      <c r="BJ2937" s="1"/>
      <c r="BK2937" s="1"/>
    </row>
    <row r="2938" spans="54:63" ht="30" customHeight="1" x14ac:dyDescent="0.25">
      <c r="BB2938" s="36"/>
      <c r="BC2938" s="36"/>
      <c r="BD2938" s="1"/>
      <c r="BE2938" s="1"/>
      <c r="BF2938" s="1"/>
      <c r="BG2938" s="1"/>
      <c r="BH2938" s="1"/>
      <c r="BI2938" s="1"/>
      <c r="BJ2938" s="1"/>
      <c r="BK2938" s="1"/>
    </row>
    <row r="2939" spans="54:63" ht="30" customHeight="1" x14ac:dyDescent="0.25">
      <c r="BB2939" s="36"/>
      <c r="BC2939" s="36"/>
      <c r="BD2939" s="1"/>
      <c r="BE2939" s="1"/>
      <c r="BF2939" s="1"/>
      <c r="BG2939" s="1"/>
      <c r="BH2939" s="1"/>
      <c r="BI2939" s="1"/>
      <c r="BJ2939" s="1"/>
      <c r="BK2939" s="1"/>
    </row>
    <row r="2940" spans="54:63" ht="30" customHeight="1" x14ac:dyDescent="0.25">
      <c r="BB2940" s="36"/>
      <c r="BC2940" s="36"/>
      <c r="BD2940" s="1"/>
      <c r="BE2940" s="1"/>
      <c r="BF2940" s="1"/>
      <c r="BG2940" s="1"/>
      <c r="BH2940" s="1"/>
      <c r="BI2940" s="1"/>
      <c r="BJ2940" s="1"/>
      <c r="BK2940" s="1"/>
    </row>
    <row r="2941" spans="54:63" ht="30" customHeight="1" x14ac:dyDescent="0.25">
      <c r="BB2941" s="36"/>
      <c r="BC2941" s="36"/>
      <c r="BD2941" s="1"/>
      <c r="BE2941" s="1"/>
      <c r="BF2941" s="1"/>
      <c r="BG2941" s="1"/>
      <c r="BH2941" s="1"/>
      <c r="BI2941" s="1"/>
      <c r="BJ2941" s="1"/>
      <c r="BK2941" s="1"/>
    </row>
    <row r="2942" spans="54:63" ht="30" customHeight="1" x14ac:dyDescent="0.25">
      <c r="BB2942" s="36"/>
      <c r="BC2942" s="36"/>
      <c r="BD2942" s="1"/>
      <c r="BE2942" s="1"/>
      <c r="BF2942" s="1"/>
      <c r="BG2942" s="1"/>
      <c r="BH2942" s="1"/>
      <c r="BI2942" s="1"/>
      <c r="BJ2942" s="1"/>
      <c r="BK2942" s="1"/>
    </row>
    <row r="2943" spans="54:63" ht="30" customHeight="1" x14ac:dyDescent="0.25">
      <c r="BB2943" s="36"/>
      <c r="BC2943" s="36"/>
      <c r="BD2943" s="1"/>
      <c r="BE2943" s="1"/>
      <c r="BF2943" s="1"/>
      <c r="BG2943" s="1"/>
      <c r="BH2943" s="1"/>
      <c r="BI2943" s="1"/>
      <c r="BJ2943" s="1"/>
      <c r="BK2943" s="1"/>
    </row>
    <row r="2944" spans="54:63" ht="30" customHeight="1" x14ac:dyDescent="0.25">
      <c r="BB2944" s="36"/>
      <c r="BC2944" s="36"/>
      <c r="BD2944" s="1"/>
      <c r="BE2944" s="1"/>
      <c r="BF2944" s="1"/>
      <c r="BG2944" s="1"/>
      <c r="BH2944" s="1"/>
      <c r="BI2944" s="1"/>
      <c r="BJ2944" s="1"/>
      <c r="BK2944" s="1"/>
    </row>
    <row r="2945" spans="54:63" ht="30" customHeight="1" x14ac:dyDescent="0.25">
      <c r="BB2945" s="36"/>
      <c r="BC2945" s="36"/>
      <c r="BD2945" s="1"/>
      <c r="BE2945" s="1"/>
      <c r="BF2945" s="1"/>
      <c r="BG2945" s="1"/>
      <c r="BH2945" s="1"/>
      <c r="BI2945" s="1"/>
      <c r="BJ2945" s="1"/>
      <c r="BK2945" s="1"/>
    </row>
    <row r="2946" spans="54:63" ht="30" customHeight="1" x14ac:dyDescent="0.25">
      <c r="BB2946" s="36"/>
      <c r="BC2946" s="36"/>
      <c r="BD2946" s="1"/>
      <c r="BE2946" s="1"/>
      <c r="BF2946" s="1"/>
      <c r="BG2946" s="1"/>
      <c r="BH2946" s="1"/>
      <c r="BI2946" s="1"/>
      <c r="BJ2946" s="1"/>
      <c r="BK2946" s="1"/>
    </row>
    <row r="2947" spans="54:63" ht="30" customHeight="1" x14ac:dyDescent="0.25">
      <c r="BB2947" s="36"/>
      <c r="BC2947" s="36"/>
      <c r="BD2947" s="1"/>
      <c r="BE2947" s="1"/>
      <c r="BF2947" s="1"/>
      <c r="BG2947" s="1"/>
      <c r="BH2947" s="1"/>
      <c r="BI2947" s="1"/>
      <c r="BJ2947" s="1"/>
      <c r="BK2947" s="1"/>
    </row>
    <row r="2948" spans="54:63" ht="30" customHeight="1" x14ac:dyDescent="0.25">
      <c r="BB2948" s="36"/>
      <c r="BC2948" s="36"/>
      <c r="BD2948" s="1"/>
      <c r="BE2948" s="1"/>
      <c r="BF2948" s="1"/>
      <c r="BG2948" s="1"/>
      <c r="BH2948" s="1"/>
      <c r="BI2948" s="1"/>
      <c r="BJ2948" s="1"/>
      <c r="BK2948" s="1"/>
    </row>
    <row r="2949" spans="54:63" ht="30" customHeight="1" x14ac:dyDescent="0.25">
      <c r="BB2949" s="36"/>
      <c r="BC2949" s="36"/>
      <c r="BD2949" s="1"/>
      <c r="BE2949" s="1"/>
      <c r="BF2949" s="1"/>
      <c r="BG2949" s="1"/>
      <c r="BH2949" s="1"/>
      <c r="BI2949" s="1"/>
      <c r="BJ2949" s="1"/>
      <c r="BK2949" s="1"/>
    </row>
    <row r="2950" spans="54:63" ht="30" customHeight="1" x14ac:dyDescent="0.25">
      <c r="BB2950" s="36"/>
      <c r="BC2950" s="36"/>
      <c r="BD2950" s="1"/>
      <c r="BE2950" s="1"/>
      <c r="BF2950" s="1"/>
      <c r="BG2950" s="1"/>
      <c r="BH2950" s="1"/>
      <c r="BI2950" s="1"/>
      <c r="BJ2950" s="1"/>
      <c r="BK2950" s="1"/>
    </row>
    <row r="2951" spans="54:63" ht="30" customHeight="1" x14ac:dyDescent="0.25">
      <c r="BB2951" s="36"/>
      <c r="BC2951" s="36"/>
      <c r="BD2951" s="1"/>
      <c r="BE2951" s="1"/>
      <c r="BF2951" s="1"/>
      <c r="BG2951" s="1"/>
      <c r="BH2951" s="1"/>
      <c r="BI2951" s="1"/>
      <c r="BJ2951" s="1"/>
      <c r="BK2951" s="1"/>
    </row>
    <row r="2952" spans="54:63" ht="30" customHeight="1" x14ac:dyDescent="0.25">
      <c r="BB2952" s="36"/>
      <c r="BC2952" s="36"/>
      <c r="BD2952" s="1"/>
      <c r="BE2952" s="1"/>
      <c r="BF2952" s="1"/>
      <c r="BG2952" s="1"/>
      <c r="BH2952" s="1"/>
      <c r="BI2952" s="1"/>
      <c r="BJ2952" s="1"/>
      <c r="BK2952" s="1"/>
    </row>
    <row r="2953" spans="54:63" ht="30" customHeight="1" x14ac:dyDescent="0.25">
      <c r="BB2953" s="36"/>
      <c r="BC2953" s="36"/>
      <c r="BD2953" s="1"/>
      <c r="BE2953" s="1"/>
      <c r="BF2953" s="1"/>
      <c r="BG2953" s="1"/>
      <c r="BH2953" s="1"/>
      <c r="BI2953" s="1"/>
      <c r="BJ2953" s="1"/>
      <c r="BK2953" s="1"/>
    </row>
    <row r="2954" spans="54:63" ht="30" customHeight="1" x14ac:dyDescent="0.25">
      <c r="BB2954" s="36"/>
      <c r="BC2954" s="36"/>
      <c r="BD2954" s="1"/>
      <c r="BE2954" s="1"/>
      <c r="BF2954" s="1"/>
      <c r="BG2954" s="1"/>
      <c r="BH2954" s="1"/>
      <c r="BI2954" s="1"/>
      <c r="BJ2954" s="1"/>
      <c r="BK2954" s="1"/>
    </row>
    <row r="2955" spans="54:63" ht="30" customHeight="1" x14ac:dyDescent="0.25">
      <c r="BB2955" s="36"/>
      <c r="BC2955" s="36"/>
      <c r="BD2955" s="1"/>
      <c r="BE2955" s="1"/>
      <c r="BF2955" s="1"/>
      <c r="BG2955" s="1"/>
      <c r="BH2955" s="1"/>
      <c r="BI2955" s="1"/>
      <c r="BJ2955" s="1"/>
      <c r="BK2955" s="1"/>
    </row>
    <row r="2956" spans="54:63" ht="30" customHeight="1" x14ac:dyDescent="0.25">
      <c r="BB2956" s="36"/>
      <c r="BC2956" s="36"/>
      <c r="BD2956" s="1"/>
      <c r="BE2956" s="1"/>
      <c r="BF2956" s="1"/>
      <c r="BG2956" s="1"/>
      <c r="BH2956" s="1"/>
      <c r="BI2956" s="1"/>
      <c r="BJ2956" s="1"/>
      <c r="BK2956" s="1"/>
    </row>
    <row r="2957" spans="54:63" ht="30" customHeight="1" x14ac:dyDescent="0.25">
      <c r="BB2957" s="36"/>
      <c r="BC2957" s="36"/>
      <c r="BD2957" s="1"/>
      <c r="BE2957" s="1"/>
      <c r="BF2957" s="1"/>
      <c r="BG2957" s="1"/>
      <c r="BH2957" s="1"/>
      <c r="BI2957" s="1"/>
      <c r="BJ2957" s="1"/>
      <c r="BK2957" s="1"/>
    </row>
    <row r="2958" spans="54:63" ht="30" customHeight="1" x14ac:dyDescent="0.25">
      <c r="BB2958" s="36"/>
      <c r="BC2958" s="36"/>
      <c r="BD2958" s="1"/>
      <c r="BE2958" s="1"/>
      <c r="BF2958" s="1"/>
      <c r="BG2958" s="1"/>
      <c r="BH2958" s="1"/>
      <c r="BI2958" s="1"/>
      <c r="BJ2958" s="1"/>
      <c r="BK2958" s="1"/>
    </row>
    <row r="2959" spans="54:63" ht="30" customHeight="1" x14ac:dyDescent="0.25">
      <c r="BB2959" s="36"/>
      <c r="BC2959" s="36"/>
      <c r="BD2959" s="1"/>
      <c r="BE2959" s="1"/>
      <c r="BF2959" s="1"/>
      <c r="BG2959" s="1"/>
      <c r="BH2959" s="1"/>
      <c r="BI2959" s="1"/>
      <c r="BJ2959" s="1"/>
      <c r="BK2959" s="1"/>
    </row>
    <row r="2960" spans="54:63" ht="30" customHeight="1" x14ac:dyDescent="0.25">
      <c r="BB2960" s="36"/>
      <c r="BC2960" s="36"/>
      <c r="BD2960" s="1"/>
      <c r="BE2960" s="1"/>
      <c r="BF2960" s="1"/>
      <c r="BG2960" s="1"/>
      <c r="BH2960" s="1"/>
      <c r="BI2960" s="1"/>
      <c r="BJ2960" s="1"/>
      <c r="BK2960" s="1"/>
    </row>
    <row r="2961" spans="54:63" ht="30" customHeight="1" x14ac:dyDescent="0.25">
      <c r="BB2961" s="36"/>
      <c r="BC2961" s="36"/>
      <c r="BD2961" s="1"/>
      <c r="BE2961" s="1"/>
      <c r="BF2961" s="1"/>
      <c r="BG2961" s="1"/>
      <c r="BH2961" s="1"/>
      <c r="BI2961" s="1"/>
      <c r="BJ2961" s="1"/>
      <c r="BK2961" s="1"/>
    </row>
    <row r="2962" spans="54:63" ht="30" customHeight="1" x14ac:dyDescent="0.25">
      <c r="BB2962" s="36"/>
      <c r="BC2962" s="36"/>
      <c r="BD2962" s="1"/>
      <c r="BE2962" s="1"/>
      <c r="BF2962" s="1"/>
      <c r="BG2962" s="1"/>
      <c r="BH2962" s="1"/>
      <c r="BI2962" s="1"/>
      <c r="BJ2962" s="1"/>
      <c r="BK2962" s="1"/>
    </row>
    <row r="2963" spans="54:63" ht="30" customHeight="1" x14ac:dyDescent="0.25">
      <c r="BB2963" s="36"/>
      <c r="BC2963" s="36"/>
      <c r="BD2963" s="1"/>
      <c r="BE2963" s="1"/>
      <c r="BF2963" s="1"/>
      <c r="BG2963" s="1"/>
      <c r="BH2963" s="1"/>
      <c r="BI2963" s="1"/>
      <c r="BJ2963" s="1"/>
      <c r="BK2963" s="1"/>
    </row>
    <row r="2964" spans="54:63" ht="30" customHeight="1" x14ac:dyDescent="0.25">
      <c r="BB2964" s="36"/>
      <c r="BC2964" s="36"/>
      <c r="BD2964" s="1"/>
      <c r="BE2964" s="1"/>
      <c r="BF2964" s="1"/>
      <c r="BG2964" s="1"/>
      <c r="BH2964" s="1"/>
      <c r="BI2964" s="1"/>
      <c r="BJ2964" s="1"/>
      <c r="BK2964" s="1"/>
    </row>
    <row r="2965" spans="54:63" ht="30" customHeight="1" x14ac:dyDescent="0.25">
      <c r="BB2965" s="36"/>
      <c r="BC2965" s="36"/>
      <c r="BD2965" s="1"/>
      <c r="BE2965" s="1"/>
      <c r="BF2965" s="1"/>
      <c r="BG2965" s="1"/>
      <c r="BH2965" s="1"/>
      <c r="BI2965" s="1"/>
      <c r="BJ2965" s="1"/>
      <c r="BK2965" s="1"/>
    </row>
    <row r="2966" spans="54:63" ht="30" customHeight="1" x14ac:dyDescent="0.25">
      <c r="BB2966" s="36"/>
      <c r="BC2966" s="36"/>
      <c r="BD2966" s="1"/>
      <c r="BE2966" s="1"/>
      <c r="BF2966" s="1"/>
      <c r="BG2966" s="1"/>
      <c r="BH2966" s="1"/>
      <c r="BI2966" s="1"/>
      <c r="BJ2966" s="1"/>
      <c r="BK2966" s="1"/>
    </row>
    <row r="2967" spans="54:63" ht="30" customHeight="1" x14ac:dyDescent="0.25">
      <c r="BB2967" s="36"/>
      <c r="BC2967" s="36"/>
      <c r="BD2967" s="1"/>
      <c r="BE2967" s="1"/>
      <c r="BF2967" s="1"/>
      <c r="BG2967" s="1"/>
      <c r="BH2967" s="1"/>
      <c r="BI2967" s="1"/>
      <c r="BJ2967" s="1"/>
      <c r="BK2967" s="1"/>
    </row>
    <row r="2968" spans="54:63" ht="30" customHeight="1" x14ac:dyDescent="0.25">
      <c r="BB2968" s="36"/>
      <c r="BC2968" s="36"/>
      <c r="BD2968" s="1"/>
      <c r="BE2968" s="1"/>
      <c r="BF2968" s="1"/>
      <c r="BG2968" s="1"/>
      <c r="BH2968" s="1"/>
      <c r="BI2968" s="1"/>
      <c r="BJ2968" s="1"/>
      <c r="BK2968" s="1"/>
    </row>
    <row r="2969" spans="54:63" ht="30" customHeight="1" x14ac:dyDescent="0.25">
      <c r="BB2969" s="36"/>
      <c r="BC2969" s="36"/>
      <c r="BD2969" s="1"/>
      <c r="BE2969" s="1"/>
      <c r="BF2969" s="1"/>
      <c r="BG2969" s="1"/>
      <c r="BH2969" s="1"/>
      <c r="BI2969" s="1"/>
      <c r="BJ2969" s="1"/>
      <c r="BK2969" s="1"/>
    </row>
    <row r="2970" spans="54:63" ht="30" customHeight="1" x14ac:dyDescent="0.25">
      <c r="BB2970" s="36"/>
      <c r="BC2970" s="36"/>
      <c r="BD2970" s="1"/>
      <c r="BE2970" s="1"/>
      <c r="BF2970" s="1"/>
      <c r="BG2970" s="1"/>
      <c r="BH2970" s="1"/>
      <c r="BI2970" s="1"/>
      <c r="BJ2970" s="1"/>
      <c r="BK2970" s="1"/>
    </row>
    <row r="2971" spans="54:63" ht="30" customHeight="1" x14ac:dyDescent="0.25">
      <c r="BB2971" s="36"/>
      <c r="BC2971" s="36"/>
      <c r="BD2971" s="1"/>
      <c r="BE2971" s="1"/>
      <c r="BF2971" s="1"/>
      <c r="BG2971" s="1"/>
      <c r="BH2971" s="1"/>
      <c r="BI2971" s="1"/>
      <c r="BJ2971" s="1"/>
      <c r="BK2971" s="1"/>
    </row>
    <row r="2972" spans="54:63" ht="30" customHeight="1" x14ac:dyDescent="0.25">
      <c r="BB2972" s="36"/>
      <c r="BC2972" s="36"/>
      <c r="BD2972" s="1"/>
      <c r="BE2972" s="1"/>
      <c r="BF2972" s="1"/>
      <c r="BG2972" s="1"/>
      <c r="BH2972" s="1"/>
      <c r="BI2972" s="1"/>
      <c r="BJ2972" s="1"/>
      <c r="BK2972" s="1"/>
    </row>
    <row r="2973" spans="54:63" ht="30" customHeight="1" x14ac:dyDescent="0.25">
      <c r="BB2973" s="36"/>
      <c r="BC2973" s="36"/>
      <c r="BD2973" s="1"/>
      <c r="BE2973" s="1"/>
      <c r="BF2973" s="1"/>
      <c r="BG2973" s="1"/>
      <c r="BH2973" s="1"/>
      <c r="BI2973" s="1"/>
      <c r="BJ2973" s="1"/>
      <c r="BK2973" s="1"/>
    </row>
    <row r="2974" spans="54:63" ht="30" customHeight="1" x14ac:dyDescent="0.25">
      <c r="BB2974" s="36"/>
      <c r="BC2974" s="36"/>
      <c r="BD2974" s="1"/>
      <c r="BE2974" s="1"/>
      <c r="BF2974" s="1"/>
      <c r="BG2974" s="1"/>
      <c r="BH2974" s="1"/>
      <c r="BI2974" s="1"/>
      <c r="BJ2974" s="1"/>
      <c r="BK2974" s="1"/>
    </row>
    <row r="2975" spans="54:63" ht="30" customHeight="1" x14ac:dyDescent="0.25">
      <c r="BB2975" s="36"/>
      <c r="BC2975" s="36"/>
      <c r="BD2975" s="1"/>
      <c r="BE2975" s="1"/>
      <c r="BF2975" s="1"/>
      <c r="BG2975" s="1"/>
      <c r="BH2975" s="1"/>
      <c r="BI2975" s="1"/>
      <c r="BJ2975" s="1"/>
      <c r="BK2975" s="1"/>
    </row>
    <row r="2976" spans="54:63" ht="30" customHeight="1" x14ac:dyDescent="0.25">
      <c r="BB2976" s="36"/>
      <c r="BC2976" s="36"/>
      <c r="BD2976" s="1"/>
      <c r="BE2976" s="1"/>
      <c r="BF2976" s="1"/>
      <c r="BG2976" s="1"/>
      <c r="BH2976" s="1"/>
      <c r="BI2976" s="1"/>
      <c r="BJ2976" s="1"/>
      <c r="BK2976" s="1"/>
    </row>
    <row r="2977" spans="54:63" ht="30" customHeight="1" x14ac:dyDescent="0.25">
      <c r="BB2977" s="36"/>
      <c r="BC2977" s="36"/>
      <c r="BD2977" s="1"/>
      <c r="BE2977" s="1"/>
      <c r="BF2977" s="1"/>
      <c r="BG2977" s="1"/>
      <c r="BH2977" s="1"/>
      <c r="BI2977" s="1"/>
      <c r="BJ2977" s="1"/>
      <c r="BK2977" s="1"/>
    </row>
    <row r="2978" spans="54:63" ht="30" customHeight="1" x14ac:dyDescent="0.25">
      <c r="BB2978" s="36"/>
      <c r="BC2978" s="36"/>
      <c r="BD2978" s="1"/>
      <c r="BE2978" s="1"/>
      <c r="BF2978" s="1"/>
      <c r="BG2978" s="1"/>
      <c r="BH2978" s="1"/>
      <c r="BI2978" s="1"/>
      <c r="BJ2978" s="1"/>
      <c r="BK2978" s="1"/>
    </row>
    <row r="2979" spans="54:63" ht="30" customHeight="1" x14ac:dyDescent="0.25">
      <c r="BB2979" s="36"/>
      <c r="BC2979" s="36"/>
      <c r="BD2979" s="1"/>
      <c r="BE2979" s="1"/>
      <c r="BF2979" s="1"/>
      <c r="BG2979" s="1"/>
      <c r="BH2979" s="1"/>
      <c r="BI2979" s="1"/>
      <c r="BJ2979" s="1"/>
      <c r="BK2979" s="1"/>
    </row>
    <row r="2980" spans="54:63" ht="30" customHeight="1" x14ac:dyDescent="0.25">
      <c r="BB2980" s="36"/>
      <c r="BC2980" s="36"/>
      <c r="BD2980" s="1"/>
      <c r="BE2980" s="1"/>
      <c r="BF2980" s="1"/>
      <c r="BG2980" s="1"/>
      <c r="BH2980" s="1"/>
      <c r="BI2980" s="1"/>
      <c r="BJ2980" s="1"/>
      <c r="BK2980" s="1"/>
    </row>
    <row r="2981" spans="54:63" ht="30" customHeight="1" x14ac:dyDescent="0.25">
      <c r="BB2981" s="36"/>
      <c r="BC2981" s="36"/>
      <c r="BD2981" s="1"/>
      <c r="BE2981" s="1"/>
      <c r="BF2981" s="1"/>
      <c r="BG2981" s="1"/>
      <c r="BH2981" s="1"/>
      <c r="BI2981" s="1"/>
      <c r="BJ2981" s="1"/>
      <c r="BK2981" s="1"/>
    </row>
    <row r="2982" spans="54:63" ht="30" customHeight="1" x14ac:dyDescent="0.25">
      <c r="BB2982" s="36"/>
      <c r="BC2982" s="36"/>
      <c r="BD2982" s="1"/>
      <c r="BE2982" s="1"/>
      <c r="BF2982" s="1"/>
      <c r="BG2982" s="1"/>
      <c r="BH2982" s="1"/>
      <c r="BI2982" s="1"/>
      <c r="BJ2982" s="1"/>
      <c r="BK2982" s="1"/>
    </row>
    <row r="2983" spans="54:63" ht="30" customHeight="1" x14ac:dyDescent="0.25">
      <c r="BB2983" s="36"/>
      <c r="BC2983" s="36"/>
      <c r="BD2983" s="1"/>
      <c r="BE2983" s="1"/>
      <c r="BF2983" s="1"/>
      <c r="BG2983" s="1"/>
      <c r="BH2983" s="1"/>
      <c r="BI2983" s="1"/>
      <c r="BJ2983" s="1"/>
      <c r="BK2983" s="1"/>
    </row>
    <row r="2984" spans="54:63" ht="30" customHeight="1" x14ac:dyDescent="0.25">
      <c r="BB2984" s="36"/>
      <c r="BC2984" s="36"/>
      <c r="BD2984" s="1"/>
      <c r="BE2984" s="1"/>
      <c r="BF2984" s="1"/>
      <c r="BG2984" s="1"/>
      <c r="BH2984" s="1"/>
      <c r="BI2984" s="1"/>
      <c r="BJ2984" s="1"/>
      <c r="BK2984" s="1"/>
    </row>
    <row r="2985" spans="54:63" ht="30" customHeight="1" x14ac:dyDescent="0.25">
      <c r="BB2985" s="36"/>
      <c r="BC2985" s="36"/>
      <c r="BD2985" s="1"/>
      <c r="BE2985" s="1"/>
      <c r="BF2985" s="1"/>
      <c r="BG2985" s="1"/>
      <c r="BH2985" s="1"/>
      <c r="BI2985" s="1"/>
      <c r="BJ2985" s="1"/>
      <c r="BK2985" s="1"/>
    </row>
    <row r="2986" spans="54:63" ht="30" customHeight="1" x14ac:dyDescent="0.25">
      <c r="BB2986" s="36"/>
      <c r="BC2986" s="36"/>
      <c r="BD2986" s="1"/>
      <c r="BE2986" s="1"/>
      <c r="BF2986" s="1"/>
      <c r="BG2986" s="1"/>
      <c r="BH2986" s="1"/>
      <c r="BI2986" s="1"/>
      <c r="BJ2986" s="1"/>
      <c r="BK2986" s="1"/>
    </row>
    <row r="2987" spans="54:63" ht="30" customHeight="1" x14ac:dyDescent="0.25">
      <c r="BB2987" s="36"/>
      <c r="BC2987" s="36"/>
      <c r="BD2987" s="1"/>
      <c r="BE2987" s="1"/>
      <c r="BF2987" s="1"/>
      <c r="BG2987" s="1"/>
      <c r="BH2987" s="1"/>
      <c r="BI2987" s="1"/>
      <c r="BJ2987" s="1"/>
      <c r="BK2987" s="1"/>
    </row>
    <row r="2988" spans="54:63" ht="30" customHeight="1" x14ac:dyDescent="0.25">
      <c r="BB2988" s="36"/>
      <c r="BC2988" s="36"/>
      <c r="BD2988" s="1"/>
      <c r="BE2988" s="1"/>
      <c r="BF2988" s="1"/>
      <c r="BG2988" s="1"/>
      <c r="BH2988" s="1"/>
      <c r="BI2988" s="1"/>
      <c r="BJ2988" s="1"/>
      <c r="BK2988" s="1"/>
    </row>
    <row r="2989" spans="54:63" ht="30" customHeight="1" x14ac:dyDescent="0.25">
      <c r="BB2989" s="36"/>
      <c r="BC2989" s="36"/>
      <c r="BD2989" s="1"/>
      <c r="BE2989" s="1"/>
      <c r="BF2989" s="1"/>
      <c r="BG2989" s="1"/>
      <c r="BH2989" s="1"/>
      <c r="BI2989" s="1"/>
      <c r="BJ2989" s="1"/>
      <c r="BK2989" s="1"/>
    </row>
    <row r="2990" spans="54:63" ht="30" customHeight="1" x14ac:dyDescent="0.25">
      <c r="BB2990" s="36"/>
      <c r="BC2990" s="36"/>
      <c r="BD2990" s="1"/>
      <c r="BE2990" s="1"/>
      <c r="BF2990" s="1"/>
      <c r="BG2990" s="1"/>
      <c r="BH2990" s="1"/>
      <c r="BI2990" s="1"/>
      <c r="BJ2990" s="1"/>
      <c r="BK2990" s="1"/>
    </row>
    <row r="2991" spans="54:63" ht="30" customHeight="1" x14ac:dyDescent="0.25">
      <c r="BB2991" s="36"/>
      <c r="BC2991" s="36"/>
      <c r="BD2991" s="1"/>
      <c r="BE2991" s="1"/>
      <c r="BF2991" s="1"/>
      <c r="BG2991" s="1"/>
      <c r="BH2991" s="1"/>
      <c r="BI2991" s="1"/>
      <c r="BJ2991" s="1"/>
      <c r="BK2991" s="1"/>
    </row>
    <row r="2992" spans="54:63" ht="30" customHeight="1" x14ac:dyDescent="0.25">
      <c r="BB2992" s="36"/>
      <c r="BC2992" s="36"/>
      <c r="BD2992" s="1"/>
      <c r="BE2992" s="1"/>
      <c r="BF2992" s="1"/>
      <c r="BG2992" s="1"/>
      <c r="BH2992" s="1"/>
      <c r="BI2992" s="1"/>
      <c r="BJ2992" s="1"/>
      <c r="BK2992" s="1"/>
    </row>
    <row r="2993" spans="54:63" ht="30" customHeight="1" x14ac:dyDescent="0.25">
      <c r="BB2993" s="36"/>
      <c r="BC2993" s="36"/>
      <c r="BD2993" s="1"/>
      <c r="BE2993" s="1"/>
      <c r="BF2993" s="1"/>
      <c r="BG2993" s="1"/>
      <c r="BH2993" s="1"/>
      <c r="BI2993" s="1"/>
      <c r="BJ2993" s="1"/>
      <c r="BK2993" s="1"/>
    </row>
    <row r="2994" spans="54:63" ht="30" customHeight="1" x14ac:dyDescent="0.25">
      <c r="BB2994" s="36"/>
      <c r="BC2994" s="36"/>
      <c r="BD2994" s="1"/>
      <c r="BE2994" s="1"/>
      <c r="BF2994" s="1"/>
      <c r="BG2994" s="1"/>
      <c r="BH2994" s="1"/>
      <c r="BI2994" s="1"/>
      <c r="BJ2994" s="1"/>
      <c r="BK2994" s="1"/>
    </row>
    <row r="2995" spans="54:63" ht="30" customHeight="1" x14ac:dyDescent="0.25">
      <c r="BB2995" s="36"/>
      <c r="BC2995" s="36"/>
      <c r="BD2995" s="1"/>
      <c r="BE2995" s="1"/>
      <c r="BF2995" s="1"/>
      <c r="BG2995" s="1"/>
      <c r="BH2995" s="1"/>
      <c r="BI2995" s="1"/>
      <c r="BJ2995" s="1"/>
      <c r="BK2995" s="1"/>
    </row>
    <row r="2996" spans="54:63" ht="30" customHeight="1" x14ac:dyDescent="0.25">
      <c r="BB2996" s="36"/>
      <c r="BC2996" s="36"/>
      <c r="BD2996" s="1"/>
      <c r="BE2996" s="1"/>
      <c r="BF2996" s="1"/>
      <c r="BG2996" s="1"/>
      <c r="BH2996" s="1"/>
      <c r="BI2996" s="1"/>
      <c r="BJ2996" s="1"/>
      <c r="BK2996" s="1"/>
    </row>
    <row r="2997" spans="54:63" ht="30" customHeight="1" x14ac:dyDescent="0.25">
      <c r="BB2997" s="36"/>
      <c r="BC2997" s="36"/>
      <c r="BD2997" s="1"/>
      <c r="BE2997" s="1"/>
      <c r="BF2997" s="1"/>
      <c r="BG2997" s="1"/>
      <c r="BH2997" s="1"/>
      <c r="BI2997" s="1"/>
      <c r="BJ2997" s="1"/>
      <c r="BK2997" s="1"/>
    </row>
    <row r="2998" spans="54:63" ht="30" customHeight="1" x14ac:dyDescent="0.25">
      <c r="BB2998" s="36"/>
      <c r="BC2998" s="36"/>
      <c r="BD2998" s="1"/>
      <c r="BE2998" s="1"/>
      <c r="BF2998" s="1"/>
      <c r="BG2998" s="1"/>
      <c r="BH2998" s="1"/>
      <c r="BI2998" s="1"/>
      <c r="BJ2998" s="1"/>
      <c r="BK2998" s="1"/>
    </row>
    <row r="2999" spans="54:63" ht="30" customHeight="1" x14ac:dyDescent="0.25">
      <c r="BB2999" s="36"/>
      <c r="BC2999" s="36"/>
      <c r="BD2999" s="1"/>
      <c r="BE2999" s="1"/>
      <c r="BF2999" s="1"/>
      <c r="BG2999" s="1"/>
      <c r="BH2999" s="1"/>
      <c r="BI2999" s="1"/>
      <c r="BJ2999" s="1"/>
      <c r="BK2999" s="1"/>
    </row>
    <row r="3000" spans="54:63" ht="30" customHeight="1" x14ac:dyDescent="0.25">
      <c r="BB3000" s="36"/>
      <c r="BC3000" s="36"/>
      <c r="BD3000" s="1"/>
      <c r="BE3000" s="1"/>
      <c r="BF3000" s="1"/>
      <c r="BG3000" s="1"/>
      <c r="BH3000" s="1"/>
      <c r="BI3000" s="1"/>
      <c r="BJ3000" s="1"/>
      <c r="BK3000" s="1"/>
    </row>
    <row r="3001" spans="54:63" ht="30" customHeight="1" x14ac:dyDescent="0.25">
      <c r="BB3001" s="36"/>
      <c r="BC3001" s="36"/>
      <c r="BD3001" s="1"/>
      <c r="BE3001" s="1"/>
      <c r="BF3001" s="1"/>
      <c r="BG3001" s="1"/>
      <c r="BH3001" s="1"/>
      <c r="BI3001" s="1"/>
      <c r="BJ3001" s="1"/>
      <c r="BK3001" s="1"/>
    </row>
    <row r="3002" spans="54:63" ht="30" customHeight="1" x14ac:dyDescent="0.25">
      <c r="BB3002" s="36"/>
      <c r="BC3002" s="36"/>
      <c r="BD3002" s="1"/>
      <c r="BE3002" s="1"/>
      <c r="BF3002" s="1"/>
      <c r="BG3002" s="1"/>
      <c r="BH3002" s="1"/>
      <c r="BI3002" s="1"/>
      <c r="BJ3002" s="1"/>
      <c r="BK3002" s="1"/>
    </row>
    <row r="3003" spans="54:63" ht="30" customHeight="1" x14ac:dyDescent="0.25">
      <c r="BB3003" s="36"/>
      <c r="BC3003" s="36"/>
      <c r="BD3003" s="1"/>
      <c r="BE3003" s="1"/>
      <c r="BF3003" s="1"/>
      <c r="BG3003" s="1"/>
      <c r="BH3003" s="1"/>
      <c r="BI3003" s="1"/>
      <c r="BJ3003" s="1"/>
      <c r="BK3003" s="1"/>
    </row>
    <row r="3004" spans="54:63" ht="30" customHeight="1" x14ac:dyDescent="0.25">
      <c r="BB3004" s="36"/>
      <c r="BC3004" s="36"/>
      <c r="BD3004" s="1"/>
      <c r="BE3004" s="1"/>
      <c r="BF3004" s="1"/>
      <c r="BG3004" s="1"/>
      <c r="BH3004" s="1"/>
      <c r="BI3004" s="1"/>
      <c r="BJ3004" s="1"/>
      <c r="BK3004" s="1"/>
    </row>
    <row r="3005" spans="54:63" ht="30" customHeight="1" x14ac:dyDescent="0.25">
      <c r="BB3005" s="36"/>
      <c r="BC3005" s="36"/>
      <c r="BD3005" s="1"/>
      <c r="BE3005" s="1"/>
      <c r="BF3005" s="1"/>
      <c r="BG3005" s="1"/>
      <c r="BH3005" s="1"/>
      <c r="BI3005" s="1"/>
      <c r="BJ3005" s="1"/>
      <c r="BK3005" s="1"/>
    </row>
    <row r="3006" spans="54:63" ht="30" customHeight="1" x14ac:dyDescent="0.25">
      <c r="BB3006" s="36"/>
      <c r="BC3006" s="36"/>
      <c r="BD3006" s="1"/>
      <c r="BE3006" s="1"/>
      <c r="BF3006" s="1"/>
      <c r="BG3006" s="1"/>
      <c r="BH3006" s="1"/>
      <c r="BI3006" s="1"/>
      <c r="BJ3006" s="1"/>
      <c r="BK3006" s="1"/>
    </row>
    <row r="3007" spans="54:63" ht="30" customHeight="1" x14ac:dyDescent="0.25">
      <c r="BB3007" s="36"/>
      <c r="BC3007" s="36"/>
      <c r="BD3007" s="1"/>
      <c r="BE3007" s="1"/>
      <c r="BF3007" s="1"/>
      <c r="BG3007" s="1"/>
      <c r="BH3007" s="1"/>
      <c r="BI3007" s="1"/>
      <c r="BJ3007" s="1"/>
      <c r="BK3007" s="1"/>
    </row>
    <row r="3008" spans="54:63" ht="30" customHeight="1" x14ac:dyDescent="0.25">
      <c r="BB3008" s="36"/>
      <c r="BC3008" s="36"/>
      <c r="BD3008" s="1"/>
      <c r="BE3008" s="1"/>
      <c r="BF3008" s="1"/>
      <c r="BG3008" s="1"/>
      <c r="BH3008" s="1"/>
      <c r="BI3008" s="1"/>
      <c r="BJ3008" s="1"/>
      <c r="BK3008" s="1"/>
    </row>
    <row r="3009" spans="54:63" ht="30" customHeight="1" x14ac:dyDescent="0.25">
      <c r="BB3009" s="36"/>
      <c r="BC3009" s="36"/>
      <c r="BD3009" s="1"/>
      <c r="BE3009" s="1"/>
      <c r="BF3009" s="1"/>
      <c r="BG3009" s="1"/>
      <c r="BH3009" s="1"/>
      <c r="BI3009" s="1"/>
      <c r="BJ3009" s="1"/>
      <c r="BK3009" s="1"/>
    </row>
    <row r="3010" spans="54:63" ht="30" customHeight="1" x14ac:dyDescent="0.25">
      <c r="BB3010" s="36"/>
      <c r="BC3010" s="36"/>
      <c r="BD3010" s="1"/>
      <c r="BE3010" s="1"/>
      <c r="BF3010" s="1"/>
      <c r="BG3010" s="1"/>
      <c r="BH3010" s="1"/>
      <c r="BI3010" s="1"/>
      <c r="BJ3010" s="1"/>
      <c r="BK3010" s="1"/>
    </row>
    <row r="3011" spans="54:63" ht="30" customHeight="1" x14ac:dyDescent="0.25">
      <c r="BB3011" s="36"/>
      <c r="BC3011" s="36"/>
      <c r="BD3011" s="1"/>
      <c r="BE3011" s="1"/>
      <c r="BF3011" s="1"/>
      <c r="BG3011" s="1"/>
      <c r="BH3011" s="1"/>
      <c r="BI3011" s="1"/>
      <c r="BJ3011" s="1"/>
      <c r="BK3011" s="1"/>
    </row>
    <row r="3012" spans="54:63" ht="30" customHeight="1" x14ac:dyDescent="0.25">
      <c r="BB3012" s="36"/>
      <c r="BC3012" s="36"/>
      <c r="BD3012" s="1"/>
      <c r="BE3012" s="1"/>
      <c r="BF3012" s="1"/>
      <c r="BG3012" s="1"/>
      <c r="BH3012" s="1"/>
      <c r="BI3012" s="1"/>
      <c r="BJ3012" s="1"/>
      <c r="BK3012" s="1"/>
    </row>
    <row r="3013" spans="54:63" ht="30" customHeight="1" x14ac:dyDescent="0.25">
      <c r="BB3013" s="36"/>
      <c r="BC3013" s="36"/>
      <c r="BD3013" s="1"/>
      <c r="BE3013" s="1"/>
      <c r="BF3013" s="1"/>
      <c r="BG3013" s="1"/>
      <c r="BH3013" s="1"/>
      <c r="BI3013" s="1"/>
      <c r="BJ3013" s="1"/>
      <c r="BK3013" s="1"/>
    </row>
    <row r="3014" spans="54:63" ht="30" customHeight="1" x14ac:dyDescent="0.25">
      <c r="BB3014" s="36"/>
      <c r="BC3014" s="36"/>
      <c r="BD3014" s="1"/>
      <c r="BE3014" s="1"/>
      <c r="BF3014" s="1"/>
      <c r="BG3014" s="1"/>
      <c r="BH3014" s="1"/>
      <c r="BI3014" s="1"/>
      <c r="BJ3014" s="1"/>
      <c r="BK3014" s="1"/>
    </row>
    <row r="3015" spans="54:63" ht="30" customHeight="1" x14ac:dyDescent="0.25">
      <c r="BB3015" s="36"/>
      <c r="BC3015" s="36"/>
      <c r="BD3015" s="1"/>
      <c r="BE3015" s="1"/>
      <c r="BF3015" s="1"/>
      <c r="BG3015" s="1"/>
      <c r="BH3015" s="1"/>
      <c r="BI3015" s="1"/>
      <c r="BJ3015" s="1"/>
      <c r="BK3015" s="1"/>
    </row>
    <row r="3016" spans="54:63" ht="30" customHeight="1" x14ac:dyDescent="0.25">
      <c r="BB3016" s="36"/>
      <c r="BC3016" s="36"/>
      <c r="BD3016" s="1"/>
      <c r="BE3016" s="1"/>
      <c r="BF3016" s="1"/>
      <c r="BG3016" s="1"/>
      <c r="BH3016" s="1"/>
      <c r="BI3016" s="1"/>
      <c r="BJ3016" s="1"/>
      <c r="BK3016" s="1"/>
    </row>
    <row r="3017" spans="54:63" ht="30" customHeight="1" x14ac:dyDescent="0.25">
      <c r="BB3017" s="36"/>
      <c r="BC3017" s="36"/>
      <c r="BD3017" s="1"/>
      <c r="BE3017" s="1"/>
      <c r="BF3017" s="1"/>
      <c r="BG3017" s="1"/>
      <c r="BH3017" s="1"/>
      <c r="BI3017" s="1"/>
      <c r="BJ3017" s="1"/>
      <c r="BK3017" s="1"/>
    </row>
    <row r="3018" spans="54:63" ht="30" customHeight="1" x14ac:dyDescent="0.25">
      <c r="BB3018" s="36"/>
      <c r="BC3018" s="36"/>
      <c r="BD3018" s="1"/>
      <c r="BE3018" s="1"/>
      <c r="BF3018" s="1"/>
      <c r="BG3018" s="1"/>
      <c r="BH3018" s="1"/>
      <c r="BI3018" s="1"/>
      <c r="BJ3018" s="1"/>
      <c r="BK3018" s="1"/>
    </row>
    <row r="3019" spans="54:63" ht="30" customHeight="1" x14ac:dyDescent="0.25">
      <c r="BB3019" s="36"/>
      <c r="BC3019" s="36"/>
      <c r="BD3019" s="1"/>
      <c r="BE3019" s="1"/>
      <c r="BF3019" s="1"/>
      <c r="BG3019" s="1"/>
      <c r="BH3019" s="1"/>
      <c r="BI3019" s="1"/>
      <c r="BJ3019" s="1"/>
      <c r="BK3019" s="1"/>
    </row>
    <row r="3020" spans="54:63" ht="30" customHeight="1" x14ac:dyDescent="0.25">
      <c r="BB3020" s="36"/>
      <c r="BC3020" s="36"/>
      <c r="BD3020" s="1"/>
      <c r="BE3020" s="1"/>
      <c r="BF3020" s="1"/>
      <c r="BG3020" s="1"/>
      <c r="BH3020" s="1"/>
      <c r="BI3020" s="1"/>
      <c r="BJ3020" s="1"/>
      <c r="BK3020" s="1"/>
    </row>
    <row r="3021" spans="54:63" ht="30" customHeight="1" x14ac:dyDescent="0.25">
      <c r="BB3021" s="36"/>
      <c r="BC3021" s="36"/>
      <c r="BD3021" s="1"/>
      <c r="BE3021" s="1"/>
      <c r="BF3021" s="1"/>
      <c r="BG3021" s="1"/>
      <c r="BH3021" s="1"/>
      <c r="BI3021" s="1"/>
      <c r="BJ3021" s="1"/>
      <c r="BK3021" s="1"/>
    </row>
    <row r="3022" spans="54:63" ht="30" customHeight="1" x14ac:dyDescent="0.25">
      <c r="BB3022" s="36"/>
      <c r="BC3022" s="36"/>
      <c r="BD3022" s="1"/>
      <c r="BE3022" s="1"/>
      <c r="BF3022" s="1"/>
      <c r="BG3022" s="1"/>
      <c r="BH3022" s="1"/>
      <c r="BI3022" s="1"/>
      <c r="BJ3022" s="1"/>
      <c r="BK3022" s="1"/>
    </row>
    <row r="3023" spans="54:63" ht="30" customHeight="1" x14ac:dyDescent="0.25">
      <c r="BB3023" s="36"/>
      <c r="BC3023" s="36"/>
      <c r="BD3023" s="1"/>
      <c r="BE3023" s="1"/>
      <c r="BF3023" s="1"/>
      <c r="BG3023" s="1"/>
      <c r="BH3023" s="1"/>
      <c r="BI3023" s="1"/>
      <c r="BJ3023" s="1"/>
      <c r="BK3023" s="1"/>
    </row>
    <row r="3024" spans="54:63" ht="30" customHeight="1" x14ac:dyDescent="0.25">
      <c r="BB3024" s="36"/>
      <c r="BC3024" s="36"/>
      <c r="BD3024" s="1"/>
      <c r="BE3024" s="1"/>
      <c r="BF3024" s="1"/>
      <c r="BG3024" s="1"/>
      <c r="BH3024" s="1"/>
      <c r="BI3024" s="1"/>
      <c r="BJ3024" s="1"/>
      <c r="BK3024" s="1"/>
    </row>
    <row r="3025" spans="54:63" ht="30" customHeight="1" x14ac:dyDescent="0.25">
      <c r="BB3025" s="36"/>
      <c r="BC3025" s="36"/>
      <c r="BD3025" s="1"/>
      <c r="BE3025" s="1"/>
      <c r="BF3025" s="1"/>
      <c r="BG3025" s="1"/>
      <c r="BH3025" s="1"/>
      <c r="BI3025" s="1"/>
      <c r="BJ3025" s="1"/>
      <c r="BK3025" s="1"/>
    </row>
    <row r="3026" spans="54:63" ht="30" customHeight="1" x14ac:dyDescent="0.25">
      <c r="BB3026" s="36"/>
      <c r="BC3026" s="36"/>
      <c r="BD3026" s="1"/>
      <c r="BE3026" s="1"/>
      <c r="BF3026" s="1"/>
      <c r="BG3026" s="1"/>
      <c r="BH3026" s="1"/>
      <c r="BI3026" s="1"/>
      <c r="BJ3026" s="1"/>
      <c r="BK3026" s="1"/>
    </row>
    <row r="3027" spans="54:63" ht="30" customHeight="1" x14ac:dyDescent="0.25">
      <c r="BB3027" s="36"/>
      <c r="BC3027" s="36"/>
      <c r="BD3027" s="1"/>
      <c r="BE3027" s="1"/>
      <c r="BF3027" s="1"/>
      <c r="BG3027" s="1"/>
      <c r="BH3027" s="1"/>
      <c r="BI3027" s="1"/>
      <c r="BJ3027" s="1"/>
      <c r="BK3027" s="1"/>
    </row>
    <row r="3028" spans="54:63" ht="30" customHeight="1" x14ac:dyDescent="0.25">
      <c r="BB3028" s="36"/>
      <c r="BC3028" s="36"/>
      <c r="BD3028" s="1"/>
      <c r="BE3028" s="1"/>
      <c r="BF3028" s="1"/>
      <c r="BG3028" s="1"/>
      <c r="BH3028" s="1"/>
      <c r="BI3028" s="1"/>
      <c r="BJ3028" s="1"/>
      <c r="BK3028" s="1"/>
    </row>
    <row r="3029" spans="54:63" ht="30" customHeight="1" x14ac:dyDescent="0.25">
      <c r="BB3029" s="36"/>
      <c r="BC3029" s="36"/>
      <c r="BD3029" s="1"/>
      <c r="BE3029" s="1"/>
      <c r="BF3029" s="1"/>
      <c r="BG3029" s="1"/>
      <c r="BH3029" s="1"/>
      <c r="BI3029" s="1"/>
      <c r="BJ3029" s="1"/>
      <c r="BK3029" s="1"/>
    </row>
    <row r="3030" spans="54:63" ht="30" customHeight="1" x14ac:dyDescent="0.25">
      <c r="BB3030" s="36"/>
      <c r="BC3030" s="36"/>
      <c r="BD3030" s="1"/>
      <c r="BE3030" s="1"/>
      <c r="BF3030" s="1"/>
      <c r="BG3030" s="1"/>
      <c r="BH3030" s="1"/>
      <c r="BI3030" s="1"/>
      <c r="BJ3030" s="1"/>
      <c r="BK3030" s="1"/>
    </row>
    <row r="3031" spans="54:63" ht="30" customHeight="1" x14ac:dyDescent="0.25">
      <c r="BB3031" s="36"/>
      <c r="BC3031" s="36"/>
      <c r="BD3031" s="1"/>
      <c r="BE3031" s="1"/>
      <c r="BF3031" s="1"/>
      <c r="BG3031" s="1"/>
      <c r="BH3031" s="1"/>
      <c r="BI3031" s="1"/>
      <c r="BJ3031" s="1"/>
      <c r="BK3031" s="1"/>
    </row>
    <row r="3032" spans="54:63" ht="30" customHeight="1" x14ac:dyDescent="0.25">
      <c r="BB3032" s="36"/>
      <c r="BC3032" s="36"/>
      <c r="BD3032" s="1"/>
      <c r="BE3032" s="1"/>
      <c r="BF3032" s="1"/>
      <c r="BG3032" s="1"/>
      <c r="BH3032" s="1"/>
      <c r="BI3032" s="1"/>
      <c r="BJ3032" s="1"/>
      <c r="BK3032" s="1"/>
    </row>
    <row r="3033" spans="54:63" ht="30" customHeight="1" x14ac:dyDescent="0.25">
      <c r="BB3033" s="36"/>
      <c r="BC3033" s="36"/>
      <c r="BD3033" s="1"/>
      <c r="BE3033" s="1"/>
      <c r="BF3033" s="1"/>
      <c r="BG3033" s="1"/>
      <c r="BH3033" s="1"/>
      <c r="BI3033" s="1"/>
      <c r="BJ3033" s="1"/>
      <c r="BK3033" s="1"/>
    </row>
    <row r="3034" spans="54:63" ht="30" customHeight="1" x14ac:dyDescent="0.25">
      <c r="BB3034" s="36"/>
      <c r="BC3034" s="36"/>
      <c r="BD3034" s="1"/>
      <c r="BE3034" s="1"/>
      <c r="BF3034" s="1"/>
      <c r="BG3034" s="1"/>
      <c r="BH3034" s="1"/>
      <c r="BI3034" s="1"/>
      <c r="BJ3034" s="1"/>
      <c r="BK3034" s="1"/>
    </row>
    <row r="3035" spans="54:63" ht="30" customHeight="1" x14ac:dyDescent="0.25">
      <c r="BB3035" s="36"/>
      <c r="BC3035" s="36"/>
      <c r="BD3035" s="1"/>
      <c r="BE3035" s="1"/>
      <c r="BF3035" s="1"/>
      <c r="BG3035" s="1"/>
      <c r="BH3035" s="1"/>
      <c r="BI3035" s="1"/>
      <c r="BJ3035" s="1"/>
      <c r="BK3035" s="1"/>
    </row>
    <row r="3036" spans="54:63" ht="30" customHeight="1" x14ac:dyDescent="0.25">
      <c r="BB3036" s="36"/>
      <c r="BC3036" s="36"/>
      <c r="BD3036" s="1"/>
      <c r="BE3036" s="1"/>
      <c r="BF3036" s="1"/>
      <c r="BG3036" s="1"/>
      <c r="BH3036" s="1"/>
      <c r="BI3036" s="1"/>
      <c r="BJ3036" s="1"/>
      <c r="BK3036" s="1"/>
    </row>
    <row r="3037" spans="54:63" ht="30" customHeight="1" x14ac:dyDescent="0.25">
      <c r="BB3037" s="36"/>
      <c r="BC3037" s="36"/>
      <c r="BD3037" s="1"/>
      <c r="BE3037" s="1"/>
      <c r="BF3037" s="1"/>
      <c r="BG3037" s="1"/>
      <c r="BH3037" s="1"/>
      <c r="BI3037" s="1"/>
      <c r="BJ3037" s="1"/>
      <c r="BK3037" s="1"/>
    </row>
    <row r="3038" spans="54:63" ht="30" customHeight="1" x14ac:dyDescent="0.25">
      <c r="BB3038" s="36"/>
      <c r="BC3038" s="36"/>
      <c r="BD3038" s="1"/>
      <c r="BE3038" s="1"/>
      <c r="BF3038" s="1"/>
      <c r="BG3038" s="1"/>
      <c r="BH3038" s="1"/>
      <c r="BI3038" s="1"/>
      <c r="BJ3038" s="1"/>
      <c r="BK3038" s="1"/>
    </row>
    <row r="3039" spans="54:63" ht="30" customHeight="1" x14ac:dyDescent="0.25">
      <c r="BB3039" s="36"/>
      <c r="BC3039" s="36"/>
      <c r="BD3039" s="1"/>
      <c r="BE3039" s="1"/>
      <c r="BF3039" s="1"/>
      <c r="BG3039" s="1"/>
      <c r="BH3039" s="1"/>
      <c r="BI3039" s="1"/>
      <c r="BJ3039" s="1"/>
      <c r="BK3039" s="1"/>
    </row>
    <row r="3040" spans="54:63" ht="30" customHeight="1" x14ac:dyDescent="0.25">
      <c r="BB3040" s="36"/>
      <c r="BC3040" s="36"/>
      <c r="BD3040" s="1"/>
      <c r="BE3040" s="1"/>
      <c r="BF3040" s="1"/>
      <c r="BG3040" s="1"/>
      <c r="BH3040" s="1"/>
      <c r="BI3040" s="1"/>
      <c r="BJ3040" s="1"/>
      <c r="BK3040" s="1"/>
    </row>
    <row r="3041" spans="54:63" ht="30" customHeight="1" x14ac:dyDescent="0.25">
      <c r="BB3041" s="36"/>
      <c r="BC3041" s="36"/>
      <c r="BD3041" s="1"/>
      <c r="BE3041" s="1"/>
      <c r="BF3041" s="1"/>
      <c r="BG3041" s="1"/>
      <c r="BH3041" s="1"/>
      <c r="BI3041" s="1"/>
      <c r="BJ3041" s="1"/>
      <c r="BK3041" s="1"/>
    </row>
    <row r="3042" spans="54:63" ht="30" customHeight="1" x14ac:dyDescent="0.25">
      <c r="BB3042" s="36"/>
      <c r="BC3042" s="36"/>
      <c r="BD3042" s="1"/>
      <c r="BE3042" s="1"/>
      <c r="BF3042" s="1"/>
      <c r="BG3042" s="1"/>
      <c r="BH3042" s="1"/>
      <c r="BI3042" s="1"/>
      <c r="BJ3042" s="1"/>
      <c r="BK3042" s="1"/>
    </row>
    <row r="3043" spans="54:63" ht="30" customHeight="1" x14ac:dyDescent="0.25">
      <c r="BB3043" s="36"/>
      <c r="BC3043" s="36"/>
      <c r="BD3043" s="1"/>
      <c r="BE3043" s="1"/>
      <c r="BF3043" s="1"/>
      <c r="BG3043" s="1"/>
      <c r="BH3043" s="1"/>
      <c r="BI3043" s="1"/>
      <c r="BJ3043" s="1"/>
      <c r="BK3043" s="1"/>
    </row>
    <row r="3044" spans="54:63" ht="30" customHeight="1" x14ac:dyDescent="0.25">
      <c r="BB3044" s="36"/>
      <c r="BC3044" s="36"/>
      <c r="BD3044" s="1"/>
      <c r="BE3044" s="1"/>
      <c r="BF3044" s="1"/>
      <c r="BG3044" s="1"/>
      <c r="BH3044" s="1"/>
      <c r="BI3044" s="1"/>
      <c r="BJ3044" s="1"/>
      <c r="BK3044" s="1"/>
    </row>
    <row r="3045" spans="54:63" ht="30" customHeight="1" x14ac:dyDescent="0.25">
      <c r="BB3045" s="36"/>
      <c r="BC3045" s="36"/>
      <c r="BD3045" s="1"/>
      <c r="BE3045" s="1"/>
      <c r="BF3045" s="1"/>
      <c r="BG3045" s="1"/>
      <c r="BH3045" s="1"/>
      <c r="BI3045" s="1"/>
      <c r="BJ3045" s="1"/>
      <c r="BK3045" s="1"/>
    </row>
    <row r="3046" spans="54:63" ht="30" customHeight="1" x14ac:dyDescent="0.25">
      <c r="BB3046" s="36"/>
      <c r="BC3046" s="36"/>
      <c r="BD3046" s="1"/>
      <c r="BE3046" s="1"/>
      <c r="BF3046" s="1"/>
      <c r="BG3046" s="1"/>
      <c r="BH3046" s="1"/>
      <c r="BI3046" s="1"/>
      <c r="BJ3046" s="1"/>
      <c r="BK3046" s="1"/>
    </row>
    <row r="3047" spans="54:63" ht="30" customHeight="1" x14ac:dyDescent="0.25">
      <c r="BB3047" s="36"/>
      <c r="BC3047" s="36"/>
      <c r="BD3047" s="1"/>
      <c r="BE3047" s="1"/>
      <c r="BF3047" s="1"/>
      <c r="BG3047" s="1"/>
      <c r="BH3047" s="1"/>
      <c r="BI3047" s="1"/>
      <c r="BJ3047" s="1"/>
      <c r="BK3047" s="1"/>
    </row>
    <row r="3048" spans="54:63" ht="30" customHeight="1" x14ac:dyDescent="0.25">
      <c r="BB3048" s="36"/>
      <c r="BC3048" s="36"/>
      <c r="BD3048" s="1"/>
      <c r="BE3048" s="1"/>
      <c r="BF3048" s="1"/>
      <c r="BG3048" s="1"/>
      <c r="BH3048" s="1"/>
      <c r="BI3048" s="1"/>
      <c r="BJ3048" s="1"/>
      <c r="BK3048" s="1"/>
    </row>
    <row r="3049" spans="54:63" ht="30" customHeight="1" x14ac:dyDescent="0.25">
      <c r="BB3049" s="36"/>
      <c r="BC3049" s="36"/>
      <c r="BD3049" s="1"/>
      <c r="BE3049" s="1"/>
      <c r="BF3049" s="1"/>
      <c r="BG3049" s="1"/>
      <c r="BH3049" s="1"/>
      <c r="BI3049" s="1"/>
      <c r="BJ3049" s="1"/>
      <c r="BK3049" s="1"/>
    </row>
    <row r="3050" spans="54:63" ht="30" customHeight="1" x14ac:dyDescent="0.25">
      <c r="BB3050" s="36"/>
      <c r="BC3050" s="36"/>
      <c r="BD3050" s="1"/>
      <c r="BE3050" s="1"/>
      <c r="BF3050" s="1"/>
      <c r="BG3050" s="1"/>
      <c r="BH3050" s="1"/>
      <c r="BI3050" s="1"/>
      <c r="BJ3050" s="1"/>
      <c r="BK3050" s="1"/>
    </row>
    <row r="3051" spans="54:63" ht="30" customHeight="1" x14ac:dyDescent="0.25">
      <c r="BB3051" s="36"/>
      <c r="BC3051" s="36"/>
      <c r="BD3051" s="1"/>
      <c r="BE3051" s="1"/>
      <c r="BF3051" s="1"/>
      <c r="BG3051" s="1"/>
      <c r="BH3051" s="1"/>
      <c r="BI3051" s="1"/>
      <c r="BJ3051" s="1"/>
      <c r="BK3051" s="1"/>
    </row>
    <row r="3052" spans="54:63" ht="30" customHeight="1" x14ac:dyDescent="0.25">
      <c r="BB3052" s="36"/>
      <c r="BC3052" s="36"/>
      <c r="BD3052" s="1"/>
      <c r="BE3052" s="1"/>
      <c r="BF3052" s="1"/>
      <c r="BG3052" s="1"/>
      <c r="BH3052" s="1"/>
      <c r="BI3052" s="1"/>
      <c r="BJ3052" s="1"/>
      <c r="BK3052" s="1"/>
    </row>
    <row r="3053" spans="54:63" ht="30" customHeight="1" x14ac:dyDescent="0.25">
      <c r="BB3053" s="36"/>
      <c r="BC3053" s="36"/>
      <c r="BD3053" s="1"/>
      <c r="BE3053" s="1"/>
      <c r="BF3053" s="1"/>
      <c r="BG3053" s="1"/>
      <c r="BH3053" s="1"/>
      <c r="BI3053" s="1"/>
      <c r="BJ3053" s="1"/>
      <c r="BK3053" s="1"/>
    </row>
    <row r="3054" spans="54:63" ht="30" customHeight="1" x14ac:dyDescent="0.25">
      <c r="BB3054" s="36"/>
      <c r="BC3054" s="36"/>
      <c r="BD3054" s="1"/>
      <c r="BE3054" s="1"/>
      <c r="BF3054" s="1"/>
      <c r="BG3054" s="1"/>
      <c r="BH3054" s="1"/>
      <c r="BI3054" s="1"/>
      <c r="BJ3054" s="1"/>
      <c r="BK3054" s="1"/>
    </row>
    <row r="3055" spans="54:63" ht="30" customHeight="1" x14ac:dyDescent="0.25">
      <c r="BB3055" s="36"/>
      <c r="BC3055" s="36"/>
      <c r="BD3055" s="1"/>
      <c r="BE3055" s="1"/>
      <c r="BF3055" s="1"/>
      <c r="BG3055" s="1"/>
      <c r="BH3055" s="1"/>
      <c r="BI3055" s="1"/>
      <c r="BJ3055" s="1"/>
      <c r="BK3055" s="1"/>
    </row>
    <row r="3056" spans="54:63" ht="30" customHeight="1" x14ac:dyDescent="0.25">
      <c r="BB3056" s="36"/>
      <c r="BC3056" s="36"/>
      <c r="BD3056" s="1"/>
      <c r="BE3056" s="1"/>
      <c r="BF3056" s="1"/>
      <c r="BG3056" s="1"/>
      <c r="BH3056" s="1"/>
      <c r="BI3056" s="1"/>
      <c r="BJ3056" s="1"/>
      <c r="BK3056" s="1"/>
    </row>
    <row r="3057" spans="54:63" ht="30" customHeight="1" x14ac:dyDescent="0.25">
      <c r="BB3057" s="36"/>
      <c r="BC3057" s="36"/>
      <c r="BD3057" s="1"/>
      <c r="BE3057" s="1"/>
      <c r="BF3057" s="1"/>
      <c r="BG3057" s="1"/>
      <c r="BH3057" s="1"/>
      <c r="BI3057" s="1"/>
      <c r="BJ3057" s="1"/>
      <c r="BK3057" s="1"/>
    </row>
    <row r="3058" spans="54:63" ht="30" customHeight="1" x14ac:dyDescent="0.25">
      <c r="BB3058" s="36"/>
      <c r="BC3058" s="36"/>
      <c r="BD3058" s="1"/>
      <c r="BE3058" s="1"/>
      <c r="BF3058" s="1"/>
      <c r="BG3058" s="1"/>
      <c r="BH3058" s="1"/>
      <c r="BI3058" s="1"/>
      <c r="BJ3058" s="1"/>
      <c r="BK3058" s="1"/>
    </row>
    <row r="3059" spans="54:63" ht="30" customHeight="1" x14ac:dyDescent="0.25">
      <c r="BB3059" s="36"/>
      <c r="BC3059" s="36"/>
      <c r="BD3059" s="1"/>
      <c r="BE3059" s="1"/>
      <c r="BF3059" s="1"/>
      <c r="BG3059" s="1"/>
      <c r="BH3059" s="1"/>
      <c r="BI3059" s="1"/>
      <c r="BJ3059" s="1"/>
      <c r="BK3059" s="1"/>
    </row>
    <row r="3060" spans="54:63" ht="30" customHeight="1" x14ac:dyDescent="0.25">
      <c r="BB3060" s="36"/>
      <c r="BC3060" s="36"/>
      <c r="BD3060" s="1"/>
      <c r="BE3060" s="1"/>
      <c r="BF3060" s="1"/>
      <c r="BG3060" s="1"/>
      <c r="BH3060" s="1"/>
      <c r="BI3060" s="1"/>
      <c r="BJ3060" s="1"/>
      <c r="BK3060" s="1"/>
    </row>
    <row r="3061" spans="54:63" ht="30" customHeight="1" x14ac:dyDescent="0.25">
      <c r="BB3061" s="36"/>
      <c r="BC3061" s="36"/>
      <c r="BD3061" s="1"/>
      <c r="BE3061" s="1"/>
      <c r="BF3061" s="1"/>
      <c r="BG3061" s="1"/>
      <c r="BH3061" s="1"/>
      <c r="BI3061" s="1"/>
      <c r="BJ3061" s="1"/>
      <c r="BK3061" s="1"/>
    </row>
    <row r="3062" spans="54:63" ht="30" customHeight="1" x14ac:dyDescent="0.25">
      <c r="BB3062" s="36"/>
      <c r="BC3062" s="36"/>
      <c r="BD3062" s="1"/>
      <c r="BE3062" s="1"/>
      <c r="BF3062" s="1"/>
      <c r="BG3062" s="1"/>
      <c r="BH3062" s="1"/>
      <c r="BI3062" s="1"/>
      <c r="BJ3062" s="1"/>
      <c r="BK3062" s="1"/>
    </row>
    <row r="3063" spans="54:63" ht="30" customHeight="1" x14ac:dyDescent="0.25">
      <c r="BB3063" s="36"/>
      <c r="BC3063" s="36"/>
      <c r="BD3063" s="1"/>
      <c r="BE3063" s="1"/>
      <c r="BF3063" s="1"/>
      <c r="BG3063" s="1"/>
      <c r="BH3063" s="1"/>
      <c r="BI3063" s="1"/>
      <c r="BJ3063" s="1"/>
      <c r="BK3063" s="1"/>
    </row>
    <row r="3064" spans="54:63" ht="30" customHeight="1" x14ac:dyDescent="0.25">
      <c r="BB3064" s="36"/>
      <c r="BC3064" s="36"/>
      <c r="BD3064" s="1"/>
      <c r="BE3064" s="1"/>
      <c r="BF3064" s="1"/>
      <c r="BG3064" s="1"/>
      <c r="BH3064" s="1"/>
      <c r="BI3064" s="1"/>
      <c r="BJ3064" s="1"/>
      <c r="BK3064" s="1"/>
    </row>
    <row r="3065" spans="54:63" ht="30" customHeight="1" x14ac:dyDescent="0.25">
      <c r="BB3065" s="36"/>
      <c r="BC3065" s="36"/>
      <c r="BD3065" s="1"/>
      <c r="BE3065" s="1"/>
      <c r="BF3065" s="1"/>
      <c r="BG3065" s="1"/>
      <c r="BH3065" s="1"/>
      <c r="BI3065" s="1"/>
      <c r="BJ3065" s="1"/>
      <c r="BK3065" s="1"/>
    </row>
    <row r="3066" spans="54:63" ht="30" customHeight="1" x14ac:dyDescent="0.25">
      <c r="BB3066" s="36"/>
      <c r="BC3066" s="36"/>
      <c r="BD3066" s="1"/>
      <c r="BE3066" s="1"/>
      <c r="BF3066" s="1"/>
      <c r="BG3066" s="1"/>
      <c r="BH3066" s="1"/>
      <c r="BI3066" s="1"/>
      <c r="BJ3066" s="1"/>
      <c r="BK3066" s="1"/>
    </row>
    <row r="3067" spans="54:63" ht="30" customHeight="1" x14ac:dyDescent="0.25">
      <c r="BB3067" s="36"/>
      <c r="BC3067" s="36"/>
      <c r="BD3067" s="1"/>
      <c r="BE3067" s="1"/>
      <c r="BF3067" s="1"/>
      <c r="BG3067" s="1"/>
      <c r="BH3067" s="1"/>
      <c r="BI3067" s="1"/>
      <c r="BJ3067" s="1"/>
      <c r="BK3067" s="1"/>
    </row>
    <row r="3068" spans="54:63" ht="30" customHeight="1" x14ac:dyDescent="0.25">
      <c r="BB3068" s="36"/>
      <c r="BC3068" s="36"/>
      <c r="BD3068" s="1"/>
      <c r="BE3068" s="1"/>
      <c r="BF3068" s="1"/>
      <c r="BG3068" s="1"/>
      <c r="BH3068" s="1"/>
      <c r="BI3068" s="1"/>
      <c r="BJ3068" s="1"/>
      <c r="BK3068" s="1"/>
    </row>
    <row r="3069" spans="54:63" ht="30" customHeight="1" x14ac:dyDescent="0.25">
      <c r="BB3069" s="36"/>
      <c r="BC3069" s="36"/>
      <c r="BD3069" s="1"/>
      <c r="BE3069" s="1"/>
      <c r="BF3069" s="1"/>
      <c r="BG3069" s="1"/>
      <c r="BH3069" s="1"/>
      <c r="BI3069" s="1"/>
      <c r="BJ3069" s="1"/>
      <c r="BK3069" s="1"/>
    </row>
    <row r="3070" spans="54:63" ht="30" customHeight="1" x14ac:dyDescent="0.25">
      <c r="BB3070" s="36"/>
      <c r="BC3070" s="36"/>
      <c r="BD3070" s="1"/>
      <c r="BE3070" s="1"/>
      <c r="BF3070" s="1"/>
      <c r="BG3070" s="1"/>
      <c r="BH3070" s="1"/>
      <c r="BI3070" s="1"/>
      <c r="BJ3070" s="1"/>
      <c r="BK3070" s="1"/>
    </row>
    <row r="3071" spans="54:63" ht="30" customHeight="1" x14ac:dyDescent="0.25">
      <c r="BB3071" s="36"/>
      <c r="BC3071" s="36"/>
      <c r="BD3071" s="1"/>
      <c r="BE3071" s="1"/>
      <c r="BF3071" s="1"/>
      <c r="BG3071" s="1"/>
      <c r="BH3071" s="1"/>
      <c r="BI3071" s="1"/>
      <c r="BJ3071" s="1"/>
      <c r="BK3071" s="1"/>
    </row>
    <row r="3072" spans="54:63" ht="30" customHeight="1" x14ac:dyDescent="0.25">
      <c r="BB3072" s="36"/>
      <c r="BC3072" s="36"/>
      <c r="BD3072" s="1"/>
      <c r="BE3072" s="1"/>
      <c r="BF3072" s="1"/>
      <c r="BG3072" s="1"/>
      <c r="BH3072" s="1"/>
      <c r="BI3072" s="1"/>
      <c r="BJ3072" s="1"/>
      <c r="BK3072" s="1"/>
    </row>
    <row r="3073" spans="54:63" ht="30" customHeight="1" x14ac:dyDescent="0.25">
      <c r="BB3073" s="36"/>
      <c r="BC3073" s="36"/>
      <c r="BD3073" s="1"/>
      <c r="BE3073" s="1"/>
      <c r="BF3073" s="1"/>
      <c r="BG3073" s="1"/>
      <c r="BH3073" s="1"/>
      <c r="BI3073" s="1"/>
      <c r="BJ3073" s="1"/>
      <c r="BK3073" s="1"/>
    </row>
    <row r="3074" spans="54:63" ht="30" customHeight="1" x14ac:dyDescent="0.25">
      <c r="BB3074" s="36"/>
      <c r="BC3074" s="36"/>
      <c r="BD3074" s="1"/>
      <c r="BE3074" s="1"/>
      <c r="BF3074" s="1"/>
      <c r="BG3074" s="1"/>
      <c r="BH3074" s="1"/>
      <c r="BI3074" s="1"/>
      <c r="BJ3074" s="1"/>
      <c r="BK3074" s="1"/>
    </row>
    <row r="3075" spans="54:63" ht="30" customHeight="1" x14ac:dyDescent="0.25">
      <c r="BB3075" s="36"/>
      <c r="BC3075" s="36"/>
      <c r="BD3075" s="1"/>
      <c r="BE3075" s="1"/>
      <c r="BF3075" s="1"/>
      <c r="BG3075" s="1"/>
      <c r="BH3075" s="1"/>
      <c r="BI3075" s="1"/>
      <c r="BJ3075" s="1"/>
      <c r="BK3075" s="1"/>
    </row>
    <row r="3076" spans="54:63" ht="30" customHeight="1" x14ac:dyDescent="0.25">
      <c r="BB3076" s="36"/>
      <c r="BC3076" s="36"/>
      <c r="BD3076" s="1"/>
      <c r="BE3076" s="1"/>
      <c r="BF3076" s="1"/>
      <c r="BG3076" s="1"/>
      <c r="BH3076" s="1"/>
      <c r="BI3076" s="1"/>
      <c r="BJ3076" s="1"/>
      <c r="BK3076" s="1"/>
    </row>
    <row r="3077" spans="54:63" ht="30" customHeight="1" x14ac:dyDescent="0.25">
      <c r="BB3077" s="36"/>
      <c r="BC3077" s="36"/>
      <c r="BD3077" s="1"/>
      <c r="BE3077" s="1"/>
      <c r="BF3077" s="1"/>
      <c r="BG3077" s="1"/>
      <c r="BH3077" s="1"/>
      <c r="BI3077" s="1"/>
      <c r="BJ3077" s="1"/>
      <c r="BK3077" s="1"/>
    </row>
    <row r="3078" spans="54:63" ht="30" customHeight="1" x14ac:dyDescent="0.25">
      <c r="BB3078" s="36"/>
      <c r="BC3078" s="36"/>
      <c r="BD3078" s="1"/>
      <c r="BE3078" s="1"/>
      <c r="BF3078" s="1"/>
      <c r="BG3078" s="1"/>
      <c r="BH3078" s="1"/>
      <c r="BI3078" s="1"/>
      <c r="BJ3078" s="1"/>
      <c r="BK3078" s="1"/>
    </row>
    <row r="3079" spans="54:63" ht="30" customHeight="1" x14ac:dyDescent="0.25">
      <c r="BB3079" s="36"/>
      <c r="BC3079" s="36"/>
      <c r="BD3079" s="1"/>
      <c r="BE3079" s="1"/>
      <c r="BF3079" s="1"/>
      <c r="BG3079" s="1"/>
      <c r="BH3079" s="1"/>
      <c r="BI3079" s="1"/>
      <c r="BJ3079" s="1"/>
      <c r="BK3079" s="1"/>
    </row>
    <row r="3080" spans="54:63" ht="30" customHeight="1" x14ac:dyDescent="0.25">
      <c r="BB3080" s="36"/>
      <c r="BC3080" s="36"/>
      <c r="BD3080" s="1"/>
      <c r="BE3080" s="1"/>
      <c r="BF3080" s="1"/>
      <c r="BG3080" s="1"/>
      <c r="BH3080" s="1"/>
      <c r="BI3080" s="1"/>
      <c r="BJ3080" s="1"/>
      <c r="BK3080" s="1"/>
    </row>
    <row r="3081" spans="54:63" ht="30" customHeight="1" x14ac:dyDescent="0.25">
      <c r="BB3081" s="36"/>
      <c r="BC3081" s="36"/>
      <c r="BD3081" s="1"/>
      <c r="BE3081" s="1"/>
      <c r="BF3081" s="1"/>
      <c r="BG3081" s="1"/>
      <c r="BH3081" s="1"/>
      <c r="BI3081" s="1"/>
      <c r="BJ3081" s="1"/>
      <c r="BK3081" s="1"/>
    </row>
    <row r="3082" spans="54:63" ht="30" customHeight="1" x14ac:dyDescent="0.25">
      <c r="BB3082" s="36"/>
      <c r="BC3082" s="36"/>
      <c r="BD3082" s="1"/>
      <c r="BE3082" s="1"/>
      <c r="BF3082" s="1"/>
      <c r="BG3082" s="1"/>
      <c r="BH3082" s="1"/>
      <c r="BI3082" s="1"/>
      <c r="BJ3082" s="1"/>
      <c r="BK3082" s="1"/>
    </row>
    <row r="3083" spans="54:63" ht="30" customHeight="1" x14ac:dyDescent="0.25">
      <c r="BB3083" s="36"/>
      <c r="BC3083" s="36"/>
      <c r="BD3083" s="1"/>
      <c r="BE3083" s="1"/>
      <c r="BF3083" s="1"/>
      <c r="BG3083" s="1"/>
      <c r="BH3083" s="1"/>
      <c r="BI3083" s="1"/>
      <c r="BJ3083" s="1"/>
      <c r="BK3083" s="1"/>
    </row>
    <row r="3084" spans="54:63" ht="30" customHeight="1" x14ac:dyDescent="0.25">
      <c r="BH3084" s="36"/>
      <c r="BI3084" s="36"/>
      <c r="BJ3084" s="1"/>
      <c r="BK3084" s="1"/>
    </row>
    <row r="3085" spans="54:63" ht="30" customHeight="1" x14ac:dyDescent="0.25">
      <c r="BH3085" s="36"/>
      <c r="BI3085" s="36"/>
      <c r="BJ3085" s="1"/>
      <c r="BK3085" s="1"/>
    </row>
    <row r="3086" spans="54:63" ht="30" customHeight="1" x14ac:dyDescent="0.25">
      <c r="BH3086" s="36"/>
      <c r="BI3086" s="36"/>
      <c r="BJ3086" s="1"/>
      <c r="BK3086" s="1"/>
    </row>
    <row r="3087" spans="54:63" ht="30" customHeight="1" x14ac:dyDescent="0.25">
      <c r="BH3087" s="36"/>
      <c r="BI3087" s="36"/>
      <c r="BJ3087" s="1"/>
      <c r="BK3087" s="1"/>
    </row>
    <row r="3088" spans="54:63" ht="30" customHeight="1" x14ac:dyDescent="0.25">
      <c r="BH3088" s="36"/>
      <c r="BI3088" s="36"/>
      <c r="BJ3088" s="1"/>
      <c r="BK3088" s="1"/>
    </row>
    <row r="3089" spans="60:63" ht="30" customHeight="1" x14ac:dyDescent="0.25">
      <c r="BH3089" s="36"/>
      <c r="BI3089" s="36"/>
      <c r="BJ3089" s="1"/>
      <c r="BK3089" s="1"/>
    </row>
    <row r="3090" spans="60:63" ht="30" customHeight="1" x14ac:dyDescent="0.25">
      <c r="BH3090" s="36"/>
      <c r="BI3090" s="36"/>
      <c r="BJ3090" s="1"/>
      <c r="BK3090" s="1"/>
    </row>
    <row r="3091" spans="60:63" ht="30" customHeight="1" x14ac:dyDescent="0.25">
      <c r="BH3091" s="36"/>
      <c r="BI3091" s="36"/>
      <c r="BJ3091" s="1"/>
      <c r="BK3091" s="1"/>
    </row>
    <row r="3092" spans="60:63" ht="30" customHeight="1" x14ac:dyDescent="0.25">
      <c r="BH3092" s="36"/>
      <c r="BI3092" s="36"/>
      <c r="BJ3092" s="1"/>
      <c r="BK3092" s="1"/>
    </row>
    <row r="3093" spans="60:63" ht="30" customHeight="1" x14ac:dyDescent="0.25">
      <c r="BH3093" s="36"/>
      <c r="BI3093" s="36"/>
      <c r="BJ3093" s="1"/>
      <c r="BK3093" s="1"/>
    </row>
    <row r="3094" spans="60:63" ht="30" customHeight="1" x14ac:dyDescent="0.25">
      <c r="BH3094" s="36"/>
      <c r="BI3094" s="36"/>
      <c r="BJ3094" s="1"/>
      <c r="BK3094" s="1"/>
    </row>
    <row r="3095" spans="60:63" ht="30" customHeight="1" x14ac:dyDescent="0.25">
      <c r="BH3095" s="36"/>
      <c r="BI3095" s="36"/>
      <c r="BJ3095" s="1"/>
      <c r="BK3095" s="1"/>
    </row>
    <row r="3096" spans="60:63" ht="30" customHeight="1" x14ac:dyDescent="0.25">
      <c r="BH3096" s="36"/>
      <c r="BI3096" s="36"/>
      <c r="BJ3096" s="1"/>
      <c r="BK3096" s="1"/>
    </row>
    <row r="3097" spans="60:63" ht="30" customHeight="1" x14ac:dyDescent="0.25">
      <c r="BH3097" s="36"/>
      <c r="BI3097" s="36"/>
      <c r="BJ3097" s="1"/>
      <c r="BK3097" s="1"/>
    </row>
    <row r="3098" spans="60:63" ht="30" customHeight="1" x14ac:dyDescent="0.25">
      <c r="BH3098" s="36"/>
      <c r="BI3098" s="36"/>
      <c r="BJ3098" s="1"/>
      <c r="BK3098" s="1"/>
    </row>
    <row r="3099" spans="60:63" ht="30" customHeight="1" x14ac:dyDescent="0.25">
      <c r="BH3099" s="36"/>
      <c r="BI3099" s="36"/>
      <c r="BJ3099" s="1"/>
      <c r="BK3099" s="1"/>
    </row>
    <row r="3100" spans="60:63" ht="30" customHeight="1" x14ac:dyDescent="0.25">
      <c r="BH3100" s="36"/>
      <c r="BI3100" s="36"/>
      <c r="BJ3100" s="1"/>
      <c r="BK3100" s="1"/>
    </row>
    <row r="3101" spans="60:63" ht="30" customHeight="1" x14ac:dyDescent="0.25">
      <c r="BH3101" s="36"/>
      <c r="BI3101" s="36"/>
      <c r="BJ3101" s="1"/>
      <c r="BK3101" s="1"/>
    </row>
    <row r="3102" spans="60:63" ht="30" customHeight="1" x14ac:dyDescent="0.25">
      <c r="BH3102" s="36"/>
      <c r="BI3102" s="36"/>
      <c r="BJ3102" s="1"/>
      <c r="BK3102" s="1"/>
    </row>
    <row r="3103" spans="60:63" ht="30" customHeight="1" x14ac:dyDescent="0.25">
      <c r="BH3103" s="36"/>
      <c r="BI3103" s="36"/>
      <c r="BJ3103" s="1"/>
      <c r="BK3103" s="1"/>
    </row>
    <row r="3104" spans="60:63" ht="30" customHeight="1" x14ac:dyDescent="0.25">
      <c r="BH3104" s="36"/>
      <c r="BI3104" s="36"/>
      <c r="BJ3104" s="1"/>
      <c r="BK3104" s="1"/>
    </row>
    <row r="3105" spans="60:63" ht="30" customHeight="1" x14ac:dyDescent="0.25">
      <c r="BH3105" s="36"/>
      <c r="BI3105" s="36"/>
      <c r="BJ3105" s="1"/>
      <c r="BK3105" s="1"/>
    </row>
    <row r="3106" spans="60:63" ht="30" customHeight="1" x14ac:dyDescent="0.25">
      <c r="BH3106" s="36"/>
      <c r="BI3106" s="36"/>
      <c r="BJ3106" s="1"/>
      <c r="BK3106" s="1"/>
    </row>
    <row r="3107" spans="60:63" ht="30" customHeight="1" x14ac:dyDescent="0.25">
      <c r="BH3107" s="36"/>
      <c r="BI3107" s="36"/>
      <c r="BJ3107" s="1"/>
      <c r="BK3107" s="1"/>
    </row>
    <row r="3108" spans="60:63" ht="30" customHeight="1" x14ac:dyDescent="0.25">
      <c r="BH3108" s="36"/>
      <c r="BI3108" s="36"/>
      <c r="BJ3108" s="1"/>
      <c r="BK3108" s="1"/>
    </row>
    <row r="3109" spans="60:63" ht="30" customHeight="1" x14ac:dyDescent="0.25">
      <c r="BH3109" s="36"/>
      <c r="BI3109" s="36"/>
      <c r="BJ3109" s="1"/>
      <c r="BK3109" s="1"/>
    </row>
    <row r="3110" spans="60:63" ht="30" customHeight="1" x14ac:dyDescent="0.25">
      <c r="BH3110" s="36"/>
      <c r="BI3110" s="36"/>
      <c r="BJ3110" s="1"/>
      <c r="BK3110" s="1"/>
    </row>
    <row r="3111" spans="60:63" ht="30" customHeight="1" x14ac:dyDescent="0.25">
      <c r="BH3111" s="36"/>
      <c r="BI3111" s="36"/>
      <c r="BJ3111" s="1"/>
      <c r="BK3111" s="1"/>
    </row>
    <row r="3112" spans="60:63" ht="30" customHeight="1" x14ac:dyDescent="0.25">
      <c r="BH3112" s="36"/>
      <c r="BI3112" s="36"/>
      <c r="BJ3112" s="1"/>
      <c r="BK3112" s="1"/>
    </row>
    <row r="3113" spans="60:63" ht="30" customHeight="1" x14ac:dyDescent="0.25">
      <c r="BH3113" s="36"/>
      <c r="BI3113" s="36"/>
      <c r="BJ3113" s="1"/>
      <c r="BK3113" s="1"/>
    </row>
    <row r="3114" spans="60:63" ht="30" customHeight="1" x14ac:dyDescent="0.25">
      <c r="BH3114" s="36"/>
      <c r="BI3114" s="36"/>
      <c r="BJ3114" s="1"/>
      <c r="BK3114" s="1"/>
    </row>
    <row r="3115" spans="60:63" ht="30" customHeight="1" x14ac:dyDescent="0.25">
      <c r="BH3115" s="36"/>
      <c r="BI3115" s="36"/>
      <c r="BJ3115" s="1"/>
      <c r="BK3115" s="1"/>
    </row>
    <row r="3116" spans="60:63" ht="30" customHeight="1" x14ac:dyDescent="0.25">
      <c r="BH3116" s="36"/>
      <c r="BI3116" s="36"/>
      <c r="BJ3116" s="1"/>
      <c r="BK3116" s="1"/>
    </row>
    <row r="3117" spans="60:63" ht="30" customHeight="1" x14ac:dyDescent="0.25">
      <c r="BH3117" s="36"/>
      <c r="BI3117" s="36"/>
      <c r="BJ3117" s="1"/>
      <c r="BK3117" s="1"/>
    </row>
    <row r="3118" spans="60:63" ht="30" customHeight="1" x14ac:dyDescent="0.25">
      <c r="BH3118" s="36"/>
      <c r="BI3118" s="36"/>
      <c r="BJ3118" s="1"/>
      <c r="BK3118" s="1"/>
    </row>
    <row r="3119" spans="60:63" ht="30" customHeight="1" x14ac:dyDescent="0.25">
      <c r="BH3119" s="36"/>
      <c r="BI3119" s="36"/>
      <c r="BJ3119" s="1"/>
      <c r="BK3119" s="1"/>
    </row>
    <row r="3120" spans="60:63" ht="30" customHeight="1" x14ac:dyDescent="0.25">
      <c r="BH3120" s="36"/>
      <c r="BI3120" s="36"/>
      <c r="BJ3120" s="1"/>
      <c r="BK3120" s="1"/>
    </row>
    <row r="3121" spans="60:63" ht="30" customHeight="1" x14ac:dyDescent="0.25">
      <c r="BH3121" s="36"/>
      <c r="BI3121" s="36"/>
      <c r="BJ3121" s="1"/>
      <c r="BK3121" s="1"/>
    </row>
    <row r="3122" spans="60:63" ht="30" customHeight="1" x14ac:dyDescent="0.25">
      <c r="BH3122" s="36"/>
      <c r="BI3122" s="36"/>
      <c r="BJ3122" s="1"/>
      <c r="BK3122" s="1"/>
    </row>
    <row r="3123" spans="60:63" ht="30" customHeight="1" x14ac:dyDescent="0.25">
      <c r="BH3123" s="36"/>
      <c r="BI3123" s="36"/>
      <c r="BJ3123" s="1"/>
      <c r="BK3123" s="1"/>
    </row>
    <row r="3124" spans="60:63" ht="30" customHeight="1" x14ac:dyDescent="0.25">
      <c r="BH3124" s="36"/>
      <c r="BI3124" s="36"/>
      <c r="BJ3124" s="1"/>
      <c r="BK3124" s="1"/>
    </row>
    <row r="3125" spans="60:63" ht="30" customHeight="1" x14ac:dyDescent="0.25">
      <c r="BH3125" s="36"/>
      <c r="BI3125" s="36"/>
      <c r="BJ3125" s="1"/>
      <c r="BK3125" s="1"/>
    </row>
    <row r="3126" spans="60:63" ht="30" customHeight="1" x14ac:dyDescent="0.25">
      <c r="BH3126" s="36"/>
      <c r="BI3126" s="36"/>
      <c r="BJ3126" s="1"/>
      <c r="BK3126" s="1"/>
    </row>
    <row r="3127" spans="60:63" ht="30" customHeight="1" x14ac:dyDescent="0.25">
      <c r="BH3127" s="36"/>
      <c r="BI3127" s="36"/>
      <c r="BJ3127" s="1"/>
      <c r="BK3127" s="1"/>
    </row>
    <row r="3128" spans="60:63" ht="30" customHeight="1" x14ac:dyDescent="0.25">
      <c r="BH3128" s="36"/>
      <c r="BI3128" s="36"/>
      <c r="BJ3128" s="1"/>
      <c r="BK3128" s="1"/>
    </row>
    <row r="3129" spans="60:63" ht="30" customHeight="1" x14ac:dyDescent="0.25">
      <c r="BH3129" s="36"/>
      <c r="BI3129" s="36"/>
      <c r="BJ3129" s="1"/>
      <c r="BK3129" s="1"/>
    </row>
    <row r="3130" spans="60:63" ht="30" customHeight="1" x14ac:dyDescent="0.25">
      <c r="BH3130" s="36"/>
      <c r="BI3130" s="36"/>
      <c r="BJ3130" s="1"/>
      <c r="BK3130" s="1"/>
    </row>
    <row r="3131" spans="60:63" ht="30" customHeight="1" x14ac:dyDescent="0.25">
      <c r="BH3131" s="36"/>
      <c r="BI3131" s="36"/>
      <c r="BJ3131" s="1"/>
      <c r="BK3131" s="1"/>
    </row>
    <row r="3132" spans="60:63" ht="30" customHeight="1" x14ac:dyDescent="0.25">
      <c r="BH3132" s="36"/>
      <c r="BI3132" s="36"/>
      <c r="BJ3132" s="1"/>
      <c r="BK3132" s="1"/>
    </row>
    <row r="3133" spans="60:63" ht="30" customHeight="1" x14ac:dyDescent="0.25">
      <c r="BH3133" s="36"/>
      <c r="BI3133" s="36"/>
      <c r="BJ3133" s="1"/>
      <c r="BK3133" s="1"/>
    </row>
    <row r="3134" spans="60:63" ht="30" customHeight="1" x14ac:dyDescent="0.25">
      <c r="BH3134" s="36"/>
      <c r="BI3134" s="36"/>
      <c r="BJ3134" s="1"/>
      <c r="BK3134" s="1"/>
    </row>
    <row r="3135" spans="60:63" ht="30" customHeight="1" x14ac:dyDescent="0.25">
      <c r="BH3135" s="36"/>
      <c r="BI3135" s="36"/>
      <c r="BJ3135" s="1"/>
      <c r="BK3135" s="1"/>
    </row>
    <row r="3136" spans="60:63" ht="30" customHeight="1" x14ac:dyDescent="0.25">
      <c r="BH3136" s="36"/>
      <c r="BI3136" s="36"/>
      <c r="BJ3136" s="1"/>
      <c r="BK3136" s="1"/>
    </row>
    <row r="3137" spans="60:63" ht="30" customHeight="1" x14ac:dyDescent="0.25">
      <c r="BH3137" s="36"/>
      <c r="BI3137" s="36"/>
      <c r="BJ3137" s="1"/>
      <c r="BK3137" s="1"/>
    </row>
    <row r="3138" spans="60:63" ht="30" customHeight="1" x14ac:dyDescent="0.25">
      <c r="BH3138" s="36"/>
      <c r="BI3138" s="36"/>
      <c r="BJ3138" s="1"/>
      <c r="BK3138" s="1"/>
    </row>
    <row r="3139" spans="60:63" ht="30" customHeight="1" x14ac:dyDescent="0.25">
      <c r="BH3139" s="36"/>
      <c r="BI3139" s="36"/>
      <c r="BJ3139" s="1"/>
      <c r="BK3139" s="1"/>
    </row>
    <row r="3140" spans="60:63" ht="30" customHeight="1" x14ac:dyDescent="0.25">
      <c r="BH3140" s="36"/>
      <c r="BI3140" s="36"/>
      <c r="BJ3140" s="1"/>
      <c r="BK3140" s="1"/>
    </row>
    <row r="3141" spans="60:63" ht="30" customHeight="1" x14ac:dyDescent="0.25">
      <c r="BH3141" s="36"/>
      <c r="BI3141" s="36"/>
      <c r="BJ3141" s="1"/>
      <c r="BK3141" s="1"/>
    </row>
    <row r="3142" spans="60:63" ht="30" customHeight="1" x14ac:dyDescent="0.25">
      <c r="BH3142" s="36"/>
      <c r="BI3142" s="36"/>
      <c r="BJ3142" s="1"/>
      <c r="BK3142" s="1"/>
    </row>
    <row r="3143" spans="60:63" ht="30" customHeight="1" x14ac:dyDescent="0.25">
      <c r="BH3143" s="36"/>
      <c r="BI3143" s="36"/>
      <c r="BJ3143" s="1"/>
      <c r="BK3143" s="1"/>
    </row>
    <row r="3144" spans="60:63" ht="30" customHeight="1" x14ac:dyDescent="0.25">
      <c r="BH3144" s="36"/>
      <c r="BI3144" s="36"/>
      <c r="BJ3144" s="1"/>
      <c r="BK3144" s="1"/>
    </row>
    <row r="3145" spans="60:63" ht="30" customHeight="1" x14ac:dyDescent="0.25">
      <c r="BH3145" s="36"/>
      <c r="BI3145" s="36"/>
      <c r="BJ3145" s="1"/>
      <c r="BK3145" s="1"/>
    </row>
    <row r="3146" spans="60:63" ht="30" customHeight="1" x14ac:dyDescent="0.25">
      <c r="BH3146" s="36"/>
      <c r="BI3146" s="36"/>
      <c r="BJ3146" s="1"/>
      <c r="BK3146" s="1"/>
    </row>
    <row r="3147" spans="60:63" ht="30" customHeight="1" x14ac:dyDescent="0.25">
      <c r="BH3147" s="36"/>
      <c r="BI3147" s="36"/>
      <c r="BJ3147" s="1"/>
      <c r="BK3147" s="1"/>
    </row>
    <row r="3148" spans="60:63" ht="30" customHeight="1" x14ac:dyDescent="0.25">
      <c r="BH3148" s="36"/>
      <c r="BI3148" s="36"/>
      <c r="BJ3148" s="1"/>
      <c r="BK3148" s="1"/>
    </row>
    <row r="3149" spans="60:63" ht="30" customHeight="1" x14ac:dyDescent="0.25">
      <c r="BH3149" s="36"/>
      <c r="BI3149" s="36"/>
      <c r="BJ3149" s="1"/>
      <c r="BK3149" s="1"/>
    </row>
    <row r="3150" spans="60:63" ht="30" customHeight="1" x14ac:dyDescent="0.25">
      <c r="BH3150" s="36"/>
      <c r="BI3150" s="36"/>
      <c r="BJ3150" s="1"/>
      <c r="BK3150" s="1"/>
    </row>
    <row r="3151" spans="60:63" ht="30" customHeight="1" x14ac:dyDescent="0.25">
      <c r="BH3151" s="36"/>
      <c r="BI3151" s="36"/>
      <c r="BJ3151" s="1"/>
      <c r="BK3151" s="1"/>
    </row>
    <row r="3152" spans="60:63" ht="30" customHeight="1" x14ac:dyDescent="0.25">
      <c r="BH3152" s="36"/>
      <c r="BI3152" s="36"/>
      <c r="BJ3152" s="1"/>
      <c r="BK3152" s="1"/>
    </row>
    <row r="3153" spans="60:63" ht="30" customHeight="1" x14ac:dyDescent="0.25">
      <c r="BH3153" s="36"/>
      <c r="BI3153" s="36"/>
      <c r="BJ3153" s="1"/>
      <c r="BK3153" s="1"/>
    </row>
    <row r="3154" spans="60:63" ht="30" customHeight="1" x14ac:dyDescent="0.25">
      <c r="BH3154" s="36"/>
      <c r="BI3154" s="36"/>
      <c r="BJ3154" s="1"/>
      <c r="BK3154" s="1"/>
    </row>
    <row r="3662" ht="30" hidden="1" customHeight="1" x14ac:dyDescent="0.25"/>
  </sheetData>
  <conditionalFormatting sqref="A2:Y590 A592:Y1180 A1182:Y1770 A1772:Y2899">
    <cfRule type="expression" dxfId="217" priority="7">
      <formula>$G2=100%</formula>
    </cfRule>
    <cfRule type="expression" dxfId="216" priority="8">
      <formula>$G2="DROP"</formula>
    </cfRule>
  </conditionalFormatting>
  <conditionalFormatting sqref="G2:G590 G592:G1180 G1182:G1770 G1772:G1048576">
    <cfRule type="dataBar" priority="2">
      <dataBar>
        <cfvo type="num" val="0"/>
        <cfvo type="num" val="1"/>
        <color theme="3" tint="0.499984740745262"/>
      </dataBar>
      <extLst>
        <ext xmlns:x14="http://schemas.microsoft.com/office/spreadsheetml/2009/9/main" uri="{B025F937-C7B1-47D3-B67F-A62EFF666E3E}">
          <x14:id>{66CE70B8-67CB-4CFA-8391-3D7E7F0C7039}</x14:id>
        </ext>
      </extLst>
    </cfRule>
  </conditionalFormatting>
  <conditionalFormatting sqref="N2900:P4660">
    <cfRule type="expression" dxfId="215" priority="15">
      <formula>$AS505=100%</formula>
    </cfRule>
    <cfRule type="expression" dxfId="214" priority="16">
      <formula>$AS505="DROP"</formula>
    </cfRule>
  </conditionalFormatting>
  <conditionalFormatting sqref="N4661:P5041">
    <cfRule type="expression" dxfId="213" priority="9">
      <formula>$AT2266=100%</formula>
    </cfRule>
    <cfRule type="expression" dxfId="212" priority="10">
      <formula>$AT2266="DROP"</formula>
    </cfRule>
  </conditionalFormatting>
  <conditionalFormatting sqref="N5042:P5050">
    <cfRule type="expression" dxfId="211" priority="17">
      <formula>$AI2647=100%</formula>
    </cfRule>
    <cfRule type="expression" dxfId="210" priority="18">
      <formula>$AI2647="DROP"</formula>
    </cfRule>
  </conditionalFormatting>
  <conditionalFormatting sqref="N5051:P5294">
    <cfRule type="expression" dxfId="209" priority="21">
      <formula>$AO2656=100%</formula>
    </cfRule>
    <cfRule type="expression" dxfId="208" priority="22">
      <formula>$AO2656="DROP"</formula>
    </cfRule>
  </conditionalFormatting>
  <conditionalFormatting sqref="N5296:P5479">
    <cfRule type="expression" dxfId="207" priority="19">
      <formula>$BJ2900=100%</formula>
    </cfRule>
    <cfRule type="expression" dxfId="206" priority="20">
      <formula>$BJ2900="DROP"</formula>
    </cfRule>
  </conditionalFormatting>
  <conditionalFormatting sqref="N5480:P5550">
    <cfRule type="expression" dxfId="205" priority="13">
      <formula>$BP3084=100%</formula>
    </cfRule>
    <cfRule type="expression" dxfId="204" priority="14">
      <formula>$BP3084="DROP"</formula>
    </cfRule>
  </conditionalFormatting>
  <conditionalFormatting sqref="N5551:P1048576">
    <cfRule type="expression" dxfId="203" priority="11">
      <formula>$BR3155=100%</formula>
    </cfRule>
    <cfRule type="expression" dxfId="202" priority="12">
      <formula>$BR3155="DROP"</formula>
    </cfRule>
  </conditionalFormatting>
  <conditionalFormatting sqref="O2:P502 O504:P590 O592:P1092 O1094:P1180 O1182:P1682 O1684:P1770 O1772:P2899">
    <cfRule type="expression" dxfId="201" priority="5">
      <formula>#REF!=100%</formula>
    </cfRule>
    <cfRule type="expression" dxfId="200" priority="6">
      <formula>#REF!="DROP"</formula>
    </cfRule>
  </conditionalFormatting>
  <conditionalFormatting sqref="O503:P503 O1093:P1093 O1683:P1683">
    <cfRule type="expression" dxfId="199" priority="3">
      <formula>$V1006178=100%</formula>
    </cfRule>
    <cfRule type="expression" dxfId="198" priority="4">
      <formula>$V1006178="DROP"</formula>
    </cfRule>
  </conditionalFormatting>
  <conditionalFormatting sqref="N5295:P5295">
    <cfRule type="expression" dxfId="197" priority="214">
      <formula>#REF!=100%</formula>
    </cfRule>
    <cfRule type="expression" dxfId="196" priority="215">
      <formula>#REF!="DROP"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CE70B8-67CB-4CFA-8391-3D7E7F0C703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3" tint="0.749992370372631"/>
              <x14:negativeFillColor rgb="FFFF0000"/>
              <x14:negativeBorderColor rgb="FFFF0000"/>
              <x14:axisColor rgb="FF000000"/>
            </x14:dataBar>
          </x14:cfRule>
          <xm:sqref>G2:G590 G592:G1180 G1182:G1770 G1772:G1048576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02A-B334-44A6-896A-A2778BE1872A}">
  <dimension ref="A1:O49"/>
  <sheetViews>
    <sheetView topLeftCell="A31" workbookViewId="0">
      <selection sqref="A1:I49"/>
    </sheetView>
  </sheetViews>
  <sheetFormatPr defaultRowHeight="15" outlineLevelRow="1" x14ac:dyDescent="0.25"/>
  <cols>
    <col min="1" max="1" width="22.42578125" bestFit="1" customWidth="1"/>
    <col min="2" max="2" width="10.5703125" style="95" customWidth="1"/>
    <col min="3" max="5" width="9.140625" style="95"/>
    <col min="6" max="6" width="11" style="95" bestFit="1" customWidth="1"/>
    <col min="7" max="7" width="8.42578125" style="95" customWidth="1"/>
    <col min="8" max="8" width="9.140625" style="95"/>
    <col min="9" max="9" width="8.42578125" style="95" customWidth="1"/>
    <col min="10" max="10" width="8" style="67" bestFit="1" customWidth="1"/>
    <col min="11" max="11" width="6.140625" customWidth="1"/>
    <col min="12" max="12" width="25.5703125" customWidth="1"/>
    <col min="13" max="13" width="5" style="77" customWidth="1"/>
    <col min="14" max="14" width="50.7109375" customWidth="1"/>
    <col min="16" max="16" width="53.85546875" bestFit="1" customWidth="1"/>
  </cols>
  <sheetData>
    <row r="1" spans="1:15" ht="20.45" customHeight="1" x14ac:dyDescent="0.25">
      <c r="A1" s="96" t="s">
        <v>5307</v>
      </c>
      <c r="B1" s="310" t="s">
        <v>5308</v>
      </c>
      <c r="C1" s="68">
        <v>0.1</v>
      </c>
      <c r="D1" s="69">
        <v>0.25</v>
      </c>
      <c r="E1" s="69">
        <v>0.5</v>
      </c>
      <c r="F1" s="69">
        <v>0.75</v>
      </c>
      <c r="G1" s="70">
        <v>0.8</v>
      </c>
      <c r="H1" s="71" t="s">
        <v>6</v>
      </c>
      <c r="I1" s="311" t="s">
        <v>5309</v>
      </c>
      <c r="K1" s="312"/>
      <c r="L1" s="313"/>
      <c r="M1" s="312"/>
      <c r="N1" s="313"/>
      <c r="O1" s="314"/>
    </row>
    <row r="2" spans="1:15" ht="15" customHeight="1" outlineLevel="1" x14ac:dyDescent="0.25">
      <c r="A2" s="72" t="s">
        <v>47</v>
      </c>
      <c r="B2" s="73">
        <v>400</v>
      </c>
      <c r="C2" s="74">
        <v>877</v>
      </c>
      <c r="D2" s="74">
        <v>82</v>
      </c>
      <c r="E2" s="74">
        <v>44</v>
      </c>
      <c r="F2" s="74">
        <v>31</v>
      </c>
      <c r="G2" s="74">
        <v>22</v>
      </c>
      <c r="H2" s="75">
        <v>1056</v>
      </c>
      <c r="I2" s="76">
        <v>13</v>
      </c>
    </row>
    <row r="3" spans="1:15" ht="15" customHeight="1" outlineLevel="1" x14ac:dyDescent="0.25">
      <c r="A3" s="78" t="s">
        <v>1653</v>
      </c>
      <c r="B3" s="73">
        <v>2</v>
      </c>
      <c r="C3" s="76">
        <v>13</v>
      </c>
      <c r="D3" s="76" t="s">
        <v>5310</v>
      </c>
      <c r="E3" s="76">
        <v>3</v>
      </c>
      <c r="F3" s="76">
        <v>1</v>
      </c>
      <c r="G3" s="76" t="s">
        <v>5310</v>
      </c>
      <c r="H3" s="79">
        <v>17</v>
      </c>
      <c r="I3" s="76" t="s">
        <v>5310</v>
      </c>
    </row>
    <row r="4" spans="1:15" ht="15" customHeight="1" outlineLevel="1" x14ac:dyDescent="0.25">
      <c r="A4" s="78" t="s">
        <v>1873</v>
      </c>
      <c r="B4" s="73" t="s">
        <v>5310</v>
      </c>
      <c r="C4" s="76">
        <v>3</v>
      </c>
      <c r="D4" s="76" t="s">
        <v>5310</v>
      </c>
      <c r="E4" s="76" t="s">
        <v>5310</v>
      </c>
      <c r="F4" s="76" t="s">
        <v>5310</v>
      </c>
      <c r="G4" s="76" t="s">
        <v>5310</v>
      </c>
      <c r="H4" s="79">
        <v>3</v>
      </c>
      <c r="I4" s="76" t="s">
        <v>5310</v>
      </c>
    </row>
    <row r="5" spans="1:15" ht="15" customHeight="1" outlineLevel="1" x14ac:dyDescent="0.25">
      <c r="A5" s="78" t="s">
        <v>4313</v>
      </c>
      <c r="B5" s="73" t="s">
        <v>5310</v>
      </c>
      <c r="C5" s="76">
        <v>1</v>
      </c>
      <c r="D5" s="76" t="s">
        <v>5310</v>
      </c>
      <c r="E5" s="76" t="s">
        <v>5310</v>
      </c>
      <c r="F5" s="76" t="s">
        <v>5310</v>
      </c>
      <c r="G5" s="76" t="s">
        <v>5310</v>
      </c>
      <c r="H5" s="79">
        <v>1</v>
      </c>
      <c r="I5" s="76" t="s">
        <v>5310</v>
      </c>
      <c r="K5" s="80"/>
    </row>
    <row r="6" spans="1:15" ht="15" customHeight="1" outlineLevel="1" x14ac:dyDescent="0.25">
      <c r="A6" s="78" t="s">
        <v>5311</v>
      </c>
      <c r="B6" s="73" t="s">
        <v>5310</v>
      </c>
      <c r="C6" s="76" t="s">
        <v>5310</v>
      </c>
      <c r="D6" s="76" t="s">
        <v>5310</v>
      </c>
      <c r="E6" s="76" t="s">
        <v>5310</v>
      </c>
      <c r="F6" s="76" t="s">
        <v>5310</v>
      </c>
      <c r="G6" s="76" t="s">
        <v>5310</v>
      </c>
      <c r="H6" s="79" t="s">
        <v>5310</v>
      </c>
      <c r="I6" s="76" t="s">
        <v>5310</v>
      </c>
      <c r="K6" s="80"/>
    </row>
    <row r="7" spans="1:15" s="84" customFormat="1" ht="20.100000000000001" customHeight="1" x14ac:dyDescent="0.25">
      <c r="A7" s="81" t="s">
        <v>5312</v>
      </c>
      <c r="B7" s="82">
        <f>SUM(B2:B6)</f>
        <v>402</v>
      </c>
      <c r="C7" s="82">
        <f t="shared" ref="C7:I7" si="0">SUM(C2:C6)</f>
        <v>894</v>
      </c>
      <c r="D7" s="82">
        <f t="shared" si="0"/>
        <v>82</v>
      </c>
      <c r="E7" s="82">
        <f t="shared" si="0"/>
        <v>47</v>
      </c>
      <c r="F7" s="82">
        <f t="shared" si="0"/>
        <v>32</v>
      </c>
      <c r="G7" s="82">
        <f t="shared" si="0"/>
        <v>22</v>
      </c>
      <c r="H7" s="82">
        <f t="shared" si="0"/>
        <v>1077</v>
      </c>
      <c r="I7" s="82">
        <f t="shared" si="0"/>
        <v>13</v>
      </c>
      <c r="J7" s="83"/>
      <c r="K7" s="315"/>
      <c r="L7" s="314"/>
      <c r="M7" s="316"/>
      <c r="N7" s="314"/>
    </row>
    <row r="8" spans="1:15" ht="15" customHeight="1" outlineLevel="1" x14ac:dyDescent="0.25">
      <c r="A8" s="78" t="s">
        <v>2238</v>
      </c>
      <c r="B8" s="73">
        <v>8</v>
      </c>
      <c r="C8" s="76">
        <v>8</v>
      </c>
      <c r="D8" s="76" t="s">
        <v>5310</v>
      </c>
      <c r="E8" s="76" t="s">
        <v>5310</v>
      </c>
      <c r="F8" s="76" t="s">
        <v>5310</v>
      </c>
      <c r="G8" s="76" t="s">
        <v>5310</v>
      </c>
      <c r="H8" s="79">
        <v>8</v>
      </c>
      <c r="I8" s="76" t="s">
        <v>5310</v>
      </c>
      <c r="K8" s="312"/>
      <c r="L8" s="313"/>
      <c r="M8" s="312"/>
      <c r="N8" s="313"/>
    </row>
    <row r="9" spans="1:15" ht="15" customHeight="1" outlineLevel="1" x14ac:dyDescent="0.25">
      <c r="A9" s="78" t="s">
        <v>145</v>
      </c>
      <c r="B9" s="73">
        <v>28</v>
      </c>
      <c r="C9" s="76">
        <v>63</v>
      </c>
      <c r="D9" s="76">
        <v>6</v>
      </c>
      <c r="E9" s="76">
        <v>6</v>
      </c>
      <c r="F9" s="76">
        <v>2</v>
      </c>
      <c r="G9" s="76">
        <v>2</v>
      </c>
      <c r="H9" s="79">
        <v>79</v>
      </c>
      <c r="I9" s="76" t="s">
        <v>5310</v>
      </c>
      <c r="K9" s="312"/>
      <c r="L9" s="313"/>
      <c r="M9" s="312"/>
      <c r="N9" s="313"/>
    </row>
    <row r="10" spans="1:15" ht="15" customHeight="1" outlineLevel="1" x14ac:dyDescent="0.25">
      <c r="A10" s="78" t="s">
        <v>481</v>
      </c>
      <c r="B10" s="73">
        <v>4</v>
      </c>
      <c r="C10" s="76" t="s">
        <v>5310</v>
      </c>
      <c r="D10" s="76">
        <v>1</v>
      </c>
      <c r="E10" s="76" t="s">
        <v>5310</v>
      </c>
      <c r="F10" s="76" t="s">
        <v>5310</v>
      </c>
      <c r="G10" s="76" t="s">
        <v>5310</v>
      </c>
      <c r="H10" s="79">
        <v>1</v>
      </c>
      <c r="I10" s="76" t="s">
        <v>5310</v>
      </c>
      <c r="K10" s="312"/>
      <c r="L10" s="313"/>
      <c r="M10" s="312"/>
      <c r="N10" s="313"/>
    </row>
    <row r="11" spans="1:15" ht="15" customHeight="1" outlineLevel="1" x14ac:dyDescent="0.25">
      <c r="A11" s="78" t="s">
        <v>75</v>
      </c>
      <c r="B11" s="73">
        <v>28</v>
      </c>
      <c r="C11" s="76">
        <v>40</v>
      </c>
      <c r="D11" s="76">
        <v>2</v>
      </c>
      <c r="E11" s="76">
        <v>3</v>
      </c>
      <c r="F11" s="76" t="s">
        <v>5310</v>
      </c>
      <c r="G11" s="76" t="s">
        <v>5310</v>
      </c>
      <c r="H11" s="79">
        <v>45</v>
      </c>
      <c r="I11" s="76">
        <v>1</v>
      </c>
      <c r="K11" s="80"/>
    </row>
    <row r="12" spans="1:15" outlineLevel="1" x14ac:dyDescent="0.25">
      <c r="A12" s="78" t="s">
        <v>110</v>
      </c>
      <c r="B12" s="73">
        <v>12</v>
      </c>
      <c r="C12" s="76">
        <v>56</v>
      </c>
      <c r="D12" s="76">
        <v>8</v>
      </c>
      <c r="E12" s="76">
        <v>2</v>
      </c>
      <c r="F12" s="76">
        <v>1</v>
      </c>
      <c r="G12" s="76">
        <v>2</v>
      </c>
      <c r="H12" s="79">
        <v>69</v>
      </c>
      <c r="I12" s="76" t="s">
        <v>5310</v>
      </c>
    </row>
    <row r="13" spans="1:15" outlineLevel="1" x14ac:dyDescent="0.25">
      <c r="A13" s="78" t="s">
        <v>154</v>
      </c>
      <c r="B13" s="73">
        <v>50</v>
      </c>
      <c r="C13" s="76">
        <v>95</v>
      </c>
      <c r="D13" s="76">
        <v>11</v>
      </c>
      <c r="E13" s="76">
        <v>7</v>
      </c>
      <c r="F13" s="76">
        <v>2</v>
      </c>
      <c r="G13" s="76">
        <v>2</v>
      </c>
      <c r="H13" s="79">
        <v>117</v>
      </c>
      <c r="I13" s="76" t="s">
        <v>5310</v>
      </c>
    </row>
    <row r="14" spans="1:15" s="84" customFormat="1" ht="20.100000000000001" customHeight="1" x14ac:dyDescent="0.25">
      <c r="A14" s="81" t="s">
        <v>5313</v>
      </c>
      <c r="B14" s="82">
        <f>SUM(B8:B13)</f>
        <v>130</v>
      </c>
      <c r="C14" s="82">
        <f t="shared" ref="C14:I14" si="1">SUM(C8:C13)</f>
        <v>262</v>
      </c>
      <c r="D14" s="82">
        <f t="shared" si="1"/>
        <v>28</v>
      </c>
      <c r="E14" s="82">
        <f t="shared" si="1"/>
        <v>18</v>
      </c>
      <c r="F14" s="82">
        <f t="shared" si="1"/>
        <v>5</v>
      </c>
      <c r="G14" s="82">
        <f t="shared" si="1"/>
        <v>6</v>
      </c>
      <c r="H14" s="82">
        <f t="shared" si="1"/>
        <v>319</v>
      </c>
      <c r="I14" s="82">
        <f t="shared" si="1"/>
        <v>1</v>
      </c>
      <c r="J14" s="83"/>
      <c r="M14" s="85"/>
    </row>
    <row r="15" spans="1:15" outlineLevel="1" x14ac:dyDescent="0.25">
      <c r="A15" s="78" t="s">
        <v>1563</v>
      </c>
      <c r="B15" s="73">
        <v>2</v>
      </c>
      <c r="C15" s="76">
        <v>5</v>
      </c>
      <c r="D15" s="76" t="s">
        <v>5310</v>
      </c>
      <c r="E15" s="76" t="s">
        <v>5310</v>
      </c>
      <c r="F15" s="76" t="s">
        <v>5310</v>
      </c>
      <c r="G15" s="76" t="s">
        <v>5310</v>
      </c>
      <c r="H15" s="79">
        <v>5</v>
      </c>
      <c r="I15" s="76" t="s">
        <v>5310</v>
      </c>
    </row>
    <row r="16" spans="1:15" outlineLevel="1" x14ac:dyDescent="0.25">
      <c r="A16" s="78" t="s">
        <v>38</v>
      </c>
      <c r="B16" s="73">
        <v>17</v>
      </c>
      <c r="C16" s="76">
        <v>35</v>
      </c>
      <c r="D16" s="76">
        <v>4</v>
      </c>
      <c r="E16" s="76" t="s">
        <v>5310</v>
      </c>
      <c r="F16" s="76">
        <v>1</v>
      </c>
      <c r="G16" s="76">
        <v>1</v>
      </c>
      <c r="H16" s="79">
        <v>41</v>
      </c>
      <c r="I16" s="76">
        <v>4</v>
      </c>
    </row>
    <row r="17" spans="1:13" outlineLevel="1" x14ac:dyDescent="0.25">
      <c r="A17" s="78" t="s">
        <v>310</v>
      </c>
      <c r="B17" s="73">
        <v>19</v>
      </c>
      <c r="C17" s="76">
        <v>35</v>
      </c>
      <c r="D17" s="76">
        <v>6</v>
      </c>
      <c r="E17" s="76">
        <v>1</v>
      </c>
      <c r="F17" s="76" t="s">
        <v>5310</v>
      </c>
      <c r="G17" s="76">
        <v>1</v>
      </c>
      <c r="H17" s="79">
        <v>43</v>
      </c>
      <c r="I17" s="76">
        <v>2</v>
      </c>
    </row>
    <row r="18" spans="1:13" outlineLevel="1" x14ac:dyDescent="0.25">
      <c r="A18" s="78" t="s">
        <v>133</v>
      </c>
      <c r="B18" s="73">
        <v>120</v>
      </c>
      <c r="C18" s="76">
        <v>375</v>
      </c>
      <c r="D18" s="76">
        <v>66</v>
      </c>
      <c r="E18" s="76">
        <v>12</v>
      </c>
      <c r="F18" s="76">
        <v>2</v>
      </c>
      <c r="G18" s="76">
        <v>2</v>
      </c>
      <c r="H18" s="79">
        <v>457</v>
      </c>
      <c r="I18" s="76">
        <v>2</v>
      </c>
    </row>
    <row r="19" spans="1:13" outlineLevel="1" x14ac:dyDescent="0.25">
      <c r="A19" s="78" t="s">
        <v>71</v>
      </c>
      <c r="B19" s="73">
        <v>64</v>
      </c>
      <c r="C19" s="76">
        <v>148</v>
      </c>
      <c r="D19" s="76">
        <v>33</v>
      </c>
      <c r="E19" s="76">
        <v>3</v>
      </c>
      <c r="F19" s="76">
        <v>6</v>
      </c>
      <c r="G19" s="76">
        <v>2</v>
      </c>
      <c r="H19" s="79">
        <v>192</v>
      </c>
      <c r="I19" s="76" t="s">
        <v>5310</v>
      </c>
    </row>
    <row r="20" spans="1:13" outlineLevel="1" x14ac:dyDescent="0.25">
      <c r="A20" s="78" t="s">
        <v>54</v>
      </c>
      <c r="B20" s="73">
        <v>92</v>
      </c>
      <c r="C20" s="76">
        <v>166</v>
      </c>
      <c r="D20" s="76">
        <v>19</v>
      </c>
      <c r="E20" s="76">
        <v>16</v>
      </c>
      <c r="F20" s="76">
        <v>4</v>
      </c>
      <c r="G20" s="76">
        <v>1</v>
      </c>
      <c r="H20" s="79">
        <v>206</v>
      </c>
      <c r="I20" s="76">
        <v>1</v>
      </c>
    </row>
    <row r="21" spans="1:13" s="84" customFormat="1" ht="20.100000000000001" customHeight="1" x14ac:dyDescent="0.25">
      <c r="A21" s="81" t="s">
        <v>5314</v>
      </c>
      <c r="B21" s="82">
        <v>314</v>
      </c>
      <c r="C21" s="86">
        <v>764</v>
      </c>
      <c r="D21" s="86">
        <v>128</v>
      </c>
      <c r="E21" s="86">
        <v>32</v>
      </c>
      <c r="F21" s="86">
        <v>13</v>
      </c>
      <c r="G21" s="86">
        <v>7</v>
      </c>
      <c r="H21" s="86">
        <v>944</v>
      </c>
      <c r="I21" s="86">
        <v>9</v>
      </c>
      <c r="J21" s="83"/>
      <c r="M21" s="85"/>
    </row>
    <row r="22" spans="1:13" s="84" customFormat="1" ht="20.100000000000001" customHeight="1" x14ac:dyDescent="0.25">
      <c r="A22" s="87" t="s">
        <v>5315</v>
      </c>
      <c r="B22" s="88">
        <v>444</v>
      </c>
      <c r="C22" s="89">
        <v>1026</v>
      </c>
      <c r="D22" s="90">
        <v>156</v>
      </c>
      <c r="E22" s="90">
        <v>50</v>
      </c>
      <c r="F22" s="90">
        <v>18</v>
      </c>
      <c r="G22" s="90">
        <v>13</v>
      </c>
      <c r="H22" s="89">
        <v>1263</v>
      </c>
      <c r="I22" s="90">
        <v>10</v>
      </c>
      <c r="J22" s="83"/>
      <c r="M22" s="85"/>
    </row>
    <row r="23" spans="1:13" outlineLevel="1" x14ac:dyDescent="0.25">
      <c r="A23" s="78" t="s">
        <v>663</v>
      </c>
      <c r="B23" s="73">
        <v>3</v>
      </c>
      <c r="C23" s="76">
        <v>4</v>
      </c>
      <c r="D23" s="76">
        <v>3</v>
      </c>
      <c r="E23" s="76" t="s">
        <v>5310</v>
      </c>
      <c r="F23" s="76" t="s">
        <v>5310</v>
      </c>
      <c r="G23" s="76" t="s">
        <v>5310</v>
      </c>
      <c r="H23" s="79">
        <v>7</v>
      </c>
      <c r="I23" s="76" t="s">
        <v>5310</v>
      </c>
    </row>
    <row r="24" spans="1:13" outlineLevel="1" x14ac:dyDescent="0.25">
      <c r="A24" s="78" t="s">
        <v>3732</v>
      </c>
      <c r="B24" s="73">
        <v>8</v>
      </c>
      <c r="C24" s="76">
        <v>29</v>
      </c>
      <c r="D24" s="76" t="s">
        <v>5310</v>
      </c>
      <c r="E24" s="76" t="s">
        <v>5310</v>
      </c>
      <c r="F24" s="76" t="s">
        <v>5310</v>
      </c>
      <c r="G24" s="76" t="s">
        <v>5310</v>
      </c>
      <c r="H24" s="79">
        <v>29</v>
      </c>
      <c r="I24" s="76" t="s">
        <v>5310</v>
      </c>
    </row>
    <row r="25" spans="1:13" outlineLevel="1" x14ac:dyDescent="0.25">
      <c r="A25" s="78" t="s">
        <v>2927</v>
      </c>
      <c r="B25" s="73">
        <v>4</v>
      </c>
      <c r="C25" s="76">
        <v>23</v>
      </c>
      <c r="D25" s="76">
        <v>3</v>
      </c>
      <c r="E25" s="76">
        <v>3</v>
      </c>
      <c r="F25" s="76" t="s">
        <v>5310</v>
      </c>
      <c r="G25" s="76" t="s">
        <v>5310</v>
      </c>
      <c r="H25" s="79">
        <v>29</v>
      </c>
      <c r="I25" s="76" t="s">
        <v>5310</v>
      </c>
    </row>
    <row r="26" spans="1:13" outlineLevel="1" x14ac:dyDescent="0.25">
      <c r="A26" s="78" t="s">
        <v>1352</v>
      </c>
      <c r="B26" s="73">
        <v>4</v>
      </c>
      <c r="C26" s="76">
        <v>22</v>
      </c>
      <c r="D26" s="76">
        <v>1</v>
      </c>
      <c r="E26" s="76">
        <v>1</v>
      </c>
      <c r="F26" s="76" t="s">
        <v>5310</v>
      </c>
      <c r="G26" s="76" t="s">
        <v>5310</v>
      </c>
      <c r="H26" s="79">
        <v>24</v>
      </c>
      <c r="I26" s="76" t="s">
        <v>5310</v>
      </c>
    </row>
    <row r="27" spans="1:13" outlineLevel="1" x14ac:dyDescent="0.25">
      <c r="A27" s="78" t="s">
        <v>2338</v>
      </c>
      <c r="B27" s="73" t="s">
        <v>5310</v>
      </c>
      <c r="C27" s="76">
        <v>8</v>
      </c>
      <c r="D27" s="76" t="s">
        <v>5310</v>
      </c>
      <c r="E27" s="76" t="s">
        <v>5310</v>
      </c>
      <c r="F27" s="76" t="s">
        <v>5310</v>
      </c>
      <c r="G27" s="76" t="s">
        <v>5310</v>
      </c>
      <c r="H27" s="79">
        <v>8</v>
      </c>
      <c r="I27" s="76" t="s">
        <v>5310</v>
      </c>
    </row>
    <row r="28" spans="1:13" outlineLevel="1" x14ac:dyDescent="0.25">
      <c r="A28" s="78" t="s">
        <v>2007</v>
      </c>
      <c r="B28" s="73" t="s">
        <v>5310</v>
      </c>
      <c r="C28" s="76">
        <v>5</v>
      </c>
      <c r="D28" s="76">
        <v>1</v>
      </c>
      <c r="E28" s="76" t="s">
        <v>5310</v>
      </c>
      <c r="F28" s="76" t="s">
        <v>5310</v>
      </c>
      <c r="G28" s="76" t="s">
        <v>5310</v>
      </c>
      <c r="H28" s="79">
        <v>6</v>
      </c>
      <c r="I28" s="76" t="s">
        <v>5310</v>
      </c>
    </row>
    <row r="29" spans="1:13" outlineLevel="1" x14ac:dyDescent="0.25">
      <c r="A29" s="78" t="s">
        <v>591</v>
      </c>
      <c r="B29" s="73">
        <v>1</v>
      </c>
      <c r="C29" s="76">
        <v>40</v>
      </c>
      <c r="D29" s="76">
        <v>1</v>
      </c>
      <c r="E29" s="76">
        <v>1</v>
      </c>
      <c r="F29" s="76" t="s">
        <v>5310</v>
      </c>
      <c r="G29" s="76" t="s">
        <v>5310</v>
      </c>
      <c r="H29" s="79">
        <v>42</v>
      </c>
      <c r="I29" s="76" t="s">
        <v>5310</v>
      </c>
    </row>
    <row r="30" spans="1:13" outlineLevel="1" x14ac:dyDescent="0.25">
      <c r="A30" s="78" t="s">
        <v>1584</v>
      </c>
      <c r="B30" s="73">
        <v>37</v>
      </c>
      <c r="C30" s="76">
        <v>23</v>
      </c>
      <c r="D30" s="76">
        <v>1</v>
      </c>
      <c r="E30" s="76" t="s">
        <v>5310</v>
      </c>
      <c r="F30" s="76" t="s">
        <v>5310</v>
      </c>
      <c r="G30" s="76" t="s">
        <v>5310</v>
      </c>
      <c r="H30" s="79">
        <v>24</v>
      </c>
      <c r="I30" s="76" t="s">
        <v>5310</v>
      </c>
    </row>
    <row r="31" spans="1:13" outlineLevel="1" x14ac:dyDescent="0.25">
      <c r="A31" s="78" t="s">
        <v>4897</v>
      </c>
      <c r="B31" s="73" t="s">
        <v>5310</v>
      </c>
      <c r="C31" s="76">
        <v>4</v>
      </c>
      <c r="D31" s="76" t="s">
        <v>5310</v>
      </c>
      <c r="E31" s="76" t="s">
        <v>5310</v>
      </c>
      <c r="F31" s="76" t="s">
        <v>5310</v>
      </c>
      <c r="G31" s="76" t="s">
        <v>5310</v>
      </c>
      <c r="H31" s="79">
        <v>4</v>
      </c>
      <c r="I31" s="76" t="s">
        <v>5310</v>
      </c>
    </row>
    <row r="32" spans="1:13" outlineLevel="1" x14ac:dyDescent="0.25">
      <c r="A32" s="78" t="s">
        <v>1572</v>
      </c>
      <c r="B32" s="73" t="s">
        <v>5310</v>
      </c>
      <c r="C32" s="76">
        <v>5</v>
      </c>
      <c r="D32" s="76">
        <v>2</v>
      </c>
      <c r="E32" s="76" t="s">
        <v>5310</v>
      </c>
      <c r="F32" s="76" t="s">
        <v>5310</v>
      </c>
      <c r="G32" s="76" t="s">
        <v>5310</v>
      </c>
      <c r="H32" s="79">
        <v>7</v>
      </c>
      <c r="I32" s="76" t="s">
        <v>5310</v>
      </c>
    </row>
    <row r="33" spans="1:13" outlineLevel="1" x14ac:dyDescent="0.25">
      <c r="A33" s="78" t="s">
        <v>644</v>
      </c>
      <c r="B33" s="73">
        <v>72</v>
      </c>
      <c r="C33" s="76">
        <v>117</v>
      </c>
      <c r="D33" s="76">
        <v>31</v>
      </c>
      <c r="E33" s="76">
        <v>10</v>
      </c>
      <c r="F33" s="76">
        <v>2</v>
      </c>
      <c r="G33" s="76" t="s">
        <v>5310</v>
      </c>
      <c r="H33" s="79">
        <v>160</v>
      </c>
      <c r="I33" s="76">
        <v>1</v>
      </c>
    </row>
    <row r="34" spans="1:13" outlineLevel="1" x14ac:dyDescent="0.25">
      <c r="A34" s="78" t="s">
        <v>320</v>
      </c>
      <c r="B34" s="73">
        <v>6</v>
      </c>
      <c r="C34" s="76">
        <v>27</v>
      </c>
      <c r="D34" s="76">
        <v>2</v>
      </c>
      <c r="E34" s="76">
        <v>15</v>
      </c>
      <c r="F34" s="76">
        <v>2</v>
      </c>
      <c r="G34" s="76" t="s">
        <v>5310</v>
      </c>
      <c r="H34" s="79">
        <v>46</v>
      </c>
      <c r="I34" s="76" t="s">
        <v>5310</v>
      </c>
    </row>
    <row r="35" spans="1:13" outlineLevel="1" x14ac:dyDescent="0.25">
      <c r="A35" s="78" t="s">
        <v>1044</v>
      </c>
      <c r="B35" s="73">
        <v>13</v>
      </c>
      <c r="C35" s="76">
        <v>10</v>
      </c>
      <c r="D35" s="76" t="s">
        <v>5310</v>
      </c>
      <c r="E35" s="76" t="s">
        <v>5310</v>
      </c>
      <c r="F35" s="76" t="s">
        <v>5310</v>
      </c>
      <c r="G35" s="76" t="s">
        <v>5310</v>
      </c>
      <c r="H35" s="79">
        <v>10</v>
      </c>
      <c r="I35" s="76" t="s">
        <v>5310</v>
      </c>
    </row>
    <row r="36" spans="1:13" outlineLevel="1" x14ac:dyDescent="0.25">
      <c r="A36" s="78" t="s">
        <v>85</v>
      </c>
      <c r="B36" s="73">
        <v>28</v>
      </c>
      <c r="C36" s="76">
        <v>145</v>
      </c>
      <c r="D36" s="76">
        <v>8</v>
      </c>
      <c r="E36" s="76">
        <v>11</v>
      </c>
      <c r="F36" s="76">
        <v>5</v>
      </c>
      <c r="G36" s="76">
        <v>7</v>
      </c>
      <c r="H36" s="79">
        <v>176</v>
      </c>
      <c r="I36" s="76" t="s">
        <v>5310</v>
      </c>
    </row>
    <row r="37" spans="1:13" outlineLevel="1" x14ac:dyDescent="0.25">
      <c r="A37" s="78" t="s">
        <v>904</v>
      </c>
      <c r="B37" s="73">
        <v>12</v>
      </c>
      <c r="C37" s="76">
        <v>19</v>
      </c>
      <c r="D37" s="76">
        <v>2</v>
      </c>
      <c r="E37" s="76" t="s">
        <v>5310</v>
      </c>
      <c r="F37" s="76" t="s">
        <v>5310</v>
      </c>
      <c r="G37" s="76" t="s">
        <v>5310</v>
      </c>
      <c r="H37" s="79">
        <v>21</v>
      </c>
      <c r="I37" s="76" t="s">
        <v>5310</v>
      </c>
    </row>
    <row r="38" spans="1:13" outlineLevel="1" x14ac:dyDescent="0.25">
      <c r="A38" s="78" t="s">
        <v>474</v>
      </c>
      <c r="B38" s="73">
        <v>8</v>
      </c>
      <c r="C38" s="76">
        <v>3</v>
      </c>
      <c r="D38" s="76">
        <v>8</v>
      </c>
      <c r="E38" s="76">
        <v>15</v>
      </c>
      <c r="F38" s="76" t="s">
        <v>5310</v>
      </c>
      <c r="G38" s="76" t="s">
        <v>5310</v>
      </c>
      <c r="H38" s="79">
        <v>26</v>
      </c>
      <c r="I38" s="76" t="s">
        <v>5310</v>
      </c>
    </row>
    <row r="39" spans="1:13" outlineLevel="1" x14ac:dyDescent="0.25">
      <c r="A39" s="78" t="s">
        <v>246</v>
      </c>
      <c r="B39" s="73">
        <v>12</v>
      </c>
      <c r="C39" s="76">
        <v>39</v>
      </c>
      <c r="D39" s="76" t="s">
        <v>5310</v>
      </c>
      <c r="E39" s="76" t="s">
        <v>5310</v>
      </c>
      <c r="F39" s="76" t="s">
        <v>5310</v>
      </c>
      <c r="G39" s="76">
        <v>1</v>
      </c>
      <c r="H39" s="79">
        <v>40</v>
      </c>
      <c r="I39" s="76" t="s">
        <v>5310</v>
      </c>
    </row>
    <row r="40" spans="1:13" outlineLevel="1" x14ac:dyDescent="0.25">
      <c r="A40" s="78" t="s">
        <v>3903</v>
      </c>
      <c r="B40" s="73">
        <v>8</v>
      </c>
      <c r="C40" s="76">
        <v>2</v>
      </c>
      <c r="D40" s="76" t="s">
        <v>5310</v>
      </c>
      <c r="E40" s="76" t="s">
        <v>5310</v>
      </c>
      <c r="F40" s="76" t="s">
        <v>5310</v>
      </c>
      <c r="G40" s="76" t="s">
        <v>5310</v>
      </c>
      <c r="H40" s="79">
        <v>2</v>
      </c>
      <c r="I40" s="76" t="s">
        <v>5310</v>
      </c>
    </row>
    <row r="41" spans="1:13" outlineLevel="1" x14ac:dyDescent="0.25">
      <c r="A41" s="78" t="s">
        <v>674</v>
      </c>
      <c r="B41" s="73" t="s">
        <v>5310</v>
      </c>
      <c r="C41" s="76">
        <v>26</v>
      </c>
      <c r="D41" s="76" t="s">
        <v>5310</v>
      </c>
      <c r="E41" s="76" t="s">
        <v>5310</v>
      </c>
      <c r="F41" s="76" t="s">
        <v>5310</v>
      </c>
      <c r="G41" s="76" t="s">
        <v>5310</v>
      </c>
      <c r="H41" s="79">
        <v>26</v>
      </c>
      <c r="I41" s="76" t="s">
        <v>5310</v>
      </c>
    </row>
    <row r="42" spans="1:13" s="84" customFormat="1" ht="20.100000000000001" customHeight="1" x14ac:dyDescent="0.25">
      <c r="A42" s="81" t="s">
        <v>5316</v>
      </c>
      <c r="B42" s="82">
        <f>SUM(B23:B41)</f>
        <v>216</v>
      </c>
      <c r="C42" s="82">
        <f t="shared" ref="C42:I42" si="2">SUM(C23:C41)</f>
        <v>551</v>
      </c>
      <c r="D42" s="82">
        <f t="shared" si="2"/>
        <v>63</v>
      </c>
      <c r="E42" s="82">
        <f t="shared" si="2"/>
        <v>56</v>
      </c>
      <c r="F42" s="82">
        <f t="shared" si="2"/>
        <v>9</v>
      </c>
      <c r="G42" s="82">
        <f t="shared" si="2"/>
        <v>8</v>
      </c>
      <c r="H42" s="82">
        <f t="shared" si="2"/>
        <v>687</v>
      </c>
      <c r="I42" s="82">
        <f t="shared" si="2"/>
        <v>1</v>
      </c>
      <c r="J42" s="83"/>
      <c r="M42" s="85"/>
    </row>
    <row r="43" spans="1:13" s="84" customFormat="1" ht="20.100000000000001" customHeight="1" x14ac:dyDescent="0.25">
      <c r="A43" s="87" t="s">
        <v>5317</v>
      </c>
      <c r="B43" s="91">
        <v>1069</v>
      </c>
      <c r="C43" s="89">
        <v>2471</v>
      </c>
      <c r="D43" s="90">
        <v>301</v>
      </c>
      <c r="E43" s="90">
        <v>153</v>
      </c>
      <c r="F43" s="90">
        <v>59</v>
      </c>
      <c r="G43" s="90">
        <v>43</v>
      </c>
      <c r="H43" s="89">
        <v>3027</v>
      </c>
      <c r="I43" s="90">
        <v>24</v>
      </c>
      <c r="J43" s="83"/>
      <c r="M43" s="85"/>
    </row>
    <row r="44" spans="1:13" outlineLevel="1" x14ac:dyDescent="0.25">
      <c r="A44" s="78" t="s">
        <v>2258</v>
      </c>
      <c r="B44" s="73">
        <v>1</v>
      </c>
      <c r="C44" s="76">
        <v>6</v>
      </c>
      <c r="D44" s="76">
        <v>5</v>
      </c>
      <c r="E44" s="76">
        <v>4</v>
      </c>
      <c r="F44" s="76">
        <v>1</v>
      </c>
      <c r="G44" s="76" t="s">
        <v>5310</v>
      </c>
      <c r="H44" s="79">
        <v>16</v>
      </c>
      <c r="I44" s="76" t="s">
        <v>5310</v>
      </c>
    </row>
    <row r="45" spans="1:13" outlineLevel="1" x14ac:dyDescent="0.25">
      <c r="A45" s="78" t="s">
        <v>197</v>
      </c>
      <c r="B45" s="73">
        <v>12</v>
      </c>
      <c r="C45" s="76">
        <v>63</v>
      </c>
      <c r="D45" s="76">
        <v>3</v>
      </c>
      <c r="E45" s="76">
        <v>3</v>
      </c>
      <c r="F45" s="76" t="s">
        <v>5310</v>
      </c>
      <c r="G45" s="76">
        <v>3</v>
      </c>
      <c r="H45" s="79">
        <v>72</v>
      </c>
      <c r="I45" s="76" t="s">
        <v>5310</v>
      </c>
    </row>
    <row r="46" spans="1:13" outlineLevel="1" x14ac:dyDescent="0.25">
      <c r="A46" s="78" t="s">
        <v>5318</v>
      </c>
      <c r="B46" s="73">
        <v>1</v>
      </c>
      <c r="C46" s="76" t="s">
        <v>5310</v>
      </c>
      <c r="D46" s="76" t="s">
        <v>5310</v>
      </c>
      <c r="E46" s="76" t="s">
        <v>5310</v>
      </c>
      <c r="F46" s="76" t="s">
        <v>5310</v>
      </c>
      <c r="G46" s="76" t="s">
        <v>5310</v>
      </c>
      <c r="H46" s="79" t="s">
        <v>5310</v>
      </c>
      <c r="I46" s="76" t="s">
        <v>5310</v>
      </c>
    </row>
    <row r="47" spans="1:13" outlineLevel="1" x14ac:dyDescent="0.25">
      <c r="A47" s="78" t="s">
        <v>5319</v>
      </c>
      <c r="B47" s="73">
        <v>4</v>
      </c>
      <c r="C47" s="76">
        <v>10</v>
      </c>
      <c r="D47" s="76" t="s">
        <v>5310</v>
      </c>
      <c r="E47" s="76" t="s">
        <v>5310</v>
      </c>
      <c r="F47" s="76">
        <v>2</v>
      </c>
      <c r="G47" s="76">
        <v>3</v>
      </c>
      <c r="H47" s="79">
        <v>15</v>
      </c>
      <c r="I47" s="76" t="s">
        <v>5310</v>
      </c>
    </row>
    <row r="48" spans="1:13" s="84" customFormat="1" ht="20.100000000000001" customHeight="1" x14ac:dyDescent="0.25">
      <c r="A48" s="81" t="s">
        <v>5320</v>
      </c>
      <c r="B48" s="82">
        <v>18</v>
      </c>
      <c r="C48" s="86">
        <v>79</v>
      </c>
      <c r="D48" s="86">
        <v>8</v>
      </c>
      <c r="E48" s="86">
        <v>7</v>
      </c>
      <c r="F48" s="86">
        <v>3</v>
      </c>
      <c r="G48" s="86">
        <v>6</v>
      </c>
      <c r="H48" s="86">
        <v>103</v>
      </c>
      <c r="I48" s="86" t="s">
        <v>5310</v>
      </c>
      <c r="J48" s="83"/>
      <c r="M48" s="85"/>
    </row>
    <row r="49" spans="1:13" s="84" customFormat="1" ht="20.100000000000001" customHeight="1" x14ac:dyDescent="0.25">
      <c r="A49" s="92" t="s">
        <v>5321</v>
      </c>
      <c r="B49" s="93">
        <v>1087</v>
      </c>
      <c r="C49" s="94">
        <f>SUM(C43,C48)</f>
        <v>2550</v>
      </c>
      <c r="D49" s="94">
        <f t="shared" ref="D49:I49" si="3">SUM(D43,D48)</f>
        <v>309</v>
      </c>
      <c r="E49" s="94">
        <f t="shared" si="3"/>
        <v>160</v>
      </c>
      <c r="F49" s="94">
        <f t="shared" si="3"/>
        <v>62</v>
      </c>
      <c r="G49" s="94">
        <f t="shared" si="3"/>
        <v>49</v>
      </c>
      <c r="H49" s="94">
        <f t="shared" si="3"/>
        <v>3130</v>
      </c>
      <c r="I49" s="94">
        <f t="shared" si="3"/>
        <v>24</v>
      </c>
      <c r="J49" s="83"/>
      <c r="M49" s="85"/>
    </row>
  </sheetData>
  <conditionalFormatting sqref="C1:G1">
    <cfRule type="dataBar" priority="1">
      <dataBar>
        <cfvo type="num" val="0"/>
        <cfvo type="num" val="1"/>
        <color theme="3" tint="0.499984740745262"/>
      </dataBar>
      <extLst>
        <ext xmlns:x14="http://schemas.microsoft.com/office/spreadsheetml/2009/9/main" uri="{B025F937-C7B1-47D3-B67F-A62EFF666E3E}">
          <x14:id>{6EA2E83C-5F6B-4F59-A663-32707C6B23A3}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2E83C-5F6B-4F59-A663-32707C6B23A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3" tint="0.749992370372631"/>
              <x14:negativeFillColor rgb="FFFF0000"/>
              <x14:negativeBorderColor rgb="FFFF0000"/>
              <x14:axisColor rgb="FF000000"/>
            </x14:dataBar>
          </x14:cfRule>
          <xm:sqref>C1:G1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537D-4A6E-43DC-B784-8D8DDBA9E69D}">
  <dimension ref="A1:N49"/>
  <sheetViews>
    <sheetView topLeftCell="A30" workbookViewId="0">
      <selection sqref="A1:N49"/>
    </sheetView>
  </sheetViews>
  <sheetFormatPr defaultRowHeight="15" x14ac:dyDescent="0.25"/>
  <sheetData>
    <row r="1" spans="1:14" ht="30" x14ac:dyDescent="0.25">
      <c r="A1" s="96" t="s">
        <v>5307</v>
      </c>
      <c r="B1" s="97" t="s">
        <v>5322</v>
      </c>
      <c r="C1" s="97" t="s">
        <v>5323</v>
      </c>
      <c r="D1" s="97" t="s">
        <v>5324</v>
      </c>
      <c r="E1" s="97" t="s">
        <v>5325</v>
      </c>
      <c r="F1" s="97" t="s">
        <v>5326</v>
      </c>
      <c r="G1" s="97" t="s">
        <v>5327</v>
      </c>
      <c r="H1" s="98" t="s">
        <v>5328</v>
      </c>
      <c r="I1" s="98" t="s">
        <v>5329</v>
      </c>
      <c r="J1" s="98" t="s">
        <v>5330</v>
      </c>
      <c r="K1" s="98" t="s">
        <v>5331</v>
      </c>
      <c r="L1" s="98" t="s">
        <v>5332</v>
      </c>
      <c r="M1" s="98" t="s">
        <v>5333</v>
      </c>
      <c r="N1" s="99" t="s">
        <v>5334</v>
      </c>
    </row>
    <row r="2" spans="1:14" x14ac:dyDescent="0.25">
      <c r="A2" s="72" t="s">
        <v>47</v>
      </c>
      <c r="B2" s="73">
        <v>27</v>
      </c>
      <c r="C2" s="76">
        <v>8</v>
      </c>
      <c r="D2" s="76" t="s">
        <v>5310</v>
      </c>
      <c r="E2" s="76">
        <v>32</v>
      </c>
      <c r="F2" s="76">
        <v>22</v>
      </c>
      <c r="G2" s="100">
        <v>89</v>
      </c>
      <c r="H2" s="73">
        <v>37</v>
      </c>
      <c r="I2" s="76">
        <v>139</v>
      </c>
      <c r="J2" s="76">
        <v>32</v>
      </c>
      <c r="K2" s="76">
        <v>60</v>
      </c>
      <c r="L2" s="76">
        <v>50</v>
      </c>
      <c r="M2" s="100">
        <v>318</v>
      </c>
      <c r="N2" s="100">
        <v>407</v>
      </c>
    </row>
    <row r="3" spans="1:14" x14ac:dyDescent="0.25">
      <c r="A3" s="78" t="s">
        <v>1653</v>
      </c>
      <c r="B3" s="73" t="s">
        <v>5310</v>
      </c>
      <c r="C3" s="76" t="s">
        <v>5310</v>
      </c>
      <c r="D3" s="76">
        <v>1</v>
      </c>
      <c r="E3" s="76" t="s">
        <v>5310</v>
      </c>
      <c r="F3" s="76" t="s">
        <v>5310</v>
      </c>
      <c r="G3" s="100">
        <v>1</v>
      </c>
      <c r="H3" s="73" t="s">
        <v>5310</v>
      </c>
      <c r="I3" s="76" t="s">
        <v>5310</v>
      </c>
      <c r="J3" s="76" t="s">
        <v>5310</v>
      </c>
      <c r="K3" s="76">
        <v>1</v>
      </c>
      <c r="L3" s="76" t="s">
        <v>5310</v>
      </c>
      <c r="M3" s="100">
        <v>1</v>
      </c>
      <c r="N3" s="100">
        <v>2</v>
      </c>
    </row>
    <row r="4" spans="1:14" x14ac:dyDescent="0.25">
      <c r="A4" s="78" t="s">
        <v>1873</v>
      </c>
      <c r="B4" s="73" t="s">
        <v>5310</v>
      </c>
      <c r="C4" s="76" t="s">
        <v>5310</v>
      </c>
      <c r="D4" s="76" t="s">
        <v>5310</v>
      </c>
      <c r="E4" s="76" t="s">
        <v>5310</v>
      </c>
      <c r="F4" s="76" t="s">
        <v>5310</v>
      </c>
      <c r="G4" s="100" t="s">
        <v>5310</v>
      </c>
      <c r="H4" s="73" t="s">
        <v>5310</v>
      </c>
      <c r="I4" s="76" t="s">
        <v>5310</v>
      </c>
      <c r="J4" s="76" t="s">
        <v>5310</v>
      </c>
      <c r="K4" s="76" t="s">
        <v>5310</v>
      </c>
      <c r="L4" s="76" t="s">
        <v>5310</v>
      </c>
      <c r="M4" s="100" t="s">
        <v>5310</v>
      </c>
      <c r="N4" s="100" t="s">
        <v>5310</v>
      </c>
    </row>
    <row r="5" spans="1:14" x14ac:dyDescent="0.25">
      <c r="A5" s="78" t="s">
        <v>4313</v>
      </c>
      <c r="B5" s="73" t="s">
        <v>5310</v>
      </c>
      <c r="C5" s="76" t="s">
        <v>5310</v>
      </c>
      <c r="D5" s="76" t="s">
        <v>5310</v>
      </c>
      <c r="E5" s="76" t="s">
        <v>5310</v>
      </c>
      <c r="F5" s="76" t="s">
        <v>5310</v>
      </c>
      <c r="G5" s="100" t="s">
        <v>5310</v>
      </c>
      <c r="H5" s="73" t="s">
        <v>5310</v>
      </c>
      <c r="I5" s="76" t="s">
        <v>5310</v>
      </c>
      <c r="J5" s="76" t="s">
        <v>5310</v>
      </c>
      <c r="K5" s="76" t="s">
        <v>5310</v>
      </c>
      <c r="L5" s="76" t="s">
        <v>5310</v>
      </c>
      <c r="M5" s="100" t="s">
        <v>5310</v>
      </c>
      <c r="N5" s="100" t="s">
        <v>5310</v>
      </c>
    </row>
    <row r="6" spans="1:14" x14ac:dyDescent="0.25">
      <c r="A6" s="78" t="s">
        <v>5311</v>
      </c>
      <c r="B6" s="73" t="s">
        <v>5310</v>
      </c>
      <c r="C6" s="76" t="s">
        <v>5310</v>
      </c>
      <c r="D6" s="76" t="s">
        <v>5310</v>
      </c>
      <c r="E6" s="76" t="s">
        <v>5310</v>
      </c>
      <c r="F6" s="76" t="s">
        <v>5310</v>
      </c>
      <c r="G6" s="100" t="s">
        <v>5310</v>
      </c>
      <c r="H6" s="73" t="s">
        <v>5310</v>
      </c>
      <c r="I6" s="76" t="s">
        <v>5310</v>
      </c>
      <c r="J6" s="76" t="s">
        <v>5310</v>
      </c>
      <c r="K6" s="76" t="s">
        <v>5310</v>
      </c>
      <c r="L6" s="76" t="s">
        <v>5310</v>
      </c>
      <c r="M6" s="100" t="s">
        <v>5310</v>
      </c>
      <c r="N6" s="100" t="s">
        <v>5310</v>
      </c>
    </row>
    <row r="7" spans="1:14" x14ac:dyDescent="0.25">
      <c r="A7" s="81" t="s">
        <v>5312</v>
      </c>
      <c r="B7" s="86">
        <v>27</v>
      </c>
      <c r="C7" s="86">
        <v>8</v>
      </c>
      <c r="D7" s="86">
        <v>1</v>
      </c>
      <c r="E7" s="86">
        <v>32</v>
      </c>
      <c r="F7" s="86">
        <v>22</v>
      </c>
      <c r="G7" s="86">
        <v>90</v>
      </c>
      <c r="H7" s="86">
        <v>37</v>
      </c>
      <c r="I7" s="86">
        <v>139</v>
      </c>
      <c r="J7" s="86">
        <v>32</v>
      </c>
      <c r="K7" s="86">
        <v>61</v>
      </c>
      <c r="L7" s="86">
        <v>50</v>
      </c>
      <c r="M7" s="86">
        <v>319</v>
      </c>
      <c r="N7" s="86">
        <v>409</v>
      </c>
    </row>
    <row r="8" spans="1:14" x14ac:dyDescent="0.25">
      <c r="A8" s="78" t="s">
        <v>2238</v>
      </c>
      <c r="B8" s="73">
        <v>2</v>
      </c>
      <c r="C8" s="76">
        <v>2</v>
      </c>
      <c r="D8" s="76" t="s">
        <v>5310</v>
      </c>
      <c r="E8" s="76" t="s">
        <v>5310</v>
      </c>
      <c r="F8" s="76">
        <v>1</v>
      </c>
      <c r="G8" s="100">
        <v>5</v>
      </c>
      <c r="H8" s="73">
        <v>1</v>
      </c>
      <c r="I8" s="76" t="s">
        <v>5310</v>
      </c>
      <c r="J8" s="76" t="s">
        <v>5310</v>
      </c>
      <c r="K8" s="76">
        <v>2</v>
      </c>
      <c r="L8" s="76" t="s">
        <v>5310</v>
      </c>
      <c r="M8" s="100">
        <v>3</v>
      </c>
      <c r="N8" s="100">
        <v>8</v>
      </c>
    </row>
    <row r="9" spans="1:14" x14ac:dyDescent="0.25">
      <c r="A9" s="78" t="s">
        <v>145</v>
      </c>
      <c r="B9" s="73">
        <v>8</v>
      </c>
      <c r="C9" s="76">
        <v>3</v>
      </c>
      <c r="D9" s="76">
        <v>1</v>
      </c>
      <c r="E9" s="76">
        <v>4</v>
      </c>
      <c r="F9" s="76" t="s">
        <v>5310</v>
      </c>
      <c r="G9" s="100">
        <v>16</v>
      </c>
      <c r="H9" s="73">
        <v>1</v>
      </c>
      <c r="I9" s="76">
        <v>2</v>
      </c>
      <c r="J9" s="76" t="s">
        <v>5310</v>
      </c>
      <c r="K9" s="76">
        <v>5</v>
      </c>
      <c r="L9" s="76">
        <v>4</v>
      </c>
      <c r="M9" s="100">
        <v>12</v>
      </c>
      <c r="N9" s="100">
        <v>28</v>
      </c>
    </row>
    <row r="10" spans="1:14" x14ac:dyDescent="0.25">
      <c r="A10" s="78" t="s">
        <v>481</v>
      </c>
      <c r="B10" s="73" t="s">
        <v>5310</v>
      </c>
      <c r="C10" s="76" t="s">
        <v>5310</v>
      </c>
      <c r="D10" s="76">
        <v>4</v>
      </c>
      <c r="E10" s="76" t="s">
        <v>5310</v>
      </c>
      <c r="F10" s="76" t="s">
        <v>5310</v>
      </c>
      <c r="G10" s="100">
        <v>4</v>
      </c>
      <c r="H10" s="73" t="s">
        <v>5310</v>
      </c>
      <c r="I10" s="76" t="s">
        <v>5310</v>
      </c>
      <c r="J10" s="76" t="s">
        <v>5310</v>
      </c>
      <c r="K10" s="76" t="s">
        <v>5310</v>
      </c>
      <c r="L10" s="76" t="s">
        <v>5310</v>
      </c>
      <c r="M10" s="100" t="s">
        <v>5310</v>
      </c>
      <c r="N10" s="100">
        <v>4</v>
      </c>
    </row>
    <row r="11" spans="1:14" x14ac:dyDescent="0.25">
      <c r="A11" s="78" t="s">
        <v>75</v>
      </c>
      <c r="B11" s="73" t="s">
        <v>5310</v>
      </c>
      <c r="C11" s="76" t="s">
        <v>5310</v>
      </c>
      <c r="D11" s="76">
        <v>2</v>
      </c>
      <c r="E11" s="76" t="s">
        <v>5310</v>
      </c>
      <c r="F11" s="76">
        <v>6</v>
      </c>
      <c r="G11" s="100">
        <v>8</v>
      </c>
      <c r="H11" s="73">
        <v>6</v>
      </c>
      <c r="I11" s="76">
        <v>10</v>
      </c>
      <c r="J11" s="76">
        <v>1</v>
      </c>
      <c r="K11" s="76">
        <v>3</v>
      </c>
      <c r="L11" s="76" t="s">
        <v>5310</v>
      </c>
      <c r="M11" s="100">
        <v>20</v>
      </c>
      <c r="N11" s="100">
        <v>28</v>
      </c>
    </row>
    <row r="12" spans="1:14" x14ac:dyDescent="0.25">
      <c r="A12" s="78" t="s">
        <v>110</v>
      </c>
      <c r="B12" s="73" t="s">
        <v>5310</v>
      </c>
      <c r="C12" s="76" t="s">
        <v>5310</v>
      </c>
      <c r="D12" s="76">
        <v>1</v>
      </c>
      <c r="E12" s="76">
        <v>1</v>
      </c>
      <c r="F12" s="76">
        <v>2</v>
      </c>
      <c r="G12" s="100">
        <v>4</v>
      </c>
      <c r="H12" s="73">
        <v>2</v>
      </c>
      <c r="I12" s="76">
        <v>2</v>
      </c>
      <c r="J12" s="76">
        <v>3</v>
      </c>
      <c r="K12" s="76" t="s">
        <v>5310</v>
      </c>
      <c r="L12" s="76">
        <v>1</v>
      </c>
      <c r="M12" s="100">
        <v>8</v>
      </c>
      <c r="N12" s="100">
        <v>12</v>
      </c>
    </row>
    <row r="13" spans="1:14" x14ac:dyDescent="0.25">
      <c r="A13" s="78" t="s">
        <v>154</v>
      </c>
      <c r="B13" s="73" t="s">
        <v>5310</v>
      </c>
      <c r="C13" s="76" t="s">
        <v>5310</v>
      </c>
      <c r="D13" s="76">
        <v>19</v>
      </c>
      <c r="E13" s="76">
        <v>20</v>
      </c>
      <c r="F13" s="76">
        <v>4</v>
      </c>
      <c r="G13" s="100">
        <v>43</v>
      </c>
      <c r="H13" s="73">
        <v>1</v>
      </c>
      <c r="I13" s="76">
        <v>3</v>
      </c>
      <c r="J13" s="76" t="s">
        <v>5310</v>
      </c>
      <c r="K13" s="76">
        <v>2</v>
      </c>
      <c r="L13" s="76">
        <v>1</v>
      </c>
      <c r="M13" s="100">
        <v>7</v>
      </c>
      <c r="N13" s="100">
        <v>50</v>
      </c>
    </row>
    <row r="14" spans="1:14" x14ac:dyDescent="0.25">
      <c r="A14" s="81" t="s">
        <v>5313</v>
      </c>
      <c r="B14" s="86">
        <v>10</v>
      </c>
      <c r="C14" s="86">
        <v>5</v>
      </c>
      <c r="D14" s="86">
        <v>27</v>
      </c>
      <c r="E14" s="86">
        <v>25</v>
      </c>
      <c r="F14" s="86">
        <v>13</v>
      </c>
      <c r="G14" s="86">
        <v>80</v>
      </c>
      <c r="H14" s="86">
        <v>11</v>
      </c>
      <c r="I14" s="86">
        <v>17</v>
      </c>
      <c r="J14" s="86">
        <v>4</v>
      </c>
      <c r="K14" s="86">
        <v>12</v>
      </c>
      <c r="L14" s="86">
        <v>6</v>
      </c>
      <c r="M14" s="86">
        <v>50</v>
      </c>
      <c r="N14" s="86">
        <v>130</v>
      </c>
    </row>
    <row r="15" spans="1:14" x14ac:dyDescent="0.25">
      <c r="A15" s="78" t="s">
        <v>1563</v>
      </c>
      <c r="B15" s="73" t="s">
        <v>5310</v>
      </c>
      <c r="C15" s="76" t="s">
        <v>5310</v>
      </c>
      <c r="D15" s="76" t="s">
        <v>5310</v>
      </c>
      <c r="E15" s="76" t="s">
        <v>5310</v>
      </c>
      <c r="F15" s="76">
        <v>2</v>
      </c>
      <c r="G15" s="100">
        <v>2</v>
      </c>
      <c r="H15" s="73" t="s">
        <v>5310</v>
      </c>
      <c r="I15" s="76" t="s">
        <v>5310</v>
      </c>
      <c r="J15" s="76" t="s">
        <v>5310</v>
      </c>
      <c r="K15" s="76" t="s">
        <v>5310</v>
      </c>
      <c r="L15" s="76" t="s">
        <v>5310</v>
      </c>
      <c r="M15" s="100" t="s">
        <v>5310</v>
      </c>
      <c r="N15" s="100">
        <v>2</v>
      </c>
    </row>
    <row r="16" spans="1:14" x14ac:dyDescent="0.25">
      <c r="A16" s="78" t="s">
        <v>38</v>
      </c>
      <c r="B16" s="73">
        <v>3</v>
      </c>
      <c r="C16" s="76" t="s">
        <v>5310</v>
      </c>
      <c r="D16" s="76" t="s">
        <v>5310</v>
      </c>
      <c r="E16" s="76" t="s">
        <v>5310</v>
      </c>
      <c r="F16" s="76">
        <v>3</v>
      </c>
      <c r="G16" s="100">
        <v>6</v>
      </c>
      <c r="H16" s="73">
        <v>10</v>
      </c>
      <c r="I16" s="76">
        <v>1</v>
      </c>
      <c r="J16" s="76" t="s">
        <v>5310</v>
      </c>
      <c r="K16" s="76" t="s">
        <v>5310</v>
      </c>
      <c r="L16" s="76" t="s">
        <v>5310</v>
      </c>
      <c r="M16" s="100">
        <v>11</v>
      </c>
      <c r="N16" s="100">
        <v>17</v>
      </c>
    </row>
    <row r="17" spans="1:14" x14ac:dyDescent="0.25">
      <c r="A17" s="78" t="s">
        <v>310</v>
      </c>
      <c r="B17" s="73" t="s">
        <v>5310</v>
      </c>
      <c r="C17" s="76" t="s">
        <v>5310</v>
      </c>
      <c r="D17" s="76">
        <v>5</v>
      </c>
      <c r="E17" s="76">
        <v>2</v>
      </c>
      <c r="F17" s="76" t="s">
        <v>5310</v>
      </c>
      <c r="G17" s="100">
        <v>7</v>
      </c>
      <c r="H17" s="73">
        <v>3</v>
      </c>
      <c r="I17" s="76">
        <v>8</v>
      </c>
      <c r="J17" s="76" t="s">
        <v>5310</v>
      </c>
      <c r="K17" s="76" t="s">
        <v>5310</v>
      </c>
      <c r="L17" s="76">
        <v>1</v>
      </c>
      <c r="M17" s="100">
        <v>12</v>
      </c>
      <c r="N17" s="100">
        <v>19</v>
      </c>
    </row>
    <row r="18" spans="1:14" x14ac:dyDescent="0.25">
      <c r="A18" s="78" t="s">
        <v>133</v>
      </c>
      <c r="B18" s="73">
        <v>2</v>
      </c>
      <c r="C18" s="76">
        <v>2</v>
      </c>
      <c r="D18" s="76">
        <v>35</v>
      </c>
      <c r="E18" s="76">
        <v>32</v>
      </c>
      <c r="F18" s="76">
        <v>9</v>
      </c>
      <c r="G18" s="100">
        <v>80</v>
      </c>
      <c r="H18" s="73">
        <v>3</v>
      </c>
      <c r="I18" s="76">
        <v>25</v>
      </c>
      <c r="J18" s="76">
        <v>1</v>
      </c>
      <c r="K18" s="76">
        <v>9</v>
      </c>
      <c r="L18" s="76">
        <v>2</v>
      </c>
      <c r="M18" s="100">
        <v>40</v>
      </c>
      <c r="N18" s="100">
        <v>120</v>
      </c>
    </row>
    <row r="19" spans="1:14" x14ac:dyDescent="0.25">
      <c r="A19" s="78" t="s">
        <v>71</v>
      </c>
      <c r="B19" s="73">
        <v>5</v>
      </c>
      <c r="C19" s="76">
        <v>20</v>
      </c>
      <c r="D19" s="76">
        <v>2</v>
      </c>
      <c r="E19" s="76">
        <v>1</v>
      </c>
      <c r="F19" s="76">
        <v>17</v>
      </c>
      <c r="G19" s="100">
        <v>45</v>
      </c>
      <c r="H19" s="73">
        <v>7</v>
      </c>
      <c r="I19" s="76">
        <v>5</v>
      </c>
      <c r="J19" s="76">
        <v>3</v>
      </c>
      <c r="K19" s="76">
        <v>3</v>
      </c>
      <c r="L19" s="76">
        <v>1</v>
      </c>
      <c r="M19" s="100">
        <v>19</v>
      </c>
      <c r="N19" s="100">
        <v>64</v>
      </c>
    </row>
    <row r="20" spans="1:14" x14ac:dyDescent="0.25">
      <c r="A20" s="78" t="s">
        <v>54</v>
      </c>
      <c r="B20" s="73">
        <v>17</v>
      </c>
      <c r="C20" s="76">
        <v>4</v>
      </c>
      <c r="D20" s="76">
        <v>12</v>
      </c>
      <c r="E20" s="76" t="s">
        <v>5310</v>
      </c>
      <c r="F20" s="76">
        <v>4</v>
      </c>
      <c r="G20" s="100">
        <v>37</v>
      </c>
      <c r="H20" s="73">
        <v>1</v>
      </c>
      <c r="I20" s="76">
        <v>2</v>
      </c>
      <c r="J20" s="76">
        <v>25</v>
      </c>
      <c r="K20" s="76">
        <v>5</v>
      </c>
      <c r="L20" s="76">
        <v>22</v>
      </c>
      <c r="M20" s="100">
        <v>55</v>
      </c>
      <c r="N20" s="100">
        <v>92</v>
      </c>
    </row>
    <row r="21" spans="1:14" x14ac:dyDescent="0.25">
      <c r="A21" s="81" t="s">
        <v>5314</v>
      </c>
      <c r="B21" s="86">
        <v>27</v>
      </c>
      <c r="C21" s="86">
        <v>26</v>
      </c>
      <c r="D21" s="86">
        <v>54</v>
      </c>
      <c r="E21" s="86">
        <v>35</v>
      </c>
      <c r="F21" s="86">
        <v>35</v>
      </c>
      <c r="G21" s="86">
        <v>177</v>
      </c>
      <c r="H21" s="86">
        <v>24</v>
      </c>
      <c r="I21" s="86">
        <v>41</v>
      </c>
      <c r="J21" s="86">
        <v>29</v>
      </c>
      <c r="K21" s="86">
        <v>17</v>
      </c>
      <c r="L21" s="86">
        <v>26</v>
      </c>
      <c r="M21" s="86">
        <v>137</v>
      </c>
      <c r="N21" s="86">
        <v>314</v>
      </c>
    </row>
    <row r="22" spans="1:14" x14ac:dyDescent="0.25">
      <c r="A22" s="87" t="s">
        <v>5315</v>
      </c>
      <c r="B22" s="90">
        <v>37</v>
      </c>
      <c r="C22" s="90">
        <v>31</v>
      </c>
      <c r="D22" s="90">
        <v>81</v>
      </c>
      <c r="E22" s="90">
        <v>60</v>
      </c>
      <c r="F22" s="90">
        <v>48</v>
      </c>
      <c r="G22" s="90">
        <v>257</v>
      </c>
      <c r="H22" s="90">
        <v>35</v>
      </c>
      <c r="I22" s="90">
        <v>58</v>
      </c>
      <c r="J22" s="90">
        <v>33</v>
      </c>
      <c r="K22" s="90">
        <v>29</v>
      </c>
      <c r="L22" s="90">
        <v>32</v>
      </c>
      <c r="M22" s="90">
        <v>187</v>
      </c>
      <c r="N22" s="90">
        <v>444</v>
      </c>
    </row>
    <row r="23" spans="1:14" x14ac:dyDescent="0.25">
      <c r="A23" s="78" t="s">
        <v>663</v>
      </c>
      <c r="B23" s="73" t="s">
        <v>5310</v>
      </c>
      <c r="C23" s="76" t="s">
        <v>5310</v>
      </c>
      <c r="D23" s="76" t="s">
        <v>5310</v>
      </c>
      <c r="E23" s="76" t="s">
        <v>5310</v>
      </c>
      <c r="F23" s="76" t="s">
        <v>5310</v>
      </c>
      <c r="G23" s="100" t="s">
        <v>5310</v>
      </c>
      <c r="H23" s="73" t="s">
        <v>5310</v>
      </c>
      <c r="I23" s="76">
        <v>1</v>
      </c>
      <c r="J23" s="76" t="s">
        <v>5310</v>
      </c>
      <c r="K23" s="76">
        <v>1</v>
      </c>
      <c r="L23" s="76">
        <v>1</v>
      </c>
      <c r="M23" s="100">
        <v>3</v>
      </c>
      <c r="N23" s="100">
        <v>3</v>
      </c>
    </row>
    <row r="24" spans="1:14" x14ac:dyDescent="0.25">
      <c r="A24" s="78" t="s">
        <v>3732</v>
      </c>
      <c r="B24" s="73" t="s">
        <v>5310</v>
      </c>
      <c r="C24" s="76" t="s">
        <v>5310</v>
      </c>
      <c r="D24" s="76">
        <v>8</v>
      </c>
      <c r="E24" s="76" t="s">
        <v>5310</v>
      </c>
      <c r="F24" s="76" t="s">
        <v>5310</v>
      </c>
      <c r="G24" s="100">
        <v>8</v>
      </c>
      <c r="H24" s="73" t="s">
        <v>5310</v>
      </c>
      <c r="I24" s="76" t="s">
        <v>5310</v>
      </c>
      <c r="J24" s="76" t="s">
        <v>5310</v>
      </c>
      <c r="K24" s="76" t="s">
        <v>5310</v>
      </c>
      <c r="L24" s="76" t="s">
        <v>5310</v>
      </c>
      <c r="M24" s="100" t="s">
        <v>5310</v>
      </c>
      <c r="N24" s="100">
        <v>8</v>
      </c>
    </row>
    <row r="25" spans="1:14" x14ac:dyDescent="0.25">
      <c r="A25" s="78" t="s">
        <v>2927</v>
      </c>
      <c r="B25" s="73" t="s">
        <v>5310</v>
      </c>
      <c r="C25" s="76" t="s">
        <v>5310</v>
      </c>
      <c r="D25" s="76">
        <v>4</v>
      </c>
      <c r="E25" s="76" t="s">
        <v>5310</v>
      </c>
      <c r="F25" s="76" t="s">
        <v>5310</v>
      </c>
      <c r="G25" s="100">
        <v>4</v>
      </c>
      <c r="H25" s="73" t="s">
        <v>5310</v>
      </c>
      <c r="I25" s="76" t="s">
        <v>5310</v>
      </c>
      <c r="J25" s="76" t="s">
        <v>5310</v>
      </c>
      <c r="K25" s="76" t="s">
        <v>5310</v>
      </c>
      <c r="L25" s="76" t="s">
        <v>5310</v>
      </c>
      <c r="M25" s="100" t="s">
        <v>5310</v>
      </c>
      <c r="N25" s="100">
        <v>4</v>
      </c>
    </row>
    <row r="26" spans="1:14" x14ac:dyDescent="0.25">
      <c r="A26" s="78" t="s">
        <v>1352</v>
      </c>
      <c r="B26" s="73" t="s">
        <v>5310</v>
      </c>
      <c r="C26" s="76" t="s">
        <v>5310</v>
      </c>
      <c r="D26" s="76" t="s">
        <v>5310</v>
      </c>
      <c r="E26" s="76" t="s">
        <v>5310</v>
      </c>
      <c r="F26" s="76">
        <v>4</v>
      </c>
      <c r="G26" s="100">
        <v>4</v>
      </c>
      <c r="H26" s="73" t="s">
        <v>5310</v>
      </c>
      <c r="I26" s="76" t="s">
        <v>5310</v>
      </c>
      <c r="J26" s="76" t="s">
        <v>5310</v>
      </c>
      <c r="K26" s="76" t="s">
        <v>5310</v>
      </c>
      <c r="L26" s="76" t="s">
        <v>5310</v>
      </c>
      <c r="M26" s="100" t="s">
        <v>5310</v>
      </c>
      <c r="N26" s="100">
        <v>4</v>
      </c>
    </row>
    <row r="27" spans="1:14" x14ac:dyDescent="0.25">
      <c r="A27" s="78" t="s">
        <v>2338</v>
      </c>
      <c r="B27" s="73" t="s">
        <v>5310</v>
      </c>
      <c r="C27" s="76" t="s">
        <v>5310</v>
      </c>
      <c r="D27" s="76" t="s">
        <v>5310</v>
      </c>
      <c r="E27" s="76" t="s">
        <v>5310</v>
      </c>
      <c r="F27" s="76" t="s">
        <v>5310</v>
      </c>
      <c r="G27" s="100" t="s">
        <v>5310</v>
      </c>
      <c r="H27" s="73" t="s">
        <v>5310</v>
      </c>
      <c r="I27" s="76" t="s">
        <v>5310</v>
      </c>
      <c r="J27" s="76" t="s">
        <v>5310</v>
      </c>
      <c r="K27" s="76" t="s">
        <v>5310</v>
      </c>
      <c r="L27" s="76" t="s">
        <v>5310</v>
      </c>
      <c r="M27" s="100" t="s">
        <v>5310</v>
      </c>
      <c r="N27" s="100" t="s">
        <v>5310</v>
      </c>
    </row>
    <row r="28" spans="1:14" x14ac:dyDescent="0.25">
      <c r="A28" s="78" t="s">
        <v>2007</v>
      </c>
      <c r="B28" s="73" t="s">
        <v>5310</v>
      </c>
      <c r="C28" s="76" t="s">
        <v>5310</v>
      </c>
      <c r="D28" s="76" t="s">
        <v>5310</v>
      </c>
      <c r="E28" s="76" t="s">
        <v>5310</v>
      </c>
      <c r="F28" s="76" t="s">
        <v>5310</v>
      </c>
      <c r="G28" s="100" t="s">
        <v>5310</v>
      </c>
      <c r="H28" s="73" t="s">
        <v>5310</v>
      </c>
      <c r="I28" s="76" t="s">
        <v>5310</v>
      </c>
      <c r="J28" s="76" t="s">
        <v>5310</v>
      </c>
      <c r="K28" s="76" t="s">
        <v>5310</v>
      </c>
      <c r="L28" s="76" t="s">
        <v>5310</v>
      </c>
      <c r="M28" s="100" t="s">
        <v>5310</v>
      </c>
      <c r="N28" s="100" t="s">
        <v>5310</v>
      </c>
    </row>
    <row r="29" spans="1:14" x14ac:dyDescent="0.25">
      <c r="A29" s="78" t="s">
        <v>591</v>
      </c>
      <c r="B29" s="73" t="s">
        <v>5310</v>
      </c>
      <c r="C29" s="76" t="s">
        <v>5310</v>
      </c>
      <c r="D29" s="76" t="s">
        <v>5310</v>
      </c>
      <c r="E29" s="76" t="s">
        <v>5310</v>
      </c>
      <c r="F29" s="76" t="s">
        <v>5310</v>
      </c>
      <c r="G29" s="100" t="s">
        <v>5310</v>
      </c>
      <c r="H29" s="73" t="s">
        <v>5310</v>
      </c>
      <c r="I29" s="76" t="s">
        <v>5310</v>
      </c>
      <c r="J29" s="76" t="s">
        <v>5310</v>
      </c>
      <c r="K29" s="76" t="s">
        <v>5310</v>
      </c>
      <c r="L29" s="76">
        <v>1</v>
      </c>
      <c r="M29" s="100">
        <v>1</v>
      </c>
      <c r="N29" s="100">
        <v>1</v>
      </c>
    </row>
    <row r="30" spans="1:14" x14ac:dyDescent="0.25">
      <c r="A30" s="78" t="s">
        <v>1584</v>
      </c>
      <c r="B30" s="73" t="s">
        <v>5310</v>
      </c>
      <c r="C30" s="76" t="s">
        <v>5310</v>
      </c>
      <c r="D30" s="76">
        <v>21</v>
      </c>
      <c r="E30" s="76">
        <v>13</v>
      </c>
      <c r="F30" s="76" t="s">
        <v>5310</v>
      </c>
      <c r="G30" s="100">
        <v>34</v>
      </c>
      <c r="H30" s="73">
        <v>1</v>
      </c>
      <c r="I30" s="76">
        <v>2</v>
      </c>
      <c r="J30" s="76" t="s">
        <v>5310</v>
      </c>
      <c r="K30" s="76" t="s">
        <v>5310</v>
      </c>
      <c r="L30" s="76" t="s">
        <v>5310</v>
      </c>
      <c r="M30" s="100">
        <v>3</v>
      </c>
      <c r="N30" s="100">
        <v>37</v>
      </c>
    </row>
    <row r="31" spans="1:14" x14ac:dyDescent="0.25">
      <c r="A31" s="78" t="s">
        <v>4897</v>
      </c>
      <c r="B31" s="73" t="s">
        <v>5310</v>
      </c>
      <c r="C31" s="76" t="s">
        <v>5310</v>
      </c>
      <c r="D31" s="76" t="s">
        <v>5310</v>
      </c>
      <c r="E31" s="76" t="s">
        <v>5310</v>
      </c>
      <c r="F31" s="76" t="s">
        <v>5310</v>
      </c>
      <c r="G31" s="100" t="s">
        <v>5310</v>
      </c>
      <c r="H31" s="73" t="s">
        <v>5310</v>
      </c>
      <c r="I31" s="76" t="s">
        <v>5310</v>
      </c>
      <c r="J31" s="76" t="s">
        <v>5310</v>
      </c>
      <c r="K31" s="76" t="s">
        <v>5310</v>
      </c>
      <c r="L31" s="76" t="s">
        <v>5310</v>
      </c>
      <c r="M31" s="100" t="s">
        <v>5310</v>
      </c>
      <c r="N31" s="100" t="s">
        <v>5310</v>
      </c>
    </row>
    <row r="32" spans="1:14" x14ac:dyDescent="0.25">
      <c r="A32" s="78" t="s">
        <v>1572</v>
      </c>
      <c r="B32" s="73" t="s">
        <v>5310</v>
      </c>
      <c r="C32" s="76" t="s">
        <v>5310</v>
      </c>
      <c r="D32" s="76" t="s">
        <v>5310</v>
      </c>
      <c r="E32" s="76" t="s">
        <v>5310</v>
      </c>
      <c r="F32" s="76" t="s">
        <v>5310</v>
      </c>
      <c r="G32" s="100" t="s">
        <v>5310</v>
      </c>
      <c r="H32" s="73" t="s">
        <v>5310</v>
      </c>
      <c r="I32" s="76" t="s">
        <v>5310</v>
      </c>
      <c r="J32" s="76" t="s">
        <v>5310</v>
      </c>
      <c r="K32" s="76" t="s">
        <v>5310</v>
      </c>
      <c r="L32" s="76" t="s">
        <v>5310</v>
      </c>
      <c r="M32" s="100" t="s">
        <v>5310</v>
      </c>
      <c r="N32" s="100" t="s">
        <v>5310</v>
      </c>
    </row>
    <row r="33" spans="1:14" x14ac:dyDescent="0.25">
      <c r="A33" s="78" t="s">
        <v>644</v>
      </c>
      <c r="B33" s="73" t="s">
        <v>5310</v>
      </c>
      <c r="C33" s="76" t="s">
        <v>5310</v>
      </c>
      <c r="D33" s="76">
        <v>7</v>
      </c>
      <c r="E33" s="76">
        <v>50</v>
      </c>
      <c r="F33" s="76">
        <v>1</v>
      </c>
      <c r="G33" s="100">
        <v>58</v>
      </c>
      <c r="H33" s="73">
        <v>1</v>
      </c>
      <c r="I33" s="76">
        <v>13</v>
      </c>
      <c r="J33" s="76" t="s">
        <v>5310</v>
      </c>
      <c r="K33" s="76" t="s">
        <v>5310</v>
      </c>
      <c r="L33" s="76" t="s">
        <v>5310</v>
      </c>
      <c r="M33" s="100">
        <v>14</v>
      </c>
      <c r="N33" s="100">
        <v>72</v>
      </c>
    </row>
    <row r="34" spans="1:14" x14ac:dyDescent="0.25">
      <c r="A34" s="78" t="s">
        <v>320</v>
      </c>
      <c r="B34" s="73" t="s">
        <v>5310</v>
      </c>
      <c r="C34" s="76">
        <v>3</v>
      </c>
      <c r="D34" s="76" t="s">
        <v>5310</v>
      </c>
      <c r="E34" s="76" t="s">
        <v>5310</v>
      </c>
      <c r="F34" s="76" t="s">
        <v>5310</v>
      </c>
      <c r="G34" s="100">
        <v>3</v>
      </c>
      <c r="H34" s="73" t="s">
        <v>5310</v>
      </c>
      <c r="I34" s="76">
        <v>3</v>
      </c>
      <c r="J34" s="76" t="s">
        <v>5310</v>
      </c>
      <c r="K34" s="76" t="s">
        <v>5310</v>
      </c>
      <c r="L34" s="76" t="s">
        <v>5310</v>
      </c>
      <c r="M34" s="100">
        <v>3</v>
      </c>
      <c r="N34" s="100">
        <v>6</v>
      </c>
    </row>
    <row r="35" spans="1:14" x14ac:dyDescent="0.25">
      <c r="A35" s="78" t="s">
        <v>1044</v>
      </c>
      <c r="B35" s="73" t="s">
        <v>5310</v>
      </c>
      <c r="C35" s="76" t="s">
        <v>5310</v>
      </c>
      <c r="D35" s="76" t="s">
        <v>5310</v>
      </c>
      <c r="E35" s="76">
        <v>13</v>
      </c>
      <c r="F35" s="76" t="s">
        <v>5310</v>
      </c>
      <c r="G35" s="100">
        <v>13</v>
      </c>
      <c r="H35" s="73" t="s">
        <v>5310</v>
      </c>
      <c r="I35" s="76" t="s">
        <v>5310</v>
      </c>
      <c r="J35" s="76" t="s">
        <v>5310</v>
      </c>
      <c r="K35" s="76" t="s">
        <v>5310</v>
      </c>
      <c r="L35" s="76" t="s">
        <v>5310</v>
      </c>
      <c r="M35" s="100" t="s">
        <v>5310</v>
      </c>
      <c r="N35" s="100">
        <v>13</v>
      </c>
    </row>
    <row r="36" spans="1:14" x14ac:dyDescent="0.25">
      <c r="A36" s="78" t="s">
        <v>85</v>
      </c>
      <c r="B36" s="73">
        <v>8</v>
      </c>
      <c r="C36" s="76">
        <v>3</v>
      </c>
      <c r="D36" s="76">
        <v>2</v>
      </c>
      <c r="E36" s="76" t="s">
        <v>5310</v>
      </c>
      <c r="F36" s="76" t="s">
        <v>5310</v>
      </c>
      <c r="G36" s="100">
        <v>13</v>
      </c>
      <c r="H36" s="73">
        <v>2</v>
      </c>
      <c r="I36" s="76">
        <v>10</v>
      </c>
      <c r="J36" s="76" t="s">
        <v>5310</v>
      </c>
      <c r="K36" s="76">
        <v>1</v>
      </c>
      <c r="L36" s="76">
        <v>2</v>
      </c>
      <c r="M36" s="100">
        <v>15</v>
      </c>
      <c r="N36" s="100">
        <v>28</v>
      </c>
    </row>
    <row r="37" spans="1:14" x14ac:dyDescent="0.25">
      <c r="A37" s="78" t="s">
        <v>904</v>
      </c>
      <c r="B37" s="73">
        <v>2</v>
      </c>
      <c r="C37" s="76" t="s">
        <v>5310</v>
      </c>
      <c r="D37" s="76" t="s">
        <v>5310</v>
      </c>
      <c r="E37" s="76">
        <v>7</v>
      </c>
      <c r="F37" s="76" t="s">
        <v>5310</v>
      </c>
      <c r="G37" s="100">
        <v>9</v>
      </c>
      <c r="H37" s="73" t="s">
        <v>5310</v>
      </c>
      <c r="I37" s="76" t="s">
        <v>5310</v>
      </c>
      <c r="J37" s="76" t="s">
        <v>5310</v>
      </c>
      <c r="K37" s="76">
        <v>3</v>
      </c>
      <c r="L37" s="76" t="s">
        <v>5310</v>
      </c>
      <c r="M37" s="100">
        <v>3</v>
      </c>
      <c r="N37" s="100">
        <v>12</v>
      </c>
    </row>
    <row r="38" spans="1:14" x14ac:dyDescent="0.25">
      <c r="A38" s="78" t="s">
        <v>474</v>
      </c>
      <c r="B38" s="73">
        <v>2</v>
      </c>
      <c r="C38" s="76" t="s">
        <v>5310</v>
      </c>
      <c r="D38" s="76">
        <v>6</v>
      </c>
      <c r="E38" s="76" t="s">
        <v>5310</v>
      </c>
      <c r="F38" s="76" t="s">
        <v>5310</v>
      </c>
      <c r="G38" s="100">
        <v>8</v>
      </c>
      <c r="H38" s="73" t="s">
        <v>5310</v>
      </c>
      <c r="I38" s="76" t="s">
        <v>5310</v>
      </c>
      <c r="J38" s="76" t="s">
        <v>5310</v>
      </c>
      <c r="K38" s="76" t="s">
        <v>5310</v>
      </c>
      <c r="L38" s="76" t="s">
        <v>5310</v>
      </c>
      <c r="M38" s="100" t="s">
        <v>5310</v>
      </c>
      <c r="N38" s="100">
        <v>8</v>
      </c>
    </row>
    <row r="39" spans="1:14" x14ac:dyDescent="0.25">
      <c r="A39" s="78" t="s">
        <v>246</v>
      </c>
      <c r="B39" s="73" t="s">
        <v>5310</v>
      </c>
      <c r="C39" s="76" t="s">
        <v>5310</v>
      </c>
      <c r="D39" s="76">
        <v>1</v>
      </c>
      <c r="E39" s="76">
        <v>5</v>
      </c>
      <c r="F39" s="76">
        <v>3</v>
      </c>
      <c r="G39" s="100">
        <v>9</v>
      </c>
      <c r="H39" s="73">
        <v>3</v>
      </c>
      <c r="I39" s="76" t="s">
        <v>5310</v>
      </c>
      <c r="J39" s="76" t="s">
        <v>5310</v>
      </c>
      <c r="K39" s="76" t="s">
        <v>5310</v>
      </c>
      <c r="L39" s="76" t="s">
        <v>5310</v>
      </c>
      <c r="M39" s="100">
        <v>3</v>
      </c>
      <c r="N39" s="100">
        <v>12</v>
      </c>
    </row>
    <row r="40" spans="1:14" x14ac:dyDescent="0.25">
      <c r="A40" s="78" t="s">
        <v>3903</v>
      </c>
      <c r="B40" s="73" t="s">
        <v>5310</v>
      </c>
      <c r="C40" s="76" t="s">
        <v>5310</v>
      </c>
      <c r="D40" s="76">
        <v>1</v>
      </c>
      <c r="E40" s="76" t="s">
        <v>5310</v>
      </c>
      <c r="F40" s="76" t="s">
        <v>5310</v>
      </c>
      <c r="G40" s="100">
        <v>1</v>
      </c>
      <c r="H40" s="73" t="s">
        <v>5310</v>
      </c>
      <c r="I40" s="76">
        <v>7</v>
      </c>
      <c r="J40" s="76" t="s">
        <v>5310</v>
      </c>
      <c r="K40" s="76" t="s">
        <v>5310</v>
      </c>
      <c r="L40" s="76" t="s">
        <v>5310</v>
      </c>
      <c r="M40" s="100">
        <v>7</v>
      </c>
      <c r="N40" s="100">
        <v>8</v>
      </c>
    </row>
    <row r="41" spans="1:14" x14ac:dyDescent="0.25">
      <c r="A41" s="78" t="s">
        <v>674</v>
      </c>
      <c r="B41" s="73" t="s">
        <v>5310</v>
      </c>
      <c r="C41" s="76" t="s">
        <v>5310</v>
      </c>
      <c r="D41" s="76" t="s">
        <v>5310</v>
      </c>
      <c r="E41" s="76" t="s">
        <v>5310</v>
      </c>
      <c r="F41" s="76" t="s">
        <v>5310</v>
      </c>
      <c r="G41" s="100" t="s">
        <v>5310</v>
      </c>
      <c r="H41" s="73" t="s">
        <v>5310</v>
      </c>
      <c r="I41" s="76" t="s">
        <v>5310</v>
      </c>
      <c r="J41" s="76" t="s">
        <v>5310</v>
      </c>
      <c r="K41" s="76" t="s">
        <v>5310</v>
      </c>
      <c r="L41" s="76" t="s">
        <v>5310</v>
      </c>
      <c r="M41" s="100" t="s">
        <v>5310</v>
      </c>
      <c r="N41" s="100" t="s">
        <v>5310</v>
      </c>
    </row>
    <row r="42" spans="1:14" x14ac:dyDescent="0.25">
      <c r="A42" s="81" t="s">
        <v>5316</v>
      </c>
      <c r="B42" s="86">
        <v>12</v>
      </c>
      <c r="C42" s="86">
        <v>6</v>
      </c>
      <c r="D42" s="86">
        <v>50</v>
      </c>
      <c r="E42" s="86">
        <v>88</v>
      </c>
      <c r="F42" s="86">
        <v>8</v>
      </c>
      <c r="G42" s="86">
        <v>164</v>
      </c>
      <c r="H42" s="86">
        <v>7</v>
      </c>
      <c r="I42" s="86">
        <v>36</v>
      </c>
      <c r="J42" s="86" t="s">
        <v>5310</v>
      </c>
      <c r="K42" s="86">
        <v>5</v>
      </c>
      <c r="L42" s="86">
        <v>4</v>
      </c>
      <c r="M42" s="86">
        <v>52</v>
      </c>
      <c r="N42" s="86">
        <v>216</v>
      </c>
    </row>
    <row r="43" spans="1:14" x14ac:dyDescent="0.25">
      <c r="A43" s="87" t="s">
        <v>5317</v>
      </c>
      <c r="B43" s="90">
        <v>76</v>
      </c>
      <c r="C43" s="90">
        <v>45</v>
      </c>
      <c r="D43" s="90">
        <v>132</v>
      </c>
      <c r="E43" s="90">
        <v>180</v>
      </c>
      <c r="F43" s="90">
        <v>78</v>
      </c>
      <c r="G43" s="90">
        <v>511</v>
      </c>
      <c r="H43" s="90">
        <v>79</v>
      </c>
      <c r="I43" s="90">
        <v>233</v>
      </c>
      <c r="J43" s="90">
        <v>65</v>
      </c>
      <c r="K43" s="90">
        <v>95</v>
      </c>
      <c r="L43" s="90">
        <v>86</v>
      </c>
      <c r="M43" s="90">
        <v>558</v>
      </c>
      <c r="N43" s="89">
        <v>1069</v>
      </c>
    </row>
    <row r="44" spans="1:14" x14ac:dyDescent="0.25">
      <c r="A44" s="78" t="s">
        <v>2258</v>
      </c>
      <c r="B44" s="73" t="s">
        <v>5310</v>
      </c>
      <c r="C44" s="76">
        <v>1</v>
      </c>
      <c r="D44" s="76" t="s">
        <v>5310</v>
      </c>
      <c r="E44" s="76" t="s">
        <v>5310</v>
      </c>
      <c r="F44" s="76" t="s">
        <v>5310</v>
      </c>
      <c r="G44" s="100">
        <v>1</v>
      </c>
      <c r="H44" s="73" t="s">
        <v>5310</v>
      </c>
      <c r="I44" s="76" t="s">
        <v>5310</v>
      </c>
      <c r="J44" s="76" t="s">
        <v>5310</v>
      </c>
      <c r="K44" s="76" t="s">
        <v>5310</v>
      </c>
      <c r="L44" s="76" t="s">
        <v>5310</v>
      </c>
      <c r="M44" s="100" t="s">
        <v>5310</v>
      </c>
      <c r="N44" s="100">
        <v>1</v>
      </c>
    </row>
    <row r="45" spans="1:14" x14ac:dyDescent="0.25">
      <c r="A45" s="78" t="s">
        <v>197</v>
      </c>
      <c r="B45" s="73" t="s">
        <v>5310</v>
      </c>
      <c r="C45" s="76">
        <v>4</v>
      </c>
      <c r="D45" s="76" t="s">
        <v>5310</v>
      </c>
      <c r="E45" s="76">
        <v>1</v>
      </c>
      <c r="F45" s="76">
        <v>1</v>
      </c>
      <c r="G45" s="100">
        <v>6</v>
      </c>
      <c r="H45" s="73" t="s">
        <v>5310</v>
      </c>
      <c r="I45" s="76" t="s">
        <v>5310</v>
      </c>
      <c r="J45" s="76">
        <v>1</v>
      </c>
      <c r="K45" s="76">
        <v>1</v>
      </c>
      <c r="L45" s="76">
        <v>4</v>
      </c>
      <c r="M45" s="100">
        <v>6</v>
      </c>
      <c r="N45" s="100">
        <v>12</v>
      </c>
    </row>
    <row r="46" spans="1:14" x14ac:dyDescent="0.25">
      <c r="A46" s="78" t="s">
        <v>5318</v>
      </c>
      <c r="B46" s="73" t="s">
        <v>5310</v>
      </c>
      <c r="C46" s="76" t="s">
        <v>5310</v>
      </c>
      <c r="D46" s="76" t="s">
        <v>5310</v>
      </c>
      <c r="E46" s="76" t="s">
        <v>5310</v>
      </c>
      <c r="F46" s="76" t="s">
        <v>5310</v>
      </c>
      <c r="G46" s="100" t="s">
        <v>5310</v>
      </c>
      <c r="H46" s="73" t="s">
        <v>5310</v>
      </c>
      <c r="I46" s="76">
        <v>1</v>
      </c>
      <c r="J46" s="76" t="s">
        <v>5310</v>
      </c>
      <c r="K46" s="76" t="s">
        <v>5310</v>
      </c>
      <c r="L46" s="76" t="s">
        <v>5310</v>
      </c>
      <c r="M46" s="100">
        <v>1</v>
      </c>
      <c r="N46" s="100">
        <v>1</v>
      </c>
    </row>
    <row r="47" spans="1:14" x14ac:dyDescent="0.25">
      <c r="A47" s="78" t="s">
        <v>5319</v>
      </c>
      <c r="B47" s="73" t="s">
        <v>5310</v>
      </c>
      <c r="C47" s="76" t="s">
        <v>5310</v>
      </c>
      <c r="D47" s="76">
        <v>1</v>
      </c>
      <c r="E47" s="76" t="s">
        <v>5310</v>
      </c>
      <c r="F47" s="76" t="s">
        <v>5310</v>
      </c>
      <c r="G47" s="100">
        <v>1</v>
      </c>
      <c r="H47" s="73">
        <v>1</v>
      </c>
      <c r="I47" s="76" t="s">
        <v>5310</v>
      </c>
      <c r="J47" s="76" t="s">
        <v>5310</v>
      </c>
      <c r="K47" s="76">
        <v>1</v>
      </c>
      <c r="L47" s="76">
        <v>1</v>
      </c>
      <c r="M47" s="100">
        <v>3</v>
      </c>
      <c r="N47" s="100">
        <v>4</v>
      </c>
    </row>
    <row r="48" spans="1:14" x14ac:dyDescent="0.25">
      <c r="A48" s="81" t="s">
        <v>5320</v>
      </c>
      <c r="B48" s="86" t="s">
        <v>5310</v>
      </c>
      <c r="C48" s="86">
        <v>5</v>
      </c>
      <c r="D48" s="86">
        <v>1</v>
      </c>
      <c r="E48" s="86">
        <v>1</v>
      </c>
      <c r="F48" s="86">
        <v>1</v>
      </c>
      <c r="G48" s="86">
        <v>8</v>
      </c>
      <c r="H48" s="86">
        <v>1</v>
      </c>
      <c r="I48" s="86">
        <v>1</v>
      </c>
      <c r="J48" s="86">
        <v>1</v>
      </c>
      <c r="K48" s="86">
        <v>2</v>
      </c>
      <c r="L48" s="86">
        <v>5</v>
      </c>
      <c r="M48" s="86">
        <v>10</v>
      </c>
      <c r="N48" s="86">
        <v>18</v>
      </c>
    </row>
    <row r="49" spans="1:14" x14ac:dyDescent="0.25">
      <c r="A49" s="101" t="s">
        <v>5321</v>
      </c>
      <c r="B49" s="102">
        <v>76</v>
      </c>
      <c r="C49" s="103">
        <f>SUM(C43,C48)</f>
        <v>50</v>
      </c>
      <c r="D49" s="103">
        <f t="shared" ref="D49:N49" si="0">SUM(D43,D48)</f>
        <v>133</v>
      </c>
      <c r="E49" s="103">
        <f t="shared" si="0"/>
        <v>181</v>
      </c>
      <c r="F49" s="103">
        <f t="shared" si="0"/>
        <v>79</v>
      </c>
      <c r="G49" s="103">
        <f t="shared" si="0"/>
        <v>519</v>
      </c>
      <c r="H49" s="103">
        <f t="shared" si="0"/>
        <v>80</v>
      </c>
      <c r="I49" s="103">
        <f t="shared" si="0"/>
        <v>234</v>
      </c>
      <c r="J49" s="103">
        <f t="shared" si="0"/>
        <v>66</v>
      </c>
      <c r="K49" s="103">
        <f t="shared" si="0"/>
        <v>97</v>
      </c>
      <c r="L49" s="103">
        <f t="shared" si="0"/>
        <v>91</v>
      </c>
      <c r="M49" s="103">
        <f t="shared" si="0"/>
        <v>568</v>
      </c>
      <c r="N49" s="103">
        <f t="shared" si="0"/>
        <v>1087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62F6-C17C-4D31-A1D4-81741DBFB77E}">
  <dimension ref="A1:N31"/>
  <sheetViews>
    <sheetView workbookViewId="0">
      <pane xSplit="2" ySplit="2" topLeftCell="J17" activePane="bottomRight" state="frozen"/>
      <selection pane="topRight" activeCell="C1" sqref="C1"/>
      <selection pane="bottomLeft" activeCell="A3" sqref="A3"/>
      <selection pane="bottomRight" activeCell="J20" sqref="J20"/>
    </sheetView>
  </sheetViews>
  <sheetFormatPr defaultRowHeight="15" x14ac:dyDescent="0.25"/>
  <cols>
    <col min="1" max="1" width="32.140625" customWidth="1"/>
  </cols>
  <sheetData>
    <row r="1" spans="1:14" x14ac:dyDescent="0.25">
      <c r="A1" s="317" t="s">
        <v>5335</v>
      </c>
      <c r="B1" s="318"/>
      <c r="C1" s="104" t="s">
        <v>5336</v>
      </c>
      <c r="D1" s="105" t="s">
        <v>5337</v>
      </c>
      <c r="E1" s="105" t="s">
        <v>5338</v>
      </c>
      <c r="F1" s="106" t="s">
        <v>5339</v>
      </c>
      <c r="G1" s="106" t="s">
        <v>5340</v>
      </c>
      <c r="H1" s="106" t="s">
        <v>5341</v>
      </c>
      <c r="I1" s="106" t="s">
        <v>5342</v>
      </c>
      <c r="J1" s="106" t="s">
        <v>5343</v>
      </c>
      <c r="K1" s="106" t="s">
        <v>5344</v>
      </c>
      <c r="L1" s="106" t="s">
        <v>5345</v>
      </c>
      <c r="M1" s="106" t="s">
        <v>5346</v>
      </c>
      <c r="N1" s="104" t="s">
        <v>5347</v>
      </c>
    </row>
    <row r="2" spans="1:14" ht="15.75" x14ac:dyDescent="0.25">
      <c r="A2" s="107" t="s">
        <v>5348</v>
      </c>
      <c r="B2" s="108" t="s">
        <v>5349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</row>
    <row r="3" spans="1:14" ht="15.75" x14ac:dyDescent="0.25">
      <c r="A3" s="110" t="s">
        <v>5350</v>
      </c>
      <c r="B3" s="111" t="s">
        <v>5351</v>
      </c>
      <c r="C3" s="112">
        <f t="shared" ref="C3:N3" si="0">SUM(C4,C7)</f>
        <v>47</v>
      </c>
      <c r="D3" s="112">
        <f t="shared" si="0"/>
        <v>47</v>
      </c>
      <c r="E3" s="112">
        <f t="shared" si="0"/>
        <v>47</v>
      </c>
      <c r="F3" s="112">
        <f t="shared" si="0"/>
        <v>47</v>
      </c>
      <c r="G3" s="112">
        <f t="shared" si="0"/>
        <v>47</v>
      </c>
      <c r="H3" s="112">
        <f t="shared" si="0"/>
        <v>46</v>
      </c>
      <c r="I3" s="112">
        <f t="shared" si="0"/>
        <v>47</v>
      </c>
      <c r="J3" s="112">
        <f t="shared" si="0"/>
        <v>50</v>
      </c>
      <c r="K3" s="112">
        <f t="shared" si="0"/>
        <v>47</v>
      </c>
      <c r="L3" s="112">
        <f t="shared" si="0"/>
        <v>47</v>
      </c>
      <c r="M3" s="112">
        <f t="shared" si="0"/>
        <v>47</v>
      </c>
      <c r="N3" s="112">
        <f t="shared" si="0"/>
        <v>47</v>
      </c>
    </row>
    <row r="4" spans="1:14" ht="15.75" x14ac:dyDescent="0.25">
      <c r="A4" s="113" t="s">
        <v>5352</v>
      </c>
      <c r="B4" s="114" t="s">
        <v>5351</v>
      </c>
      <c r="C4" s="115">
        <f>SUM(C5:C6)</f>
        <v>12</v>
      </c>
      <c r="D4" s="115">
        <f>SUM(D5:D6)</f>
        <v>12</v>
      </c>
      <c r="E4" s="115">
        <f>SUM(E5:E6)</f>
        <v>12</v>
      </c>
      <c r="F4" s="115">
        <f>SUM(F5:F6)</f>
        <v>12</v>
      </c>
      <c r="G4" s="115">
        <f>SUM(G5:G6)</f>
        <v>12</v>
      </c>
      <c r="H4" s="115">
        <v>11</v>
      </c>
      <c r="I4" s="115">
        <f>SUM(I5:I6)</f>
        <v>12</v>
      </c>
      <c r="J4" s="115">
        <v>15</v>
      </c>
      <c r="K4" s="115">
        <f>SUM(K5:K6)</f>
        <v>12</v>
      </c>
      <c r="L4" s="115">
        <f>SUM(L5:L6)</f>
        <v>12</v>
      </c>
      <c r="M4" s="115">
        <f>SUM(M5:M6)</f>
        <v>12</v>
      </c>
      <c r="N4" s="115">
        <f>SUM(N5:N6)</f>
        <v>12</v>
      </c>
    </row>
    <row r="5" spans="1:14" ht="15.75" x14ac:dyDescent="0.25">
      <c r="A5" s="116" t="s">
        <v>3359</v>
      </c>
      <c r="B5" s="114" t="s">
        <v>5351</v>
      </c>
      <c r="C5" s="117">
        <v>5</v>
      </c>
      <c r="D5" s="117">
        <v>5</v>
      </c>
      <c r="E5" s="117">
        <v>5</v>
      </c>
      <c r="F5" s="117">
        <v>5</v>
      </c>
      <c r="G5" s="117">
        <v>5</v>
      </c>
      <c r="H5" s="117">
        <v>5</v>
      </c>
      <c r="I5" s="117">
        <v>5</v>
      </c>
      <c r="J5" s="117">
        <v>5</v>
      </c>
      <c r="K5" s="117">
        <v>5</v>
      </c>
      <c r="L5" s="117">
        <v>5</v>
      </c>
      <c r="M5" s="117">
        <v>5</v>
      </c>
      <c r="N5" s="117">
        <v>5</v>
      </c>
    </row>
    <row r="6" spans="1:14" ht="15.75" x14ac:dyDescent="0.25">
      <c r="A6" s="118" t="s">
        <v>5353</v>
      </c>
      <c r="B6" s="119" t="s">
        <v>5351</v>
      </c>
      <c r="C6" s="120">
        <v>7</v>
      </c>
      <c r="D6" s="120">
        <v>7</v>
      </c>
      <c r="E6" s="120">
        <v>7</v>
      </c>
      <c r="F6" s="120">
        <v>7</v>
      </c>
      <c r="G6" s="120">
        <v>7</v>
      </c>
      <c r="H6" s="120">
        <v>7</v>
      </c>
      <c r="I6" s="120">
        <v>7</v>
      </c>
      <c r="J6" s="120">
        <v>7</v>
      </c>
      <c r="K6" s="120">
        <v>7</v>
      </c>
      <c r="L6" s="120">
        <v>7</v>
      </c>
      <c r="M6" s="120">
        <v>7</v>
      </c>
      <c r="N6" s="120">
        <v>7</v>
      </c>
    </row>
    <row r="7" spans="1:14" ht="15.75" x14ac:dyDescent="0.25">
      <c r="A7" s="113" t="s">
        <v>5354</v>
      </c>
      <c r="B7" s="114" t="s">
        <v>5351</v>
      </c>
      <c r="C7" s="121">
        <f t="shared" ref="C7:N7" si="1">SUM(C8,C9,C12)</f>
        <v>35</v>
      </c>
      <c r="D7" s="121">
        <f t="shared" si="1"/>
        <v>35</v>
      </c>
      <c r="E7" s="121">
        <f t="shared" si="1"/>
        <v>35</v>
      </c>
      <c r="F7" s="121">
        <f t="shared" si="1"/>
        <v>35</v>
      </c>
      <c r="G7" s="121">
        <f t="shared" si="1"/>
        <v>35</v>
      </c>
      <c r="H7" s="121">
        <f t="shared" si="1"/>
        <v>35</v>
      </c>
      <c r="I7" s="121">
        <f t="shared" si="1"/>
        <v>35</v>
      </c>
      <c r="J7" s="121">
        <f t="shared" si="1"/>
        <v>35</v>
      </c>
      <c r="K7" s="121">
        <f t="shared" si="1"/>
        <v>35</v>
      </c>
      <c r="L7" s="121">
        <f t="shared" si="1"/>
        <v>35</v>
      </c>
      <c r="M7" s="121">
        <f t="shared" si="1"/>
        <v>35</v>
      </c>
      <c r="N7" s="121">
        <f t="shared" si="1"/>
        <v>35</v>
      </c>
    </row>
    <row r="8" spans="1:14" ht="15.75" x14ac:dyDescent="0.25">
      <c r="A8" s="116" t="s">
        <v>5355</v>
      </c>
      <c r="B8" s="114" t="s">
        <v>5351</v>
      </c>
      <c r="C8" s="117">
        <v>7</v>
      </c>
      <c r="D8" s="117">
        <v>7</v>
      </c>
      <c r="E8" s="117">
        <v>7</v>
      </c>
      <c r="F8" s="117">
        <v>7</v>
      </c>
      <c r="G8" s="117">
        <v>7</v>
      </c>
      <c r="H8" s="117">
        <v>7</v>
      </c>
      <c r="I8" s="117">
        <v>7</v>
      </c>
      <c r="J8" s="117">
        <v>7</v>
      </c>
      <c r="K8" s="117">
        <v>7</v>
      </c>
      <c r="L8" s="117">
        <v>7</v>
      </c>
      <c r="M8" s="117">
        <v>7</v>
      </c>
      <c r="N8" s="117">
        <v>7</v>
      </c>
    </row>
    <row r="9" spans="1:14" ht="15.75" x14ac:dyDescent="0.25">
      <c r="A9" s="122" t="s">
        <v>5356</v>
      </c>
      <c r="B9" s="123" t="s">
        <v>5351</v>
      </c>
      <c r="C9" s="124">
        <f t="shared" ref="C9:N9" si="2">SUM(C10:C11)</f>
        <v>10</v>
      </c>
      <c r="D9" s="124">
        <f t="shared" si="2"/>
        <v>10</v>
      </c>
      <c r="E9" s="124">
        <f t="shared" si="2"/>
        <v>10</v>
      </c>
      <c r="F9" s="124">
        <f t="shared" si="2"/>
        <v>10</v>
      </c>
      <c r="G9" s="124">
        <f t="shared" si="2"/>
        <v>10</v>
      </c>
      <c r="H9" s="124">
        <f t="shared" si="2"/>
        <v>10</v>
      </c>
      <c r="I9" s="124">
        <f t="shared" si="2"/>
        <v>10</v>
      </c>
      <c r="J9" s="124">
        <f t="shared" si="2"/>
        <v>10</v>
      </c>
      <c r="K9" s="124">
        <f t="shared" si="2"/>
        <v>10</v>
      </c>
      <c r="L9" s="124">
        <f t="shared" si="2"/>
        <v>10</v>
      </c>
      <c r="M9" s="124">
        <f t="shared" si="2"/>
        <v>10</v>
      </c>
      <c r="N9" s="124">
        <f t="shared" si="2"/>
        <v>10</v>
      </c>
    </row>
    <row r="10" spans="1:14" ht="15.75" x14ac:dyDescent="0.25">
      <c r="A10" s="125" t="s">
        <v>5357</v>
      </c>
      <c r="B10" s="114" t="s">
        <v>5351</v>
      </c>
      <c r="C10" s="117">
        <v>5</v>
      </c>
      <c r="D10" s="117">
        <v>5</v>
      </c>
      <c r="E10" s="117">
        <v>5</v>
      </c>
      <c r="F10" s="117">
        <v>5</v>
      </c>
      <c r="G10" s="117">
        <v>5</v>
      </c>
      <c r="H10" s="117">
        <v>5</v>
      </c>
      <c r="I10" s="117">
        <v>5</v>
      </c>
      <c r="J10" s="117">
        <v>5</v>
      </c>
      <c r="K10" s="117">
        <v>5</v>
      </c>
      <c r="L10" s="117">
        <v>5</v>
      </c>
      <c r="M10" s="117">
        <v>5</v>
      </c>
      <c r="N10" s="117">
        <v>5</v>
      </c>
    </row>
    <row r="11" spans="1:14" ht="15.75" x14ac:dyDescent="0.25">
      <c r="A11" s="126" t="s">
        <v>5358</v>
      </c>
      <c r="B11" s="127" t="s">
        <v>5351</v>
      </c>
      <c r="C11" s="117">
        <v>5</v>
      </c>
      <c r="D11" s="117">
        <v>5</v>
      </c>
      <c r="E11" s="117">
        <v>5</v>
      </c>
      <c r="F11" s="117">
        <v>5</v>
      </c>
      <c r="G11" s="117">
        <v>5</v>
      </c>
      <c r="H11" s="117">
        <v>5</v>
      </c>
      <c r="I11" s="117">
        <v>5</v>
      </c>
      <c r="J11" s="117">
        <v>5</v>
      </c>
      <c r="K11" s="117">
        <v>5</v>
      </c>
      <c r="L11" s="117">
        <v>5</v>
      </c>
      <c r="M11" s="117">
        <v>5</v>
      </c>
      <c r="N11" s="117">
        <v>5</v>
      </c>
    </row>
    <row r="12" spans="1:14" ht="15.75" x14ac:dyDescent="0.25">
      <c r="A12" s="122" t="s">
        <v>5359</v>
      </c>
      <c r="B12" s="123" t="s">
        <v>5351</v>
      </c>
      <c r="C12" s="124">
        <f t="shared" ref="C12:N12" si="3">SUM(C13:C16)</f>
        <v>18</v>
      </c>
      <c r="D12" s="124">
        <f t="shared" si="3"/>
        <v>18</v>
      </c>
      <c r="E12" s="124">
        <f t="shared" si="3"/>
        <v>18</v>
      </c>
      <c r="F12" s="124">
        <f t="shared" si="3"/>
        <v>18</v>
      </c>
      <c r="G12" s="124">
        <f t="shared" si="3"/>
        <v>18</v>
      </c>
      <c r="H12" s="124">
        <f t="shared" si="3"/>
        <v>18</v>
      </c>
      <c r="I12" s="124">
        <f t="shared" si="3"/>
        <v>18</v>
      </c>
      <c r="J12" s="124">
        <f t="shared" si="3"/>
        <v>18</v>
      </c>
      <c r="K12" s="124">
        <f t="shared" si="3"/>
        <v>18</v>
      </c>
      <c r="L12" s="124">
        <f t="shared" si="3"/>
        <v>18</v>
      </c>
      <c r="M12" s="124">
        <f t="shared" si="3"/>
        <v>18</v>
      </c>
      <c r="N12" s="124">
        <f t="shared" si="3"/>
        <v>18</v>
      </c>
    </row>
    <row r="13" spans="1:14" ht="15.75" x14ac:dyDescent="0.25">
      <c r="A13" s="125" t="s">
        <v>5360</v>
      </c>
      <c r="B13" s="114" t="s">
        <v>5351</v>
      </c>
      <c r="C13" s="117">
        <v>6</v>
      </c>
      <c r="D13" s="117">
        <v>6</v>
      </c>
      <c r="E13" s="117">
        <v>6</v>
      </c>
      <c r="F13" s="117">
        <v>6</v>
      </c>
      <c r="G13" s="117">
        <v>6</v>
      </c>
      <c r="H13" s="117">
        <v>6</v>
      </c>
      <c r="I13" s="117">
        <v>6</v>
      </c>
      <c r="J13" s="117">
        <v>6</v>
      </c>
      <c r="K13" s="117">
        <v>6</v>
      </c>
      <c r="L13" s="117">
        <v>6</v>
      </c>
      <c r="M13" s="117">
        <v>6</v>
      </c>
      <c r="N13" s="117">
        <v>6</v>
      </c>
    </row>
    <row r="14" spans="1:14" ht="15.75" x14ac:dyDescent="0.25">
      <c r="A14" s="125" t="s">
        <v>5361</v>
      </c>
      <c r="B14" s="114" t="s">
        <v>5351</v>
      </c>
      <c r="C14" s="117">
        <v>4</v>
      </c>
      <c r="D14" s="117">
        <v>4</v>
      </c>
      <c r="E14" s="117">
        <v>4</v>
      </c>
      <c r="F14" s="117">
        <v>4</v>
      </c>
      <c r="G14" s="117">
        <v>4</v>
      </c>
      <c r="H14" s="117">
        <v>4</v>
      </c>
      <c r="I14" s="117">
        <v>4</v>
      </c>
      <c r="J14" s="117">
        <v>4</v>
      </c>
      <c r="K14" s="117">
        <v>4</v>
      </c>
      <c r="L14" s="117">
        <v>4</v>
      </c>
      <c r="M14" s="117">
        <v>4</v>
      </c>
      <c r="N14" s="117">
        <v>4</v>
      </c>
    </row>
    <row r="15" spans="1:14" ht="15.75" x14ac:dyDescent="0.25">
      <c r="A15" s="125" t="s">
        <v>5362</v>
      </c>
      <c r="B15" s="114" t="s">
        <v>5351</v>
      </c>
      <c r="C15" s="117">
        <v>4</v>
      </c>
      <c r="D15" s="117">
        <v>4</v>
      </c>
      <c r="E15" s="117">
        <v>4</v>
      </c>
      <c r="F15" s="117">
        <v>4</v>
      </c>
      <c r="G15" s="117">
        <v>4</v>
      </c>
      <c r="H15" s="117">
        <v>4</v>
      </c>
      <c r="I15" s="117">
        <v>4</v>
      </c>
      <c r="J15" s="117">
        <v>4</v>
      </c>
      <c r="K15" s="117">
        <v>4</v>
      </c>
      <c r="L15" s="117">
        <v>4</v>
      </c>
      <c r="M15" s="117">
        <v>4</v>
      </c>
      <c r="N15" s="117">
        <v>4</v>
      </c>
    </row>
    <row r="16" spans="1:14" ht="15.75" x14ac:dyDescent="0.25">
      <c r="A16" s="126" t="s">
        <v>4308</v>
      </c>
      <c r="B16" s="127" t="s">
        <v>5351</v>
      </c>
      <c r="C16" s="117">
        <v>4</v>
      </c>
      <c r="D16" s="117">
        <v>4</v>
      </c>
      <c r="E16" s="117">
        <v>4</v>
      </c>
      <c r="F16" s="117">
        <v>4</v>
      </c>
      <c r="G16" s="117">
        <v>4</v>
      </c>
      <c r="H16" s="117">
        <v>4</v>
      </c>
      <c r="I16" s="117">
        <v>4</v>
      </c>
      <c r="J16" s="117">
        <v>4</v>
      </c>
      <c r="K16" s="117">
        <v>4</v>
      </c>
      <c r="L16" s="117">
        <v>4</v>
      </c>
      <c r="M16" s="117">
        <v>4</v>
      </c>
      <c r="N16" s="117">
        <v>4</v>
      </c>
    </row>
    <row r="17" spans="1:14" ht="15.75" x14ac:dyDescent="0.25">
      <c r="A17" s="319" t="s">
        <v>5363</v>
      </c>
      <c r="B17" s="319"/>
      <c r="C17" s="319"/>
      <c r="D17" s="319"/>
      <c r="E17" s="319"/>
      <c r="F17" s="319"/>
      <c r="G17" s="319"/>
      <c r="H17" s="319"/>
      <c r="I17" s="319"/>
      <c r="J17" s="319"/>
      <c r="K17" s="319"/>
      <c r="L17" s="319"/>
      <c r="M17" s="319"/>
      <c r="N17" s="319"/>
    </row>
    <row r="18" spans="1:14" ht="15.75" x14ac:dyDescent="0.25">
      <c r="A18" s="113" t="s">
        <v>5364</v>
      </c>
      <c r="B18" s="114" t="s">
        <v>5365</v>
      </c>
      <c r="C18" s="128">
        <f t="shared" ref="C18:N18" si="4">SUM(C19,C22)</f>
        <v>31518.95</v>
      </c>
      <c r="D18" s="128">
        <f t="shared" si="4"/>
        <v>31518.95</v>
      </c>
      <c r="E18" s="128">
        <f t="shared" si="4"/>
        <v>31518.95</v>
      </c>
      <c r="F18" s="128">
        <f t="shared" si="4"/>
        <v>31518.95</v>
      </c>
      <c r="G18" s="128">
        <f t="shared" si="4"/>
        <v>31518.95</v>
      </c>
      <c r="H18" s="128">
        <f t="shared" si="4"/>
        <v>31518.95</v>
      </c>
      <c r="I18" s="128">
        <f t="shared" si="4"/>
        <v>31518.95</v>
      </c>
      <c r="J18" s="128">
        <f t="shared" si="4"/>
        <v>31518.95</v>
      </c>
      <c r="K18" s="128">
        <f t="shared" si="4"/>
        <v>31518.95</v>
      </c>
      <c r="L18" s="128">
        <f t="shared" si="4"/>
        <v>31518.95</v>
      </c>
      <c r="M18" s="128">
        <f t="shared" si="4"/>
        <v>31518.95</v>
      </c>
      <c r="N18" s="128">
        <f t="shared" si="4"/>
        <v>31518.95</v>
      </c>
    </row>
    <row r="19" spans="1:14" ht="15.75" x14ac:dyDescent="0.25">
      <c r="A19" s="129" t="s">
        <v>5352</v>
      </c>
      <c r="B19" s="130" t="s">
        <v>5365</v>
      </c>
      <c r="C19" s="131">
        <f t="shared" ref="C19:N19" si="5">SUM(C20:C21)</f>
        <v>6684.1500000000005</v>
      </c>
      <c r="D19" s="131">
        <f t="shared" si="5"/>
        <v>6684.1500000000005</v>
      </c>
      <c r="E19" s="131">
        <f t="shared" si="5"/>
        <v>6684.1500000000005</v>
      </c>
      <c r="F19" s="131">
        <f t="shared" si="5"/>
        <v>6684.1500000000005</v>
      </c>
      <c r="G19" s="131">
        <f t="shared" si="5"/>
        <v>6684.1500000000005</v>
      </c>
      <c r="H19" s="131">
        <f t="shared" si="5"/>
        <v>6684.1500000000005</v>
      </c>
      <c r="I19" s="131">
        <f t="shared" si="5"/>
        <v>6684.1500000000005</v>
      </c>
      <c r="J19" s="131">
        <f t="shared" si="5"/>
        <v>6684.1500000000005</v>
      </c>
      <c r="K19" s="131">
        <f t="shared" si="5"/>
        <v>6684.1500000000005</v>
      </c>
      <c r="L19" s="131">
        <f t="shared" si="5"/>
        <v>6684.1500000000005</v>
      </c>
      <c r="M19" s="131">
        <f t="shared" si="5"/>
        <v>6684.1500000000005</v>
      </c>
      <c r="N19" s="131">
        <f t="shared" si="5"/>
        <v>6684.1500000000005</v>
      </c>
    </row>
    <row r="20" spans="1:14" ht="15.75" x14ac:dyDescent="0.25">
      <c r="A20" s="116" t="s">
        <v>3359</v>
      </c>
      <c r="B20" s="114" t="s">
        <v>5365</v>
      </c>
      <c r="C20" s="132">
        <f t="shared" ref="C20:N20" si="6">C5*497.6</f>
        <v>2488</v>
      </c>
      <c r="D20" s="132">
        <f t="shared" si="6"/>
        <v>2488</v>
      </c>
      <c r="E20" s="132">
        <f t="shared" si="6"/>
        <v>2488</v>
      </c>
      <c r="F20" s="132">
        <f t="shared" si="6"/>
        <v>2488</v>
      </c>
      <c r="G20" s="132">
        <f t="shared" si="6"/>
        <v>2488</v>
      </c>
      <c r="H20" s="132">
        <f t="shared" si="6"/>
        <v>2488</v>
      </c>
      <c r="I20" s="132">
        <f t="shared" si="6"/>
        <v>2488</v>
      </c>
      <c r="J20" s="132">
        <f t="shared" si="6"/>
        <v>2488</v>
      </c>
      <c r="K20" s="132">
        <f t="shared" si="6"/>
        <v>2488</v>
      </c>
      <c r="L20" s="132">
        <f t="shared" si="6"/>
        <v>2488</v>
      </c>
      <c r="M20" s="132">
        <f t="shared" si="6"/>
        <v>2488</v>
      </c>
      <c r="N20" s="132">
        <f t="shared" si="6"/>
        <v>2488</v>
      </c>
    </row>
    <row r="21" spans="1:14" ht="15.75" x14ac:dyDescent="0.25">
      <c r="A21" s="116" t="s">
        <v>5353</v>
      </c>
      <c r="B21" s="114" t="s">
        <v>5365</v>
      </c>
      <c r="C21" s="132">
        <f t="shared" ref="C21:N21" si="7">C6*599.45</f>
        <v>4196.1500000000005</v>
      </c>
      <c r="D21" s="132">
        <f t="shared" si="7"/>
        <v>4196.1500000000005</v>
      </c>
      <c r="E21" s="132">
        <f t="shared" si="7"/>
        <v>4196.1500000000005</v>
      </c>
      <c r="F21" s="132">
        <f t="shared" si="7"/>
        <v>4196.1500000000005</v>
      </c>
      <c r="G21" s="132">
        <f t="shared" si="7"/>
        <v>4196.1500000000005</v>
      </c>
      <c r="H21" s="132">
        <f t="shared" si="7"/>
        <v>4196.1500000000005</v>
      </c>
      <c r="I21" s="132">
        <f t="shared" si="7"/>
        <v>4196.1500000000005</v>
      </c>
      <c r="J21" s="132">
        <f t="shared" si="7"/>
        <v>4196.1500000000005</v>
      </c>
      <c r="K21" s="132">
        <f t="shared" si="7"/>
        <v>4196.1500000000005</v>
      </c>
      <c r="L21" s="132">
        <f t="shared" si="7"/>
        <v>4196.1500000000005</v>
      </c>
      <c r="M21" s="132">
        <f t="shared" si="7"/>
        <v>4196.1500000000005</v>
      </c>
      <c r="N21" s="132">
        <f t="shared" si="7"/>
        <v>4196.1500000000005</v>
      </c>
    </row>
    <row r="22" spans="1:14" ht="15.75" x14ac:dyDescent="0.25">
      <c r="A22" s="129" t="s">
        <v>5354</v>
      </c>
      <c r="B22" s="130" t="s">
        <v>5365</v>
      </c>
      <c r="C22" s="133">
        <f t="shared" ref="C22:N22" si="8">SUM(C23:C24,C27)</f>
        <v>24834.799999999999</v>
      </c>
      <c r="D22" s="133">
        <f t="shared" si="8"/>
        <v>24834.799999999999</v>
      </c>
      <c r="E22" s="133">
        <f t="shared" si="8"/>
        <v>24834.799999999999</v>
      </c>
      <c r="F22" s="133">
        <f t="shared" si="8"/>
        <v>24834.799999999999</v>
      </c>
      <c r="G22" s="133">
        <f t="shared" si="8"/>
        <v>24834.799999999999</v>
      </c>
      <c r="H22" s="133">
        <f t="shared" si="8"/>
        <v>24834.799999999999</v>
      </c>
      <c r="I22" s="133">
        <f t="shared" si="8"/>
        <v>24834.799999999999</v>
      </c>
      <c r="J22" s="133">
        <f t="shared" si="8"/>
        <v>24834.799999999999</v>
      </c>
      <c r="K22" s="133">
        <f t="shared" si="8"/>
        <v>24834.799999999999</v>
      </c>
      <c r="L22" s="133">
        <f t="shared" si="8"/>
        <v>24834.799999999999</v>
      </c>
      <c r="M22" s="133">
        <f t="shared" si="8"/>
        <v>24834.799999999999</v>
      </c>
      <c r="N22" s="133">
        <f t="shared" si="8"/>
        <v>24834.799999999999</v>
      </c>
    </row>
    <row r="23" spans="1:14" ht="15.75" x14ac:dyDescent="0.25">
      <c r="A23" s="116" t="s">
        <v>5355</v>
      </c>
      <c r="B23" s="114" t="s">
        <v>5365</v>
      </c>
      <c r="C23" s="128">
        <f t="shared" ref="C23:N23" si="9">C8*311</f>
        <v>2177</v>
      </c>
      <c r="D23" s="128">
        <f t="shared" si="9"/>
        <v>2177</v>
      </c>
      <c r="E23" s="128">
        <f t="shared" si="9"/>
        <v>2177</v>
      </c>
      <c r="F23" s="128">
        <f t="shared" si="9"/>
        <v>2177</v>
      </c>
      <c r="G23" s="128">
        <f t="shared" si="9"/>
        <v>2177</v>
      </c>
      <c r="H23" s="128">
        <f t="shared" si="9"/>
        <v>2177</v>
      </c>
      <c r="I23" s="128">
        <f t="shared" si="9"/>
        <v>2177</v>
      </c>
      <c r="J23" s="128">
        <f t="shared" si="9"/>
        <v>2177</v>
      </c>
      <c r="K23" s="128">
        <f t="shared" si="9"/>
        <v>2177</v>
      </c>
      <c r="L23" s="128">
        <f t="shared" si="9"/>
        <v>2177</v>
      </c>
      <c r="M23" s="128">
        <f t="shared" si="9"/>
        <v>2177</v>
      </c>
      <c r="N23" s="128">
        <f t="shared" si="9"/>
        <v>2177</v>
      </c>
    </row>
    <row r="24" spans="1:14" ht="15.75" x14ac:dyDescent="0.25">
      <c r="A24" s="122" t="s">
        <v>5356</v>
      </c>
      <c r="B24" s="114" t="s">
        <v>5365</v>
      </c>
      <c r="C24" s="128">
        <f t="shared" ref="C24:N24" si="10">SUM(C25:C26)</f>
        <v>4715</v>
      </c>
      <c r="D24" s="128">
        <f t="shared" si="10"/>
        <v>4715</v>
      </c>
      <c r="E24" s="128">
        <f t="shared" si="10"/>
        <v>4715</v>
      </c>
      <c r="F24" s="128">
        <f t="shared" si="10"/>
        <v>4715</v>
      </c>
      <c r="G24" s="128">
        <f t="shared" si="10"/>
        <v>4715</v>
      </c>
      <c r="H24" s="128">
        <f t="shared" si="10"/>
        <v>4715</v>
      </c>
      <c r="I24" s="128">
        <f t="shared" si="10"/>
        <v>4715</v>
      </c>
      <c r="J24" s="128">
        <f t="shared" si="10"/>
        <v>4715</v>
      </c>
      <c r="K24" s="128">
        <f t="shared" si="10"/>
        <v>4715</v>
      </c>
      <c r="L24" s="128">
        <f t="shared" si="10"/>
        <v>4715</v>
      </c>
      <c r="M24" s="128">
        <f t="shared" si="10"/>
        <v>4715</v>
      </c>
      <c r="N24" s="128">
        <f t="shared" si="10"/>
        <v>4715</v>
      </c>
    </row>
    <row r="25" spans="1:14" ht="15.75" x14ac:dyDescent="0.25">
      <c r="A25" s="125" t="s">
        <v>5357</v>
      </c>
      <c r="B25" s="114" t="s">
        <v>5365</v>
      </c>
      <c r="C25" s="128">
        <f t="shared" ref="C25:N25" si="11">C10*436</f>
        <v>2180</v>
      </c>
      <c r="D25" s="128">
        <f t="shared" si="11"/>
        <v>2180</v>
      </c>
      <c r="E25" s="128">
        <f t="shared" si="11"/>
        <v>2180</v>
      </c>
      <c r="F25" s="128">
        <f t="shared" si="11"/>
        <v>2180</v>
      </c>
      <c r="G25" s="128">
        <f t="shared" si="11"/>
        <v>2180</v>
      </c>
      <c r="H25" s="128">
        <f t="shared" si="11"/>
        <v>2180</v>
      </c>
      <c r="I25" s="128">
        <f t="shared" si="11"/>
        <v>2180</v>
      </c>
      <c r="J25" s="128">
        <f t="shared" si="11"/>
        <v>2180</v>
      </c>
      <c r="K25" s="128">
        <f t="shared" si="11"/>
        <v>2180</v>
      </c>
      <c r="L25" s="128">
        <f t="shared" si="11"/>
        <v>2180</v>
      </c>
      <c r="M25" s="128">
        <f t="shared" si="11"/>
        <v>2180</v>
      </c>
      <c r="N25" s="128">
        <f t="shared" si="11"/>
        <v>2180</v>
      </c>
    </row>
    <row r="26" spans="1:14" ht="15.75" x14ac:dyDescent="0.25">
      <c r="A26" s="125" t="s">
        <v>5358</v>
      </c>
      <c r="B26" s="114" t="s">
        <v>5365</v>
      </c>
      <c r="C26" s="128">
        <f t="shared" ref="C26:N26" si="12">C11*507</f>
        <v>2535</v>
      </c>
      <c r="D26" s="128">
        <f t="shared" si="12"/>
        <v>2535</v>
      </c>
      <c r="E26" s="128">
        <f t="shared" si="12"/>
        <v>2535</v>
      </c>
      <c r="F26" s="128">
        <f t="shared" si="12"/>
        <v>2535</v>
      </c>
      <c r="G26" s="128">
        <f t="shared" si="12"/>
        <v>2535</v>
      </c>
      <c r="H26" s="128">
        <f t="shared" si="12"/>
        <v>2535</v>
      </c>
      <c r="I26" s="128">
        <f t="shared" si="12"/>
        <v>2535</v>
      </c>
      <c r="J26" s="128">
        <f t="shared" si="12"/>
        <v>2535</v>
      </c>
      <c r="K26" s="128">
        <f t="shared" si="12"/>
        <v>2535</v>
      </c>
      <c r="L26" s="128">
        <f t="shared" si="12"/>
        <v>2535</v>
      </c>
      <c r="M26" s="128">
        <f t="shared" si="12"/>
        <v>2535</v>
      </c>
      <c r="N26" s="128">
        <f t="shared" si="12"/>
        <v>2535</v>
      </c>
    </row>
    <row r="27" spans="1:14" ht="15.75" x14ac:dyDescent="0.25">
      <c r="A27" s="134" t="s">
        <v>5359</v>
      </c>
      <c r="B27" s="130" t="s">
        <v>5365</v>
      </c>
      <c r="C27" s="133">
        <f t="shared" ref="C27:N27" si="13">SUM(C28:C31)</f>
        <v>17942.8</v>
      </c>
      <c r="D27" s="133">
        <f t="shared" si="13"/>
        <v>17942.8</v>
      </c>
      <c r="E27" s="133">
        <f t="shared" si="13"/>
        <v>17942.8</v>
      </c>
      <c r="F27" s="133">
        <f t="shared" si="13"/>
        <v>17942.8</v>
      </c>
      <c r="G27" s="133">
        <f t="shared" si="13"/>
        <v>17942.8</v>
      </c>
      <c r="H27" s="133">
        <f t="shared" si="13"/>
        <v>17942.8</v>
      </c>
      <c r="I27" s="133">
        <f t="shared" si="13"/>
        <v>17942.8</v>
      </c>
      <c r="J27" s="133">
        <f t="shared" si="13"/>
        <v>17942.8</v>
      </c>
      <c r="K27" s="133">
        <f t="shared" si="13"/>
        <v>17942.8</v>
      </c>
      <c r="L27" s="133">
        <f t="shared" si="13"/>
        <v>17942.8</v>
      </c>
      <c r="M27" s="133">
        <f t="shared" si="13"/>
        <v>17942.8</v>
      </c>
      <c r="N27" s="133">
        <f t="shared" si="13"/>
        <v>17942.8</v>
      </c>
    </row>
    <row r="28" spans="1:14" ht="15.75" x14ac:dyDescent="0.25">
      <c r="A28" s="125" t="s">
        <v>5360</v>
      </c>
      <c r="B28" s="114" t="s">
        <v>5365</v>
      </c>
      <c r="C28" s="128">
        <f t="shared" ref="C28:N28" si="14">C13*791</f>
        <v>4746</v>
      </c>
      <c r="D28" s="128">
        <f t="shared" si="14"/>
        <v>4746</v>
      </c>
      <c r="E28" s="128">
        <f t="shared" si="14"/>
        <v>4746</v>
      </c>
      <c r="F28" s="128">
        <f t="shared" si="14"/>
        <v>4746</v>
      </c>
      <c r="G28" s="128">
        <f t="shared" si="14"/>
        <v>4746</v>
      </c>
      <c r="H28" s="128">
        <f t="shared" si="14"/>
        <v>4746</v>
      </c>
      <c r="I28" s="128">
        <f t="shared" si="14"/>
        <v>4746</v>
      </c>
      <c r="J28" s="128">
        <f t="shared" si="14"/>
        <v>4746</v>
      </c>
      <c r="K28" s="128">
        <f t="shared" si="14"/>
        <v>4746</v>
      </c>
      <c r="L28" s="128">
        <f t="shared" si="14"/>
        <v>4746</v>
      </c>
      <c r="M28" s="128">
        <f t="shared" si="14"/>
        <v>4746</v>
      </c>
      <c r="N28" s="128">
        <f t="shared" si="14"/>
        <v>4746</v>
      </c>
    </row>
    <row r="29" spans="1:14" ht="15.75" x14ac:dyDescent="0.25">
      <c r="A29" s="125" t="s">
        <v>5361</v>
      </c>
      <c r="B29" s="114" t="s">
        <v>5365</v>
      </c>
      <c r="C29" s="128">
        <f t="shared" ref="C29:N29" si="15">C14*985.5</f>
        <v>3942</v>
      </c>
      <c r="D29" s="128">
        <f t="shared" si="15"/>
        <v>3942</v>
      </c>
      <c r="E29" s="128">
        <f t="shared" si="15"/>
        <v>3942</v>
      </c>
      <c r="F29" s="128">
        <f t="shared" si="15"/>
        <v>3942</v>
      </c>
      <c r="G29" s="128">
        <f t="shared" si="15"/>
        <v>3942</v>
      </c>
      <c r="H29" s="128">
        <f t="shared" si="15"/>
        <v>3942</v>
      </c>
      <c r="I29" s="128">
        <f t="shared" si="15"/>
        <v>3942</v>
      </c>
      <c r="J29" s="128">
        <f t="shared" si="15"/>
        <v>3942</v>
      </c>
      <c r="K29" s="128">
        <f t="shared" si="15"/>
        <v>3942</v>
      </c>
      <c r="L29" s="128">
        <f t="shared" si="15"/>
        <v>3942</v>
      </c>
      <c r="M29" s="128">
        <f t="shared" si="15"/>
        <v>3942</v>
      </c>
      <c r="N29" s="128">
        <f t="shared" si="15"/>
        <v>3942</v>
      </c>
    </row>
    <row r="30" spans="1:14" ht="15.75" x14ac:dyDescent="0.25">
      <c r="A30" s="125" t="s">
        <v>5362</v>
      </c>
      <c r="B30" s="114" t="s">
        <v>5365</v>
      </c>
      <c r="C30" s="128">
        <f t="shared" ref="C30:N30" si="16">C15*1176</f>
        <v>4704</v>
      </c>
      <c r="D30" s="128">
        <f t="shared" si="16"/>
        <v>4704</v>
      </c>
      <c r="E30" s="128">
        <f t="shared" si="16"/>
        <v>4704</v>
      </c>
      <c r="F30" s="128">
        <f t="shared" si="16"/>
        <v>4704</v>
      </c>
      <c r="G30" s="128">
        <f t="shared" si="16"/>
        <v>4704</v>
      </c>
      <c r="H30" s="128">
        <f t="shared" si="16"/>
        <v>4704</v>
      </c>
      <c r="I30" s="128">
        <f t="shared" si="16"/>
        <v>4704</v>
      </c>
      <c r="J30" s="128">
        <f t="shared" si="16"/>
        <v>4704</v>
      </c>
      <c r="K30" s="128">
        <f t="shared" si="16"/>
        <v>4704</v>
      </c>
      <c r="L30" s="128">
        <f t="shared" si="16"/>
        <v>4704</v>
      </c>
      <c r="M30" s="128">
        <f t="shared" si="16"/>
        <v>4704</v>
      </c>
      <c r="N30" s="128">
        <f t="shared" si="16"/>
        <v>4704</v>
      </c>
    </row>
    <row r="31" spans="1:14" ht="15.75" x14ac:dyDescent="0.25">
      <c r="A31" s="135" t="s">
        <v>4308</v>
      </c>
      <c r="B31" s="136" t="s">
        <v>5365</v>
      </c>
      <c r="C31" s="128">
        <f t="shared" ref="C31:N31" si="17">C16*1137.7</f>
        <v>4550.8</v>
      </c>
      <c r="D31" s="128">
        <f t="shared" si="17"/>
        <v>4550.8</v>
      </c>
      <c r="E31" s="128">
        <f t="shared" si="17"/>
        <v>4550.8</v>
      </c>
      <c r="F31" s="128">
        <f t="shared" si="17"/>
        <v>4550.8</v>
      </c>
      <c r="G31" s="128">
        <f t="shared" si="17"/>
        <v>4550.8</v>
      </c>
      <c r="H31" s="128">
        <f t="shared" si="17"/>
        <v>4550.8</v>
      </c>
      <c r="I31" s="128">
        <f t="shared" si="17"/>
        <v>4550.8</v>
      </c>
      <c r="J31" s="128">
        <f t="shared" si="17"/>
        <v>4550.8</v>
      </c>
      <c r="K31" s="128">
        <f t="shared" si="17"/>
        <v>4550.8</v>
      </c>
      <c r="L31" s="128">
        <f t="shared" si="17"/>
        <v>4550.8</v>
      </c>
      <c r="M31" s="128">
        <f t="shared" si="17"/>
        <v>4550.8</v>
      </c>
      <c r="N31" s="128">
        <f t="shared" si="17"/>
        <v>4550.8</v>
      </c>
    </row>
  </sheetData>
  <mergeCells count="1">
    <mergeCell ref="A17:N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6867-2819-4A4B-A10C-DD1D446AA9CF}">
  <dimension ref="A1:R19"/>
  <sheetViews>
    <sheetView tabSelected="1" workbookViewId="0">
      <selection sqref="A1:XFD1"/>
    </sheetView>
  </sheetViews>
  <sheetFormatPr defaultRowHeight="15" x14ac:dyDescent="0.25"/>
  <cols>
    <col min="1" max="1" width="19.5703125" customWidth="1"/>
    <col min="17" max="18" width="18" customWidth="1"/>
  </cols>
  <sheetData>
    <row r="1" spans="1:18" ht="60" x14ac:dyDescent="0.25">
      <c r="A1" s="308" t="s">
        <v>5335</v>
      </c>
      <c r="B1" s="309" t="s">
        <v>5349</v>
      </c>
      <c r="C1" s="137" t="s">
        <v>5336</v>
      </c>
      <c r="D1" s="138" t="s">
        <v>5337</v>
      </c>
      <c r="E1" s="138" t="s">
        <v>5338</v>
      </c>
      <c r="F1" s="139" t="s">
        <v>5339</v>
      </c>
      <c r="G1" s="139" t="s">
        <v>5340</v>
      </c>
      <c r="H1" s="139" t="s">
        <v>5341</v>
      </c>
      <c r="I1" s="139" t="s">
        <v>5342</v>
      </c>
      <c r="J1" s="139" t="s">
        <v>5343</v>
      </c>
      <c r="K1" s="139" t="s">
        <v>5344</v>
      </c>
      <c r="L1" s="139" t="s">
        <v>5345</v>
      </c>
      <c r="M1" s="139" t="s">
        <v>5346</v>
      </c>
      <c r="N1" s="137" t="s">
        <v>5347</v>
      </c>
      <c r="O1" s="140" t="s">
        <v>5366</v>
      </c>
      <c r="P1" s="140" t="s">
        <v>5366</v>
      </c>
      <c r="Q1" s="141" t="s">
        <v>5432</v>
      </c>
      <c r="R1" s="142" t="s">
        <v>5433</v>
      </c>
    </row>
    <row r="2" spans="1:18" ht="15.75" x14ac:dyDescent="0.25">
      <c r="A2" s="143" t="s">
        <v>5350</v>
      </c>
      <c r="B2" s="144" t="s">
        <v>5351</v>
      </c>
      <c r="C2" s="145">
        <f t="shared" ref="C2" si="0">SUM(C3,C6)</f>
        <v>58</v>
      </c>
      <c r="D2" s="145">
        <f>SUM(D3,D6)</f>
        <v>62</v>
      </c>
      <c r="E2" s="145">
        <f t="shared" ref="E2:N2" si="1">SUM(E3,E6)</f>
        <v>55</v>
      </c>
      <c r="F2" s="145">
        <f t="shared" si="1"/>
        <v>79</v>
      </c>
      <c r="G2" s="145">
        <f t="shared" si="1"/>
        <v>79</v>
      </c>
      <c r="H2" s="145">
        <f t="shared" si="1"/>
        <v>76</v>
      </c>
      <c r="I2" s="145">
        <f t="shared" si="1"/>
        <v>105</v>
      </c>
      <c r="J2" s="145">
        <f t="shared" si="1"/>
        <v>97</v>
      </c>
      <c r="K2" s="145">
        <f t="shared" si="1"/>
        <v>98</v>
      </c>
      <c r="L2" s="145">
        <f t="shared" si="1"/>
        <v>94</v>
      </c>
      <c r="M2" s="145">
        <f t="shared" si="1"/>
        <v>107</v>
      </c>
      <c r="N2" s="145">
        <f t="shared" si="1"/>
        <v>95</v>
      </c>
      <c r="O2" s="146">
        <f t="shared" ref="O2:O15" si="2">N2-E2</f>
        <v>40</v>
      </c>
      <c r="P2" s="146">
        <f t="shared" ref="P2:P15" si="3">N2-D2</f>
        <v>33</v>
      </c>
      <c r="Q2" s="147">
        <f>(N2/E2)-1</f>
        <v>0.72727272727272729</v>
      </c>
      <c r="R2" s="147">
        <f>(N2/D2)-1</f>
        <v>0.532258064516129</v>
      </c>
    </row>
    <row r="3" spans="1:18" ht="15.75" x14ac:dyDescent="0.25">
      <c r="A3" s="148" t="s">
        <v>5352</v>
      </c>
      <c r="B3" s="149" t="s">
        <v>5351</v>
      </c>
      <c r="C3" s="150">
        <f>SUM(C4:C5)</f>
        <v>14</v>
      </c>
      <c r="D3" s="150">
        <f>SUM(D4:D5)</f>
        <v>13</v>
      </c>
      <c r="E3" s="150">
        <f t="shared" ref="E3:N3" si="4">SUM(E4:E5)</f>
        <v>10</v>
      </c>
      <c r="F3" s="150">
        <f t="shared" si="4"/>
        <v>12</v>
      </c>
      <c r="G3" s="150">
        <f t="shared" si="4"/>
        <v>14</v>
      </c>
      <c r="H3" s="150">
        <v>11</v>
      </c>
      <c r="I3" s="150">
        <f t="shared" si="4"/>
        <v>20</v>
      </c>
      <c r="J3" s="150">
        <v>15</v>
      </c>
      <c r="K3" s="150">
        <f t="shared" si="4"/>
        <v>25</v>
      </c>
      <c r="L3" s="150">
        <f t="shared" si="4"/>
        <v>19</v>
      </c>
      <c r="M3" s="150">
        <f t="shared" si="4"/>
        <v>25</v>
      </c>
      <c r="N3" s="150">
        <f t="shared" si="4"/>
        <v>23</v>
      </c>
      <c r="O3" s="151">
        <f t="shared" si="2"/>
        <v>13</v>
      </c>
      <c r="P3" s="151">
        <f t="shared" si="3"/>
        <v>10</v>
      </c>
      <c r="Q3" s="152">
        <f>(N3/E3)-1</f>
        <v>1.2999999999999998</v>
      </c>
      <c r="R3" s="152">
        <f>(N3/D3)-1</f>
        <v>0.76923076923076916</v>
      </c>
    </row>
    <row r="4" spans="1:18" ht="15.75" x14ac:dyDescent="0.25">
      <c r="A4" s="153" t="s">
        <v>3359</v>
      </c>
      <c r="B4" s="149" t="s">
        <v>5351</v>
      </c>
      <c r="C4" s="154">
        <v>6</v>
      </c>
      <c r="D4" s="154">
        <v>5</v>
      </c>
      <c r="E4" s="154">
        <v>7</v>
      </c>
      <c r="F4" s="154">
        <v>8</v>
      </c>
      <c r="G4" s="154">
        <v>7</v>
      </c>
      <c r="H4" s="154">
        <v>9</v>
      </c>
      <c r="I4" s="154">
        <v>14</v>
      </c>
      <c r="J4" s="154">
        <v>10</v>
      </c>
      <c r="K4" s="154">
        <v>13</v>
      </c>
      <c r="L4" s="154">
        <v>9</v>
      </c>
      <c r="M4" s="154">
        <v>13</v>
      </c>
      <c r="N4" s="154">
        <v>14</v>
      </c>
      <c r="O4" s="155">
        <f t="shared" si="2"/>
        <v>7</v>
      </c>
      <c r="P4" s="155">
        <f t="shared" si="3"/>
        <v>9</v>
      </c>
      <c r="Q4" s="156">
        <f>(N4/E4)-1</f>
        <v>1</v>
      </c>
      <c r="R4" s="156">
        <f>N4/D4-1</f>
        <v>1.7999999999999998</v>
      </c>
    </row>
    <row r="5" spans="1:18" ht="15.75" x14ac:dyDescent="0.25">
      <c r="A5" s="157" t="s">
        <v>5353</v>
      </c>
      <c r="B5" s="158" t="s">
        <v>5351</v>
      </c>
      <c r="C5" s="159">
        <v>8</v>
      </c>
      <c r="D5" s="159">
        <v>8</v>
      </c>
      <c r="E5" s="159">
        <v>3</v>
      </c>
      <c r="F5" s="159">
        <v>4</v>
      </c>
      <c r="G5" s="159">
        <v>7</v>
      </c>
      <c r="H5" s="159">
        <v>7</v>
      </c>
      <c r="I5" s="159">
        <v>6</v>
      </c>
      <c r="J5" s="159">
        <v>10</v>
      </c>
      <c r="K5" s="159">
        <v>12</v>
      </c>
      <c r="L5" s="159">
        <v>10</v>
      </c>
      <c r="M5" s="159">
        <v>12</v>
      </c>
      <c r="N5" s="159">
        <v>9</v>
      </c>
      <c r="O5" s="160">
        <f t="shared" si="2"/>
        <v>6</v>
      </c>
      <c r="P5" s="160">
        <f t="shared" si="3"/>
        <v>1</v>
      </c>
      <c r="Q5" s="161">
        <f>N5/E5-1</f>
        <v>2</v>
      </c>
      <c r="R5" s="161">
        <f t="shared" ref="R4:R15" si="5">N5/D5-1</f>
        <v>0.125</v>
      </c>
    </row>
    <row r="6" spans="1:18" ht="15.75" x14ac:dyDescent="0.25">
      <c r="A6" s="148" t="s">
        <v>5354</v>
      </c>
      <c r="B6" s="149" t="s">
        <v>5351</v>
      </c>
      <c r="C6" s="162">
        <f>SUM(C7,C8,C11)</f>
        <v>44</v>
      </c>
      <c r="D6" s="162">
        <f>SUM(D7,D8,D11)</f>
        <v>49</v>
      </c>
      <c r="E6" s="162">
        <f>SUM(E7,E8,E11)</f>
        <v>45</v>
      </c>
      <c r="F6" s="162">
        <f t="shared" ref="F6:N6" si="6">SUM(F7,F8,F11)</f>
        <v>67</v>
      </c>
      <c r="G6" s="162">
        <f t="shared" si="6"/>
        <v>65</v>
      </c>
      <c r="H6" s="162">
        <f t="shared" si="6"/>
        <v>65</v>
      </c>
      <c r="I6" s="162">
        <f t="shared" si="6"/>
        <v>85</v>
      </c>
      <c r="J6" s="162">
        <f t="shared" si="6"/>
        <v>82</v>
      </c>
      <c r="K6" s="162">
        <f t="shared" si="6"/>
        <v>73</v>
      </c>
      <c r="L6" s="162">
        <f t="shared" si="6"/>
        <v>75</v>
      </c>
      <c r="M6" s="162">
        <f t="shared" si="6"/>
        <v>82</v>
      </c>
      <c r="N6" s="162">
        <f t="shared" si="6"/>
        <v>72</v>
      </c>
      <c r="O6" s="163">
        <f t="shared" si="2"/>
        <v>27</v>
      </c>
      <c r="P6" s="163">
        <f t="shared" si="3"/>
        <v>23</v>
      </c>
      <c r="Q6" s="164">
        <f t="shared" ref="Q6:Q15" si="7">N6/E6-1</f>
        <v>0.60000000000000009</v>
      </c>
      <c r="R6" s="164">
        <f t="shared" si="5"/>
        <v>0.46938775510204089</v>
      </c>
    </row>
    <row r="7" spans="1:18" ht="15.75" x14ac:dyDescent="0.25">
      <c r="A7" s="153" t="s">
        <v>5355</v>
      </c>
      <c r="B7" s="149" t="s">
        <v>5351</v>
      </c>
      <c r="C7" s="154">
        <v>7</v>
      </c>
      <c r="D7" s="154">
        <v>9</v>
      </c>
      <c r="E7" s="154">
        <v>7</v>
      </c>
      <c r="F7" s="154">
        <v>10</v>
      </c>
      <c r="G7" s="154">
        <v>12</v>
      </c>
      <c r="H7" s="154">
        <v>9</v>
      </c>
      <c r="I7" s="154">
        <v>15</v>
      </c>
      <c r="J7" s="154">
        <v>12</v>
      </c>
      <c r="K7" s="154">
        <v>14</v>
      </c>
      <c r="L7" s="154">
        <v>10</v>
      </c>
      <c r="M7" s="154">
        <v>13</v>
      </c>
      <c r="N7" s="154">
        <v>12</v>
      </c>
      <c r="O7" s="155">
        <f t="shared" si="2"/>
        <v>5</v>
      </c>
      <c r="P7" s="155">
        <f t="shared" si="3"/>
        <v>3</v>
      </c>
      <c r="Q7" s="156">
        <f t="shared" si="7"/>
        <v>0.71428571428571419</v>
      </c>
      <c r="R7" s="156">
        <f t="shared" si="5"/>
        <v>0.33333333333333326</v>
      </c>
    </row>
    <row r="8" spans="1:18" ht="15.75" x14ac:dyDescent="0.25">
      <c r="A8" s="165" t="s">
        <v>5356</v>
      </c>
      <c r="B8" s="166" t="s">
        <v>5351</v>
      </c>
      <c r="C8" s="167">
        <f t="shared" ref="C8" si="8">SUM(C9:C10)</f>
        <v>18</v>
      </c>
      <c r="D8" s="167">
        <f>SUM(D9:D10)</f>
        <v>22</v>
      </c>
      <c r="E8" s="167">
        <f t="shared" ref="E8:N8" si="9">SUM(E9:E10)</f>
        <v>17</v>
      </c>
      <c r="F8" s="167">
        <f t="shared" si="9"/>
        <v>26</v>
      </c>
      <c r="G8" s="167">
        <f t="shared" si="9"/>
        <v>24</v>
      </c>
      <c r="H8" s="167">
        <f t="shared" si="9"/>
        <v>22</v>
      </c>
      <c r="I8" s="167">
        <f t="shared" si="9"/>
        <v>20</v>
      </c>
      <c r="J8" s="167">
        <f t="shared" si="9"/>
        <v>21</v>
      </c>
      <c r="K8" s="167">
        <f t="shared" si="9"/>
        <v>21</v>
      </c>
      <c r="L8" s="167">
        <f t="shared" si="9"/>
        <v>26</v>
      </c>
      <c r="M8" s="167">
        <f t="shared" si="9"/>
        <v>25</v>
      </c>
      <c r="N8" s="167">
        <f t="shared" si="9"/>
        <v>19</v>
      </c>
      <c r="O8" s="168">
        <f t="shared" si="2"/>
        <v>2</v>
      </c>
      <c r="P8" s="168">
        <f t="shared" si="3"/>
        <v>-3</v>
      </c>
      <c r="Q8" s="169">
        <f t="shared" si="7"/>
        <v>0.11764705882352944</v>
      </c>
      <c r="R8" s="169">
        <f t="shared" si="5"/>
        <v>-0.13636363636363635</v>
      </c>
    </row>
    <row r="9" spans="1:18" ht="15.75" x14ac:dyDescent="0.25">
      <c r="A9" s="170" t="s">
        <v>5357</v>
      </c>
      <c r="B9" s="149" t="s">
        <v>5351</v>
      </c>
      <c r="C9" s="154">
        <v>10</v>
      </c>
      <c r="D9" s="154">
        <v>12</v>
      </c>
      <c r="E9" s="154">
        <v>8</v>
      </c>
      <c r="F9" s="154">
        <v>19</v>
      </c>
      <c r="G9" s="154">
        <v>14</v>
      </c>
      <c r="H9" s="154">
        <v>10</v>
      </c>
      <c r="I9" s="154">
        <v>12</v>
      </c>
      <c r="J9" s="154">
        <v>9</v>
      </c>
      <c r="K9" s="154">
        <v>13</v>
      </c>
      <c r="L9" s="154">
        <v>16</v>
      </c>
      <c r="M9" s="154">
        <v>11</v>
      </c>
      <c r="N9" s="154">
        <v>10</v>
      </c>
      <c r="O9" s="171">
        <f t="shared" si="2"/>
        <v>2</v>
      </c>
      <c r="P9" s="171">
        <f t="shared" si="3"/>
        <v>-2</v>
      </c>
      <c r="Q9" s="172">
        <f t="shared" si="7"/>
        <v>0.25</v>
      </c>
      <c r="R9" s="172">
        <f t="shared" si="5"/>
        <v>-0.16666666666666663</v>
      </c>
    </row>
    <row r="10" spans="1:18" ht="15.75" x14ac:dyDescent="0.25">
      <c r="A10" s="173" t="s">
        <v>5358</v>
      </c>
      <c r="B10" s="174" t="s">
        <v>5351</v>
      </c>
      <c r="C10" s="154">
        <v>8</v>
      </c>
      <c r="D10" s="154">
        <v>10</v>
      </c>
      <c r="E10" s="154">
        <v>9</v>
      </c>
      <c r="F10" s="154">
        <v>7</v>
      </c>
      <c r="G10" s="154">
        <v>10</v>
      </c>
      <c r="H10" s="154">
        <v>12</v>
      </c>
      <c r="I10" s="154">
        <v>8</v>
      </c>
      <c r="J10" s="154">
        <v>12</v>
      </c>
      <c r="K10" s="154">
        <v>8</v>
      </c>
      <c r="L10" s="154">
        <v>10</v>
      </c>
      <c r="M10" s="154">
        <v>14</v>
      </c>
      <c r="N10" s="154">
        <v>9</v>
      </c>
      <c r="O10" s="175">
        <f t="shared" si="2"/>
        <v>0</v>
      </c>
      <c r="P10" s="175">
        <f t="shared" si="3"/>
        <v>-1</v>
      </c>
      <c r="Q10" s="176">
        <f t="shared" si="7"/>
        <v>0</v>
      </c>
      <c r="R10" s="176">
        <f t="shared" si="5"/>
        <v>-9.9999999999999978E-2</v>
      </c>
    </row>
    <row r="11" spans="1:18" ht="15.75" x14ac:dyDescent="0.25">
      <c r="A11" s="165" t="s">
        <v>5359</v>
      </c>
      <c r="B11" s="166" t="s">
        <v>5351</v>
      </c>
      <c r="C11" s="167">
        <f t="shared" ref="C11:N11" si="10">SUM(C12:C15)</f>
        <v>19</v>
      </c>
      <c r="D11" s="167">
        <f>SUM(D12:D15)</f>
        <v>18</v>
      </c>
      <c r="E11" s="167">
        <f t="shared" si="10"/>
        <v>21</v>
      </c>
      <c r="F11" s="167">
        <f t="shared" si="10"/>
        <v>31</v>
      </c>
      <c r="G11" s="167">
        <f t="shared" si="10"/>
        <v>29</v>
      </c>
      <c r="H11" s="167">
        <f t="shared" si="10"/>
        <v>34</v>
      </c>
      <c r="I11" s="167">
        <f t="shared" si="10"/>
        <v>50</v>
      </c>
      <c r="J11" s="167">
        <f t="shared" si="10"/>
        <v>49</v>
      </c>
      <c r="K11" s="167">
        <f t="shared" si="10"/>
        <v>38</v>
      </c>
      <c r="L11" s="167">
        <f t="shared" si="10"/>
        <v>39</v>
      </c>
      <c r="M11" s="167">
        <f t="shared" si="10"/>
        <v>44</v>
      </c>
      <c r="N11" s="167">
        <f t="shared" si="10"/>
        <v>41</v>
      </c>
      <c r="O11" s="168">
        <f t="shared" si="2"/>
        <v>20</v>
      </c>
      <c r="P11" s="168">
        <f t="shared" si="3"/>
        <v>23</v>
      </c>
      <c r="Q11" s="169">
        <f t="shared" si="7"/>
        <v>0.95238095238095233</v>
      </c>
      <c r="R11" s="169">
        <f t="shared" si="5"/>
        <v>1.2777777777777777</v>
      </c>
    </row>
    <row r="12" spans="1:18" ht="15.75" x14ac:dyDescent="0.25">
      <c r="A12" s="170" t="s">
        <v>5360</v>
      </c>
      <c r="B12" s="149" t="s">
        <v>5351</v>
      </c>
      <c r="C12" s="154">
        <v>6</v>
      </c>
      <c r="D12" s="154">
        <v>5</v>
      </c>
      <c r="E12" s="154">
        <v>7</v>
      </c>
      <c r="F12" s="154">
        <v>12</v>
      </c>
      <c r="G12" s="154">
        <v>10</v>
      </c>
      <c r="H12" s="154">
        <v>12</v>
      </c>
      <c r="I12" s="154">
        <v>19</v>
      </c>
      <c r="J12" s="154">
        <v>16</v>
      </c>
      <c r="K12" s="154">
        <v>13</v>
      </c>
      <c r="L12" s="154">
        <v>12</v>
      </c>
      <c r="M12" s="154">
        <v>11</v>
      </c>
      <c r="N12" s="154">
        <v>10</v>
      </c>
      <c r="O12" s="171">
        <f t="shared" si="2"/>
        <v>3</v>
      </c>
      <c r="P12" s="171">
        <f t="shared" si="3"/>
        <v>5</v>
      </c>
      <c r="Q12" s="172">
        <f t="shared" si="7"/>
        <v>0.4285714285714286</v>
      </c>
      <c r="R12" s="172">
        <f t="shared" si="5"/>
        <v>1</v>
      </c>
    </row>
    <row r="13" spans="1:18" ht="15.75" x14ac:dyDescent="0.25">
      <c r="A13" s="170" t="s">
        <v>5361</v>
      </c>
      <c r="B13" s="149" t="s">
        <v>5351</v>
      </c>
      <c r="C13" s="154">
        <v>4</v>
      </c>
      <c r="D13" s="154">
        <v>3</v>
      </c>
      <c r="E13" s="154">
        <v>5</v>
      </c>
      <c r="F13" s="154">
        <v>8</v>
      </c>
      <c r="G13" s="154">
        <v>5</v>
      </c>
      <c r="H13" s="154">
        <v>7</v>
      </c>
      <c r="I13" s="154">
        <v>12</v>
      </c>
      <c r="J13" s="154">
        <v>10</v>
      </c>
      <c r="K13" s="154">
        <v>8</v>
      </c>
      <c r="L13" s="154">
        <v>8</v>
      </c>
      <c r="M13" s="154">
        <v>9</v>
      </c>
      <c r="N13" s="154">
        <v>13</v>
      </c>
      <c r="O13" s="171">
        <f t="shared" si="2"/>
        <v>8</v>
      </c>
      <c r="P13" s="171">
        <f t="shared" si="3"/>
        <v>10</v>
      </c>
      <c r="Q13" s="172">
        <f t="shared" si="7"/>
        <v>1.6</v>
      </c>
      <c r="R13" s="172">
        <f t="shared" si="5"/>
        <v>3.333333333333333</v>
      </c>
    </row>
    <row r="14" spans="1:18" ht="15.75" x14ac:dyDescent="0.25">
      <c r="A14" s="170" t="s">
        <v>5362</v>
      </c>
      <c r="B14" s="149" t="s">
        <v>5351</v>
      </c>
      <c r="C14" s="154">
        <v>5</v>
      </c>
      <c r="D14" s="154">
        <v>4</v>
      </c>
      <c r="E14" s="154">
        <v>6</v>
      </c>
      <c r="F14" s="154">
        <v>6</v>
      </c>
      <c r="G14" s="154">
        <v>8</v>
      </c>
      <c r="H14" s="154">
        <v>7</v>
      </c>
      <c r="I14" s="154">
        <v>9</v>
      </c>
      <c r="J14" s="154">
        <v>10</v>
      </c>
      <c r="K14" s="154">
        <v>9</v>
      </c>
      <c r="L14" s="154">
        <v>8</v>
      </c>
      <c r="M14" s="154">
        <v>10</v>
      </c>
      <c r="N14" s="154">
        <v>8</v>
      </c>
      <c r="O14" s="171">
        <f t="shared" si="2"/>
        <v>2</v>
      </c>
      <c r="P14" s="171">
        <f t="shared" si="3"/>
        <v>4</v>
      </c>
      <c r="Q14" s="172">
        <f t="shared" si="7"/>
        <v>0.33333333333333326</v>
      </c>
      <c r="R14" s="172">
        <f t="shared" si="5"/>
        <v>1</v>
      </c>
    </row>
    <row r="15" spans="1:18" ht="15.75" x14ac:dyDescent="0.25">
      <c r="A15" s="173" t="s">
        <v>4308</v>
      </c>
      <c r="B15" s="174" t="s">
        <v>5351</v>
      </c>
      <c r="C15" s="154">
        <v>4</v>
      </c>
      <c r="D15" s="154">
        <v>6</v>
      </c>
      <c r="E15" s="154">
        <v>3</v>
      </c>
      <c r="F15" s="154">
        <v>5</v>
      </c>
      <c r="G15" s="154">
        <v>6</v>
      </c>
      <c r="H15" s="154">
        <v>8</v>
      </c>
      <c r="I15" s="154">
        <v>10</v>
      </c>
      <c r="J15" s="154">
        <v>13</v>
      </c>
      <c r="K15" s="154">
        <v>8</v>
      </c>
      <c r="L15" s="154">
        <v>11</v>
      </c>
      <c r="M15" s="154">
        <v>14</v>
      </c>
      <c r="N15" s="154">
        <v>10</v>
      </c>
      <c r="O15" s="175">
        <f t="shared" si="2"/>
        <v>7</v>
      </c>
      <c r="P15" s="175">
        <f t="shared" si="3"/>
        <v>4</v>
      </c>
      <c r="Q15" s="176">
        <f t="shared" si="7"/>
        <v>2.3333333333333335</v>
      </c>
      <c r="R15" s="176">
        <f t="shared" si="5"/>
        <v>0.66666666666666674</v>
      </c>
    </row>
    <row r="16" spans="1:18" ht="15.75" x14ac:dyDescent="0.25">
      <c r="A16" s="177" t="s">
        <v>5367</v>
      </c>
      <c r="B16" s="178" t="s">
        <v>5368</v>
      </c>
      <c r="C16" s="179">
        <f t="shared" ref="C16:D16" si="11">SUM(C17:C19)</f>
        <v>0.75862068965517238</v>
      </c>
      <c r="D16" s="179">
        <f t="shared" si="11"/>
        <v>0.79032258064516125</v>
      </c>
      <c r="E16" s="179">
        <f t="shared" ref="E16" si="12">SUM(E17:E19)</f>
        <v>0.81818181818181812</v>
      </c>
      <c r="F16" s="179">
        <f>SUM(F17:F19)</f>
        <v>0.84810126582278478</v>
      </c>
      <c r="G16" s="179">
        <f>SUM(G17:G19)</f>
        <v>0.82278481012658222</v>
      </c>
      <c r="H16" s="179">
        <f>SUM(H17:H19)</f>
        <v>0.85526315789473684</v>
      </c>
      <c r="I16" s="179">
        <f>SUM(I17:I19)</f>
        <v>0.80952380952380953</v>
      </c>
      <c r="J16" s="179">
        <f>SUM(J17:J19)</f>
        <v>0.84536082474226804</v>
      </c>
      <c r="K16" s="179">
        <f t="shared" ref="K16" si="13">SUM(K17:K19)</f>
        <v>0.74489795918367341</v>
      </c>
      <c r="L16" s="179">
        <f>SUM(L17:L19)</f>
        <v>0.7978723404255319</v>
      </c>
      <c r="M16" s="179">
        <f>SUM(M17:M19)</f>
        <v>0.76635514018691586</v>
      </c>
      <c r="N16" s="179">
        <f>SUM(N17:N19)</f>
        <v>0.75789473684210529</v>
      </c>
      <c r="O16" s="180"/>
      <c r="P16" s="180"/>
      <c r="Q16" s="181">
        <f>N16-E16</f>
        <v>-6.0287081339712834E-2</v>
      </c>
      <c r="R16" s="181">
        <f>N16-D16</f>
        <v>-3.2427843803055967E-2</v>
      </c>
    </row>
    <row r="17" spans="1:18" ht="15.75" x14ac:dyDescent="0.25">
      <c r="A17" s="182" t="s">
        <v>5355</v>
      </c>
      <c r="B17" s="149" t="s">
        <v>5368</v>
      </c>
      <c r="C17" s="183">
        <f>C7/C2</f>
        <v>0.1206896551724138</v>
      </c>
      <c r="D17" s="183">
        <f t="shared" ref="D17:N17" si="14">D7/D2</f>
        <v>0.14516129032258066</v>
      </c>
      <c r="E17" s="183">
        <f t="shared" si="14"/>
        <v>0.12727272727272726</v>
      </c>
      <c r="F17" s="183">
        <f t="shared" si="14"/>
        <v>0.12658227848101267</v>
      </c>
      <c r="G17" s="183">
        <f t="shared" si="14"/>
        <v>0.15189873417721519</v>
      </c>
      <c r="H17" s="183">
        <f t="shared" si="14"/>
        <v>0.11842105263157894</v>
      </c>
      <c r="I17" s="183">
        <f t="shared" si="14"/>
        <v>0.14285714285714285</v>
      </c>
      <c r="J17" s="183">
        <f t="shared" si="14"/>
        <v>0.12371134020618557</v>
      </c>
      <c r="K17" s="183">
        <f t="shared" si="14"/>
        <v>0.14285714285714285</v>
      </c>
      <c r="L17" s="183">
        <f t="shared" si="14"/>
        <v>0.10638297872340426</v>
      </c>
      <c r="M17" s="183">
        <f t="shared" si="14"/>
        <v>0.12149532710280374</v>
      </c>
      <c r="N17" s="183">
        <f t="shared" si="14"/>
        <v>0.12631578947368421</v>
      </c>
      <c r="O17" s="184"/>
      <c r="P17" s="184"/>
      <c r="Q17" s="185">
        <f>N17-E17</f>
        <v>-9.5693779904304499E-4</v>
      </c>
      <c r="R17" s="185">
        <f>N17-D17</f>
        <v>-1.884550084889644E-2</v>
      </c>
    </row>
    <row r="18" spans="1:18" ht="15.75" x14ac:dyDescent="0.25">
      <c r="A18" s="182" t="s">
        <v>5356</v>
      </c>
      <c r="B18" s="149" t="s">
        <v>5368</v>
      </c>
      <c r="C18" s="183">
        <f>C8/C2</f>
        <v>0.31034482758620691</v>
      </c>
      <c r="D18" s="183">
        <f t="shared" ref="D18:N18" si="15">D8/D2</f>
        <v>0.35483870967741937</v>
      </c>
      <c r="E18" s="183">
        <f t="shared" si="15"/>
        <v>0.30909090909090908</v>
      </c>
      <c r="F18" s="183">
        <f t="shared" si="15"/>
        <v>0.32911392405063289</v>
      </c>
      <c r="G18" s="183">
        <f t="shared" si="15"/>
        <v>0.30379746835443039</v>
      </c>
      <c r="H18" s="183">
        <f t="shared" si="15"/>
        <v>0.28947368421052633</v>
      </c>
      <c r="I18" s="183">
        <f t="shared" si="15"/>
        <v>0.19047619047619047</v>
      </c>
      <c r="J18" s="183">
        <f t="shared" si="15"/>
        <v>0.21649484536082475</v>
      </c>
      <c r="K18" s="183">
        <f t="shared" si="15"/>
        <v>0.21428571428571427</v>
      </c>
      <c r="L18" s="183">
        <f t="shared" si="15"/>
        <v>0.27659574468085107</v>
      </c>
      <c r="M18" s="183">
        <f t="shared" si="15"/>
        <v>0.23364485981308411</v>
      </c>
      <c r="N18" s="183">
        <f t="shared" si="15"/>
        <v>0.2</v>
      </c>
      <c r="O18" s="184"/>
      <c r="P18" s="184"/>
      <c r="Q18" s="185">
        <f>N18-E18</f>
        <v>-0.10909090909090907</v>
      </c>
      <c r="R18" s="185">
        <f>N18-D18</f>
        <v>-0.15483870967741936</v>
      </c>
    </row>
    <row r="19" spans="1:18" ht="15.75" x14ac:dyDescent="0.25">
      <c r="A19" s="182" t="s">
        <v>5359</v>
      </c>
      <c r="B19" s="149" t="s">
        <v>5368</v>
      </c>
      <c r="C19" s="183">
        <f>C11/C2</f>
        <v>0.32758620689655171</v>
      </c>
      <c r="D19" s="183">
        <f t="shared" ref="D19:N19" si="16">D11/D2</f>
        <v>0.29032258064516131</v>
      </c>
      <c r="E19" s="183">
        <f t="shared" si="16"/>
        <v>0.38181818181818183</v>
      </c>
      <c r="F19" s="183">
        <f t="shared" si="16"/>
        <v>0.39240506329113922</v>
      </c>
      <c r="G19" s="183">
        <f t="shared" si="16"/>
        <v>0.36708860759493672</v>
      </c>
      <c r="H19" s="183">
        <f t="shared" si="16"/>
        <v>0.44736842105263158</v>
      </c>
      <c r="I19" s="183">
        <f t="shared" si="16"/>
        <v>0.47619047619047616</v>
      </c>
      <c r="J19" s="183">
        <f t="shared" si="16"/>
        <v>0.50515463917525771</v>
      </c>
      <c r="K19" s="183">
        <f t="shared" si="16"/>
        <v>0.38775510204081631</v>
      </c>
      <c r="L19" s="183">
        <f t="shared" si="16"/>
        <v>0.41489361702127658</v>
      </c>
      <c r="M19" s="183">
        <f t="shared" si="16"/>
        <v>0.41121495327102803</v>
      </c>
      <c r="N19" s="183">
        <f t="shared" si="16"/>
        <v>0.43157894736842106</v>
      </c>
      <c r="O19" s="184"/>
      <c r="P19" s="184"/>
      <c r="Q19" s="186">
        <f>N19-E19</f>
        <v>4.9760765550239228E-2</v>
      </c>
      <c r="R19" s="186">
        <f>N19-D19</f>
        <v>0.14125636672325975</v>
      </c>
    </row>
  </sheetData>
  <conditionalFormatting sqref="O2:P15">
    <cfRule type="cellIs" dxfId="195" priority="4" operator="equal">
      <formula>0</formula>
    </cfRule>
    <cfRule type="cellIs" dxfId="194" priority="5" operator="greaterThan">
      <formula>0</formula>
    </cfRule>
    <cfRule type="cellIs" dxfId="193" priority="6" operator="lessThan">
      <formula>0</formula>
    </cfRule>
  </conditionalFormatting>
  <conditionalFormatting sqref="Q2:R19">
    <cfRule type="cellIs" dxfId="192" priority="1" operator="equal">
      <formula>0</formula>
    </cfRule>
    <cfRule type="cellIs" dxfId="191" priority="2" operator="greaterThan">
      <formula>0</formula>
    </cfRule>
    <cfRule type="cellIs" dxfId="190" priority="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1EA2-57BD-4406-93A4-1713ADAB226A}">
  <dimension ref="A1:R22"/>
  <sheetViews>
    <sheetView workbookViewId="0">
      <selection sqref="A1:XFD1"/>
    </sheetView>
  </sheetViews>
  <sheetFormatPr defaultRowHeight="15" x14ac:dyDescent="0.25"/>
  <cols>
    <col min="1" max="1" width="32.85546875" customWidth="1"/>
    <col min="2" max="2" width="14.85546875" customWidth="1"/>
    <col min="17" max="18" width="18.28515625" customWidth="1"/>
  </cols>
  <sheetData>
    <row r="1" spans="1:18" ht="60" x14ac:dyDescent="0.25">
      <c r="A1" s="308" t="s">
        <v>5335</v>
      </c>
      <c r="B1" s="309" t="s">
        <v>5349</v>
      </c>
      <c r="C1" s="137" t="s">
        <v>5336</v>
      </c>
      <c r="D1" s="138" t="s">
        <v>5337</v>
      </c>
      <c r="E1" s="138" t="s">
        <v>5338</v>
      </c>
      <c r="F1" s="139" t="s">
        <v>5339</v>
      </c>
      <c r="G1" s="139" t="s">
        <v>5340</v>
      </c>
      <c r="H1" s="139" t="s">
        <v>5341</v>
      </c>
      <c r="I1" s="139" t="s">
        <v>5342</v>
      </c>
      <c r="J1" s="139" t="s">
        <v>5343</v>
      </c>
      <c r="K1" s="139" t="s">
        <v>5344</v>
      </c>
      <c r="L1" s="139" t="s">
        <v>5345</v>
      </c>
      <c r="M1" s="139" t="s">
        <v>5346</v>
      </c>
      <c r="N1" s="137" t="s">
        <v>5347</v>
      </c>
      <c r="O1" s="140" t="s">
        <v>5366</v>
      </c>
      <c r="P1" s="140" t="s">
        <v>5366</v>
      </c>
      <c r="Q1" s="141" t="s">
        <v>5432</v>
      </c>
      <c r="R1" s="142" t="s">
        <v>5433</v>
      </c>
    </row>
    <row r="2" spans="1:18" ht="15.75" x14ac:dyDescent="0.25">
      <c r="A2" s="177" t="s">
        <v>5369</v>
      </c>
      <c r="B2" s="187" t="s">
        <v>5351</v>
      </c>
      <c r="C2" s="188">
        <f>SUM(C3:C6)</f>
        <v>25</v>
      </c>
      <c r="D2" s="188">
        <f t="shared" ref="D2:M2" si="0">SUM(D3:D6)</f>
        <v>30</v>
      </c>
      <c r="E2" s="188">
        <f t="shared" si="0"/>
        <v>21</v>
      </c>
      <c r="F2" s="188">
        <f t="shared" si="0"/>
        <v>19</v>
      </c>
      <c r="G2" s="188">
        <f t="shared" si="0"/>
        <v>39</v>
      </c>
      <c r="H2" s="188">
        <f t="shared" si="0"/>
        <v>30</v>
      </c>
      <c r="I2" s="188">
        <f t="shared" si="0"/>
        <v>33</v>
      </c>
      <c r="J2" s="188">
        <f t="shared" si="0"/>
        <v>43</v>
      </c>
      <c r="K2" s="188">
        <f t="shared" si="0"/>
        <v>35</v>
      </c>
      <c r="L2" s="188">
        <f t="shared" si="0"/>
        <v>25</v>
      </c>
      <c r="M2" s="188">
        <f t="shared" si="0"/>
        <v>43</v>
      </c>
      <c r="N2" s="188">
        <f>SUM(N3:N4)</f>
        <v>22</v>
      </c>
      <c r="O2" s="189">
        <f t="shared" ref="O2:O11" si="1">N2-E2</f>
        <v>1</v>
      </c>
      <c r="P2" s="189">
        <f t="shared" ref="P2:P11" si="2">N2-D2</f>
        <v>-8</v>
      </c>
      <c r="Q2" s="190">
        <f t="shared" ref="Q2:Q11" si="3">N2/E2-1</f>
        <v>4.7619047619047672E-2</v>
      </c>
      <c r="R2" s="190">
        <f t="shared" ref="R2:R11" si="4">N2/D2-1</f>
        <v>-0.26666666666666672</v>
      </c>
    </row>
    <row r="3" spans="1:18" ht="15.75" x14ac:dyDescent="0.25">
      <c r="A3" s="191" t="s">
        <v>5370</v>
      </c>
      <c r="B3" s="149" t="s">
        <v>5351</v>
      </c>
      <c r="C3" s="192">
        <v>6</v>
      </c>
      <c r="D3" s="192">
        <v>7</v>
      </c>
      <c r="E3" s="192">
        <v>6</v>
      </c>
      <c r="F3" s="192">
        <v>5</v>
      </c>
      <c r="G3" s="192">
        <v>10</v>
      </c>
      <c r="H3" s="192">
        <v>11</v>
      </c>
      <c r="I3" s="192">
        <v>12</v>
      </c>
      <c r="J3" s="192">
        <v>15</v>
      </c>
      <c r="K3" s="192">
        <v>13</v>
      </c>
      <c r="L3" s="192">
        <v>6</v>
      </c>
      <c r="M3" s="192">
        <v>9</v>
      </c>
      <c r="N3" s="192">
        <v>12</v>
      </c>
      <c r="O3" s="193">
        <f t="shared" si="1"/>
        <v>6</v>
      </c>
      <c r="P3" s="193">
        <f t="shared" si="2"/>
        <v>5</v>
      </c>
      <c r="Q3" s="194">
        <f t="shared" si="3"/>
        <v>1</v>
      </c>
      <c r="R3" s="194">
        <f t="shared" si="4"/>
        <v>0.71428571428571419</v>
      </c>
    </row>
    <row r="4" spans="1:18" ht="15.75" x14ac:dyDescent="0.25">
      <c r="A4" s="195" t="s">
        <v>5371</v>
      </c>
      <c r="B4" s="174" t="s">
        <v>5351</v>
      </c>
      <c r="C4" s="192">
        <v>10</v>
      </c>
      <c r="D4" s="192">
        <v>12</v>
      </c>
      <c r="E4" s="192">
        <v>10</v>
      </c>
      <c r="F4" s="192">
        <v>6</v>
      </c>
      <c r="G4" s="192">
        <v>15</v>
      </c>
      <c r="H4" s="192">
        <v>10</v>
      </c>
      <c r="I4" s="192">
        <v>10</v>
      </c>
      <c r="J4" s="192">
        <v>12</v>
      </c>
      <c r="K4" s="192">
        <v>10</v>
      </c>
      <c r="L4" s="192">
        <v>10</v>
      </c>
      <c r="M4" s="192">
        <v>13</v>
      </c>
      <c r="N4" s="192">
        <v>10</v>
      </c>
      <c r="O4" s="193">
        <f t="shared" si="1"/>
        <v>0</v>
      </c>
      <c r="P4" s="193">
        <f t="shared" si="2"/>
        <v>-2</v>
      </c>
      <c r="Q4" s="194">
        <f t="shared" si="3"/>
        <v>0</v>
      </c>
      <c r="R4" s="194">
        <f t="shared" si="4"/>
        <v>-0.16666666666666663</v>
      </c>
    </row>
    <row r="5" spans="1:18" ht="15.75" x14ac:dyDescent="0.25">
      <c r="A5" s="196" t="s">
        <v>5372</v>
      </c>
      <c r="B5" s="197" t="s">
        <v>5351</v>
      </c>
      <c r="C5" s="197">
        <v>5</v>
      </c>
      <c r="D5" s="197">
        <v>6</v>
      </c>
      <c r="E5" s="197">
        <v>3</v>
      </c>
      <c r="F5" s="197">
        <v>4</v>
      </c>
      <c r="G5" s="197">
        <v>8</v>
      </c>
      <c r="H5" s="197">
        <v>5</v>
      </c>
      <c r="I5" s="197">
        <v>6</v>
      </c>
      <c r="J5" s="197">
        <v>9</v>
      </c>
      <c r="K5" s="197">
        <v>8</v>
      </c>
      <c r="L5" s="197">
        <v>5</v>
      </c>
      <c r="M5" s="197">
        <v>12</v>
      </c>
      <c r="N5" s="197">
        <v>11</v>
      </c>
      <c r="O5" s="198">
        <f t="shared" si="1"/>
        <v>8</v>
      </c>
      <c r="P5" s="198">
        <f t="shared" si="2"/>
        <v>5</v>
      </c>
      <c r="Q5" s="199">
        <f t="shared" si="3"/>
        <v>2.6666666666666665</v>
      </c>
      <c r="R5" s="199">
        <f t="shared" si="4"/>
        <v>0.83333333333333326</v>
      </c>
    </row>
    <row r="6" spans="1:18" ht="15.75" x14ac:dyDescent="0.25">
      <c r="A6" s="200" t="s">
        <v>5373</v>
      </c>
      <c r="B6" s="201" t="s">
        <v>5351</v>
      </c>
      <c r="C6" s="201">
        <v>4</v>
      </c>
      <c r="D6" s="201">
        <v>5</v>
      </c>
      <c r="E6" s="201">
        <v>2</v>
      </c>
      <c r="F6" s="201">
        <v>4</v>
      </c>
      <c r="G6" s="201">
        <v>6</v>
      </c>
      <c r="H6" s="201">
        <v>4</v>
      </c>
      <c r="I6" s="201">
        <v>5</v>
      </c>
      <c r="J6" s="201">
        <v>7</v>
      </c>
      <c r="K6" s="201">
        <v>4</v>
      </c>
      <c r="L6" s="201">
        <v>4</v>
      </c>
      <c r="M6" s="201">
        <v>9</v>
      </c>
      <c r="N6" s="201">
        <v>7</v>
      </c>
      <c r="O6" s="202">
        <f t="shared" si="1"/>
        <v>5</v>
      </c>
      <c r="P6" s="202">
        <f t="shared" si="2"/>
        <v>2</v>
      </c>
      <c r="Q6" s="203">
        <f t="shared" si="3"/>
        <v>2.5</v>
      </c>
      <c r="R6" s="203">
        <f t="shared" si="4"/>
        <v>0.39999999999999991</v>
      </c>
    </row>
    <row r="7" spans="1:18" ht="15.75" x14ac:dyDescent="0.25">
      <c r="A7" s="204" t="s">
        <v>5374</v>
      </c>
      <c r="B7" s="187" t="s">
        <v>5365</v>
      </c>
      <c r="C7" s="205">
        <f>SUM(C8:C9)*20</f>
        <v>320</v>
      </c>
      <c r="D7" s="205">
        <f t="shared" ref="D7:N7" si="5">SUM(D8:D9)*20</f>
        <v>380</v>
      </c>
      <c r="E7" s="205">
        <f t="shared" si="5"/>
        <v>320</v>
      </c>
      <c r="F7" s="205">
        <f t="shared" si="5"/>
        <v>220</v>
      </c>
      <c r="G7" s="205">
        <f t="shared" si="5"/>
        <v>500</v>
      </c>
      <c r="H7" s="205">
        <f t="shared" si="5"/>
        <v>420</v>
      </c>
      <c r="I7" s="205">
        <f t="shared" si="5"/>
        <v>440</v>
      </c>
      <c r="J7" s="205">
        <f t="shared" si="5"/>
        <v>540</v>
      </c>
      <c r="K7" s="205">
        <f t="shared" si="5"/>
        <v>460</v>
      </c>
      <c r="L7" s="205">
        <f t="shared" si="5"/>
        <v>320</v>
      </c>
      <c r="M7" s="205">
        <f t="shared" si="5"/>
        <v>440</v>
      </c>
      <c r="N7" s="205">
        <f t="shared" si="5"/>
        <v>440</v>
      </c>
      <c r="O7" s="193">
        <f t="shared" si="1"/>
        <v>120</v>
      </c>
      <c r="P7" s="193">
        <f t="shared" si="2"/>
        <v>60</v>
      </c>
      <c r="Q7" s="206">
        <f t="shared" si="3"/>
        <v>0.375</v>
      </c>
      <c r="R7" s="206">
        <f t="shared" si="4"/>
        <v>0.15789473684210531</v>
      </c>
    </row>
    <row r="8" spans="1:18" ht="15.75" x14ac:dyDescent="0.25">
      <c r="A8" s="207" t="s">
        <v>5375</v>
      </c>
      <c r="B8" s="192" t="s">
        <v>5351</v>
      </c>
      <c r="C8" s="192">
        <v>6</v>
      </c>
      <c r="D8" s="192">
        <v>7</v>
      </c>
      <c r="E8" s="192">
        <v>6</v>
      </c>
      <c r="F8" s="192">
        <v>5</v>
      </c>
      <c r="G8" s="192">
        <v>10</v>
      </c>
      <c r="H8" s="192">
        <v>11</v>
      </c>
      <c r="I8" s="192">
        <v>12</v>
      </c>
      <c r="J8" s="192">
        <v>15</v>
      </c>
      <c r="K8" s="192">
        <v>13</v>
      </c>
      <c r="L8" s="192">
        <v>6</v>
      </c>
      <c r="M8" s="192">
        <v>9</v>
      </c>
      <c r="N8" s="192">
        <v>12</v>
      </c>
      <c r="O8" s="193">
        <f t="shared" si="1"/>
        <v>6</v>
      </c>
      <c r="P8" s="193">
        <f t="shared" si="2"/>
        <v>5</v>
      </c>
      <c r="Q8" s="194">
        <f t="shared" si="3"/>
        <v>1</v>
      </c>
      <c r="R8" s="194">
        <f t="shared" si="4"/>
        <v>0.71428571428571419</v>
      </c>
    </row>
    <row r="9" spans="1:18" ht="15.75" x14ac:dyDescent="0.25">
      <c r="A9" s="208" t="s">
        <v>5376</v>
      </c>
      <c r="B9" s="209" t="s">
        <v>5351</v>
      </c>
      <c r="C9" s="192">
        <v>10</v>
      </c>
      <c r="D9" s="192">
        <v>12</v>
      </c>
      <c r="E9" s="192">
        <v>10</v>
      </c>
      <c r="F9" s="192">
        <v>6</v>
      </c>
      <c r="G9" s="192">
        <v>15</v>
      </c>
      <c r="H9" s="192">
        <v>10</v>
      </c>
      <c r="I9" s="192">
        <v>10</v>
      </c>
      <c r="J9" s="192">
        <v>12</v>
      </c>
      <c r="K9" s="192">
        <v>10</v>
      </c>
      <c r="L9" s="192">
        <v>10</v>
      </c>
      <c r="M9" s="192">
        <v>13</v>
      </c>
      <c r="N9" s="192">
        <v>10</v>
      </c>
      <c r="O9" s="193">
        <f t="shared" si="1"/>
        <v>0</v>
      </c>
      <c r="P9" s="193">
        <f t="shared" si="2"/>
        <v>-2</v>
      </c>
      <c r="Q9" s="194">
        <f t="shared" si="3"/>
        <v>0</v>
      </c>
      <c r="R9" s="194">
        <f t="shared" si="4"/>
        <v>-0.16666666666666663</v>
      </c>
    </row>
    <row r="10" spans="1:18" ht="15.75" x14ac:dyDescent="0.25">
      <c r="A10" s="196" t="s">
        <v>5377</v>
      </c>
      <c r="B10" s="197" t="s">
        <v>5365</v>
      </c>
      <c r="C10" s="210">
        <v>140</v>
      </c>
      <c r="D10" s="210">
        <v>220</v>
      </c>
      <c r="E10" s="210">
        <v>190</v>
      </c>
      <c r="F10" s="210">
        <v>100</v>
      </c>
      <c r="G10" s="210">
        <v>180</v>
      </c>
      <c r="H10" s="210">
        <v>200</v>
      </c>
      <c r="I10" s="210">
        <v>220</v>
      </c>
      <c r="J10" s="210">
        <v>270</v>
      </c>
      <c r="K10" s="210">
        <v>250</v>
      </c>
      <c r="L10" s="210">
        <v>220</v>
      </c>
      <c r="M10" s="210">
        <v>200</v>
      </c>
      <c r="N10" s="210">
        <v>210</v>
      </c>
      <c r="O10" s="198">
        <f t="shared" si="1"/>
        <v>20</v>
      </c>
      <c r="P10" s="198">
        <f t="shared" si="2"/>
        <v>-10</v>
      </c>
      <c r="Q10" s="203">
        <f t="shared" si="3"/>
        <v>0.10526315789473695</v>
      </c>
      <c r="R10" s="203">
        <f t="shared" si="4"/>
        <v>-4.5454545454545414E-2</v>
      </c>
    </row>
    <row r="11" spans="1:18" ht="15.75" x14ac:dyDescent="0.25">
      <c r="A11" s="196" t="s">
        <v>5378</v>
      </c>
      <c r="B11" s="197" t="s">
        <v>5365</v>
      </c>
      <c r="C11" s="211">
        <v>180</v>
      </c>
      <c r="D11" s="211">
        <v>160</v>
      </c>
      <c r="E11" s="211">
        <v>130</v>
      </c>
      <c r="F11" s="211">
        <v>120</v>
      </c>
      <c r="G11" s="211">
        <v>320</v>
      </c>
      <c r="H11" s="211">
        <v>220</v>
      </c>
      <c r="I11" s="211">
        <v>220</v>
      </c>
      <c r="J11" s="211">
        <v>270</v>
      </c>
      <c r="K11" s="211">
        <v>210</v>
      </c>
      <c r="L11" s="211">
        <v>100</v>
      </c>
      <c r="M11" s="211">
        <v>240</v>
      </c>
      <c r="N11" s="211">
        <v>230</v>
      </c>
      <c r="O11" s="202">
        <f t="shared" si="1"/>
        <v>100</v>
      </c>
      <c r="P11" s="202">
        <f t="shared" si="2"/>
        <v>70</v>
      </c>
      <c r="Q11" s="203">
        <f t="shared" si="3"/>
        <v>0.76923076923076916</v>
      </c>
      <c r="R11" s="203">
        <f t="shared" si="4"/>
        <v>0.4375</v>
      </c>
    </row>
    <row r="12" spans="1:18" ht="15.75" x14ac:dyDescent="0.25">
      <c r="A12" s="177" t="s">
        <v>5379</v>
      </c>
      <c r="B12" s="187" t="s">
        <v>5380</v>
      </c>
      <c r="C12" s="212">
        <f>SUM(C13:C14)</f>
        <v>0.64</v>
      </c>
      <c r="D12" s="212">
        <f t="shared" ref="D12:N12" si="6">SUM(D13:D14)</f>
        <v>0.6333333333333333</v>
      </c>
      <c r="E12" s="212">
        <f t="shared" si="6"/>
        <v>0.76190476190476186</v>
      </c>
      <c r="F12" s="212">
        <f t="shared" si="6"/>
        <v>0.57894736842105265</v>
      </c>
      <c r="G12" s="212">
        <f t="shared" si="6"/>
        <v>0.64102564102564097</v>
      </c>
      <c r="H12" s="212">
        <f t="shared" si="6"/>
        <v>0.7</v>
      </c>
      <c r="I12" s="212">
        <f t="shared" si="6"/>
        <v>0.66666666666666674</v>
      </c>
      <c r="J12" s="212">
        <f t="shared" si="6"/>
        <v>0.62790697674418605</v>
      </c>
      <c r="K12" s="212">
        <f t="shared" si="6"/>
        <v>0.65714285714285714</v>
      </c>
      <c r="L12" s="212">
        <f t="shared" si="6"/>
        <v>0.64</v>
      </c>
      <c r="M12" s="212">
        <f t="shared" si="6"/>
        <v>0.51162790697674421</v>
      </c>
      <c r="N12" s="212">
        <f t="shared" si="6"/>
        <v>1</v>
      </c>
      <c r="O12" s="213"/>
      <c r="P12" s="213"/>
      <c r="Q12" s="214">
        <f>N12-E12</f>
        <v>0.23809523809523814</v>
      </c>
      <c r="R12" s="214">
        <f>N12-D12</f>
        <v>0.3666666666666667</v>
      </c>
    </row>
    <row r="13" spans="1:18" ht="15.75" x14ac:dyDescent="0.25">
      <c r="A13" s="215" t="s">
        <v>5381</v>
      </c>
      <c r="B13" s="149" t="s">
        <v>5380</v>
      </c>
      <c r="C13" s="216">
        <f>C3/C2</f>
        <v>0.24</v>
      </c>
      <c r="D13" s="216">
        <f t="shared" ref="D13:N13" si="7">D3/D2</f>
        <v>0.23333333333333334</v>
      </c>
      <c r="E13" s="216">
        <f t="shared" si="7"/>
        <v>0.2857142857142857</v>
      </c>
      <c r="F13" s="216">
        <f t="shared" si="7"/>
        <v>0.26315789473684209</v>
      </c>
      <c r="G13" s="216">
        <f t="shared" si="7"/>
        <v>0.25641025641025639</v>
      </c>
      <c r="H13" s="216">
        <f t="shared" si="7"/>
        <v>0.36666666666666664</v>
      </c>
      <c r="I13" s="216">
        <f t="shared" si="7"/>
        <v>0.36363636363636365</v>
      </c>
      <c r="J13" s="216">
        <f t="shared" si="7"/>
        <v>0.34883720930232559</v>
      </c>
      <c r="K13" s="216">
        <f t="shared" si="7"/>
        <v>0.37142857142857144</v>
      </c>
      <c r="L13" s="216">
        <f t="shared" si="7"/>
        <v>0.24</v>
      </c>
      <c r="M13" s="216">
        <f t="shared" si="7"/>
        <v>0.20930232558139536</v>
      </c>
      <c r="N13" s="216">
        <f t="shared" si="7"/>
        <v>0.54545454545454541</v>
      </c>
      <c r="O13" s="213"/>
      <c r="P13" s="213"/>
      <c r="Q13" s="156">
        <f>N13-E13</f>
        <v>0.25974025974025972</v>
      </c>
      <c r="R13" s="156">
        <f>N13-D13</f>
        <v>0.31212121212121208</v>
      </c>
    </row>
    <row r="14" spans="1:18" ht="15.75" x14ac:dyDescent="0.25">
      <c r="A14" s="217" t="s">
        <v>5382</v>
      </c>
      <c r="B14" s="149" t="s">
        <v>5380</v>
      </c>
      <c r="C14" s="216">
        <f>C4/C2</f>
        <v>0.4</v>
      </c>
      <c r="D14" s="216">
        <f t="shared" ref="D14:N14" si="8">D4/D2</f>
        <v>0.4</v>
      </c>
      <c r="E14" s="216">
        <f t="shared" si="8"/>
        <v>0.47619047619047616</v>
      </c>
      <c r="F14" s="216">
        <f t="shared" si="8"/>
        <v>0.31578947368421051</v>
      </c>
      <c r="G14" s="216">
        <f t="shared" si="8"/>
        <v>0.38461538461538464</v>
      </c>
      <c r="H14" s="216">
        <f t="shared" si="8"/>
        <v>0.33333333333333331</v>
      </c>
      <c r="I14" s="216">
        <f t="shared" si="8"/>
        <v>0.30303030303030304</v>
      </c>
      <c r="J14" s="216">
        <f t="shared" si="8"/>
        <v>0.27906976744186046</v>
      </c>
      <c r="K14" s="216">
        <f t="shared" si="8"/>
        <v>0.2857142857142857</v>
      </c>
      <c r="L14" s="216">
        <f t="shared" si="8"/>
        <v>0.4</v>
      </c>
      <c r="M14" s="216">
        <f t="shared" si="8"/>
        <v>0.30232558139534882</v>
      </c>
      <c r="N14" s="216">
        <f t="shared" si="8"/>
        <v>0.45454545454545453</v>
      </c>
      <c r="O14" s="213"/>
      <c r="P14" s="213"/>
      <c r="Q14" s="156">
        <f>N14-E14</f>
        <v>-2.1645021645021634E-2</v>
      </c>
      <c r="R14" s="156">
        <f>N14-D14</f>
        <v>5.4545454545454508E-2</v>
      </c>
    </row>
    <row r="15" spans="1:18" ht="15.75" x14ac:dyDescent="0.25">
      <c r="A15" s="218" t="s">
        <v>5383</v>
      </c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1"/>
      <c r="P15" s="221"/>
      <c r="Q15" s="222"/>
      <c r="R15" s="222"/>
    </row>
    <row r="16" spans="1:18" ht="15.75" x14ac:dyDescent="0.25">
      <c r="A16" s="223" t="s">
        <v>5384</v>
      </c>
      <c r="B16" s="149" t="s">
        <v>5351</v>
      </c>
      <c r="C16" s="154">
        <v>12</v>
      </c>
      <c r="D16" s="154">
        <v>16</v>
      </c>
      <c r="E16" s="154">
        <v>10</v>
      </c>
      <c r="F16" s="154">
        <v>7</v>
      </c>
      <c r="G16" s="154">
        <v>19</v>
      </c>
      <c r="H16" s="154">
        <v>20</v>
      </c>
      <c r="I16" s="154">
        <v>18</v>
      </c>
      <c r="J16" s="154">
        <v>26</v>
      </c>
      <c r="K16" s="154">
        <v>21</v>
      </c>
      <c r="L16" s="154">
        <v>16</v>
      </c>
      <c r="M16" s="154">
        <v>27</v>
      </c>
      <c r="N16" s="154">
        <v>13</v>
      </c>
      <c r="O16" s="155">
        <f>N16-E16</f>
        <v>3</v>
      </c>
      <c r="P16" s="155">
        <f>N16-D16</f>
        <v>-3</v>
      </c>
      <c r="Q16" s="156">
        <f>(N16/E16)-1</f>
        <v>0.30000000000000004</v>
      </c>
      <c r="R16" s="156">
        <f>(N16/D16)-1</f>
        <v>-0.1875</v>
      </c>
    </row>
    <row r="17" spans="1:18" ht="15.75" x14ac:dyDescent="0.25">
      <c r="A17" s="223" t="s">
        <v>5385</v>
      </c>
      <c r="B17" s="149" t="s">
        <v>5365</v>
      </c>
      <c r="C17" s="224">
        <v>77</v>
      </c>
      <c r="D17" s="224">
        <v>80</v>
      </c>
      <c r="E17" s="224">
        <v>63</v>
      </c>
      <c r="F17" s="224">
        <v>50</v>
      </c>
      <c r="G17" s="224">
        <v>92</v>
      </c>
      <c r="H17" s="224">
        <v>108</v>
      </c>
      <c r="I17" s="224">
        <v>83</v>
      </c>
      <c r="J17" s="224">
        <v>121</v>
      </c>
      <c r="K17" s="224">
        <v>97</v>
      </c>
      <c r="L17" s="224">
        <v>75</v>
      </c>
      <c r="M17" s="224">
        <v>143</v>
      </c>
      <c r="N17" s="224">
        <v>29</v>
      </c>
      <c r="O17" s="155">
        <f>N17-E17</f>
        <v>-34</v>
      </c>
      <c r="P17" s="155">
        <f>N17-D17</f>
        <v>-51</v>
      </c>
      <c r="Q17" s="156">
        <f>N17/(E17-1)</f>
        <v>0.46774193548387094</v>
      </c>
      <c r="R17" s="156">
        <f>N17/D17-1</f>
        <v>-0.63749999999999996</v>
      </c>
    </row>
    <row r="18" spans="1:18" ht="15.75" x14ac:dyDescent="0.25">
      <c r="A18" s="223" t="s">
        <v>5386</v>
      </c>
      <c r="B18" s="149" t="s">
        <v>5380</v>
      </c>
      <c r="C18" s="216">
        <f t="shared" ref="C18:N18" si="9">C16/C2*100%</f>
        <v>0.48</v>
      </c>
      <c r="D18" s="216">
        <f t="shared" si="9"/>
        <v>0.53333333333333333</v>
      </c>
      <c r="E18" s="216">
        <f t="shared" si="9"/>
        <v>0.47619047619047616</v>
      </c>
      <c r="F18" s="216">
        <f t="shared" si="9"/>
        <v>0.36842105263157893</v>
      </c>
      <c r="G18" s="216">
        <f t="shared" si="9"/>
        <v>0.48717948717948717</v>
      </c>
      <c r="H18" s="216">
        <f t="shared" si="9"/>
        <v>0.66666666666666663</v>
      </c>
      <c r="I18" s="216">
        <f t="shared" si="9"/>
        <v>0.54545454545454541</v>
      </c>
      <c r="J18" s="216">
        <f t="shared" si="9"/>
        <v>0.60465116279069764</v>
      </c>
      <c r="K18" s="216">
        <f t="shared" si="9"/>
        <v>0.6</v>
      </c>
      <c r="L18" s="216">
        <f t="shared" si="9"/>
        <v>0.64</v>
      </c>
      <c r="M18" s="216">
        <f t="shared" si="9"/>
        <v>0.62790697674418605</v>
      </c>
      <c r="N18" s="216">
        <f t="shared" si="9"/>
        <v>0.59090909090909094</v>
      </c>
      <c r="O18" s="225"/>
      <c r="P18" s="225"/>
      <c r="Q18" s="156">
        <f t="shared" ref="Q18" si="10">N18/E18-1</f>
        <v>0.24090909090909096</v>
      </c>
      <c r="R18" s="156">
        <f>N18-D18</f>
        <v>5.7575757575757613E-2</v>
      </c>
    </row>
    <row r="19" spans="1:18" ht="15.75" x14ac:dyDescent="0.25">
      <c r="A19" s="223" t="s">
        <v>5387</v>
      </c>
      <c r="B19" s="174" t="s">
        <v>5388</v>
      </c>
      <c r="C19" s="226">
        <v>0</v>
      </c>
      <c r="D19" s="226">
        <v>0</v>
      </c>
      <c r="E19" s="226">
        <v>0</v>
      </c>
      <c r="F19" s="226">
        <v>0</v>
      </c>
      <c r="G19" s="226">
        <v>0</v>
      </c>
      <c r="H19" s="226">
        <v>0</v>
      </c>
      <c r="I19" s="226">
        <v>0</v>
      </c>
      <c r="J19" s="226">
        <v>0</v>
      </c>
      <c r="K19" s="226">
        <v>0</v>
      </c>
      <c r="L19" s="226">
        <v>0</v>
      </c>
      <c r="M19" s="226">
        <v>0</v>
      </c>
      <c r="N19" s="226">
        <v>0</v>
      </c>
      <c r="O19" s="225"/>
      <c r="P19" s="225"/>
      <c r="Q19" s="156">
        <f t="shared" ref="Q19" si="11">N19/(E19-1)</f>
        <v>0</v>
      </c>
      <c r="R19" s="161" t="e">
        <f>N19/D19-1</f>
        <v>#DIV/0!</v>
      </c>
    </row>
    <row r="20" spans="1:18" ht="15.75" x14ac:dyDescent="0.25">
      <c r="A20" s="223" t="s">
        <v>5387</v>
      </c>
      <c r="B20" s="174" t="s">
        <v>5388</v>
      </c>
      <c r="C20" s="227">
        <v>4</v>
      </c>
      <c r="D20" s="228">
        <v>3</v>
      </c>
      <c r="E20" s="229">
        <v>2</v>
      </c>
      <c r="F20" s="230">
        <v>2</v>
      </c>
      <c r="G20" s="230">
        <v>5</v>
      </c>
      <c r="H20" s="230">
        <v>7</v>
      </c>
      <c r="I20" s="230">
        <v>5</v>
      </c>
      <c r="J20" s="230">
        <v>5</v>
      </c>
      <c r="K20" s="230">
        <v>4</v>
      </c>
      <c r="L20" s="230">
        <v>2</v>
      </c>
      <c r="M20" s="230">
        <v>4</v>
      </c>
      <c r="N20" s="227">
        <v>1</v>
      </c>
      <c r="O20" s="225"/>
      <c r="P20" s="225"/>
      <c r="Q20" s="156">
        <f t="shared" ref="Q20:Q21" si="12">N20/E20-1</f>
        <v>-0.5</v>
      </c>
      <c r="R20" s="156">
        <f>N20/D20-1</f>
        <v>-0.66666666666666674</v>
      </c>
    </row>
    <row r="21" spans="1:18" ht="15.75" x14ac:dyDescent="0.25">
      <c r="A21" s="231" t="s">
        <v>5389</v>
      </c>
      <c r="B21" s="232" t="s">
        <v>5390</v>
      </c>
      <c r="C21" s="233">
        <v>12</v>
      </c>
      <c r="D21" s="233">
        <v>14</v>
      </c>
      <c r="E21" s="233">
        <v>16</v>
      </c>
      <c r="F21" s="233">
        <v>12</v>
      </c>
      <c r="G21" s="233">
        <v>10</v>
      </c>
      <c r="H21" s="233">
        <v>8</v>
      </c>
      <c r="I21" s="233">
        <v>5</v>
      </c>
      <c r="J21" s="233">
        <v>10</v>
      </c>
      <c r="K21" s="233">
        <v>11</v>
      </c>
      <c r="L21" s="233">
        <v>5</v>
      </c>
      <c r="M21" s="233">
        <v>9</v>
      </c>
      <c r="N21" s="233">
        <v>4</v>
      </c>
      <c r="O21" s="234">
        <f>N21-E21</f>
        <v>-12</v>
      </c>
      <c r="P21" s="234">
        <f>N21-D21</f>
        <v>-10</v>
      </c>
      <c r="Q21" s="156">
        <f t="shared" si="12"/>
        <v>-0.75</v>
      </c>
      <c r="R21" s="235">
        <f>N21/D21-1</f>
        <v>-0.7142857142857143</v>
      </c>
    </row>
    <row r="22" spans="1:18" ht="15.75" x14ac:dyDescent="0.25">
      <c r="A22" s="231" t="s">
        <v>5391</v>
      </c>
      <c r="B22" s="232" t="s">
        <v>5380</v>
      </c>
      <c r="C22" s="236">
        <v>1</v>
      </c>
      <c r="D22" s="236">
        <v>1</v>
      </c>
      <c r="E22" s="236">
        <v>1</v>
      </c>
      <c r="F22" s="236">
        <v>1</v>
      </c>
      <c r="G22" s="236">
        <v>0.92</v>
      </c>
      <c r="H22" s="236">
        <v>0.98</v>
      </c>
      <c r="I22" s="236">
        <v>0.99</v>
      </c>
      <c r="J22" s="236">
        <v>0.96</v>
      </c>
      <c r="K22" s="236">
        <v>0.9</v>
      </c>
      <c r="L22" s="236">
        <v>1</v>
      </c>
      <c r="M22" s="236">
        <v>0.93</v>
      </c>
      <c r="N22" s="236">
        <v>1</v>
      </c>
      <c r="O22" s="237"/>
      <c r="P22" s="237"/>
      <c r="Q22" s="156">
        <f>N22/E22-1</f>
        <v>0</v>
      </c>
      <c r="R22" s="235">
        <f>N22-D22</f>
        <v>0</v>
      </c>
    </row>
  </sheetData>
  <conditionalFormatting sqref="O2:P11 Q16:R22">
    <cfRule type="cellIs" dxfId="189" priority="7" operator="equal">
      <formula>0</formula>
    </cfRule>
    <cfRule type="cellIs" dxfId="188" priority="8" operator="greaterThan">
      <formula>0</formula>
    </cfRule>
    <cfRule type="cellIs" dxfId="187" priority="9" operator="lessThan">
      <formula>0</formula>
    </cfRule>
  </conditionalFormatting>
  <conditionalFormatting sqref="O16:P17 O21:P21">
    <cfRule type="cellIs" dxfId="186" priority="13" operator="equal">
      <formula>0</formula>
    </cfRule>
    <cfRule type="cellIs" dxfId="185" priority="14" operator="greaterThan">
      <formula>0</formula>
    </cfRule>
    <cfRule type="cellIs" dxfId="184" priority="15" operator="lessThan">
      <formula>0</formula>
    </cfRule>
  </conditionalFormatting>
  <conditionalFormatting sqref="Q2:R14">
    <cfRule type="cellIs" dxfId="177" priority="5" operator="greaterThan">
      <formula>0</formula>
    </cfRule>
    <cfRule type="cellIs" dxfId="176" priority="6" operator="lessThan">
      <formula>0</formula>
    </cfRule>
  </conditionalFormatting>
  <conditionalFormatting sqref="Q2:R14">
    <cfRule type="cellIs" dxfId="175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F8FD-19EE-4BD3-9440-73F5B33C6AE3}">
  <dimension ref="A1:R10"/>
  <sheetViews>
    <sheetView workbookViewId="0">
      <selection activeCell="C12" sqref="C12"/>
    </sheetView>
  </sheetViews>
  <sheetFormatPr defaultRowHeight="15" x14ac:dyDescent="0.25"/>
  <cols>
    <col min="1" max="1" width="33.85546875" customWidth="1"/>
    <col min="17" max="18" width="16.28515625" customWidth="1"/>
  </cols>
  <sheetData>
    <row r="1" spans="1:18" ht="60" x14ac:dyDescent="0.25">
      <c r="A1" s="308" t="s">
        <v>5335</v>
      </c>
      <c r="B1" s="309" t="s">
        <v>5349</v>
      </c>
      <c r="C1" s="137" t="s">
        <v>5336</v>
      </c>
      <c r="D1" s="138" t="s">
        <v>5337</v>
      </c>
      <c r="E1" s="138" t="s">
        <v>5338</v>
      </c>
      <c r="F1" s="139" t="s">
        <v>5339</v>
      </c>
      <c r="G1" s="139" t="s">
        <v>5340</v>
      </c>
      <c r="H1" s="139" t="s">
        <v>5341</v>
      </c>
      <c r="I1" s="139" t="s">
        <v>5342</v>
      </c>
      <c r="J1" s="139" t="s">
        <v>5343</v>
      </c>
      <c r="K1" s="139" t="s">
        <v>5344</v>
      </c>
      <c r="L1" s="139" t="s">
        <v>5345</v>
      </c>
      <c r="M1" s="139" t="s">
        <v>5346</v>
      </c>
      <c r="N1" s="137" t="s">
        <v>5347</v>
      </c>
      <c r="O1" s="140" t="s">
        <v>5366</v>
      </c>
      <c r="P1" s="140" t="s">
        <v>5366</v>
      </c>
      <c r="Q1" s="141" t="s">
        <v>5432</v>
      </c>
      <c r="R1" s="142" t="s">
        <v>5433</v>
      </c>
    </row>
    <row r="2" spans="1:18" ht="15.75" x14ac:dyDescent="0.25">
      <c r="A2" s="177" t="s">
        <v>5374</v>
      </c>
      <c r="B2" s="187" t="s">
        <v>5365</v>
      </c>
      <c r="C2" s="188">
        <f>SUM(C3:C4)</f>
        <v>98</v>
      </c>
      <c r="D2" s="188">
        <f t="shared" ref="D2:N2" si="0">SUM(D3:D4)</f>
        <v>103</v>
      </c>
      <c r="E2" s="188">
        <f t="shared" si="0"/>
        <v>83</v>
      </c>
      <c r="F2" s="188">
        <f t="shared" si="0"/>
        <v>95</v>
      </c>
      <c r="G2" s="188">
        <f t="shared" si="0"/>
        <v>84</v>
      </c>
      <c r="H2" s="188">
        <f t="shared" si="0"/>
        <v>95</v>
      </c>
      <c r="I2" s="188">
        <f t="shared" si="0"/>
        <v>75</v>
      </c>
      <c r="J2" s="188">
        <f t="shared" si="0"/>
        <v>71</v>
      </c>
      <c r="K2" s="188">
        <f t="shared" si="0"/>
        <v>96</v>
      </c>
      <c r="L2" s="188">
        <f t="shared" si="0"/>
        <v>73</v>
      </c>
      <c r="M2" s="188">
        <f t="shared" si="0"/>
        <v>54</v>
      </c>
      <c r="N2" s="188">
        <f t="shared" si="0"/>
        <v>83</v>
      </c>
      <c r="O2" s="189">
        <f t="shared" ref="O2:O7" si="1">N2-E2</f>
        <v>0</v>
      </c>
      <c r="P2" s="189">
        <f t="shared" ref="P2:P7" si="2">N2-D2</f>
        <v>-20</v>
      </c>
      <c r="Q2" s="190">
        <f t="shared" ref="Q2:Q7" si="3">N2/E2-1</f>
        <v>0</v>
      </c>
      <c r="R2" s="190">
        <f t="shared" ref="R2:R7" si="4">N2/D2-1</f>
        <v>-0.19417475728155342</v>
      </c>
    </row>
    <row r="3" spans="1:18" ht="15.75" x14ac:dyDescent="0.25">
      <c r="A3" s="182" t="s">
        <v>5375</v>
      </c>
      <c r="B3" s="149" t="s">
        <v>5365</v>
      </c>
      <c r="C3" s="238">
        <v>54</v>
      </c>
      <c r="D3" s="238">
        <v>48</v>
      </c>
      <c r="E3" s="238">
        <v>33</v>
      </c>
      <c r="F3" s="238">
        <v>40</v>
      </c>
      <c r="G3" s="238">
        <v>34</v>
      </c>
      <c r="H3" s="238">
        <v>55</v>
      </c>
      <c r="I3" s="238">
        <v>43</v>
      </c>
      <c r="J3" s="238">
        <v>40</v>
      </c>
      <c r="K3" s="238">
        <v>53</v>
      </c>
      <c r="L3" s="238">
        <v>41</v>
      </c>
      <c r="M3" s="238">
        <v>32</v>
      </c>
      <c r="N3" s="238">
        <v>48</v>
      </c>
      <c r="O3" s="193">
        <f t="shared" si="1"/>
        <v>15</v>
      </c>
      <c r="P3" s="193">
        <f t="shared" si="2"/>
        <v>0</v>
      </c>
      <c r="Q3" s="194">
        <f>N3/E3-1</f>
        <v>0.45454545454545459</v>
      </c>
      <c r="R3" s="194">
        <f t="shared" si="4"/>
        <v>0</v>
      </c>
    </row>
    <row r="4" spans="1:18" ht="15.75" x14ac:dyDescent="0.25">
      <c r="A4" s="239" t="s">
        <v>5376</v>
      </c>
      <c r="B4" s="174" t="s">
        <v>5365</v>
      </c>
      <c r="C4" s="238">
        <v>44</v>
      </c>
      <c r="D4" s="238">
        <v>55</v>
      </c>
      <c r="E4" s="238">
        <v>50</v>
      </c>
      <c r="F4" s="238">
        <v>55</v>
      </c>
      <c r="G4" s="238">
        <v>50</v>
      </c>
      <c r="H4" s="238">
        <v>40</v>
      </c>
      <c r="I4" s="238">
        <v>32</v>
      </c>
      <c r="J4" s="238">
        <v>31</v>
      </c>
      <c r="K4" s="238">
        <v>43</v>
      </c>
      <c r="L4" s="238">
        <v>32</v>
      </c>
      <c r="M4" s="238">
        <v>22</v>
      </c>
      <c r="N4" s="238">
        <v>35</v>
      </c>
      <c r="O4" s="193">
        <f t="shared" si="1"/>
        <v>-15</v>
      </c>
      <c r="P4" s="193">
        <f t="shared" si="2"/>
        <v>-20</v>
      </c>
      <c r="Q4" s="194">
        <f t="shared" si="3"/>
        <v>-0.30000000000000004</v>
      </c>
      <c r="R4" s="194">
        <f t="shared" si="4"/>
        <v>-0.36363636363636365</v>
      </c>
    </row>
    <row r="5" spans="1:18" ht="15.75" x14ac:dyDescent="0.25">
      <c r="A5" s="177" t="s">
        <v>5392</v>
      </c>
      <c r="B5" s="187" t="s">
        <v>5365</v>
      </c>
      <c r="C5" s="188">
        <f>SUM(C6:C7)</f>
        <v>10</v>
      </c>
      <c r="D5" s="188">
        <f t="shared" ref="D5:N5" si="5">SUM(D6:D7)</f>
        <v>21</v>
      </c>
      <c r="E5" s="188">
        <f t="shared" si="5"/>
        <v>22</v>
      </c>
      <c r="F5" s="188">
        <f t="shared" si="5"/>
        <v>29</v>
      </c>
      <c r="G5" s="188">
        <f t="shared" si="5"/>
        <v>21</v>
      </c>
      <c r="H5" s="188">
        <f t="shared" si="5"/>
        <v>20</v>
      </c>
      <c r="I5" s="188">
        <f t="shared" si="5"/>
        <v>23</v>
      </c>
      <c r="J5" s="188">
        <f t="shared" si="5"/>
        <v>20</v>
      </c>
      <c r="K5" s="188">
        <f t="shared" si="5"/>
        <v>18</v>
      </c>
      <c r="L5" s="188">
        <f t="shared" si="5"/>
        <v>17</v>
      </c>
      <c r="M5" s="188">
        <f t="shared" si="5"/>
        <v>19</v>
      </c>
      <c r="N5" s="188">
        <f t="shared" si="5"/>
        <v>29</v>
      </c>
      <c r="O5" s="189">
        <f t="shared" si="1"/>
        <v>7</v>
      </c>
      <c r="P5" s="189">
        <f t="shared" si="2"/>
        <v>8</v>
      </c>
      <c r="Q5" s="190">
        <f t="shared" si="3"/>
        <v>0.31818181818181812</v>
      </c>
      <c r="R5" s="190">
        <f t="shared" si="4"/>
        <v>0.38095238095238093</v>
      </c>
    </row>
    <row r="6" spans="1:18" ht="15.75" x14ac:dyDescent="0.25">
      <c r="A6" s="182" t="s">
        <v>5393</v>
      </c>
      <c r="B6" s="149" t="s">
        <v>5365</v>
      </c>
      <c r="C6" s="238">
        <v>5</v>
      </c>
      <c r="D6" s="238">
        <v>15</v>
      </c>
      <c r="E6" s="238">
        <v>13</v>
      </c>
      <c r="F6" s="238">
        <v>16</v>
      </c>
      <c r="G6" s="238">
        <v>13</v>
      </c>
      <c r="H6" s="238">
        <v>11</v>
      </c>
      <c r="I6" s="238">
        <v>14</v>
      </c>
      <c r="J6" s="238">
        <v>12</v>
      </c>
      <c r="K6" s="238">
        <v>9</v>
      </c>
      <c r="L6" s="238">
        <v>9</v>
      </c>
      <c r="M6" s="238">
        <v>8</v>
      </c>
      <c r="N6" s="238">
        <v>16</v>
      </c>
      <c r="O6" s="193">
        <f t="shared" si="1"/>
        <v>3</v>
      </c>
      <c r="P6" s="193">
        <f t="shared" si="2"/>
        <v>1</v>
      </c>
      <c r="Q6" s="194">
        <f t="shared" si="3"/>
        <v>0.23076923076923084</v>
      </c>
      <c r="R6" s="194">
        <f t="shared" si="4"/>
        <v>6.6666666666666652E-2</v>
      </c>
    </row>
    <row r="7" spans="1:18" ht="15.75" x14ac:dyDescent="0.25">
      <c r="A7" s="239" t="s">
        <v>5394</v>
      </c>
      <c r="B7" s="174" t="s">
        <v>5365</v>
      </c>
      <c r="C7" s="238">
        <v>5</v>
      </c>
      <c r="D7" s="238">
        <v>6</v>
      </c>
      <c r="E7" s="238">
        <v>9</v>
      </c>
      <c r="F7" s="238">
        <v>13</v>
      </c>
      <c r="G7" s="238">
        <v>8</v>
      </c>
      <c r="H7" s="238">
        <v>9</v>
      </c>
      <c r="I7" s="238">
        <v>9</v>
      </c>
      <c r="J7" s="238">
        <v>8</v>
      </c>
      <c r="K7" s="238">
        <v>9</v>
      </c>
      <c r="L7" s="238">
        <v>8</v>
      </c>
      <c r="M7" s="238">
        <v>11</v>
      </c>
      <c r="N7" s="238">
        <v>13</v>
      </c>
      <c r="O7" s="193">
        <f t="shared" si="1"/>
        <v>4</v>
      </c>
      <c r="P7" s="193">
        <f t="shared" si="2"/>
        <v>7</v>
      </c>
      <c r="Q7" s="194">
        <f t="shared" si="3"/>
        <v>0.44444444444444442</v>
      </c>
      <c r="R7" s="194">
        <f t="shared" si="4"/>
        <v>1.1666666666666665</v>
      </c>
    </row>
    <row r="8" spans="1:18" ht="15.75" x14ac:dyDescent="0.25">
      <c r="A8" s="177" t="s">
        <v>5395</v>
      </c>
      <c r="B8" s="187" t="s">
        <v>5380</v>
      </c>
      <c r="C8" s="240">
        <f t="shared" ref="C8:C10" si="6">C5/C2</f>
        <v>0.10204081632653061</v>
      </c>
      <c r="D8" s="240">
        <f t="shared" ref="D8:J10" si="7">D5/D2</f>
        <v>0.20388349514563106</v>
      </c>
      <c r="E8" s="240">
        <f t="shared" si="7"/>
        <v>0.26506024096385544</v>
      </c>
      <c r="F8" s="240">
        <f t="shared" si="7"/>
        <v>0.30526315789473685</v>
      </c>
      <c r="G8" s="240">
        <f t="shared" si="7"/>
        <v>0.25</v>
      </c>
      <c r="H8" s="240">
        <f t="shared" si="7"/>
        <v>0.21052631578947367</v>
      </c>
      <c r="I8" s="240">
        <f t="shared" si="7"/>
        <v>0.30666666666666664</v>
      </c>
      <c r="J8" s="240">
        <f t="shared" si="7"/>
        <v>0.28169014084507044</v>
      </c>
      <c r="K8" s="240">
        <f>K5/K2</f>
        <v>0.1875</v>
      </c>
      <c r="L8" s="240">
        <f t="shared" ref="L8:N10" si="8">L5/L2</f>
        <v>0.23287671232876711</v>
      </c>
      <c r="M8" s="240">
        <f t="shared" si="8"/>
        <v>0.35185185185185186</v>
      </c>
      <c r="N8" s="240">
        <f t="shared" si="8"/>
        <v>0.3493975903614458</v>
      </c>
      <c r="O8" s="241"/>
      <c r="P8" s="241"/>
      <c r="Q8" s="190">
        <f>N8-E8</f>
        <v>8.4337349397590355E-2</v>
      </c>
      <c r="R8" s="190">
        <f>N8-D8</f>
        <v>0.14551409521581474</v>
      </c>
    </row>
    <row r="9" spans="1:18" ht="15.75" x14ac:dyDescent="0.25">
      <c r="A9" s="242" t="s">
        <v>5396</v>
      </c>
      <c r="B9" s="149" t="s">
        <v>5380</v>
      </c>
      <c r="C9" s="243">
        <f t="shared" si="6"/>
        <v>9.2592592592592587E-2</v>
      </c>
      <c r="D9" s="243">
        <f t="shared" si="7"/>
        <v>0.3125</v>
      </c>
      <c r="E9" s="243">
        <f t="shared" si="7"/>
        <v>0.39393939393939392</v>
      </c>
      <c r="F9" s="243">
        <f t="shared" si="7"/>
        <v>0.4</v>
      </c>
      <c r="G9" s="243">
        <f t="shared" si="7"/>
        <v>0.38235294117647056</v>
      </c>
      <c r="H9" s="243">
        <f t="shared" si="7"/>
        <v>0.2</v>
      </c>
      <c r="I9" s="243">
        <f t="shared" si="7"/>
        <v>0.32558139534883723</v>
      </c>
      <c r="J9" s="243">
        <f t="shared" si="7"/>
        <v>0.3</v>
      </c>
      <c r="K9" s="243">
        <f>K6/K3</f>
        <v>0.16981132075471697</v>
      </c>
      <c r="L9" s="243">
        <f t="shared" si="8"/>
        <v>0.21951219512195122</v>
      </c>
      <c r="M9" s="243">
        <f t="shared" si="8"/>
        <v>0.25</v>
      </c>
      <c r="N9" s="243">
        <f t="shared" si="8"/>
        <v>0.33333333333333331</v>
      </c>
      <c r="O9" s="244"/>
      <c r="P9" s="244"/>
      <c r="Q9" s="245">
        <f>N9-E9</f>
        <v>-6.0606060606060608E-2</v>
      </c>
      <c r="R9" s="245">
        <f>N9-D9</f>
        <v>2.0833333333333315E-2</v>
      </c>
    </row>
    <row r="10" spans="1:18" ht="15.75" x14ac:dyDescent="0.25">
      <c r="A10" s="246" t="s">
        <v>5397</v>
      </c>
      <c r="B10" s="149" t="s">
        <v>5380</v>
      </c>
      <c r="C10" s="243">
        <f t="shared" si="6"/>
        <v>0.11363636363636363</v>
      </c>
      <c r="D10" s="243">
        <f t="shared" si="7"/>
        <v>0.10909090909090909</v>
      </c>
      <c r="E10" s="243">
        <f t="shared" si="7"/>
        <v>0.18</v>
      </c>
      <c r="F10" s="243">
        <f t="shared" si="7"/>
        <v>0.23636363636363636</v>
      </c>
      <c r="G10" s="243">
        <f t="shared" si="7"/>
        <v>0.16</v>
      </c>
      <c r="H10" s="243">
        <f t="shared" si="7"/>
        <v>0.22500000000000001</v>
      </c>
      <c r="I10" s="243">
        <f t="shared" si="7"/>
        <v>0.28125</v>
      </c>
      <c r="J10" s="243">
        <f t="shared" si="7"/>
        <v>0.25806451612903225</v>
      </c>
      <c r="K10" s="243">
        <f>K7/K4</f>
        <v>0.20930232558139536</v>
      </c>
      <c r="L10" s="243">
        <f t="shared" si="8"/>
        <v>0.25</v>
      </c>
      <c r="M10" s="243">
        <f t="shared" si="8"/>
        <v>0.5</v>
      </c>
      <c r="N10" s="243">
        <f t="shared" si="8"/>
        <v>0.37142857142857144</v>
      </c>
      <c r="O10" s="244"/>
      <c r="P10" s="244"/>
      <c r="Q10" s="245">
        <f>N10-E10</f>
        <v>0.19142857142857145</v>
      </c>
      <c r="R10" s="245">
        <f>N10-D10</f>
        <v>0.26233766233766237</v>
      </c>
    </row>
  </sheetData>
  <conditionalFormatting sqref="O2:P7">
    <cfRule type="cellIs" dxfId="174" priority="2" operator="equal">
      <formula>0</formula>
    </cfRule>
    <cfRule type="cellIs" dxfId="173" priority="3" operator="greaterThan">
      <formula>0</formula>
    </cfRule>
    <cfRule type="cellIs" dxfId="172" priority="4" operator="lessThan">
      <formula>0</formula>
    </cfRule>
  </conditionalFormatting>
  <conditionalFormatting sqref="Q2:R10">
    <cfRule type="cellIs" dxfId="171" priority="1" operator="equal">
      <formula>0</formula>
    </cfRule>
    <cfRule type="cellIs" dxfId="170" priority="5" operator="greaterThan">
      <formula>0</formula>
    </cfRule>
    <cfRule type="cellIs" dxfId="169" priority="6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AB5E-DE63-4DBF-A31E-1BF9342C88BD}">
  <dimension ref="A1:R34"/>
  <sheetViews>
    <sheetView workbookViewId="0">
      <selection sqref="A1:XFD1"/>
    </sheetView>
  </sheetViews>
  <sheetFormatPr defaultRowHeight="15" x14ac:dyDescent="0.25"/>
  <cols>
    <col min="1" max="1" width="31.28515625" customWidth="1"/>
    <col min="17" max="18" width="17" customWidth="1"/>
  </cols>
  <sheetData>
    <row r="1" spans="1:18" ht="60" x14ac:dyDescent="0.25">
      <c r="A1" s="308" t="s">
        <v>5335</v>
      </c>
      <c r="B1" s="309" t="s">
        <v>5349</v>
      </c>
      <c r="C1" s="137" t="s">
        <v>5336</v>
      </c>
      <c r="D1" s="138" t="s">
        <v>5337</v>
      </c>
      <c r="E1" s="138" t="s">
        <v>5338</v>
      </c>
      <c r="F1" s="139" t="s">
        <v>5339</v>
      </c>
      <c r="G1" s="139" t="s">
        <v>5340</v>
      </c>
      <c r="H1" s="139" t="s">
        <v>5341</v>
      </c>
      <c r="I1" s="139" t="s">
        <v>5342</v>
      </c>
      <c r="J1" s="139" t="s">
        <v>5343</v>
      </c>
      <c r="K1" s="139" t="s">
        <v>5344</v>
      </c>
      <c r="L1" s="139" t="s">
        <v>5345</v>
      </c>
      <c r="M1" s="139" t="s">
        <v>5346</v>
      </c>
      <c r="N1" s="137" t="s">
        <v>5347</v>
      </c>
      <c r="O1" s="140" t="s">
        <v>5366</v>
      </c>
      <c r="P1" s="140" t="s">
        <v>5366</v>
      </c>
      <c r="Q1" s="141" t="s">
        <v>5432</v>
      </c>
      <c r="R1" s="142" t="s">
        <v>5433</v>
      </c>
    </row>
    <row r="2" spans="1:18" ht="15.75" x14ac:dyDescent="0.25">
      <c r="A2" s="247" t="s">
        <v>5398</v>
      </c>
      <c r="B2" s="248" t="s">
        <v>5365</v>
      </c>
      <c r="C2" s="249">
        <v>37911</v>
      </c>
      <c r="D2" s="249">
        <v>39309.300000000003</v>
      </c>
      <c r="E2" s="249">
        <v>36846.15</v>
      </c>
      <c r="F2" s="249">
        <v>51757.1</v>
      </c>
      <c r="G2" s="249">
        <v>52241.049999999996</v>
      </c>
      <c r="H2" s="249">
        <v>56156.65</v>
      </c>
      <c r="I2" s="249">
        <v>73847.100000000006</v>
      </c>
      <c r="J2" s="249">
        <v>74382.600000000006</v>
      </c>
      <c r="K2" s="249">
        <v>66148.800000000003</v>
      </c>
      <c r="L2" s="249">
        <v>65320.6</v>
      </c>
      <c r="M2" s="249">
        <v>75351.5</v>
      </c>
      <c r="N2" s="249">
        <v>67045.95</v>
      </c>
      <c r="O2" s="151">
        <v>30199.799999999996</v>
      </c>
      <c r="P2" s="151">
        <v>27736.649999999994</v>
      </c>
      <c r="Q2" s="147">
        <v>0.81961887469925609</v>
      </c>
      <c r="R2" s="147">
        <v>0.70560020147903901</v>
      </c>
    </row>
    <row r="3" spans="1:18" ht="15.75" x14ac:dyDescent="0.25">
      <c r="A3" s="148" t="s">
        <v>5364</v>
      </c>
      <c r="B3" s="149" t="s">
        <v>5365</v>
      </c>
      <c r="C3" s="250">
        <v>37493</v>
      </c>
      <c r="D3" s="250">
        <v>38826.300000000003</v>
      </c>
      <c r="E3" s="250">
        <v>36443.15</v>
      </c>
      <c r="F3" s="250">
        <v>51442.1</v>
      </c>
      <c r="G3" s="250">
        <v>51657.049999999996</v>
      </c>
      <c r="H3" s="250">
        <v>55641.65</v>
      </c>
      <c r="I3" s="250">
        <v>73332.100000000006</v>
      </c>
      <c r="J3" s="250">
        <v>73771.600000000006</v>
      </c>
      <c r="K3" s="250">
        <v>65592.800000000003</v>
      </c>
      <c r="L3" s="250">
        <v>64927.6</v>
      </c>
      <c r="M3" s="250">
        <v>74857.5</v>
      </c>
      <c r="N3" s="250">
        <v>66522.95</v>
      </c>
      <c r="O3" s="155">
        <v>30079.799999999996</v>
      </c>
      <c r="P3" s="155">
        <v>27696.649999999994</v>
      </c>
      <c r="Q3" s="156">
        <v>0.8253896822859712</v>
      </c>
      <c r="R3" s="156">
        <v>0.71334765352351348</v>
      </c>
    </row>
    <row r="4" spans="1:18" ht="15.75" x14ac:dyDescent="0.25">
      <c r="A4" s="251" t="s">
        <v>5352</v>
      </c>
      <c r="B4" s="252" t="s">
        <v>5365</v>
      </c>
      <c r="C4" s="253">
        <v>7781.2000000000007</v>
      </c>
      <c r="D4" s="254">
        <v>7283.6</v>
      </c>
      <c r="E4" s="254">
        <v>5281.55</v>
      </c>
      <c r="F4" s="254">
        <v>6378.6</v>
      </c>
      <c r="G4" s="254">
        <v>7679.35</v>
      </c>
      <c r="H4" s="254">
        <v>8674.5500000000011</v>
      </c>
      <c r="I4" s="254">
        <v>10563.1</v>
      </c>
      <c r="J4" s="254">
        <v>10970.5</v>
      </c>
      <c r="K4" s="254">
        <v>13662.2</v>
      </c>
      <c r="L4" s="254">
        <v>10472.900000000001</v>
      </c>
      <c r="M4" s="254">
        <v>13662.2</v>
      </c>
      <c r="N4" s="254">
        <v>12361.45</v>
      </c>
      <c r="O4" s="155"/>
      <c r="P4" s="155"/>
      <c r="Q4" s="156">
        <v>1.3404966345107026</v>
      </c>
      <c r="R4" s="156">
        <v>0.69716211763413694</v>
      </c>
    </row>
    <row r="5" spans="1:18" ht="15.75" x14ac:dyDescent="0.25">
      <c r="A5" s="153" t="s">
        <v>3359</v>
      </c>
      <c r="B5" s="149" t="s">
        <v>5365</v>
      </c>
      <c r="C5" s="250">
        <v>2985.6000000000004</v>
      </c>
      <c r="D5" s="255">
        <v>2488</v>
      </c>
      <c r="E5" s="255">
        <v>3483.2000000000003</v>
      </c>
      <c r="F5" s="255">
        <v>3980.8</v>
      </c>
      <c r="G5" s="255">
        <v>3483.2000000000003</v>
      </c>
      <c r="H5" s="255">
        <v>4478.4000000000005</v>
      </c>
      <c r="I5" s="255">
        <v>6966.4000000000005</v>
      </c>
      <c r="J5" s="255">
        <v>4976</v>
      </c>
      <c r="K5" s="255">
        <v>6468.8</v>
      </c>
      <c r="L5" s="255">
        <v>4478.4000000000005</v>
      </c>
      <c r="M5" s="255">
        <v>6468.8</v>
      </c>
      <c r="N5" s="255">
        <v>6966.4000000000005</v>
      </c>
      <c r="O5" s="155"/>
      <c r="P5" s="155"/>
      <c r="Q5" s="156">
        <v>1</v>
      </c>
      <c r="R5" s="156">
        <v>1.8000000000000003</v>
      </c>
    </row>
    <row r="6" spans="1:18" ht="15.75" x14ac:dyDescent="0.25">
      <c r="A6" s="153" t="s">
        <v>5353</v>
      </c>
      <c r="B6" s="149" t="s">
        <v>5365</v>
      </c>
      <c r="C6" s="250">
        <v>4795.6000000000004</v>
      </c>
      <c r="D6" s="255">
        <v>4795.6000000000004</v>
      </c>
      <c r="E6" s="255">
        <v>1798.3500000000001</v>
      </c>
      <c r="F6" s="255">
        <v>2397.8000000000002</v>
      </c>
      <c r="G6" s="255">
        <v>4196.1500000000005</v>
      </c>
      <c r="H6" s="255">
        <v>4196.1500000000005</v>
      </c>
      <c r="I6" s="255">
        <v>3596.7000000000003</v>
      </c>
      <c r="J6" s="255">
        <v>5994.5</v>
      </c>
      <c r="K6" s="255">
        <v>7193.4000000000005</v>
      </c>
      <c r="L6" s="255">
        <v>5994.5</v>
      </c>
      <c r="M6" s="255">
        <v>7193.4000000000005</v>
      </c>
      <c r="N6" s="255">
        <v>5395.05</v>
      </c>
      <c r="O6" s="155"/>
      <c r="P6" s="155"/>
      <c r="Q6" s="156">
        <v>2</v>
      </c>
      <c r="R6" s="156">
        <v>0.125</v>
      </c>
    </row>
    <row r="7" spans="1:18" ht="15.75" x14ac:dyDescent="0.25">
      <c r="A7" s="251" t="s">
        <v>5354</v>
      </c>
      <c r="B7" s="252" t="s">
        <v>5365</v>
      </c>
      <c r="C7" s="253">
        <v>29711.8</v>
      </c>
      <c r="D7" s="253">
        <v>31542.7</v>
      </c>
      <c r="E7" s="253">
        <v>31161.599999999999</v>
      </c>
      <c r="F7" s="253">
        <v>45063.5</v>
      </c>
      <c r="G7" s="253">
        <v>43977.7</v>
      </c>
      <c r="H7" s="253">
        <v>46967.1</v>
      </c>
      <c r="I7" s="253">
        <v>62769</v>
      </c>
      <c r="J7" s="253">
        <v>62801.1</v>
      </c>
      <c r="K7" s="253">
        <v>51930.6</v>
      </c>
      <c r="L7" s="253">
        <v>54454.7</v>
      </c>
      <c r="M7" s="253">
        <v>61195.3</v>
      </c>
      <c r="N7" s="253">
        <v>54161.5</v>
      </c>
      <c r="O7" s="155"/>
      <c r="P7" s="155"/>
      <c r="Q7" s="156">
        <v>0.73808469398233734</v>
      </c>
      <c r="R7" s="156">
        <v>0.71708509417392929</v>
      </c>
    </row>
    <row r="8" spans="1:18" ht="15.75" x14ac:dyDescent="0.25">
      <c r="A8" s="153" t="s">
        <v>5355</v>
      </c>
      <c r="B8" s="149" t="s">
        <v>5365</v>
      </c>
      <c r="C8" s="250">
        <v>2177</v>
      </c>
      <c r="D8" s="250">
        <v>2799</v>
      </c>
      <c r="E8" s="250">
        <v>2177</v>
      </c>
      <c r="F8" s="250">
        <v>3110</v>
      </c>
      <c r="G8" s="250">
        <v>3732</v>
      </c>
      <c r="H8" s="250">
        <v>2799</v>
      </c>
      <c r="I8" s="250">
        <v>4665</v>
      </c>
      <c r="J8" s="250">
        <v>3732</v>
      </c>
      <c r="K8" s="250">
        <v>4354</v>
      </c>
      <c r="L8" s="250">
        <v>3110</v>
      </c>
      <c r="M8" s="250">
        <v>4043</v>
      </c>
      <c r="N8" s="250">
        <v>3732</v>
      </c>
      <c r="O8" s="155"/>
      <c r="P8" s="155"/>
      <c r="Q8" s="156">
        <v>0.71428571428571419</v>
      </c>
      <c r="R8" s="156">
        <v>0.33333333333333326</v>
      </c>
    </row>
    <row r="9" spans="1:18" ht="15.75" x14ac:dyDescent="0.25">
      <c r="A9" s="165" t="s">
        <v>5356</v>
      </c>
      <c r="B9" s="149" t="s">
        <v>5365</v>
      </c>
      <c r="C9" s="250">
        <v>8416</v>
      </c>
      <c r="D9" s="250">
        <v>10302</v>
      </c>
      <c r="E9" s="250">
        <v>8051</v>
      </c>
      <c r="F9" s="250">
        <v>11833</v>
      </c>
      <c r="G9" s="250">
        <v>11174</v>
      </c>
      <c r="H9" s="250">
        <v>10444</v>
      </c>
      <c r="I9" s="250">
        <v>9288</v>
      </c>
      <c r="J9" s="250">
        <v>10008</v>
      </c>
      <c r="K9" s="250">
        <v>9724</v>
      </c>
      <c r="L9" s="250">
        <v>12046</v>
      </c>
      <c r="M9" s="250">
        <v>11894</v>
      </c>
      <c r="N9" s="250">
        <v>8923</v>
      </c>
      <c r="O9" s="155"/>
      <c r="P9" s="155"/>
      <c r="Q9" s="156">
        <v>0.10830952676686123</v>
      </c>
      <c r="R9" s="156">
        <v>-0.13385750339739855</v>
      </c>
    </row>
    <row r="10" spans="1:18" ht="15.75" x14ac:dyDescent="0.25">
      <c r="A10" s="170" t="s">
        <v>5357</v>
      </c>
      <c r="B10" s="149" t="s">
        <v>5365</v>
      </c>
      <c r="C10" s="250">
        <v>4360</v>
      </c>
      <c r="D10" s="250">
        <v>5232</v>
      </c>
      <c r="E10" s="250">
        <v>3488</v>
      </c>
      <c r="F10" s="250">
        <v>8284</v>
      </c>
      <c r="G10" s="250">
        <v>6104</v>
      </c>
      <c r="H10" s="250">
        <v>4360</v>
      </c>
      <c r="I10" s="250">
        <v>5232</v>
      </c>
      <c r="J10" s="250">
        <v>3924</v>
      </c>
      <c r="K10" s="250">
        <v>5668</v>
      </c>
      <c r="L10" s="250">
        <v>6976</v>
      </c>
      <c r="M10" s="250">
        <v>4796</v>
      </c>
      <c r="N10" s="250">
        <v>4360</v>
      </c>
      <c r="O10" s="155"/>
      <c r="P10" s="155"/>
      <c r="Q10" s="156">
        <v>0.25</v>
      </c>
      <c r="R10" s="156">
        <v>-0.16666666666666663</v>
      </c>
    </row>
    <row r="11" spans="1:18" ht="15.75" x14ac:dyDescent="0.25">
      <c r="A11" s="170" t="s">
        <v>5358</v>
      </c>
      <c r="B11" s="149" t="s">
        <v>5365</v>
      </c>
      <c r="C11" s="250">
        <v>4056</v>
      </c>
      <c r="D11" s="250">
        <v>5070</v>
      </c>
      <c r="E11" s="250">
        <v>4563</v>
      </c>
      <c r="F11" s="250">
        <v>3549</v>
      </c>
      <c r="G11" s="250">
        <v>5070</v>
      </c>
      <c r="H11" s="250">
        <v>6084</v>
      </c>
      <c r="I11" s="250">
        <v>4056</v>
      </c>
      <c r="J11" s="250">
        <v>6084</v>
      </c>
      <c r="K11" s="250">
        <v>4056</v>
      </c>
      <c r="L11" s="250">
        <v>5070</v>
      </c>
      <c r="M11" s="250">
        <v>7098</v>
      </c>
      <c r="N11" s="250">
        <v>4563</v>
      </c>
      <c r="O11" s="155"/>
      <c r="P11" s="155"/>
      <c r="Q11" s="156">
        <v>0</v>
      </c>
      <c r="R11" s="156">
        <v>-9.9999999999999978E-2</v>
      </c>
    </row>
    <row r="12" spans="1:18" ht="15.75" x14ac:dyDescent="0.25">
      <c r="A12" s="256" t="s">
        <v>5359</v>
      </c>
      <c r="B12" s="252" t="s">
        <v>5365</v>
      </c>
      <c r="C12" s="253">
        <v>19118.8</v>
      </c>
      <c r="D12" s="253">
        <v>18441.7</v>
      </c>
      <c r="E12" s="253">
        <v>20933.599999999999</v>
      </c>
      <c r="F12" s="253">
        <v>30120.5</v>
      </c>
      <c r="G12" s="253">
        <v>29071.7</v>
      </c>
      <c r="H12" s="253">
        <v>33724.1</v>
      </c>
      <c r="I12" s="253">
        <v>48816</v>
      </c>
      <c r="J12" s="253">
        <v>49061.1</v>
      </c>
      <c r="K12" s="253">
        <v>37852.6</v>
      </c>
      <c r="L12" s="253">
        <v>39298.699999999997</v>
      </c>
      <c r="M12" s="253">
        <v>45258.3</v>
      </c>
      <c r="N12" s="253">
        <v>41506.5</v>
      </c>
      <c r="O12" s="155"/>
      <c r="P12" s="155"/>
      <c r="Q12" s="156">
        <v>0.98276932777926418</v>
      </c>
      <c r="R12" s="156">
        <v>1.2506873010622663</v>
      </c>
    </row>
    <row r="13" spans="1:18" ht="15.75" x14ac:dyDescent="0.25">
      <c r="A13" s="170" t="s">
        <v>5360</v>
      </c>
      <c r="B13" s="149" t="s">
        <v>5365</v>
      </c>
      <c r="C13" s="250">
        <v>4746</v>
      </c>
      <c r="D13" s="250">
        <v>3955</v>
      </c>
      <c r="E13" s="250">
        <v>5537</v>
      </c>
      <c r="F13" s="250">
        <v>9492</v>
      </c>
      <c r="G13" s="250">
        <v>7910</v>
      </c>
      <c r="H13" s="250">
        <v>9492</v>
      </c>
      <c r="I13" s="250">
        <v>15029</v>
      </c>
      <c r="J13" s="250">
        <v>12656</v>
      </c>
      <c r="K13" s="250">
        <v>10283</v>
      </c>
      <c r="L13" s="250">
        <v>9492</v>
      </c>
      <c r="M13" s="250">
        <v>8701</v>
      </c>
      <c r="N13" s="250">
        <v>7910</v>
      </c>
      <c r="O13" s="155"/>
      <c r="P13" s="155"/>
      <c r="Q13" s="156">
        <v>0.4285714285714286</v>
      </c>
      <c r="R13" s="156">
        <v>1</v>
      </c>
    </row>
    <row r="14" spans="1:18" ht="15.75" x14ac:dyDescent="0.25">
      <c r="A14" s="170" t="s">
        <v>5361</v>
      </c>
      <c r="B14" s="149" t="s">
        <v>5365</v>
      </c>
      <c r="C14" s="250">
        <v>3942</v>
      </c>
      <c r="D14" s="250">
        <v>2956.5</v>
      </c>
      <c r="E14" s="250">
        <v>4927.5</v>
      </c>
      <c r="F14" s="250">
        <v>7884</v>
      </c>
      <c r="G14" s="250">
        <v>4927.5</v>
      </c>
      <c r="H14" s="250">
        <v>6898.5</v>
      </c>
      <c r="I14" s="250">
        <v>11826</v>
      </c>
      <c r="J14" s="250">
        <v>9855</v>
      </c>
      <c r="K14" s="250">
        <v>7884</v>
      </c>
      <c r="L14" s="250">
        <v>7884</v>
      </c>
      <c r="M14" s="250">
        <v>8869.5</v>
      </c>
      <c r="N14" s="250">
        <v>12811.5</v>
      </c>
      <c r="O14" s="155"/>
      <c r="P14" s="155"/>
      <c r="Q14" s="156">
        <v>1.6</v>
      </c>
      <c r="R14" s="156">
        <v>3.333333333333333</v>
      </c>
    </row>
    <row r="15" spans="1:18" ht="15.75" x14ac:dyDescent="0.25">
      <c r="A15" s="170" t="s">
        <v>5362</v>
      </c>
      <c r="B15" s="149" t="s">
        <v>5365</v>
      </c>
      <c r="C15" s="250">
        <v>5880</v>
      </c>
      <c r="D15" s="250">
        <v>4704</v>
      </c>
      <c r="E15" s="250">
        <v>7056</v>
      </c>
      <c r="F15" s="250">
        <v>7056</v>
      </c>
      <c r="G15" s="250">
        <v>9408</v>
      </c>
      <c r="H15" s="250">
        <v>8232</v>
      </c>
      <c r="I15" s="250">
        <v>10584</v>
      </c>
      <c r="J15" s="250">
        <v>11760</v>
      </c>
      <c r="K15" s="250">
        <v>10584</v>
      </c>
      <c r="L15" s="250">
        <v>9408</v>
      </c>
      <c r="M15" s="250">
        <v>11760</v>
      </c>
      <c r="N15" s="250">
        <v>9408</v>
      </c>
      <c r="O15" s="155"/>
      <c r="P15" s="155"/>
      <c r="Q15" s="156">
        <v>0.33333333333333326</v>
      </c>
      <c r="R15" s="156">
        <v>1</v>
      </c>
    </row>
    <row r="16" spans="1:18" ht="15.75" x14ac:dyDescent="0.25">
      <c r="A16" s="170" t="s">
        <v>4308</v>
      </c>
      <c r="B16" s="149" t="s">
        <v>5365</v>
      </c>
      <c r="C16" s="250">
        <v>4550.8</v>
      </c>
      <c r="D16" s="250">
        <v>6826.2000000000007</v>
      </c>
      <c r="E16" s="250">
        <v>3413.1000000000004</v>
      </c>
      <c r="F16" s="250">
        <v>5688.5</v>
      </c>
      <c r="G16" s="250">
        <v>6826.2000000000007</v>
      </c>
      <c r="H16" s="250">
        <v>9101.6</v>
      </c>
      <c r="I16" s="250">
        <v>11377</v>
      </c>
      <c r="J16" s="250">
        <v>14790.1</v>
      </c>
      <c r="K16" s="250">
        <v>9101.6</v>
      </c>
      <c r="L16" s="250">
        <v>12514.7</v>
      </c>
      <c r="M16" s="250">
        <v>15927.800000000001</v>
      </c>
      <c r="N16" s="250">
        <v>11377</v>
      </c>
      <c r="O16" s="155"/>
      <c r="P16" s="155"/>
      <c r="Q16" s="156">
        <v>2.333333333333333</v>
      </c>
      <c r="R16" s="156">
        <v>0.66666666666666652</v>
      </c>
    </row>
    <row r="17" spans="1:18" ht="15.75" x14ac:dyDescent="0.25">
      <c r="A17" s="251" t="s">
        <v>5399</v>
      </c>
      <c r="B17" s="252" t="s">
        <v>5365</v>
      </c>
      <c r="C17" s="253">
        <v>98</v>
      </c>
      <c r="D17" s="253">
        <v>103</v>
      </c>
      <c r="E17" s="253">
        <v>83</v>
      </c>
      <c r="F17" s="253">
        <v>95</v>
      </c>
      <c r="G17" s="253">
        <v>84</v>
      </c>
      <c r="H17" s="253">
        <v>95</v>
      </c>
      <c r="I17" s="253">
        <v>75</v>
      </c>
      <c r="J17" s="253">
        <v>71</v>
      </c>
      <c r="K17" s="253">
        <v>96</v>
      </c>
      <c r="L17" s="253">
        <v>73</v>
      </c>
      <c r="M17" s="253">
        <v>54</v>
      </c>
      <c r="N17" s="253">
        <v>83</v>
      </c>
      <c r="O17" s="155">
        <v>0</v>
      </c>
      <c r="P17" s="155">
        <v>-20</v>
      </c>
      <c r="Q17" s="156">
        <v>0</v>
      </c>
      <c r="R17" s="156">
        <v>-0.19417475728155342</v>
      </c>
    </row>
    <row r="18" spans="1:18" ht="15.75" x14ac:dyDescent="0.25">
      <c r="A18" s="257" t="s">
        <v>5400</v>
      </c>
      <c r="B18" s="158" t="s">
        <v>5365</v>
      </c>
      <c r="C18" s="250">
        <v>320</v>
      </c>
      <c r="D18" s="250">
        <v>380</v>
      </c>
      <c r="E18" s="250">
        <v>320</v>
      </c>
      <c r="F18" s="250">
        <v>220</v>
      </c>
      <c r="G18" s="250">
        <v>500</v>
      </c>
      <c r="H18" s="250">
        <v>420</v>
      </c>
      <c r="I18" s="250">
        <v>440</v>
      </c>
      <c r="J18" s="250">
        <v>540</v>
      </c>
      <c r="K18" s="250">
        <v>460</v>
      </c>
      <c r="L18" s="250">
        <v>320</v>
      </c>
      <c r="M18" s="250">
        <v>440</v>
      </c>
      <c r="N18" s="250">
        <v>440</v>
      </c>
      <c r="O18" s="250">
        <v>120</v>
      </c>
      <c r="P18" s="250">
        <v>60</v>
      </c>
      <c r="Q18" s="156">
        <v>0.375</v>
      </c>
      <c r="R18" s="161">
        <v>0.15789473684210531</v>
      </c>
    </row>
    <row r="19" spans="1:18" ht="15.75" x14ac:dyDescent="0.25">
      <c r="A19" s="247" t="s">
        <v>5401</v>
      </c>
      <c r="B19" s="248" t="s">
        <v>5365</v>
      </c>
      <c r="C19" s="258">
        <v>26518.1</v>
      </c>
      <c r="D19" s="258">
        <v>25570.045000000002</v>
      </c>
      <c r="E19" s="258">
        <v>29420.620000000003</v>
      </c>
      <c r="F19" s="258">
        <v>38811.574999999997</v>
      </c>
      <c r="G19" s="258">
        <v>36472.934999999998</v>
      </c>
      <c r="H19" s="258">
        <v>44873.820000000007</v>
      </c>
      <c r="I19" s="258">
        <v>51718.720000000001</v>
      </c>
      <c r="J19" s="258">
        <v>57991.148000000001</v>
      </c>
      <c r="K19" s="258">
        <v>52844.240000000005</v>
      </c>
      <c r="L19" s="258">
        <v>50291.752</v>
      </c>
      <c r="M19" s="258">
        <v>52746.05</v>
      </c>
      <c r="N19" s="258">
        <v>40279.869999999995</v>
      </c>
      <c r="O19" s="163">
        <v>10859.249999999993</v>
      </c>
      <c r="P19" s="163">
        <v>14709.824999999993</v>
      </c>
      <c r="Q19" s="156">
        <v>0.3691033703572526</v>
      </c>
      <c r="R19" s="156">
        <v>0.5752756790220741</v>
      </c>
    </row>
    <row r="20" spans="1:18" ht="15.75" x14ac:dyDescent="0.25">
      <c r="A20" s="259" t="s">
        <v>5402</v>
      </c>
      <c r="B20" s="260" t="s">
        <v>5365</v>
      </c>
      <c r="C20" s="261">
        <v>26245.1</v>
      </c>
      <c r="D20" s="261">
        <v>25237.095000000001</v>
      </c>
      <c r="E20" s="261">
        <v>29154.520000000004</v>
      </c>
      <c r="F20" s="261">
        <v>38581.574999999997</v>
      </c>
      <c r="G20" s="261">
        <v>36159.934999999998</v>
      </c>
      <c r="H20" s="261">
        <v>44513.320000000007</v>
      </c>
      <c r="I20" s="261">
        <v>51332.47</v>
      </c>
      <c r="J20" s="261">
        <v>57541.848000000005</v>
      </c>
      <c r="K20" s="261">
        <v>52474.240000000005</v>
      </c>
      <c r="L20" s="261">
        <v>49994.252</v>
      </c>
      <c r="M20" s="261">
        <v>52400.25</v>
      </c>
      <c r="N20" s="261">
        <v>39913.769999999997</v>
      </c>
      <c r="O20" s="262"/>
      <c r="P20" s="263"/>
      <c r="Q20" s="156">
        <v>0.36904226171447818</v>
      </c>
      <c r="R20" s="156">
        <v>0.58155168017555092</v>
      </c>
    </row>
    <row r="21" spans="1:18" ht="15.75" x14ac:dyDescent="0.25">
      <c r="A21" s="148" t="s">
        <v>5403</v>
      </c>
      <c r="B21" s="149" t="s">
        <v>5365</v>
      </c>
      <c r="C21" s="261">
        <v>49</v>
      </c>
      <c r="D21" s="261">
        <v>66.95</v>
      </c>
      <c r="E21" s="261">
        <v>58.099999999999994</v>
      </c>
      <c r="F21" s="261">
        <v>76</v>
      </c>
      <c r="G21" s="261">
        <v>63</v>
      </c>
      <c r="H21" s="261">
        <v>66.5</v>
      </c>
      <c r="I21" s="261">
        <v>56.25</v>
      </c>
      <c r="J21" s="261">
        <v>49.699999999999996</v>
      </c>
      <c r="K21" s="261">
        <v>48</v>
      </c>
      <c r="L21" s="261">
        <v>51.099999999999994</v>
      </c>
      <c r="M21" s="261">
        <v>37.799999999999997</v>
      </c>
      <c r="N21" s="261">
        <v>58.099999999999994</v>
      </c>
      <c r="O21" s="262"/>
      <c r="P21" s="263"/>
      <c r="Q21" s="156">
        <v>0</v>
      </c>
      <c r="R21" s="156">
        <v>-0.13218820014936528</v>
      </c>
    </row>
    <row r="22" spans="1:18" ht="15.75" x14ac:dyDescent="0.25">
      <c r="A22" s="148" t="s">
        <v>5404</v>
      </c>
      <c r="B22" s="149" t="s">
        <v>5365</v>
      </c>
      <c r="C22" s="265">
        <v>224</v>
      </c>
      <c r="D22" s="265">
        <v>266</v>
      </c>
      <c r="E22" s="265">
        <v>208</v>
      </c>
      <c r="F22" s="265">
        <v>154</v>
      </c>
      <c r="G22" s="265">
        <v>250</v>
      </c>
      <c r="H22" s="265">
        <v>294</v>
      </c>
      <c r="I22" s="265">
        <v>330</v>
      </c>
      <c r="J22" s="265">
        <v>399.6</v>
      </c>
      <c r="K22" s="265">
        <v>322</v>
      </c>
      <c r="L22" s="265">
        <v>246.4</v>
      </c>
      <c r="M22" s="265">
        <v>308</v>
      </c>
      <c r="N22" s="265">
        <v>308</v>
      </c>
      <c r="O22" s="266"/>
      <c r="P22" s="267"/>
      <c r="Q22" s="156">
        <v>0.48076923076923084</v>
      </c>
      <c r="R22" s="161">
        <v>0.15789473684210531</v>
      </c>
    </row>
    <row r="23" spans="1:18" ht="15.75" x14ac:dyDescent="0.25">
      <c r="A23" s="247" t="s">
        <v>5405</v>
      </c>
      <c r="B23" s="248" t="s">
        <v>5380</v>
      </c>
      <c r="C23" s="269">
        <v>0.6994829996570916</v>
      </c>
      <c r="D23" s="269">
        <v>0.65048334618016601</v>
      </c>
      <c r="E23" s="269">
        <v>0.79847202489269575</v>
      </c>
      <c r="F23" s="269">
        <v>0.74987924362068192</v>
      </c>
      <c r="G23" s="269">
        <v>0.69816619306082095</v>
      </c>
      <c r="H23" s="269">
        <v>0.79908292250339019</v>
      </c>
      <c r="I23" s="269">
        <v>0.70034869344903183</v>
      </c>
      <c r="J23" s="269">
        <v>0.77963324756058539</v>
      </c>
      <c r="K23" s="269">
        <v>0.79886921607043515</v>
      </c>
      <c r="L23" s="269">
        <v>0.76992177046750954</v>
      </c>
      <c r="M23" s="269">
        <v>0.70000000000000007</v>
      </c>
      <c r="N23" s="269">
        <v>0.60078006203208389</v>
      </c>
      <c r="O23" s="241"/>
      <c r="P23" s="270"/>
      <c r="Q23" s="190">
        <v>-0.19769196286061186</v>
      </c>
      <c r="R23" s="271">
        <v>-4.9703284148082116E-2</v>
      </c>
    </row>
    <row r="24" spans="1:18" ht="15.75" x14ac:dyDescent="0.25">
      <c r="A24" s="148" t="s">
        <v>5406</v>
      </c>
      <c r="B24" s="149" t="s">
        <v>5380</v>
      </c>
      <c r="C24" s="272">
        <v>0.7</v>
      </c>
      <c r="D24" s="272">
        <v>0.65</v>
      </c>
      <c r="E24" s="272">
        <v>0.8</v>
      </c>
      <c r="F24" s="272">
        <v>0.75</v>
      </c>
      <c r="G24" s="272">
        <v>0.70000000000000007</v>
      </c>
      <c r="H24" s="272">
        <v>0.80000000000000016</v>
      </c>
      <c r="I24" s="272">
        <v>0.7</v>
      </c>
      <c r="J24" s="272">
        <v>0.78</v>
      </c>
      <c r="K24" s="272">
        <v>0.8</v>
      </c>
      <c r="L24" s="272">
        <v>0.77</v>
      </c>
      <c r="M24" s="272">
        <v>0.7</v>
      </c>
      <c r="N24" s="272">
        <v>0.6</v>
      </c>
      <c r="O24" s="244"/>
      <c r="P24" s="273"/>
      <c r="Q24" s="245">
        <v>-0.20000000000000007</v>
      </c>
      <c r="R24" s="274">
        <v>-5.0000000000000044E-2</v>
      </c>
    </row>
    <row r="25" spans="1:18" ht="15.75" x14ac:dyDescent="0.25">
      <c r="A25" s="148" t="s">
        <v>5407</v>
      </c>
      <c r="B25" s="149" t="s">
        <v>5380</v>
      </c>
      <c r="C25" s="272">
        <v>0.5</v>
      </c>
      <c r="D25" s="272">
        <v>0.65</v>
      </c>
      <c r="E25" s="272">
        <v>0.7</v>
      </c>
      <c r="F25" s="272">
        <v>0.8</v>
      </c>
      <c r="G25" s="272">
        <v>0.75</v>
      </c>
      <c r="H25" s="272">
        <v>0.7</v>
      </c>
      <c r="I25" s="272">
        <v>0.75</v>
      </c>
      <c r="J25" s="272">
        <v>0.7</v>
      </c>
      <c r="K25" s="272">
        <v>0.5</v>
      </c>
      <c r="L25" s="272">
        <v>0.7</v>
      </c>
      <c r="M25" s="272">
        <v>0.7</v>
      </c>
      <c r="N25" s="272">
        <v>0.7</v>
      </c>
      <c r="O25" s="244"/>
      <c r="P25" s="273"/>
      <c r="Q25" s="245">
        <v>0</v>
      </c>
      <c r="R25" s="274">
        <v>4.9999999999999933E-2</v>
      </c>
    </row>
    <row r="26" spans="1:18" ht="15.75" x14ac:dyDescent="0.25">
      <c r="A26" s="148" t="s">
        <v>5408</v>
      </c>
      <c r="B26" s="149" t="s">
        <v>5380</v>
      </c>
      <c r="C26" s="275">
        <v>0.7</v>
      </c>
      <c r="D26" s="275">
        <v>0.7</v>
      </c>
      <c r="E26" s="275">
        <v>0.65</v>
      </c>
      <c r="F26" s="275">
        <v>0.7</v>
      </c>
      <c r="G26" s="275">
        <v>0.5</v>
      </c>
      <c r="H26" s="275">
        <v>0.7</v>
      </c>
      <c r="I26" s="275">
        <v>0.75</v>
      </c>
      <c r="J26" s="275">
        <v>0.74</v>
      </c>
      <c r="K26" s="275">
        <v>0.7</v>
      </c>
      <c r="L26" s="275">
        <v>0.77</v>
      </c>
      <c r="M26" s="275">
        <v>0.7</v>
      </c>
      <c r="N26" s="275">
        <v>0.7</v>
      </c>
      <c r="O26" s="276"/>
      <c r="P26" s="277"/>
      <c r="Q26" s="278">
        <v>4.9999999999999933E-2</v>
      </c>
      <c r="R26" s="279">
        <v>0</v>
      </c>
    </row>
    <row r="27" spans="1:18" ht="15.75" x14ac:dyDescent="0.25">
      <c r="A27" s="247" t="s">
        <v>5409</v>
      </c>
      <c r="B27" s="248" t="s">
        <v>5365</v>
      </c>
      <c r="C27" s="280">
        <v>1600</v>
      </c>
      <c r="D27" s="280">
        <v>1600</v>
      </c>
      <c r="E27" s="280">
        <v>1600</v>
      </c>
      <c r="F27" s="280">
        <v>1600</v>
      </c>
      <c r="G27" s="280">
        <v>1600</v>
      </c>
      <c r="H27" s="280">
        <v>1600</v>
      </c>
      <c r="I27" s="280">
        <v>1600</v>
      </c>
      <c r="J27" s="280">
        <v>1600</v>
      </c>
      <c r="K27" s="280">
        <v>1600</v>
      </c>
      <c r="L27" s="280">
        <v>1600</v>
      </c>
      <c r="M27" s="280">
        <v>1600</v>
      </c>
      <c r="N27" s="280">
        <v>1600</v>
      </c>
      <c r="O27" s="163">
        <v>0</v>
      </c>
      <c r="P27" s="163">
        <v>0</v>
      </c>
      <c r="Q27" s="281">
        <v>0</v>
      </c>
      <c r="R27" s="281">
        <v>0</v>
      </c>
    </row>
    <row r="28" spans="1:18" ht="15.75" x14ac:dyDescent="0.25">
      <c r="A28" s="242" t="s">
        <v>5410</v>
      </c>
      <c r="B28" s="282" t="s">
        <v>5365</v>
      </c>
      <c r="C28" s="250">
        <v>900</v>
      </c>
      <c r="D28" s="250">
        <v>900</v>
      </c>
      <c r="E28" s="250">
        <v>900</v>
      </c>
      <c r="F28" s="250">
        <v>900</v>
      </c>
      <c r="G28" s="250">
        <v>900</v>
      </c>
      <c r="H28" s="250">
        <v>900</v>
      </c>
      <c r="I28" s="250">
        <v>900</v>
      </c>
      <c r="J28" s="250">
        <v>900</v>
      </c>
      <c r="K28" s="250">
        <v>900</v>
      </c>
      <c r="L28" s="250">
        <v>900</v>
      </c>
      <c r="M28" s="250">
        <v>900</v>
      </c>
      <c r="N28" s="250">
        <v>900</v>
      </c>
      <c r="O28" s="193">
        <v>0</v>
      </c>
      <c r="P28" s="193">
        <v>0</v>
      </c>
      <c r="Q28" s="194">
        <v>0</v>
      </c>
      <c r="R28" s="264">
        <v>0</v>
      </c>
    </row>
    <row r="29" spans="1:18" ht="15.75" x14ac:dyDescent="0.25">
      <c r="A29" s="246" t="s">
        <v>5411</v>
      </c>
      <c r="B29" s="282" t="s">
        <v>5365</v>
      </c>
      <c r="C29" s="283">
        <v>700</v>
      </c>
      <c r="D29" s="283">
        <v>700</v>
      </c>
      <c r="E29" s="283">
        <v>700</v>
      </c>
      <c r="F29" s="283">
        <v>700</v>
      </c>
      <c r="G29" s="283">
        <v>700</v>
      </c>
      <c r="H29" s="283">
        <v>700</v>
      </c>
      <c r="I29" s="283">
        <v>700</v>
      </c>
      <c r="J29" s="283">
        <v>700</v>
      </c>
      <c r="K29" s="283">
        <v>700</v>
      </c>
      <c r="L29" s="283">
        <v>700</v>
      </c>
      <c r="M29" s="283">
        <v>700</v>
      </c>
      <c r="N29" s="283">
        <v>700</v>
      </c>
      <c r="O29" s="175">
        <v>0</v>
      </c>
      <c r="P29" s="284">
        <v>0</v>
      </c>
      <c r="Q29" s="268">
        <v>0</v>
      </c>
      <c r="R29" s="285">
        <v>0</v>
      </c>
    </row>
    <row r="30" spans="1:18" ht="15.75" x14ac:dyDescent="0.25">
      <c r="A30" s="247" t="s">
        <v>5412</v>
      </c>
      <c r="B30" s="187" t="s">
        <v>5380</v>
      </c>
      <c r="C30" s="286">
        <v>4.2204109625174749E-2</v>
      </c>
      <c r="D30" s="286">
        <v>4.0702836224506662E-2</v>
      </c>
      <c r="E30" s="286">
        <v>4.3423804115219636E-2</v>
      </c>
      <c r="F30" s="286">
        <v>3.0913633105409694E-2</v>
      </c>
      <c r="G30" s="286">
        <v>3.0627255769170032E-2</v>
      </c>
      <c r="H30" s="286">
        <v>2.8491728050017227E-2</v>
      </c>
      <c r="I30" s="286">
        <v>2.1666389066056755E-2</v>
      </c>
      <c r="J30" s="286">
        <v>2.151040700378852E-2</v>
      </c>
      <c r="K30" s="286">
        <v>2.4187891541494328E-2</v>
      </c>
      <c r="L30" s="286">
        <v>2.4494569860044151E-2</v>
      </c>
      <c r="M30" s="286">
        <v>2.123381750860965E-2</v>
      </c>
      <c r="N30" s="286">
        <v>2.3864230427042946E-2</v>
      </c>
      <c r="O30" s="287">
        <v>-1.9559573688176689E-2</v>
      </c>
      <c r="P30" s="287">
        <v>-1.6838605797463716E-2</v>
      </c>
      <c r="Q30" s="281">
        <v>-0.45043436628163225</v>
      </c>
      <c r="R30" s="281">
        <v>-0.41369612929640032</v>
      </c>
    </row>
    <row r="31" spans="1:18" ht="15.75" x14ac:dyDescent="0.25">
      <c r="A31" s="242" t="s">
        <v>5413</v>
      </c>
      <c r="B31" s="149" t="s">
        <v>5380</v>
      </c>
      <c r="C31" s="272">
        <v>2.3739811664160799E-2</v>
      </c>
      <c r="D31" s="272">
        <v>2.2895345376285001E-2</v>
      </c>
      <c r="E31" s="272">
        <v>2.4425889814811044E-2</v>
      </c>
      <c r="F31" s="272">
        <v>1.7388918621792954E-2</v>
      </c>
      <c r="G31" s="272">
        <v>1.7227831370158143E-2</v>
      </c>
      <c r="H31" s="272">
        <v>1.6026597028134689E-2</v>
      </c>
      <c r="I31" s="272">
        <v>1.2187343849656924E-2</v>
      </c>
      <c r="J31" s="272">
        <v>1.2099603939631042E-2</v>
      </c>
      <c r="K31" s="272">
        <v>1.3605688992090558E-2</v>
      </c>
      <c r="L31" s="272">
        <v>1.3778195546274836E-2</v>
      </c>
      <c r="M31" s="272">
        <v>1.1944022348592927E-2</v>
      </c>
      <c r="N31" s="272">
        <v>1.3423629615211657E-2</v>
      </c>
      <c r="O31" s="244"/>
      <c r="P31" s="273"/>
      <c r="Q31" s="245">
        <v>-1.1002260199599387E-2</v>
      </c>
      <c r="R31" s="274">
        <v>-9.4717157610733436E-3</v>
      </c>
    </row>
    <row r="32" spans="1:18" ht="15.75" x14ac:dyDescent="0.25">
      <c r="A32" s="246" t="s">
        <v>5414</v>
      </c>
      <c r="B32" s="149" t="s">
        <v>5380</v>
      </c>
      <c r="C32" s="272">
        <v>1.8464297961013953E-2</v>
      </c>
      <c r="D32" s="272">
        <v>2.6315789473684212</v>
      </c>
      <c r="E32" s="272">
        <v>3.3653846153846154</v>
      </c>
      <c r="F32" s="272">
        <v>4.5454545454545459</v>
      </c>
      <c r="G32" s="272">
        <v>2.8</v>
      </c>
      <c r="H32" s="272">
        <v>2.3809523809523809</v>
      </c>
      <c r="I32" s="272">
        <v>2.1212121212121211</v>
      </c>
      <c r="J32" s="272">
        <v>1.7517517517517516</v>
      </c>
      <c r="K32" s="272">
        <v>2.1739130434782608</v>
      </c>
      <c r="L32" s="272">
        <v>2.8409090909090908</v>
      </c>
      <c r="M32" s="272">
        <v>2.2727272727272729</v>
      </c>
      <c r="N32" s="272">
        <v>2.2727272727272729</v>
      </c>
      <c r="O32" s="244"/>
      <c r="P32" s="273"/>
      <c r="Q32" s="245">
        <v>-1.0926573426573425</v>
      </c>
      <c r="R32" s="274">
        <v>-0.35885167464114831</v>
      </c>
    </row>
    <row r="33" spans="1:18" ht="15.75" x14ac:dyDescent="0.25">
      <c r="A33" s="288" t="s">
        <v>5415</v>
      </c>
      <c r="B33" s="289" t="s">
        <v>5365</v>
      </c>
      <c r="C33" s="290">
        <v>36311</v>
      </c>
      <c r="D33" s="290">
        <v>37709.300000000003</v>
      </c>
      <c r="E33" s="290">
        <v>35246.15</v>
      </c>
      <c r="F33" s="290">
        <v>50157.1</v>
      </c>
      <c r="G33" s="290">
        <v>50641.049999999996</v>
      </c>
      <c r="H33" s="290">
        <v>54556.65</v>
      </c>
      <c r="I33" s="290">
        <v>72247.100000000006</v>
      </c>
      <c r="J33" s="290">
        <v>72782.600000000006</v>
      </c>
      <c r="K33" s="290">
        <v>64548.800000000003</v>
      </c>
      <c r="L33" s="290">
        <v>63720.6</v>
      </c>
      <c r="M33" s="290">
        <v>73751.5</v>
      </c>
      <c r="N33" s="290">
        <v>65445.95</v>
      </c>
      <c r="O33" s="284">
        <v>30199.799999999996</v>
      </c>
      <c r="P33" s="284">
        <v>27736.649999999994</v>
      </c>
      <c r="Q33" s="203">
        <v>0.85682549725289125</v>
      </c>
      <c r="R33" s="203">
        <v>0.73553871326171505</v>
      </c>
    </row>
    <row r="34" spans="1:18" ht="15.75" x14ac:dyDescent="0.25">
      <c r="A34" s="291" t="s">
        <v>5416</v>
      </c>
      <c r="B34" s="292" t="s">
        <v>5365</v>
      </c>
      <c r="C34" s="293">
        <v>36311</v>
      </c>
      <c r="D34" s="293">
        <v>37709.300000000003</v>
      </c>
      <c r="E34" s="293">
        <v>35246.15</v>
      </c>
      <c r="F34" s="293">
        <v>50157.1</v>
      </c>
      <c r="G34" s="293">
        <v>50641.049999999996</v>
      </c>
      <c r="H34" s="293">
        <v>54556.65</v>
      </c>
      <c r="I34" s="293">
        <v>72247.100000000006</v>
      </c>
      <c r="J34" s="293">
        <v>72782.600000000006</v>
      </c>
      <c r="K34" s="293">
        <v>64548.800000000003</v>
      </c>
      <c r="L34" s="293">
        <v>63720.6</v>
      </c>
      <c r="M34" s="293">
        <v>73751.5</v>
      </c>
      <c r="N34" s="293">
        <v>65445.95</v>
      </c>
      <c r="O34" s="294">
        <v>30199.799999999996</v>
      </c>
      <c r="P34" s="294">
        <v>27736.649999999994</v>
      </c>
      <c r="Q34" s="295">
        <v>0.85682549725289125</v>
      </c>
      <c r="R34" s="295">
        <v>0.73553871326171505</v>
      </c>
    </row>
  </sheetData>
  <conditionalFormatting sqref="Q2:R34 O33:P34">
    <cfRule type="cellIs" dxfId="168" priority="1" operator="equal">
      <formula>0</formula>
    </cfRule>
  </conditionalFormatting>
  <conditionalFormatting sqref="O27:P27 Q27:R32">
    <cfRule type="cellIs" dxfId="126" priority="15" operator="greaterThan">
      <formula>0</formula>
    </cfRule>
  </conditionalFormatting>
  <conditionalFormatting sqref="O27:R27 Q28:R29 O30:R32">
    <cfRule type="cellIs" dxfId="125" priority="14" operator="lessThan">
      <formula>0</formula>
    </cfRule>
  </conditionalFormatting>
  <conditionalFormatting sqref="O2:P17 O19:P19">
    <cfRule type="cellIs" dxfId="124" priority="7" operator="equal">
      <formula>0</formula>
    </cfRule>
    <cfRule type="cellIs" dxfId="123" priority="8" operator="greaterThan">
      <formula>0</formula>
    </cfRule>
    <cfRule type="cellIs" dxfId="122" priority="9" operator="lessThan">
      <formula>0</formula>
    </cfRule>
  </conditionalFormatting>
  <conditionalFormatting sqref="O27:P30">
    <cfRule type="cellIs" dxfId="121" priority="4" operator="equal">
      <formula>0</formula>
    </cfRule>
  </conditionalFormatting>
  <conditionalFormatting sqref="O28:P29">
    <cfRule type="cellIs" dxfId="120" priority="11" operator="greaterThan">
      <formula>0</formula>
    </cfRule>
    <cfRule type="cellIs" dxfId="119" priority="12" operator="lessThan">
      <formula>0</formula>
    </cfRule>
  </conditionalFormatting>
  <conditionalFormatting sqref="O30:P30">
    <cfRule type="cellIs" dxfId="118" priority="5" operator="greaterThan">
      <formula>0</formula>
    </cfRule>
  </conditionalFormatting>
  <conditionalFormatting sqref="O31:P32">
    <cfRule type="cellIs" dxfId="117" priority="6" operator="greaterThan">
      <formula>0</formula>
    </cfRule>
  </conditionalFormatting>
  <conditionalFormatting sqref="O33:R34">
    <cfRule type="cellIs" dxfId="116" priority="2" operator="greaterThan">
      <formula>0</formula>
    </cfRule>
    <cfRule type="cellIs" dxfId="115" priority="3" operator="lessThan">
      <formula>0</formula>
    </cfRule>
  </conditionalFormatting>
  <conditionalFormatting sqref="Q2:R26">
    <cfRule type="cellIs" dxfId="113" priority="18" operator="greaterThan">
      <formula>0</formula>
    </cfRule>
    <cfRule type="cellIs" dxfId="112" priority="1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9AF1-79B6-4D94-8B47-BA80CFD42430}">
  <dimension ref="A1:R16"/>
  <sheetViews>
    <sheetView workbookViewId="0">
      <selection sqref="A1:XFD1"/>
    </sheetView>
  </sheetViews>
  <sheetFormatPr defaultRowHeight="15" x14ac:dyDescent="0.25"/>
  <cols>
    <col min="1" max="1" width="32.5703125" customWidth="1"/>
  </cols>
  <sheetData>
    <row r="1" spans="1:18" ht="60" x14ac:dyDescent="0.25">
      <c r="A1" s="308" t="s">
        <v>5335</v>
      </c>
      <c r="B1" s="309" t="s">
        <v>5349</v>
      </c>
      <c r="C1" s="137" t="s">
        <v>5336</v>
      </c>
      <c r="D1" s="138" t="s">
        <v>5337</v>
      </c>
      <c r="E1" s="138" t="s">
        <v>5338</v>
      </c>
      <c r="F1" s="139" t="s">
        <v>5339</v>
      </c>
      <c r="G1" s="139" t="s">
        <v>5340</v>
      </c>
      <c r="H1" s="139" t="s">
        <v>5341</v>
      </c>
      <c r="I1" s="139" t="s">
        <v>5342</v>
      </c>
      <c r="J1" s="139" t="s">
        <v>5343</v>
      </c>
      <c r="K1" s="139" t="s">
        <v>5344</v>
      </c>
      <c r="L1" s="139" t="s">
        <v>5345</v>
      </c>
      <c r="M1" s="139" t="s">
        <v>5346</v>
      </c>
      <c r="N1" s="137" t="s">
        <v>5347</v>
      </c>
      <c r="O1" s="140" t="s">
        <v>5366</v>
      </c>
      <c r="P1" s="140" t="s">
        <v>5366</v>
      </c>
      <c r="Q1" s="141" t="s">
        <v>5432</v>
      </c>
      <c r="R1" s="142" t="s">
        <v>5433</v>
      </c>
    </row>
    <row r="2" spans="1:18" ht="15.75" x14ac:dyDescent="0.25">
      <c r="A2" s="296" t="s">
        <v>5417</v>
      </c>
      <c r="B2" s="219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8"/>
      <c r="P2" s="298"/>
      <c r="Q2" s="299"/>
      <c r="R2" s="299"/>
    </row>
    <row r="3" spans="1:18" ht="15.75" x14ac:dyDescent="0.25">
      <c r="A3" s="148" t="s">
        <v>5418</v>
      </c>
      <c r="B3" s="149" t="s">
        <v>5419</v>
      </c>
      <c r="C3" s="300">
        <v>20</v>
      </c>
      <c r="D3" s="300">
        <v>20</v>
      </c>
      <c r="E3" s="300">
        <v>20</v>
      </c>
      <c r="F3" s="300">
        <v>20</v>
      </c>
      <c r="G3" s="300">
        <v>20</v>
      </c>
      <c r="H3" s="300">
        <v>20</v>
      </c>
      <c r="I3" s="300">
        <v>20</v>
      </c>
      <c r="J3" s="300">
        <v>20</v>
      </c>
      <c r="K3" s="300">
        <v>20</v>
      </c>
      <c r="L3" s="300">
        <v>20</v>
      </c>
      <c r="M3" s="300">
        <v>20</v>
      </c>
      <c r="N3" s="300">
        <v>20</v>
      </c>
      <c r="O3" s="301"/>
      <c r="P3" s="301"/>
      <c r="Q3" s="199">
        <f>N3/E3-1</f>
        <v>0</v>
      </c>
      <c r="R3" s="199">
        <f>N3/D3-1</f>
        <v>0</v>
      </c>
    </row>
    <row r="4" spans="1:18" ht="15.75" x14ac:dyDescent="0.25">
      <c r="A4" s="148" t="s">
        <v>5420</v>
      </c>
      <c r="B4" s="149" t="s">
        <v>5419</v>
      </c>
      <c r="C4" s="300">
        <v>15</v>
      </c>
      <c r="D4" s="300">
        <v>15</v>
      </c>
      <c r="E4" s="300">
        <v>15</v>
      </c>
      <c r="F4" s="300">
        <v>15</v>
      </c>
      <c r="G4" s="300">
        <v>15</v>
      </c>
      <c r="H4" s="300">
        <v>15</v>
      </c>
      <c r="I4" s="300">
        <v>15</v>
      </c>
      <c r="J4" s="300">
        <v>15</v>
      </c>
      <c r="K4" s="300">
        <v>15</v>
      </c>
      <c r="L4" s="300">
        <v>15</v>
      </c>
      <c r="M4" s="300">
        <v>15</v>
      </c>
      <c r="N4" s="300">
        <v>15</v>
      </c>
      <c r="O4" s="301"/>
      <c r="P4" s="301"/>
      <c r="Q4" s="194">
        <f>N4/E4-1</f>
        <v>0</v>
      </c>
      <c r="R4" s="194">
        <f>N4/D4-1</f>
        <v>0</v>
      </c>
    </row>
    <row r="5" spans="1:18" ht="15.75" x14ac:dyDescent="0.25">
      <c r="A5" s="148" t="s">
        <v>5421</v>
      </c>
      <c r="B5" s="149" t="s">
        <v>5419</v>
      </c>
      <c r="C5" s="300">
        <f>SUM(C6:C7)</f>
        <v>30</v>
      </c>
      <c r="D5" s="300">
        <f t="shared" ref="D5:N5" si="0">SUM(D6:D7)</f>
        <v>30</v>
      </c>
      <c r="E5" s="300">
        <f t="shared" si="0"/>
        <v>30</v>
      </c>
      <c r="F5" s="300">
        <f t="shared" si="0"/>
        <v>30</v>
      </c>
      <c r="G5" s="300">
        <f t="shared" si="0"/>
        <v>30</v>
      </c>
      <c r="H5" s="300">
        <f t="shared" si="0"/>
        <v>30</v>
      </c>
      <c r="I5" s="300">
        <f t="shared" si="0"/>
        <v>30</v>
      </c>
      <c r="J5" s="300">
        <f t="shared" si="0"/>
        <v>30</v>
      </c>
      <c r="K5" s="300">
        <f t="shared" si="0"/>
        <v>30</v>
      </c>
      <c r="L5" s="300">
        <f t="shared" si="0"/>
        <v>30</v>
      </c>
      <c r="M5" s="300">
        <f t="shared" si="0"/>
        <v>30</v>
      </c>
      <c r="N5" s="300">
        <f t="shared" si="0"/>
        <v>30</v>
      </c>
      <c r="O5" s="301"/>
      <c r="P5" s="301"/>
      <c r="Q5" s="194">
        <f>N5/E5-1</f>
        <v>0</v>
      </c>
      <c r="R5" s="194">
        <f>N5/D5-1</f>
        <v>0</v>
      </c>
    </row>
    <row r="6" spans="1:18" ht="15.75" x14ac:dyDescent="0.25">
      <c r="A6" s="153" t="s">
        <v>5422</v>
      </c>
      <c r="B6" s="149" t="s">
        <v>5419</v>
      </c>
      <c r="C6" s="300">
        <v>15</v>
      </c>
      <c r="D6" s="300">
        <v>15</v>
      </c>
      <c r="E6" s="300">
        <v>15</v>
      </c>
      <c r="F6" s="300">
        <v>15</v>
      </c>
      <c r="G6" s="300">
        <v>15</v>
      </c>
      <c r="H6" s="300">
        <v>15</v>
      </c>
      <c r="I6" s="300">
        <v>15</v>
      </c>
      <c r="J6" s="300">
        <v>15</v>
      </c>
      <c r="K6" s="300">
        <v>15</v>
      </c>
      <c r="L6" s="300">
        <v>15</v>
      </c>
      <c r="M6" s="300">
        <v>15</v>
      </c>
      <c r="N6" s="300">
        <v>15</v>
      </c>
      <c r="O6" s="301"/>
      <c r="P6" s="301"/>
      <c r="Q6" s="194">
        <f>N6/E6-1</f>
        <v>0</v>
      </c>
      <c r="R6" s="194">
        <f>N6/D6-1</f>
        <v>0</v>
      </c>
    </row>
    <row r="7" spans="1:18" ht="15.75" x14ac:dyDescent="0.25">
      <c r="A7" s="153" t="s">
        <v>5423</v>
      </c>
      <c r="B7" s="149" t="s">
        <v>5419</v>
      </c>
      <c r="C7" s="300">
        <v>15</v>
      </c>
      <c r="D7" s="300">
        <v>15</v>
      </c>
      <c r="E7" s="300">
        <v>15</v>
      </c>
      <c r="F7" s="300">
        <v>15</v>
      </c>
      <c r="G7" s="300">
        <v>15</v>
      </c>
      <c r="H7" s="300">
        <v>15</v>
      </c>
      <c r="I7" s="300">
        <v>15</v>
      </c>
      <c r="J7" s="300">
        <v>15</v>
      </c>
      <c r="K7" s="300">
        <v>15</v>
      </c>
      <c r="L7" s="300">
        <v>15</v>
      </c>
      <c r="M7" s="300">
        <v>15</v>
      </c>
      <c r="N7" s="300">
        <v>15</v>
      </c>
      <c r="O7" s="301"/>
      <c r="P7" s="301"/>
      <c r="Q7" s="194">
        <f>N7/E7-1</f>
        <v>0</v>
      </c>
      <c r="R7" s="194">
        <f>N7/D7-1</f>
        <v>0</v>
      </c>
    </row>
    <row r="8" spans="1:18" ht="15.75" x14ac:dyDescent="0.25">
      <c r="A8" s="302" t="s">
        <v>5424</v>
      </c>
      <c r="B8" s="219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</row>
    <row r="9" spans="1:18" ht="15.75" x14ac:dyDescent="0.25">
      <c r="A9" s="259" t="s">
        <v>5425</v>
      </c>
      <c r="B9" s="149" t="s">
        <v>5426</v>
      </c>
      <c r="C9" s="192">
        <v>5</v>
      </c>
      <c r="D9" s="192">
        <v>8</v>
      </c>
      <c r="E9" s="192">
        <v>10</v>
      </c>
      <c r="F9" s="192">
        <v>7</v>
      </c>
      <c r="G9" s="192">
        <v>9</v>
      </c>
      <c r="H9" s="192">
        <v>9</v>
      </c>
      <c r="I9" s="192">
        <v>14</v>
      </c>
      <c r="J9" s="192">
        <v>7</v>
      </c>
      <c r="K9" s="192">
        <v>10</v>
      </c>
      <c r="L9" s="192">
        <v>13</v>
      </c>
      <c r="M9" s="192">
        <v>12</v>
      </c>
      <c r="N9" s="192">
        <v>9</v>
      </c>
      <c r="O9" s="193">
        <f>N9-E9</f>
        <v>-1</v>
      </c>
      <c r="P9" s="193">
        <f>N9-D9</f>
        <v>1</v>
      </c>
      <c r="Q9" s="194">
        <f>N9/E9-1</f>
        <v>-9.9999999999999978E-2</v>
      </c>
      <c r="R9" s="194">
        <f>N9/D9-1</f>
        <v>0.125</v>
      </c>
    </row>
    <row r="10" spans="1:18" ht="15.75" x14ac:dyDescent="0.25">
      <c r="A10" s="259" t="s">
        <v>5422</v>
      </c>
      <c r="B10" s="149" t="s">
        <v>5427</v>
      </c>
      <c r="C10" s="183">
        <v>0.89</v>
      </c>
      <c r="D10" s="183">
        <v>0.9</v>
      </c>
      <c r="E10" s="183">
        <v>0.93</v>
      </c>
      <c r="F10" s="183">
        <v>0.9</v>
      </c>
      <c r="G10" s="183">
        <v>0.97</v>
      </c>
      <c r="H10" s="183">
        <v>0.95</v>
      </c>
      <c r="I10" s="183">
        <v>0.88</v>
      </c>
      <c r="J10" s="183">
        <v>0.9</v>
      </c>
      <c r="K10" s="183">
        <v>0.94</v>
      </c>
      <c r="L10" s="183">
        <v>0.98</v>
      </c>
      <c r="M10" s="183">
        <v>0.94</v>
      </c>
      <c r="N10" s="183">
        <v>0.99</v>
      </c>
      <c r="O10" s="184"/>
      <c r="P10" s="184"/>
      <c r="Q10" s="194">
        <f>N10-E10</f>
        <v>5.9999999999999942E-2</v>
      </c>
      <c r="R10" s="194">
        <f>N10-D10</f>
        <v>8.9999999999999969E-2</v>
      </c>
    </row>
    <row r="11" spans="1:18" ht="15.75" x14ac:dyDescent="0.25">
      <c r="A11" s="259" t="s">
        <v>5422</v>
      </c>
      <c r="B11" s="149" t="s">
        <v>5428</v>
      </c>
      <c r="C11" s="192">
        <v>5</v>
      </c>
      <c r="D11" s="192">
        <v>7</v>
      </c>
      <c r="E11" s="192">
        <v>6</v>
      </c>
      <c r="F11" s="192">
        <v>9</v>
      </c>
      <c r="G11" s="192">
        <v>6</v>
      </c>
      <c r="H11" s="192">
        <v>5</v>
      </c>
      <c r="I11" s="192">
        <v>6</v>
      </c>
      <c r="J11" s="192">
        <v>7</v>
      </c>
      <c r="K11" s="192">
        <v>5</v>
      </c>
      <c r="L11" s="192">
        <v>5</v>
      </c>
      <c r="M11" s="192">
        <v>8</v>
      </c>
      <c r="N11" s="192">
        <v>9</v>
      </c>
      <c r="O11" s="193">
        <f>N11-E11</f>
        <v>3</v>
      </c>
      <c r="P11" s="193">
        <f>N11-D11</f>
        <v>2</v>
      </c>
      <c r="Q11" s="194">
        <f>N11/E11-1</f>
        <v>0.5</v>
      </c>
      <c r="R11" s="194">
        <f>N11/D11-1</f>
        <v>0.28571428571428581</v>
      </c>
    </row>
    <row r="12" spans="1:18" ht="15.75" x14ac:dyDescent="0.25">
      <c r="A12" s="303" t="s">
        <v>5429</v>
      </c>
      <c r="B12" s="174" t="s">
        <v>5430</v>
      </c>
      <c r="C12" s="209">
        <f>15*C11</f>
        <v>75</v>
      </c>
      <c r="D12" s="209">
        <f t="shared" ref="D12:N12" si="1">15*D11</f>
        <v>105</v>
      </c>
      <c r="E12" s="209">
        <f t="shared" si="1"/>
        <v>90</v>
      </c>
      <c r="F12" s="209">
        <f t="shared" si="1"/>
        <v>135</v>
      </c>
      <c r="G12" s="209">
        <f t="shared" si="1"/>
        <v>90</v>
      </c>
      <c r="H12" s="209">
        <f t="shared" si="1"/>
        <v>75</v>
      </c>
      <c r="I12" s="209">
        <f t="shared" si="1"/>
        <v>90</v>
      </c>
      <c r="J12" s="209">
        <f t="shared" si="1"/>
        <v>105</v>
      </c>
      <c r="K12" s="209">
        <f t="shared" si="1"/>
        <v>75</v>
      </c>
      <c r="L12" s="209">
        <f t="shared" si="1"/>
        <v>75</v>
      </c>
      <c r="M12" s="209">
        <f t="shared" si="1"/>
        <v>120</v>
      </c>
      <c r="N12" s="209">
        <f t="shared" si="1"/>
        <v>135</v>
      </c>
      <c r="O12" s="284">
        <f>N12-E12</f>
        <v>45</v>
      </c>
      <c r="P12" s="284">
        <f>N12-D12</f>
        <v>30</v>
      </c>
      <c r="Q12" s="268">
        <f>N12/E12-1</f>
        <v>0.5</v>
      </c>
      <c r="R12" s="268">
        <f>N12/D12-1</f>
        <v>0.28571428571428581</v>
      </c>
    </row>
    <row r="13" spans="1:18" ht="15.75" x14ac:dyDescent="0.25">
      <c r="A13" s="320" t="s">
        <v>5434</v>
      </c>
      <c r="B13" s="149" t="s">
        <v>5419</v>
      </c>
      <c r="C13" s="304">
        <v>15</v>
      </c>
      <c r="D13" s="304">
        <v>17</v>
      </c>
      <c r="E13" s="304">
        <v>14</v>
      </c>
      <c r="F13" s="304">
        <v>10</v>
      </c>
      <c r="G13" s="304">
        <v>12</v>
      </c>
      <c r="H13" s="304">
        <v>17</v>
      </c>
      <c r="I13" s="304">
        <v>20</v>
      </c>
      <c r="J13" s="304">
        <v>15</v>
      </c>
      <c r="K13" s="304">
        <v>16</v>
      </c>
      <c r="L13" s="304">
        <v>20</v>
      </c>
      <c r="M13" s="304">
        <v>20</v>
      </c>
      <c r="N13" s="304">
        <v>20</v>
      </c>
      <c r="O13" s="198">
        <f>N13-E13</f>
        <v>6</v>
      </c>
      <c r="P13" s="198">
        <f>N13-D13</f>
        <v>3</v>
      </c>
      <c r="Q13" s="194">
        <f>N13/E13-1</f>
        <v>0.4285714285714286</v>
      </c>
      <c r="R13" s="194">
        <f>N13/D13-1</f>
        <v>0.17647058823529416</v>
      </c>
    </row>
    <row r="14" spans="1:18" ht="15.75" x14ac:dyDescent="0.25">
      <c r="A14" s="321"/>
      <c r="B14" s="149" t="s">
        <v>5380</v>
      </c>
      <c r="C14" s="305">
        <f>C13/C3*100%</f>
        <v>0.75</v>
      </c>
      <c r="D14" s="305">
        <f>D13/D3*100%</f>
        <v>0.85</v>
      </c>
      <c r="E14" s="305">
        <f>E13/E3*100%</f>
        <v>0.7</v>
      </c>
      <c r="F14" s="305">
        <f>F13/F3*100%</f>
        <v>0.5</v>
      </c>
      <c r="G14" s="305">
        <f>G13/G3*100%</f>
        <v>0.6</v>
      </c>
      <c r="H14" s="305">
        <f>H13/H3*100%</f>
        <v>0.85</v>
      </c>
      <c r="I14" s="305">
        <f>I13/I3*100%</f>
        <v>1</v>
      </c>
      <c r="J14" s="305">
        <f>J13/J3*100%</f>
        <v>0.75</v>
      </c>
      <c r="K14" s="305">
        <f>K13/K3*100%</f>
        <v>0.8</v>
      </c>
      <c r="L14" s="305">
        <f>L13/L3*100%</f>
        <v>1</v>
      </c>
      <c r="M14" s="305">
        <f>M13/M3*100%</f>
        <v>1</v>
      </c>
      <c r="N14" s="305">
        <f>N13/N3*100%</f>
        <v>1</v>
      </c>
      <c r="O14" s="266"/>
      <c r="P14" s="266"/>
      <c r="Q14" s="268">
        <f>N14-E14</f>
        <v>0.30000000000000004</v>
      </c>
      <c r="R14" s="268">
        <f>N14-D14</f>
        <v>0.15000000000000002</v>
      </c>
    </row>
    <row r="15" spans="1:18" ht="15.75" x14ac:dyDescent="0.25">
      <c r="A15" s="322" t="s">
        <v>5435</v>
      </c>
      <c r="B15" s="166" t="s">
        <v>5419</v>
      </c>
      <c r="C15" s="306">
        <v>25</v>
      </c>
      <c r="D15" s="306">
        <v>24</v>
      </c>
      <c r="E15" s="306">
        <v>22</v>
      </c>
      <c r="F15" s="306">
        <v>30</v>
      </c>
      <c r="G15" s="306">
        <v>30</v>
      </c>
      <c r="H15" s="306">
        <v>27</v>
      </c>
      <c r="I15" s="306">
        <v>28</v>
      </c>
      <c r="J15" s="306">
        <v>30</v>
      </c>
      <c r="K15" s="306">
        <v>29</v>
      </c>
      <c r="L15" s="306">
        <v>30</v>
      </c>
      <c r="M15" s="306">
        <v>27</v>
      </c>
      <c r="N15" s="306">
        <v>25</v>
      </c>
      <c r="O15" s="198">
        <f>N15-E15</f>
        <v>3</v>
      </c>
      <c r="P15" s="198">
        <f>N15-D15</f>
        <v>1</v>
      </c>
      <c r="Q15" s="194">
        <f>N15/E15-1</f>
        <v>0.13636363636363646</v>
      </c>
      <c r="R15" s="194">
        <f>N15/D15-1</f>
        <v>4.1666666666666741E-2</v>
      </c>
    </row>
    <row r="16" spans="1:18" ht="15.75" x14ac:dyDescent="0.25">
      <c r="A16" s="321"/>
      <c r="B16" s="174" t="s">
        <v>5380</v>
      </c>
      <c r="C16" s="307">
        <f>C15/C5*100%</f>
        <v>0.83333333333333337</v>
      </c>
      <c r="D16" s="307">
        <f>D15/D5*100%</f>
        <v>0.8</v>
      </c>
      <c r="E16" s="307">
        <f>E15/E5*100%</f>
        <v>0.73333333333333328</v>
      </c>
      <c r="F16" s="307">
        <f>F15/F5*100%</f>
        <v>1</v>
      </c>
      <c r="G16" s="307">
        <f>G15/G5*100%</f>
        <v>1</v>
      </c>
      <c r="H16" s="307">
        <f>H15/H5*100%</f>
        <v>0.9</v>
      </c>
      <c r="I16" s="307">
        <f>I15/I5*100%</f>
        <v>0.93333333333333335</v>
      </c>
      <c r="J16" s="307">
        <f>J15/J5*100%</f>
        <v>1</v>
      </c>
      <c r="K16" s="307">
        <f>K15/K5*100%</f>
        <v>0.96666666666666667</v>
      </c>
      <c r="L16" s="307">
        <f>L15/L5*100%</f>
        <v>1</v>
      </c>
      <c r="M16" s="307">
        <f>M15/M5*100%</f>
        <v>0.9</v>
      </c>
      <c r="N16" s="307">
        <f>N15/N5*100%</f>
        <v>0.83333333333333337</v>
      </c>
      <c r="O16" s="266"/>
      <c r="P16" s="266"/>
      <c r="Q16" s="268">
        <f>N16-E16</f>
        <v>0.10000000000000009</v>
      </c>
      <c r="R16" s="268">
        <f>N16-D16</f>
        <v>3.3333333333333326E-2</v>
      </c>
    </row>
  </sheetData>
  <mergeCells count="2">
    <mergeCell ref="A13:A14"/>
    <mergeCell ref="A15:A16"/>
  </mergeCells>
  <conditionalFormatting sqref="O11:P12">
    <cfRule type="cellIs" dxfId="111" priority="1" operator="equal">
      <formula>0</formula>
    </cfRule>
    <cfRule type="cellIs" dxfId="110" priority="2" operator="greaterThan">
      <formula>0</formula>
    </cfRule>
    <cfRule type="cellIs" dxfId="109" priority="3" operator="lessThan">
      <formula>0</formula>
    </cfRule>
  </conditionalFormatting>
  <conditionalFormatting sqref="Q9:R16">
    <cfRule type="cellIs" dxfId="19" priority="19" operator="equal">
      <formula>0</formula>
    </cfRule>
    <cfRule type="cellIs" dxfId="18" priority="20" operator="greaterThan">
      <formula>0</formula>
    </cfRule>
    <cfRule type="cellIs" dxfId="17" priority="21" operator="lessThan">
      <formula>0</formula>
    </cfRule>
  </conditionalFormatting>
  <conditionalFormatting sqref="Q9:R16">
    <cfRule type="cellIs" dxfId="13" priority="25" operator="lessThan">
      <formula>0</formula>
    </cfRule>
    <cfRule type="cellIs" dxfId="12" priority="26" operator="greaterThan">
      <formula>0</formula>
    </cfRule>
  </conditionalFormatting>
  <conditionalFormatting sqref="O9:P9">
    <cfRule type="cellIs" dxfId="11" priority="7" operator="equal">
      <formula>0</formula>
    </cfRule>
    <cfRule type="cellIs" dxfId="10" priority="8" operator="greaterThan">
      <formula>0</formula>
    </cfRule>
    <cfRule type="cellIs" dxfId="9" priority="9" operator="lessThan">
      <formula>0</formula>
    </cfRule>
  </conditionalFormatting>
  <conditionalFormatting sqref="O13:P13 O15:P15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Q3:R7">
    <cfRule type="cellIs" dxfId="2" priority="22" operator="equal">
      <formula>0</formula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L A A B Q S w M E F A A C A A g A 9 1 I S W 3 h t k f 6 k A A A A 9 Q A A A B I A H A B D b 2 5 m a W c v U G F j a 2 F n Z S 5 4 b W w g o h g A K K A U A A A A A A A A A A A A A A A A A A A A A A A A A A A A h Y + x D o I w F E V / h X S n r e h A y K M M u p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Z V + 7 v t N C Y 7 h e A Z s i s P c F 8 Q B Q S w M E F A A C A A g A 9 1 I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S E l t q p W P D u A g A A D U 0 A A A T A B w A R m 9 y b X V s Y X M v U 2 V j d G l v b j E u b S C i G A A o o B Q A A A A A A A A A A A A A A A A A A A A A A A A A A A C 9 W l t v o 7 o W f h 9 p / o O V / d J K V q v O v p 9 9 5 k h O o C k N E A 6 X 9 l T T 0 c h p U I Y J g Y j A 3 j M a z X 8 / t r k Z 0 2 C / Q F + g 9 s r i + z 7 f 1 r J 9 C l / y K E 2 A V z 5 v / n r 7 5 u 2 b 0 2 e c h V v g 3 X 5 a m c j X 7 R v w H s R h / v Y N I H 9 e W m Q v I S n R v 7 6 E 8 d V j m u 0 3 a b q / u I 3 i 8 G q R J n m Y 5 K e L m f a v Z 9 1 b r J 8 t 5 P m 6 C z T k o 2 c P x + E J 3 B Z J E s Z R s n s 2 5 v 7 z r 1 f g n n 5 j + U w / F 2 P y 8 6 u v 8 e n r 7 B K C p I h j C P K s C C 9 h 9 f E a 0 i c f b 2 K K o o T z / Y O R h 4 f 3 s 6 Z + B l d R s n 0 / Y 2 a z j z 8 + a D j H H 9 + + i Z J X H Q m 0 H X 2 F z L W 9 R N N R d 8 I 9 j t N k h y X 0 W 2 j n J W h t F G Q Q H Q p S e L q F X G Q v p 9 L B C w 8 4 w 8 l u W I U a 1 X k N a g s F B b r O R P 5 r c z 0 Z 9 z R O J b w J m g H O p F a F b + N E 4 P q 0 X j 6 h q c g + p b t v e J g t w 3 O e L q t W 4 M u 5 E Q h b y B y 3 a / / G G B s W J W z h W N q v S 0 D n K Z f 1 C p x 5 R + L k h r z A D Z A 9 E W 0 H n 4 q s k E 5 r F a i B S a 2 y U J n S O s 4 E + n e u N R F z r 8 j w B n / D 5 I v D 5 I n B e d 6 k U o F y 4 0 J c w N f W X P c m J r x K D 5 v w J F n G G b C B Z Z z V q y z j n C O B / C N y g 4 m p P + K s G C Z O Q Z 2 n T W s V S L d O B M q a b p P e j 9 w R a f 9 + B e b I N C h r L U y O + I S z Y c Y 1 p v O s a w s F 5 l 1 n A v u l g e y n q c g v I 5 x 8 k 3 G v E J 2 n X h k o M O + 4 E q M U g w R w L r o f c / X m q H u k j E R p X y T r d 4 N q I G S p T V T i l q 4 7 Q Q K K b e U g Z 9 S F 7 Y 8 r Q K J l w 0 K 2 j 2 y q x B z H 0 f 6 I j 7 L 1 r U V 3 X o v W R k E M 0 W F P D f s e u Y S O M b E c y R e c H f A p k u r R 4 B s S p D F S U k R w K Y 4 R R M J 8 w 9 b G H C M 9 Q T x M 0 h m C X D Z S a m w D I 6 U 2 U R k p X X c 9 I c g 4 8 v 2 J d S A z R p 5 L Z S i R D a l Q W i i J w D s T N C C w 7 o N R Q / + e B D 4 Z G 4 U s A a h w n R e g M l D g 3 3 H V S 3 x W y B s 3 T P j z C n i B i R 5 1 j y 0 Z 9 R d l + U 9 p N Z Q B l R Z K O R D v r K e A j b Q x M 3 u R P 0 7 w V p L d l 5 i G u N N 6 J e a t o 1 6 k o L n I m Y 6 3 F 2 0 z f J T F C R T T U J B A 6 5 U i h N Z R L z A 2 j f E 2 8 + b P N 5 S 2 N U f L w C 8 j 4 z g 6 h d l W m v F T X E O B s W k o B c W 1 E 5 F 1 4 B o T k i 6 y S M K W 4 B l g S 2 p V 2 D Z O x D G t a y N G f z 2 6 V r i V h X 0 M 0 c C A p t U q 4 7 l 1 0 9 v M 0 c b c w e p x d r C 8 S 5 e Y h n Z y N L V N L N 7 R K z v 0 N p q P m e D 3 u Y d 7 n G y k C X 4 L b X i H v r R R 3 K H n H f Z C f T 8 Y N f W b P 7 + r h f B 0 s w z z 8 0 K e / t X A h g L 8 0 k I p u u e d C R L c I 2 s + 5 j w n 8 r / H h 4 1 k p m O Q z j N n 1 Q q 0 O T c C Z x N Z z p g R b J + 1 i Q 9 H a Q B b w T r P v D J Q 4 N 5 x 1 Z v 3 T J 1 A m 5 S / Q 2 w O G 4 X p r 4 I 2 N A N W J k q T Y M e d q I O L 5 o E V m M b d l E J k e F M c i j j 6 L F G i A T c g R W O j o o X g U E z q g l G P c / p C + A U 9 0 p n j f 6 S d o o Q 2 k N Y F i g c 7 v C O B / s I w 9 e V 6 z A D o 5 y u g r V h Y v y A O d q k k + q k A n W d d G S j Q 7 r h 6 h T e Z J 7 w x V 4 A u c z I L n i T z f w N q m D 0 z U e T P u e s p 4 A Q + 8 i f i f y x y n M v Y M 0 B D 3 J m B E n P O l Z j e I G R b 6 + V 6 G u Y a x o m V 7 l I J 9 w b U Q K J T m 6 h k O 1 1 3 4 m k m c u k e M N 3 r G 3 M F a E W 4 w x n d 7 T a S L Z b M / j y 0 g e N N z k r l n L P n V N z f C G z K Z A o p v I L 8 V n L + U 8 I Z 2 N p g 9 S p b G 5 y j / l 7 m U h / 1 j g 7 P 2 i d r X S i / o d O A G t z K L E 3 U N j N 5 d / 3 T D m 3 c W P g X e t Z L U r D q k G M r j Y M r S I O H G 5 p a H N x x J T I n M 8 O Y v b 3 D m 8 x 9 k u 7 O 4 A x w p t U q j F s 3 v Z X O 1 e e j x j g 8 4 0 W U h R t 5 l M M g D a 1 1 z E B p r e N c i T c 5 y M z 3 O O 4 g 5 6 m v y D w v D 2 t r U A P 3 O C o L l Z s c H W c C f T L 2 F 0 h f 6 a u J + L s 4 e c H h P t w P C 9 D A O q 9 A Y 6 I g g e C u t 7 a t a P 4 z Z p z L S + A V e 5 r n S Q L d G t T Q G l d a K K 1 y v D O e / k + z E v o n 7 x Z c v L u c v a o B + x V h f d h E S X j x 3 W s u M M N 6 H 6 2 6 1 Q v 5 e 5 + w v h Q J m 9 u C s L 1 D B / k b Z b C 6 a w X b m 0 e w v o 8 D + e s p k L u x A T u X F 2 D 3 9 B 4 K R 9 e w c 3 4 L + Y N M y J 3 q Q f 6 A C 7 Z n P r A 9 B o H N s Q e s d 8 1 h s 5 k M 2 / 3 V R p t y j x H y u 2 2 w 2 Y O C 3 I 4 M 7 O x L w G 5 m D t s s F X K Z W / P O s h j I R f a w E + V C M c q D b f R T C 1 B G A r V y W o 2 I r R q Q m 0 c h P 6 v A z v i C f G / 7 U X f n n 2 Z k 2 J C Y j v Q 3 N / 3 n N G u 6 l B f G 4 U t O y y 7 K z g Z B i F 8 + g 4 s P N j 5 g s C h O e X o I s 4 / g 3 / 9 h o + Q S k B i B 1 J r 6 g 2 6 C B 9 L a G m n c t r r 9 o B s e 0 r / J 9 x Z p X B w S 7 p N l R V V 8 I S K D 3 2 f s y 1 5 x D L O / o 1 O a z S C o i u i w P u C E F n g k U y t O D T 5 w 4 Y Y 5 j u L r 2 z g M 8 2 s n C w 9 R c b h k l u v A X e j g G q C F b z w Y / h P w S A N 7 t M q J c Q L 8 X Q w 8 Z 0 X / R y 9 5 g W O + x M v T l z 0 I k i i n / 6 0 X P g O z f q A P T V / Q R 0 n k p n 1 9 1 7 7 + 3 L 7 + 0 r 7 + 2 r 7 + 1 r 7 + 3 r 7 + 0 b 7 + S V 8 t e k 2 E P N D / G M p j H O 3 x K Q J R A s h U Q a + k 7 M T y g i L + w T d G m m 2 Z y K 8 0 B 6 t q 2 0 N s O N I i N D T e E W W M h K T I T X s s M N 0 z b P + t 2 o I W + E + O T p 8 P Z L Q j m 6 n 2 3 / w b E x I 4 W X o 6 k k 5 H C 7 v d i L F w y A R C 3 k F g G + x 3 K z L P k e 5 v A I e M S j L o E d P C X V / b + i N z U S p A G n i B v D v W a P r S 0 m 2 / d s j J w q l V N b C z B m Z b e E u 6 M N A c x o B 0 A t Y / 6 L k 0 Q R H m L D c g B T V + k K d 1 N + F q L + w 0 D 6 / v y C i J X v D x k u t W p S M t S 4 + V i 3 3 z f + X G D b 9 Q v x w g V 0 c e C Q o d d + 2 R i Q y Q 2 Q u Z Z B 3 T j O Y n p Q H 5 j 6 8 k n / p x d i T e n B + K / W 5 C G h 8 5 b t n 7 y o f O V C V T d f k w 2 a N s l F t 9 X l o + M d r B s m w N p q c V s X F r 4 a + s b h m w A b X y y 5 H k V T 4 r 3 6 Z R G X l + 4 F V O f N r 8 7 m u i 6 G Z g n R W l r W S i t I v y K 7 r 8 9 X 9 Q S w E C L Q A U A A I A C A D 3 U h J b e G 2 R / q Q A A A D 1 A A A A E g A A A A A A A A A A A A A A A A A A A A A A Q 2 9 u Z m l n L 1 B h Y 2 t h Z 2 U u e G 1 s U E s B A i 0 A F A A C A A g A 9 1 I S W w / K 6 a u k A A A A 6 Q A A A B M A A A A A A A A A A A A A A A A A 8 A A A A F t D b 2 5 0 Z W 5 0 X 1 R 5 c G V z X S 5 4 b W x Q S w E C L Q A U A A I A C A D 3 U h J b a q V j w 7 g I A A A 1 N A A A E w A A A A A A A A A A A A A A A A D h A Q A A R m 9 y b X V s Y X M v U 2 V j d G l v b j E u b V B L B Q Y A A A A A A w A D A M I A A A D m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8 A A A A A A A A J P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S 0 x B V E V O M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G M 5 N z Y y Z i 1 k N j g 4 L T Q 4 Z D E t Y T B i N S 1 h N G F i N G U y Y T U x O G U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E w N z U w O T R a I i A v P j w v U 3 R h Y m x l R W 5 0 c m l l c z 4 8 L 0 l 0 Z W 0 + P E l 0 Z W 0 + P E l 0 Z W 1 M b 2 N h d G l v b j 4 8 S X R l b V R 5 c G U + R m 9 y b X V s Y T w v S X R l b V R 5 c G U + P E l 0 Z W 1 Q Y X R o P l N l Y 3 R p b 2 4 x L 1 N G X 0 t M Q V R F T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S 0 x B V E V O M S 9 T R l 9 L T E F U R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Q R U t B T E 9 O R 0 F O M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I y Y z F m Z C 1 k N W E 1 L T Q x Y z E t Y m Q 5 N y 0 4 M z k y Y j B k Y T l m M T k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E z N z Y 2 N D l a I i A v P j w v U 3 R h Y m x l R W 5 0 c m l l c z 4 8 L 0 l 0 Z W 0 + P E l 0 Z W 0 + P E l 0 Z W 1 M b 2 N h d G l v b j 4 8 S X R l b V R 5 c G U + R m 9 y b X V s Y T w v S X R l b V R 5 c G U + P E l 0 Z W 1 Q Y X R o P l N l Y 3 R p b 2 4 x L 1 N G X 1 B F S 0 F M T 0 5 H Q U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B F S 0 F M T 0 5 H Q U 4 x L 1 N G X 1 B F S 0 F M T 0 5 H Q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T R U 1 B U k F O R z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T M 2 M m R l M C 1 l O T k y L T R i N G Y t O G U 2 N i 0 x M 2 M w Z W U x Y 2 V h Z j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E 0 M j Y 4 M z d a I i A v P j w v U 3 R h Y m x l R W 5 0 c m l l c z 4 8 L 0 l 0 Z W 0 + P E l 0 Z W 0 + P E l 0 Z W 1 M b 2 N h d G l v b j 4 8 S X R l b V R 5 c G U + R m 9 y b X V s Y T w v S X R l b V R 5 c G U + P E l 0 Z W 1 Q Y X R o P l N l Y 3 R p b 2 4 x L 1 N G X 1 N F T U F S Q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N F T U F S Q U 5 H L 1 N G X 1 N F T U F S Q U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0 9 M T z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D R m Z m Q 5 Z i 1 h M W V m L T R h Y T A t Y j J i Z i 0 4 Z G R l M D I 3 Z j N k O T M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E 0 N z Y 5 N z h a I i A v P j w v U 3 R h Y m x l R W 5 0 c m l l c z 4 8 L 0 l 0 Z W 0 + P E l 0 Z W 0 + P E l 0 Z W 1 M b 2 N h d G l v b j 4 8 S X R l b V R 5 c G U + R m 9 y b X V s Y T w v S X R l b V R 5 c G U + P E l 0 Z W 1 Q Y X R o P l N l Y 3 R p b 2 4 x L 1 N G X 1 N P T E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0 9 M T y 9 T R l 9 T T 0 x P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W U 9 H W U E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y M 2 Q 0 N W E t O T c 3 M C 0 0 Y j Z m L T g x Y T g t M G R i M m J i M G R k M 2 M z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x N T I 3 M T Y 3 W i I g L z 4 8 L 1 N 0 Y W J s Z U V u d H J p Z X M + P C 9 J d G V t P j x J d G V t P j x J d G V t T G 9 j Y X R p b 2 4 + P E l 0 Z W 1 U e X B l P k Z v c m 1 1 b G E 8 L 0 l 0 Z W 1 U e X B l P j x J d G V t U G F 0 a D 5 T Z W N 0 a W 9 u M S 9 T R l 9 Z T 0 d Z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Z T 0 d Z Q S 9 T R l 9 Z T 0 d Z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1 B T E F O R z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M G Y x O T Q y N i 0 4 Z T c w L T Q 4 O D Y t O D h h Y i 0 4 Z D E x Y z c 5 N z Y y Z D c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E 1 N T I z M T h a I i A v P j w v U 3 R h Y m x l R W 5 0 c m l l c z 4 8 L 0 l 0 Z W 0 + P E l 0 Z W 0 + P E l 0 Z W 1 M b 2 N h d G l v b j 4 8 S X R l b V R 5 c G U + R m 9 y b X V s Y T w v S X R l b V R 5 c G U + P E l 0 Z W 1 Q Y X R o P l N l Y 3 R p b 2 4 x L 1 N G X 0 1 B T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N Q U x B T k c v U 0 Z f T U F M Q U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E F T V V J V Q U 4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Z j N z A 0 O T g t Y W Z i M C 0 0 N D d m L T l l N T E t M D Q 1 Z G Z i N 2 U 3 N T N m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x N j A 3 N D U 2 W i I g L z 4 8 L 1 N 0 Y W J s Z U V u d H J p Z X M + P C 9 J d G V t P j x J d G V t P j x J d G V t T G 9 j Y X R p b 2 4 + P E l 0 Z W 1 U e X B l P k Z v c m 1 1 b G E 8 L 0 l 0 Z W 1 U e X B l P j x J d G V t U G F 0 a D 5 T Z W N 0 a W 9 u M S 9 T R l 9 Q Q V N V U l V B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Q Q V N V U l V B T i 9 T R l 9 Q Q V N V U l V B T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h S T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T l j N 2 I w Y S 1 j M T E y L T Q 2 N m Q t Y j Z k Z S 0 2 Z j d i Y 2 I 3 M z E y N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E 2 M j c 1 N j l a I i A v P j w v U 3 R h Y m x l R W 5 0 c m l l c z 4 8 L 0 l 0 Z W 0 + P E l 0 Z W 0 + P E l 0 Z W 1 M b 2 N h d G l v b j 4 8 S X R l b V R 5 c G U + R m 9 y b X V s Y T w v S X R l b V R 5 c G U + P E l 0 Z W 1 Q Y X R o P l N l Y 3 R p b 2 4 x L 1 N G X 0 h S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I U k 0 v U 0 Z f S F J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S 0 9 N Q k V T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Y 2 F i Y j d j L T Z k O G M t N D V m Y S 1 h N W N j L T d l N 2 Y 3 N W R h O W U 5 Z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T Y 3 N z c x N l o i I C 8 + P C 9 T d G F i b G V F b n R y a W V z P j w v S X R l b T 4 8 S X R l b T 4 8 S X R l b U x v Y 2 F 0 a W 9 u P j x J d G V t V H l w Z T 5 G b 3 J t d W x h P C 9 J d G V t V H l w Z T 4 8 S X R l b V B h d G g + U 2 V j d G l v b j E v U 0 Z f S 0 9 N Q k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t P T U J F U y 9 T R l 9 L T 0 1 C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X Q V J V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1 M W J k M T k z L T B m N z g t N D c 0 O C 0 4 Z D d l L T E 2 M j Q 1 M z E x Y z B m M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4 L T E 4 V D A z O j I z O j Q 3 L j E 3 M j M w N D N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l 9 X Q V J V L 0 F 1 d G 9 S Z W 1 v d m V k Q 2 9 s d W 1 u c z E u e 1 R h b m d n Y W w g S W 5 w d X Q s M H 0 m c X V v d D s s J n F 1 b 3 Q 7 U 2 V j d G l v b j E v U 0 Z f V 0 F S V S 9 B d X R v U m V t b 3 Z l Z E N v b H V t b n M x L n t O Y W 1 h I E N h Y m F u Z y w x f S Z x d W 9 0 O y w m c X V v d D t T Z W N 0 a W 9 u M S 9 T R l 9 X Q V J V L 0 F 1 d G 9 S Z W 1 v d m V k Q 2 9 s d W 1 u c z E u e 0 5 h b W E g U 3 V w Z X J 2 a X N v c i w y f S Z x d W 9 0 O y w m c X V v d D t T Z W N 0 a W 9 u M S 9 T R l 9 X Q V J V L 0 F 1 d G 9 S Z W 1 v d m V k Q 2 9 s d W 1 u c z E u e 0 5 h b W E g U 2 F s Z X N t Y W 4 s M 3 0 m c X V v d D s s J n F 1 b 3 Q 7 U 2 V j d G l v b j E v U 0 Z f V 0 F S V S 9 B d X R v U m V t b 3 Z l Z E N v b H V t b n M x L n t O Y W 1 h I E N 1 c 3 R v b W V y L D R 9 J n F 1 b 3 Q 7 L C Z x d W 9 0 O 1 N l Y 3 R p b 2 4 x L 1 N G X 1 d B U l U v Q X V 0 b 1 J l b W 9 2 Z W R D b 2 x 1 b W 5 z M S 5 7 V F l Q R S w 1 f S Z x d W 9 0 O y w m c X V v d D t T Z W N 0 a W 9 u M S 9 T R l 9 X Q V J V L 0 F 1 d G 9 S Z W 1 v d m V k Q 2 9 s d W 1 u c z E u e 1 Z B U k l B T l Q s N n 0 m c X V v d D s s J n F 1 b 3 Q 7 U 2 V j d G l v b j E v U 0 Z f V 0 F S V S 9 B d X R v U m V t b 3 Z l Z E N v b H V t b n M x L n t B U E x J S 0 F T S S B V T k l U L D d 9 J n F 1 b 3 Q 7 L C Z x d W 9 0 O 1 N l Y 3 R p b 2 4 x L 1 N G X 1 d B U l U v Q X V 0 b 1 J l b W 9 2 Z W R D b 2 x 1 b W 5 z M S 5 7 T G V h c 2 l u Z y A v I E N B U 0 g s O H 0 m c X V v d D s s J n F 1 b 3 Q 7 U 2 V j d G l v b j E v U 0 Z f V 0 F S V S 9 B d X R v U m V t b 3 Z l Z E N v b H V t b n M x L n t R d H k g S 2 V i d X R 1 a G F u L D l 9 J n F 1 b 3 Q 7 L C Z x d W 9 0 O 1 N l Y 3 R p b 2 4 x L 1 N G X 1 d B U l U v Q X V 0 b 1 J l b W 9 2 Z W R D b 2 x 1 b W 5 z M S 5 7 S 0 F U R U d P U k k g U E V N Q k V M S U F O L D E w f S Z x d W 9 0 O y w m c X V v d D t T Z W N 0 a W 9 u M S 9 T R l 9 X Q V J V L 0 F 1 d G 9 S Z W 1 v d m V k Q 2 9 s d W 1 u c z E u e 1 N 0 Y X R 1 c y B D d X N 0 b 2 1 l c i A o U m V 0 Y W l s L 0 Z s Z W V 0 L 1 B y Z W 1 p d W 0 p L D E x f S Z x d W 9 0 O y w m c X V v d D t T Z W N 0 a W 9 u M S 9 T R l 9 X Q V J V L 0 F 1 d G 9 S Z W 1 v d m V k Q 2 9 s d W 1 u c z E u e 0 V O R C B V U 0 V S L 1 J F T l R B T C 9 c b l B J S E F L I E t F V E l H Q S w x M n 0 m c X V v d D s s J n F 1 b 3 Q 7 U 2 V j d G l v b j E v U 0 Z f V 0 F S V S 9 B d X R v U m V t b 3 Z l Z E N v b H V t b n M x L n t T R U d N R U 5 U Q V N J L D E z f S Z x d W 9 0 O y w m c X V v d D t T Z W N 0 a W 9 u M S 9 T R l 9 X Q V J V L 0 F 1 d G 9 S Z W 1 v d m V k Q 2 9 s d W 1 u c z E u e 1 N P V V J D R S A v I E F D V E l W S V R Z I F N B T E V T L D E 0 f S Z x d W 9 0 O y w m c X V v d D t T Z W N 0 a W 9 u M S 9 T R l 9 X Q V J V L 0 F 1 d G 9 S Z W 1 v d m V k Q 2 9 s d W 1 u c z E u e 1 B S T 1 N Q R U s s M T V 9 J n F 1 b 3 Q 7 L C Z x d W 9 0 O 1 N l Y 3 R p b 2 4 x L 1 N G X 1 d B U l U v Q X V 0 b 1 J l b W 9 2 Z W R D b 2 x 1 b W 5 z M S 5 7 U 1 B L L D E 2 f S Z x d W 9 0 O y w m c X V v d D t T Z W N 0 a W 9 u M S 9 T R l 9 X Q V J V L 0 F 1 d G 9 S Z W 1 v d m V k Q 2 9 s d W 1 u c z E u e 1 B s Y W 4 g V G d s I F N Q S y w x N 3 0 m c X V v d D s s J n F 1 b 3 Q 7 U 2 V j d G l v b j E v U 0 Z f V 0 F S V S 9 B d X R v U m V t b 3 Z l Z E N v b H V t b n M x L n t B Y 3 R 1 Y W w g V G d s I F N Q S y w x O H 0 m c X V v d D s s J n F 1 b 3 Q 7 U 2 V j d G l v b j E v U 0 Z f V 0 F S V S 9 B d X R v U m V t b 3 Z l Z E N v b H V t b n M x L n t Q T y B M Z W F z a W 5 n L D E 5 f S Z x d W 9 0 O y w m c X V v d D t T Z W N 0 a W 9 u M S 9 T R l 9 X Q V J V L 0 F 1 d G 9 S Z W 1 v d m V k Q 2 9 s d W 1 u c z E u e 1 N 0 b 2 N r I F V u a X Q s M j B 9 J n F 1 b 3 Q 7 L C Z x d W 9 0 O 1 N l Y 3 R p b 2 4 x L 1 N G X 1 d B U l U v Q X V 0 b 1 J l b W 9 2 Z W R D b 2 x 1 b W 5 z M S 5 7 R n V s b C B E U C w y M X 0 m c X V v d D s s J n F 1 b 3 Q 7 U 2 V j d G l v b j E v U 0 Z f V 0 F S V S 9 B d X R v U m V t b 3 Z l Z E N v b H V t b n M x L n t M R V Z F T C B W Q U x J R E F T S S w y M n 0 m c X V v d D s s J n F 1 b 3 Q 7 U 2 V j d G l v b j E v U 0 Z f V 0 F S V S 9 B d X R v U m V t b 3 Z l Z E N v b H V t b n M x L n t U Z 2 w g U G x h b i B E T y w y M 3 0 m c X V v d D s s J n F 1 b 3 Q 7 U 2 V j d G l v b j E v U 0 Z f V 0 F S V S 9 B d X R v U m V t b 3 Z l Z E N v b H V t b n M x L n t L Z X R l c m F u Z 2 F u I F B y b 3 N w Z W N 0 I H R v I F N Q S y w y N H 0 m c X V v d D s s J n F 1 b 3 Q 7 U 2 V j d G l v b j E v U 0 Z f V 0 F S V S 9 B d X R v U m V t b 3 Z l Z E N v b H V t b n M x L n t L Z X R l c m F u Z 2 F u I C h O b 3 R l L 0 h h b m R p Y 2 F w K S w y N X 0 m c X V v d D s s J n F 1 b 3 Q 7 U 2 V j d G l v b j E v U 0 Z f V 0 F S V S 9 B d X R v U m V t b 3 Z l Z E N v b H V t b n M x L n t B Y 3 R 1 Y W w g R E 8 s M j Z 9 J n F 1 b 3 Q 7 L C Z x d W 9 0 O 1 N l Y 3 R p b 2 4 x L 1 N G X 1 d B U l U v Q X V 0 b 1 J l b W 9 2 Z W R D b 2 x 1 b W 5 z M S 5 7 R H J v c C B Q c m 9 z c G V r L D I 3 f S Z x d W 9 0 O y w m c X V v d D t T Z W N 0 a W 9 u M S 9 T R l 9 X Q V J V L 0 F 1 d G 9 S Z W 1 v d m V k Q 2 9 s d W 1 u c z E u e 0 R y b 3 A g U 1 B L L D I 4 f S Z x d W 9 0 O y w m c X V v d D t T Z W N 0 a W 9 u M S 9 T R l 9 X Q V J V L 0 F 1 d G 9 S Z W 1 v d m V k Q 2 9 s d W 1 u c z E u e 1 J l a m V j d C B M Z W F z a W 5 n L D I 5 f S Z x d W 9 0 O y w m c X V v d D t T Z W N 0 a W 9 u M S 9 T R l 9 X Q V J V L 0 F 1 d G 9 S Z W 1 v d m V k Q 2 9 s d W 1 u c z E u e 1 J F Q V N P T i B Q U k 9 T U E V L I E J B V E F M I E p B R E k g U 1 B L L D M w f S Z x d W 9 0 O y w m c X V v d D t T Z W N 0 a W 9 u M S 9 T R l 9 X Q V J V L 0 F 1 d G 9 S Z W 1 v d m V k Q 2 9 s d W 1 u c z E u e 1 J F Q V N P T i B T U E s g Q k F U Q U w g S k F E S S B E T y w z M X 0 m c X V v d D s s J n F 1 b 3 Q 7 U 2 V j d G l v b j E v U 0 Z f V 0 F S V S 9 B d X R v U m V t b 3 Z l Z E N v b H V t b n M x L n t K Q U 4 s M z J 9 J n F 1 b 3 Q 7 L C Z x d W 9 0 O 1 N l Y 3 R p b 2 4 x L 1 N G X 1 d B U l U v Q X V 0 b 1 J l b W 9 2 Z W R D b 2 x 1 b W 5 z M S 5 7 R k V C L D M z f S Z x d W 9 0 O y w m c X V v d D t T Z W N 0 a W 9 u M S 9 T R l 9 X Q V J V L 0 F 1 d G 9 S Z W 1 v d m V k Q 2 9 s d W 1 u c z E u e 0 1 B U i w z N H 0 m c X V v d D s s J n F 1 b 3 Q 7 U 2 V j d G l v b j E v U 0 Z f V 0 F S V S 9 B d X R v U m V t b 3 Z l Z E N v b H V t b n M x L n t B U F I s M z V 9 J n F 1 b 3 Q 7 L C Z x d W 9 0 O 1 N l Y 3 R p b 2 4 x L 1 N G X 1 d B U l U v Q X V 0 b 1 J l b W 9 2 Z W R D b 2 x 1 b W 5 z M S 5 7 T U F Z L D M 2 f S Z x d W 9 0 O y w m c X V v d D t T Z W N 0 a W 9 u M S 9 T R l 9 X Q V J V L 0 F 1 d G 9 S Z W 1 v d m V k Q 2 9 s d W 1 u c z E u e 0 p V T i w z N 3 0 m c X V v d D s s J n F 1 b 3 Q 7 U 2 V j d G l v b j E v U 0 Z f V 0 F S V S 9 B d X R v U m V t b 3 Z l Z E N v b H V t b n M x L n t K V U w s M z h 9 J n F 1 b 3 Q 7 L C Z x d W 9 0 O 1 N l Y 3 R p b 2 4 x L 1 N G X 1 d B U l U v Q X V 0 b 1 J l b W 9 2 Z W R D b 2 x 1 b W 5 z M S 5 7 Q V V H L D M 5 f S Z x d W 9 0 O y w m c X V v d D t T Z W N 0 a W 9 u M S 9 T R l 9 X Q V J V L 0 F 1 d G 9 S Z W 1 v d m V k Q 2 9 s d W 1 u c z E u e 1 N F U C w 0 M H 0 m c X V v d D s s J n F 1 b 3 Q 7 U 2 V j d G l v b j E v U 0 Z f V 0 F S V S 9 B d X R v U m V t b 3 Z l Z E N v b H V t b n M x L n t P Q 1 Q s N D F 9 J n F 1 b 3 Q 7 L C Z x d W 9 0 O 1 N l Y 3 R p b 2 4 x L 1 N G X 1 d B U l U v Q X V 0 b 1 J l b W 9 2 Z W R D b 2 x 1 b W 5 z M S 5 7 T k 9 W L D Q y f S Z x d W 9 0 O y w m c X V v d D t T Z W N 0 a W 9 u M S 9 T R l 9 X Q V J V L 0 F 1 d G 9 S Z W 1 v d m V k Q 2 9 s d W 1 u c z E u e 0 R F Q y w 0 M 3 0 m c X V v d D s s J n F 1 b 3 Q 7 U 2 V j d G l v b j E v U 0 Z f V 0 F S V S 9 B d X R v U m V t b 3 Z l Z E N v b H V t b n M x L n t N S U 4 s N D R 9 J n F 1 b 3 Q 7 L C Z x d W 9 0 O 1 N l Y 3 R p b 2 4 x L 1 N G X 1 d B U l U v Q X V 0 b 1 J l b W 9 2 Z W R D b 2 x 1 b W 5 z M S 5 7 T U F Y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U 0 Z f V 0 F S V S 9 B d X R v U m V t b 3 Z l Z E N v b H V t b n M x L n t U Y W 5 n Z 2 F s I E l u c H V 0 L D B 9 J n F 1 b 3 Q 7 L C Z x d W 9 0 O 1 N l Y 3 R p b 2 4 x L 1 N G X 1 d B U l U v Q X V 0 b 1 J l b W 9 2 Z W R D b 2 x 1 b W 5 z M S 5 7 T m F t Y S B D Y W J h b m c s M X 0 m c X V v d D s s J n F 1 b 3 Q 7 U 2 V j d G l v b j E v U 0 Z f V 0 F S V S 9 B d X R v U m V t b 3 Z l Z E N v b H V t b n M x L n t O Y W 1 h I F N 1 c G V y d m l z b 3 I s M n 0 m c X V v d D s s J n F 1 b 3 Q 7 U 2 V j d G l v b j E v U 0 Z f V 0 F S V S 9 B d X R v U m V t b 3 Z l Z E N v b H V t b n M x L n t O Y W 1 h I F N h b G V z b W F u L D N 9 J n F 1 b 3 Q 7 L C Z x d W 9 0 O 1 N l Y 3 R p b 2 4 x L 1 N G X 1 d B U l U v Q X V 0 b 1 J l b W 9 2 Z W R D b 2 x 1 b W 5 z M S 5 7 T m F t Y S B D d X N 0 b 2 1 l c i w 0 f S Z x d W 9 0 O y w m c X V v d D t T Z W N 0 a W 9 u M S 9 T R l 9 X Q V J V L 0 F 1 d G 9 S Z W 1 v d m V k Q 2 9 s d W 1 u c z E u e 1 R Z U E U s N X 0 m c X V v d D s s J n F 1 b 3 Q 7 U 2 V j d G l v b j E v U 0 Z f V 0 F S V S 9 B d X R v U m V t b 3 Z l Z E N v b H V t b n M x L n t W Q V J J Q U 5 U L D Z 9 J n F 1 b 3 Q 7 L C Z x d W 9 0 O 1 N l Y 3 R p b 2 4 x L 1 N G X 1 d B U l U v Q X V 0 b 1 J l b W 9 2 Z W R D b 2 x 1 b W 5 z M S 5 7 Q V B M S U t B U 0 k g V U 5 J V C w 3 f S Z x d W 9 0 O y w m c X V v d D t T Z W N 0 a W 9 u M S 9 T R l 9 X Q V J V L 0 F 1 d G 9 S Z W 1 v d m V k Q 2 9 s d W 1 u c z E u e 0 x l Y X N p b m c g L y B D Q V N I L D h 9 J n F 1 b 3 Q 7 L C Z x d W 9 0 O 1 N l Y 3 R p b 2 4 x L 1 N G X 1 d B U l U v Q X V 0 b 1 J l b W 9 2 Z W R D b 2 x 1 b W 5 z M S 5 7 U X R 5 I E t l Y n V 0 d W h h b i w 5 f S Z x d W 9 0 O y w m c X V v d D t T Z W N 0 a W 9 u M S 9 T R l 9 X Q V J V L 0 F 1 d G 9 S Z W 1 v d m V k Q 2 9 s d W 1 u c z E u e 0 t B V E V H T 1 J J I F B F T U J F T E l B T i w x M H 0 m c X V v d D s s J n F 1 b 3 Q 7 U 2 V j d G l v b j E v U 0 Z f V 0 F S V S 9 B d X R v U m V t b 3 Z l Z E N v b H V t b n M x L n t T d G F 0 d X M g Q 3 V z d G 9 t Z X I g K F J l d G F p b C 9 G b G V l d C 9 Q c m V t a X V t K S w x M X 0 m c X V v d D s s J n F 1 b 3 Q 7 U 2 V j d G l v b j E v U 0 Z f V 0 F S V S 9 B d X R v U m V t b 3 Z l Z E N v b H V t b n M x L n t F T k Q g V V N F U i 9 S R U 5 U Q U w v X G 5 Q S U h B S y B L R V R J R 0 E s M T J 9 J n F 1 b 3 Q 7 L C Z x d W 9 0 O 1 N l Y 3 R p b 2 4 x L 1 N G X 1 d B U l U v Q X V 0 b 1 J l b W 9 2 Z W R D b 2 x 1 b W 5 z M S 5 7 U 0 V H T U V O V E F T S S w x M 3 0 m c X V v d D s s J n F 1 b 3 Q 7 U 2 V j d G l v b j E v U 0 Z f V 0 F S V S 9 B d X R v U m V t b 3 Z l Z E N v b H V t b n M x L n t T T 1 V S Q 0 U g L y B B Q 1 R J V k l U W S B T Q U x F U y w x N H 0 m c X V v d D s s J n F 1 b 3 Q 7 U 2 V j d G l v b j E v U 0 Z f V 0 F S V S 9 B d X R v U m V t b 3 Z l Z E N v b H V t b n M x L n t Q U k 9 T U E V L L D E 1 f S Z x d W 9 0 O y w m c X V v d D t T Z W N 0 a W 9 u M S 9 T R l 9 X Q V J V L 0 F 1 d G 9 S Z W 1 v d m V k Q 2 9 s d W 1 u c z E u e 1 N Q S y w x N n 0 m c X V v d D s s J n F 1 b 3 Q 7 U 2 V j d G l v b j E v U 0 Z f V 0 F S V S 9 B d X R v U m V t b 3 Z l Z E N v b H V t b n M x L n t Q b G F u I F R n b C B T U E s s M T d 9 J n F 1 b 3 Q 7 L C Z x d W 9 0 O 1 N l Y 3 R p b 2 4 x L 1 N G X 1 d B U l U v Q X V 0 b 1 J l b W 9 2 Z W R D b 2 x 1 b W 5 z M S 5 7 Q W N 0 d W F s I F R n b C B T U E s s M T h 9 J n F 1 b 3 Q 7 L C Z x d W 9 0 O 1 N l Y 3 R p b 2 4 x L 1 N G X 1 d B U l U v Q X V 0 b 1 J l b W 9 2 Z W R D b 2 x 1 b W 5 z M S 5 7 U E 8 g T G V h c 2 l u Z y w x O X 0 m c X V v d D s s J n F 1 b 3 Q 7 U 2 V j d G l v b j E v U 0 Z f V 0 F S V S 9 B d X R v U m V t b 3 Z l Z E N v b H V t b n M x L n t T d G 9 j a y B V b m l 0 L D I w f S Z x d W 9 0 O y w m c X V v d D t T Z W N 0 a W 9 u M S 9 T R l 9 X Q V J V L 0 F 1 d G 9 S Z W 1 v d m V k Q 2 9 s d W 1 u c z E u e 0 Z 1 b G w g R F A s M j F 9 J n F 1 b 3 Q 7 L C Z x d W 9 0 O 1 N l Y 3 R p b 2 4 x L 1 N G X 1 d B U l U v Q X V 0 b 1 J l b W 9 2 Z W R D b 2 x 1 b W 5 z M S 5 7 T E V W R U w g V k F M S U R B U 0 k s M j J 9 J n F 1 b 3 Q 7 L C Z x d W 9 0 O 1 N l Y 3 R p b 2 4 x L 1 N G X 1 d B U l U v Q X V 0 b 1 J l b W 9 2 Z W R D b 2 x 1 b W 5 z M S 5 7 V G d s I F B s Y W 4 g R E 8 s M j N 9 J n F 1 b 3 Q 7 L C Z x d W 9 0 O 1 N l Y 3 R p b 2 4 x L 1 N G X 1 d B U l U v Q X V 0 b 1 J l b W 9 2 Z W R D b 2 x 1 b W 5 z M S 5 7 S 2 V 0 Z X J h b m d h b i B Q c m 9 z c G V j d C B 0 b y B T U E s s M j R 9 J n F 1 b 3 Q 7 L C Z x d W 9 0 O 1 N l Y 3 R p b 2 4 x L 1 N G X 1 d B U l U v Q X V 0 b 1 J l b W 9 2 Z W R D b 2 x 1 b W 5 z M S 5 7 S 2 V 0 Z X J h b m d h b i A o T m 9 0 Z S 9 I Y W 5 k a W N h c C k s M j V 9 J n F 1 b 3 Q 7 L C Z x d W 9 0 O 1 N l Y 3 R p b 2 4 x L 1 N G X 1 d B U l U v Q X V 0 b 1 J l b W 9 2 Z W R D b 2 x 1 b W 5 z M S 5 7 Q W N 0 d W F s I E R P L D I 2 f S Z x d W 9 0 O y w m c X V v d D t T Z W N 0 a W 9 u M S 9 T R l 9 X Q V J V L 0 F 1 d G 9 S Z W 1 v d m V k Q 2 9 s d W 1 u c z E u e 0 R y b 3 A g U H J v c 3 B l a y w y N 3 0 m c X V v d D s s J n F 1 b 3 Q 7 U 2 V j d G l v b j E v U 0 Z f V 0 F S V S 9 B d X R v U m V t b 3 Z l Z E N v b H V t b n M x L n t E c m 9 w I F N Q S y w y O H 0 m c X V v d D s s J n F 1 b 3 Q 7 U 2 V j d G l v b j E v U 0 Z f V 0 F S V S 9 B d X R v U m V t b 3 Z l Z E N v b H V t b n M x L n t S Z W p l Y 3 Q g T G V h c 2 l u Z y w y O X 0 m c X V v d D s s J n F 1 b 3 Q 7 U 2 V j d G l v b j E v U 0 Z f V 0 F S V S 9 B d X R v U m V t b 3 Z l Z E N v b H V t b n M x L n t S R U F T T 0 4 g U F J P U 1 B F S y B C Q V R B T C B K Q U R J I F N Q S y w z M H 0 m c X V v d D s s J n F 1 b 3 Q 7 U 2 V j d G l v b j E v U 0 Z f V 0 F S V S 9 B d X R v U m V t b 3 Z l Z E N v b H V t b n M x L n t S R U F T T 0 4 g U 1 B L I E J B V E F M I E p B R E k g R E 8 s M z F 9 J n F 1 b 3 Q 7 L C Z x d W 9 0 O 1 N l Y 3 R p b 2 4 x L 1 N G X 1 d B U l U v Q X V 0 b 1 J l b W 9 2 Z W R D b 2 x 1 b W 5 z M S 5 7 S k F O L D M y f S Z x d W 9 0 O y w m c X V v d D t T Z W N 0 a W 9 u M S 9 T R l 9 X Q V J V L 0 F 1 d G 9 S Z W 1 v d m V k Q 2 9 s d W 1 u c z E u e 0 Z F Q i w z M 3 0 m c X V v d D s s J n F 1 b 3 Q 7 U 2 V j d G l v b j E v U 0 Z f V 0 F S V S 9 B d X R v U m V t b 3 Z l Z E N v b H V t b n M x L n t N Q V I s M z R 9 J n F 1 b 3 Q 7 L C Z x d W 9 0 O 1 N l Y 3 R p b 2 4 x L 1 N G X 1 d B U l U v Q X V 0 b 1 J l b W 9 2 Z W R D b 2 x 1 b W 5 z M S 5 7 Q V B S L D M 1 f S Z x d W 9 0 O y w m c X V v d D t T Z W N 0 a W 9 u M S 9 T R l 9 X Q V J V L 0 F 1 d G 9 S Z W 1 v d m V k Q 2 9 s d W 1 u c z E u e 0 1 B W S w z N n 0 m c X V v d D s s J n F 1 b 3 Q 7 U 2 V j d G l v b j E v U 0 Z f V 0 F S V S 9 B d X R v U m V t b 3 Z l Z E N v b H V t b n M x L n t K V U 4 s M z d 9 J n F 1 b 3 Q 7 L C Z x d W 9 0 O 1 N l Y 3 R p b 2 4 x L 1 N G X 1 d B U l U v Q X V 0 b 1 J l b W 9 2 Z W R D b 2 x 1 b W 5 z M S 5 7 S l V M L D M 4 f S Z x d W 9 0 O y w m c X V v d D t T Z W N 0 a W 9 u M S 9 T R l 9 X Q V J V L 0 F 1 d G 9 S Z W 1 v d m V k Q 2 9 s d W 1 u c z E u e 0 F V R y w z O X 0 m c X V v d D s s J n F 1 b 3 Q 7 U 2 V j d G l v b j E v U 0 Z f V 0 F S V S 9 B d X R v U m V t b 3 Z l Z E N v b H V t b n M x L n t T R V A s N D B 9 J n F 1 b 3 Q 7 L C Z x d W 9 0 O 1 N l Y 3 R p b 2 4 x L 1 N G X 1 d B U l U v Q X V 0 b 1 J l b W 9 2 Z W R D b 2 x 1 b W 5 z M S 5 7 T 0 N U L D Q x f S Z x d W 9 0 O y w m c X V v d D t T Z W N 0 a W 9 u M S 9 T R l 9 X Q V J V L 0 F 1 d G 9 S Z W 1 v d m V k Q 2 9 s d W 1 u c z E u e 0 5 P V i w 0 M n 0 m c X V v d D s s J n F 1 b 3 Q 7 U 2 V j d G l v b j E v U 0 Z f V 0 F S V S 9 B d X R v U m V t b 3 Z l Z E N v b H V t b n M x L n t E R U M s N D N 9 J n F 1 b 3 Q 7 L C Z x d W 9 0 O 1 N l Y 3 R p b 2 4 x L 1 N G X 1 d B U l U v Q X V 0 b 1 J l b W 9 2 Z W R D b 2 x 1 b W 5 z M S 5 7 T U l O L D Q 0 f S Z x d W 9 0 O y w m c X V v d D t T Z W N 0 a W 9 u M S 9 T R l 9 X Q V J V L 0 F 1 d G 9 S Z W 1 v d m V k Q 2 9 s d W 1 u c z E u e 0 1 B W C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G X 1 d B U l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V 0 F S V S 9 T R l 9 X Q V J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R E V O U E F T Q V I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U z M j M 3 N z Q t M m U 5 M S 0 0 O D J i L T k 3 O D Y t N z F m M T Q x O T Q 3 N W Z k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M T U y N T Q 0 W i I g L z 4 8 L 1 N 0 Y W J s Z U V u d H J p Z X M + P C 9 J d G V t P j x J d G V t P j x J d G V t T G 9 j Y X R p b 2 4 + P E l 0 Z W 1 U e X B l P k Z v c m 1 1 b G E 8 L 0 l 0 Z W 1 U e X B l P j x J d G V t U G F 0 a D 5 T Z W N 0 a W 9 u M S 9 T R l 9 E R U 5 Q Q V N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E R U 5 Q Q V N B U i 9 T R l 9 E R U 5 Q Q V N B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d J Q U 5 Z Q V I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F m M 2 E 1 M T Q t M z Q 3 M S 0 0 O G U z L T k 3 N j Y t Z T R j M z k 2 M j I z N D l h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M T c 3 N T I 5 W i I g L z 4 8 L 1 N 0 Y W J s Z U V u d H J p Z X M + P C 9 J d G V t P j x J d G V t P j x J d G V t T G 9 j Y X R p b 2 4 + P E l 0 Z W 1 U e X B l P k Z v c m 1 1 b G E 8 L 0 l 0 Z W 1 U e X B l P j x J d G V t U G F 0 a D 5 T Z W N 0 a W 9 u M S 9 T R l 9 H S U F O W U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d J Q U 5 Z Q V I v U 0 Z f R 0 l B T l l B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N J T k d B U k F K Q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D A 2 Y m M 0 M S 1 m M z R m L T R i M W E t O T k y Z S 1 l N T A 0 O G Z i N j Y z O W Q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I y M j I 4 N D B a I i A v P j w v U 3 R h Y m x l R W 5 0 c m l l c z 4 8 L 0 l 0 Z W 0 + P E l 0 Z W 0 + P E l 0 Z W 1 M b 2 N h d G l v b j 4 8 S X R l b V R 5 c G U + R m 9 y b X V s Y T w v S X R l b V R 5 c G U + P E l 0 Z W 1 Q Y X R o P l N l Y 3 R p b 2 4 x L 1 N G X 1 N J T k d B U k F K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T S U 5 H Q V J B S k E v U 0 Z f U 0 l O R 0 F S Q U p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k F M S U t Q Q V B B T j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T F l N G Y 5 N C 0 3 Y T Z i L T Q 5 O G U t O D A 1 N y 1 j N 2 E x Z W E y N W Y y Z m M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I y N D c 5 N j F a I i A v P j w v U 3 R h Y m x l R W 5 0 c m l l c z 4 8 L 0 l 0 Z W 0 + P E l 0 Z W 0 + P E l 0 Z W 1 M b 2 N h d G l v b j 4 8 S X R l b V R 5 c G U + R m 9 y b X V s Y T w v S X R l b V R 5 c G U + P E l 0 Z W 1 Q Y X R o P l N l Y 3 R p b 2 4 x L 1 N G X 0 J B T E l L U E F Q Q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k F M S U t Q Q V B B T i 9 T R l 9 C Q U x J S 1 B B U E F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k F O S k F S T U F T S U 4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Y 5 O T E 3 N T Q t Z D J k M C 0 0 N T A 3 L T k y N D A t Y W Q y Y m M 2 N j Z m M D Z m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M j c 4 M D g 0 W i I g L z 4 8 L 1 N 0 Y W J s Z U V u d H J p Z X M + P C 9 J d G V t P j x J d G V t P j x J d G V t T G 9 j Y X R p b 2 4 + P E l 0 Z W 1 U e X B l P k Z v c m 1 1 b G E 8 L 0 l 0 Z W 1 U e X B l P j x J d G V t U G F 0 a D 5 T Z W N 0 a W 9 u M S 9 T R l 9 C Q U 5 K Q V J N Q V N J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C Q U 5 K Q V J N Q V N J T i 9 T R l 9 C Q U 5 K Q V J N Q V N J T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N B T U F S S U 5 E Q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W R m N j Z k M y 0 0 M D U 2 L T Q 2 M D c t O D J m Y S 1 i M D V h N T A 3 N j B h N j I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I y O T g y M T V a I i A v P j w v U 3 R h Y m x l R W 5 0 c m l l c z 4 8 L 0 l 0 Z W 0 + P E l 0 Z W 0 + P E l 0 Z W 1 M b 2 N h d G l v b j 4 8 S X R l b V R 5 c G U + R m 9 y b X V s Y T w v S X R l b V R 5 c G U + P E l 0 Z W 1 Q Y X R o P l N l Y 3 R p b 2 4 x L 1 N G X 1 N B T U F S S U 5 E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T Q U 1 B U k l O R E E v U 0 Z f U 0 F N Q V J J T k R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0 F O R 0 F U V E E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J h Y T d l N j Y t O D Z l Z C 0 0 Y T Z k L W F k N D I t N D I z Y j U y Y m M 0 M D R i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M z Q 4 N D k y W i I g L z 4 8 L 1 N 0 Y W J s Z U V u d H J p Z X M + P C 9 J d G V t P j x J d G V t P j x J d G V t T G 9 j Y X R p b 2 4 + P E l 0 Z W 1 U e X B l P k Z v c m 1 1 b G E 8 L 0 l 0 Z W 1 U e X B l P j x J d G V t U G F 0 a D 5 T Z W N 0 a W 9 u M S 9 T R l 9 T Q U 5 H Q V R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T Q U 5 H Q V R U Q S 9 T R l 9 T Q U 5 H Q V R U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R B T k p V T k c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l h N T M 3 Z D Y t M T h l Y y 0 0 Z W N j L T h k Y z Y t N D k y M j Q z Z D F h N z J h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N D A z N T k 2 W i I g L z 4 8 L 1 N 0 Y W J s Z U V u d H J p Z X M + P C 9 J d G V t P j x J d G V t P j x J d G V t T G 9 j Y X R p b 2 4 + P E l 0 Z W 1 U e X B l P k Z v c m 1 1 b G E 8 L 0 l 0 Z W 1 U e X B l P j x J d G V t U G F 0 a D 5 T Z W N 0 a W 9 u M S 9 T R l 9 U Q U 5 K V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R B T k p V T k c v U 0 Z f V E F O S l V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1 B S 0 F T U 0 F S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j Z j B h Z T N k L T E 1 Z j c t N D Z j Y i 0 4 O T k y L T J h M j N m M j Q x Z G N h N C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j Q 0 O D g 1 N l o i I C 8 + P C 9 T d G F i b G V F b n R y a W V z P j w v S X R l b T 4 8 S X R l b T 4 8 S X R l b U x v Y 2 F 0 a W 9 u P j x J d G V t V H l w Z T 5 G b 3 J t d W x h P C 9 J d G V t V H l w Z T 4 8 S X R l b V B h d G g + U 2 V j d G l v b j E v U 0 Z f T U F L Q V N T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T U F L Q V N T Q V I v U 0 Z f T U F L Q V N T Q V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N Q U 5 B R E 8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c 3 Y z B l M G Q t N z k x Z C 0 0 Z D B h L T h i M T Y t O W R m N D U 4 Z T g y O D Y z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N D c z O D Q 0 W i I g L z 4 8 L 1 N 0 Y W J s Z U V u d H J p Z X M + P C 9 J d G V t P j x J d G V t P j x J d G V t T G 9 j Y X R p b 2 4 + P E l 0 Z W 1 U e X B l P k Z v c m 1 1 b G E 8 L 0 l 0 Z W 1 U e X B l P j x J d G V t U G F 0 a D 5 T Z W N 0 a W 9 u M S 9 T R l 9 N Q U 5 B R E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T U F O Q U R P L 1 N G X 0 1 B T k F E T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N J R F J B U D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j k 1 M W V m O S 0 0 M W I 2 L T Q y M j I t Y T l l M y 1 h Y m I z Z T k 1 O W E 1 Y 2 I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I 1 M j Q w O D h a I i A v P j w v U 3 R h Y m x l R W 5 0 c m l l c z 4 8 L 0 l 0 Z W 0 + P E l 0 Z W 0 + P E l 0 Z W 1 M b 2 N h d G l v b j 4 8 S X R l b V R 5 c G U + R m 9 y b X V s Y T w v S X R l b V R 5 c G U + P E l 0 Z W 1 Q Y X R o P l N l Y 3 R p b 2 4 x L 1 N G X 1 N J R F J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T S U R S Q V A v U 0 Z f U 0 l E U k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R E V M S T E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c 4 N m F h M W U t O T k 2 O C 0 0 N W U 3 L T h h Z D Q t M T N h N T h h N 2 I 1 M j Q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N T Q 5 M j M z W i I g L z 4 8 L 1 N 0 Y W J s Z U V u d H J p Z X M + P C 9 J d G V t P j x J d G V t P j x J d G V t T G 9 j Y X R p b 2 4 + P E l 0 Z W 1 U e X B l P k Z v c m 1 1 b G E 8 L 0 l 0 Z W 1 U e X B l P j x J d G V t U G F 0 a D 5 T Z W N 0 a W 9 u M S 9 T R l 9 E R U x J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E R U x J M S 9 T R l 9 E R U x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R F V S S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G U w N j d i Z i 1 m Z G R i L T R m N T U t O T Q z Y S 1 l Z T U 1 M j N j M z Y w Z T c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I 2 M D Q 0 M T F a I i A v P j w v U 3 R h Y m x l R W 5 0 c m l l c z 4 8 L 0 l 0 Z W 0 + P E l 0 Z W 0 + P E l 0 Z W 1 M b 2 N h d G l v b j 4 8 S X R l b V R 5 c G U + R m 9 y b X V s Y T w v S X R l b V R 5 c G U + P E l 0 Z W 1 Q Y X R o P l N l Y 3 R p b 2 4 x L 1 N G X 0 R V U k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R F V S S S 9 T R l 9 E V V J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T U V E Q U 4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J l Z j k 1 N z g t M T F l Z C 0 0 N G M 1 L W J j Y m U t Y T F m Y T c 2 Z T Z l O D Q 3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N j I 0 N T E 4 W i I g L z 4 8 L 1 N 0 Y W J s Z U V u d H J p Z X M + P C 9 J d G V t P j x J d G V t P j x J d G V t T G 9 j Y X R p b 2 4 + P E l 0 Z W 1 U e X B l P k Z v c m 1 1 b G E 8 L 0 l 0 Z W 1 U e X B l P j x J d G V t U G F 0 a D 5 T Z W N 0 a W 9 u M S 9 T R l 9 N R U R B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N R U R B T i 9 T R l 9 N R U R B T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B B R E F O R z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T Y 2 Z G Q 1 N S 0 z M T c 0 L T Q 3 O D M t O W I 1 N i 0 y N T g 2 O T N l M j E 4 N G I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I 2 N z Q 2 N z B a I i A v P j w v U 3 R h Y m x l R W 5 0 c m l l c z 4 8 L 0 l 0 Z W 0 + P E l 0 Z W 0 + P E l 0 Z W 1 M b 2 N h d G l v b j 4 8 S X R l b V R 5 c G U + R m 9 y b X V s Y T w v S X R l b V R 5 c G U + P E l 0 Z W 1 Q Y X R o P l N l Y 3 R p b 2 4 x L 1 N G X 1 B B R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Q Q U R B T k c v U 0 Z f U E F E Q U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E V L Q U 5 B Q k F S V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D M w M j J i N S 0 1 N z B i L T R m M j Q t Y j V k M i 0 5 Z T g 4 M j N j N T E 0 M D Q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I 3 M j Q 4 N T d a I i A v P j w v U 3 R h Y m x l R W 5 0 c m l l c z 4 8 L 0 l 0 Z W 0 + P E l 0 Z W 0 + P E l 0 Z W 1 M b 2 N h d G l v b j 4 8 S X R l b V R 5 c G U + R m 9 y b X V s Y T w v S X R l b V R 5 c G U + P E l 0 Z W 1 Q Y X R o P l N l Y 3 R p b 2 4 x L 1 N G X 1 B F S 0 F O Q U J B U l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E V L Q U 5 B Q k F S V S 9 T R l 9 Q R U t B T k F C Q V J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k F U V V J B S k E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B i N T Q z M W U t Y W M 4 M S 0 0 N T I 1 L W E w O W M t M W M 4 M m I y Z D g w Y z Y 2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N z c 0 O T k 1 W i I g L z 4 8 L 1 N 0 Y W J s Z U V u d H J p Z X M + P C 9 J d G V t P j x J d G V t P j x J d G V t T G 9 j Y X R p b 2 4 + P E l 0 Z W 1 U e X B l P k Z v c m 1 1 b G E 8 L 0 l 0 Z W 1 U e X B l P j x J d G V t U G F 0 a D 5 T Z W N 0 a W 9 u M S 9 T R l 9 C Q V R V U k F K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C Q V R V U k F K Q S 9 T R l 9 C Q V R V U k F K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p B T U J J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4 O D k 1 Z j g y L T I w O T Q t N D J k M C 0 5 M j I w L T I y M j V i N T R l M m N h Z i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j g y N T E 4 O F o i I C 8 + P C 9 T d G F i b G V F b n R y a W V z P j w v S X R l b T 4 8 S X R l b T 4 8 S X R l b U x v Y 2 F 0 a W 9 u P j x J d G V t V H l w Z T 5 G b 3 J t d W x h P C 9 J d G V t V H l w Z T 4 8 S X R l b V B h d G g + U 2 V j d G l v b j E v U 0 Z f S k F N Q k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S k F N Q k k v U 0 Z f S k F N Q k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M Q U 1 Q V U 5 H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Y W M 3 Z T M 5 L W U 3 M D M t N G I w Z i 1 h N W Q 2 L T U 5 M j l h M T J m Z D k z N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j g 3 N T M y N F o i I C 8 + P C 9 T d G F i b G V F b n R y a W V z P j w v S X R l b T 4 8 S X R l b T 4 8 S X R l b U x v Y 2 F 0 a W 9 u P j x J d G V t V H l w Z T 5 G b 3 J t d W x h P C 9 J d G V t V H l w Z T 4 8 S X R l b V B h d G g + U 2 V j d G l v b j E v U 0 Z f T E F N U F V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M Q U 1 Q V U 5 H L 1 N G X 0 x B T V B V T k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Q Q U x F T U J B T k c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I w Y m I z Y m U t M m N h Z S 0 0 Z j R i L T k 5 M j M t Y 2 N k N 2 U y Z T c 0 Y W U 0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O T I 1 N T E w W i I g L z 4 8 L 1 N 0 Y W J s Z U V u d H J p Z X M + P C 9 J d G V t P j x J d G V t P j x J d G V t T G 9 j Y X R p b 2 4 + P E l 0 Z W 1 U e X B l P k Z v c m 1 1 b G E 8 L 0 l 0 Z W 1 U e X B l P j x J d G V t U G F 0 a D 5 T Z W N 0 a W 9 u M S 9 T R l 9 Q Q U x F T U J B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E F M R U 1 C Q U 5 H L 1 N G X 1 B B T E V N Q k F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B S Q U J V T V V M S U g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V l O T c 4 Y j Q t M m V h Z C 0 0 Z G Y z L W F i Z G I t M T Q w N D g 2 Y 2 E 3 Z j N j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y O T U w N j Q 3 W i I g L z 4 8 L 1 N 0 Y W J s Z U V u d H J p Z X M + P C 9 J d G V t P j x J d G V t P j x J d G V t T G 9 j Y X R p b 2 4 + P E l 0 Z W 1 U e X B l P k Z v c m 1 1 b G E 8 L 0 l 0 Z W 1 U e X B l P j x J d G V t U G F 0 a D 5 T Z W N 0 a W 9 u M S 9 T R l 9 Q U k F C V U 1 V T E l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B S Q U J V T V V M S U g v U 0 Z f U F J B Q l V N V U x J S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R V T E F O R z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j l i N 2 M 0 N S 0 0 O W U 4 L T R j M 2 Q t O D M 2 Y i 0 x Y m Z l O T A 3 M W Y 0 Z G U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M w M D A 2 N j V a I i A v P j w v U 3 R h Y m x l R W 5 0 c m l l c z 4 8 L 0 l 0 Z W 0 + P E l 0 Z W 0 + P E l 0 Z W 1 M b 2 N h d G l v b j 4 8 S X R l b V R 5 c G U + R m 9 y b X V s Y T w v S X R l b V R 5 c G U + P E l 0 Z W 1 Q Y X R o P l N l Y 3 R p b 2 4 x L 1 N G X 1 R V T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U V U x B T k c v U 0 Z f V F V M Q U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0 l M R U d P T j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F j M W R k N C 0 0 Y 2 E z L T Q 5 Z D k t O D g z N y 0 x N j E 4 N j V h O T E z M G M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M w M j U 4 O T l a I i A v P j w v U 3 R h Y m x l R W 5 0 c m l l c z 4 8 L 0 l 0 Z W 0 + P E l 0 Z W 0 + P E l 0 Z W 1 M b 2 N h d G l v b j 4 8 S X R l b V R 5 c G U + R m 9 y b X V s Y T w v S X R l b V R 5 c G U + P E l 0 Z W 1 Q Y X R o P l N l Y 3 R p b 2 4 x L 1 N G X 0 N J T E V H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0 l M R U d P T i 9 T R l 9 D S U x F R 0 9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0 l M R V V O R 1 N J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N G M 4 M G E w L W R k M W I t N G U 1 Y y 0 5 M m Q x L T U y N j N j Z D I 4 O T E 4 N y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z A 3 N j A 1 O F o i I C 8 + P C 9 T d G F i b G V F b n R y a W V z P j w v S X R l b T 4 8 S X R l b T 4 8 S X R l b U x v Y 2 F 0 a W 9 u P j x J d G V t V H l w Z T 5 G b 3 J t d W x h P C 9 J d G V t V H l w Z T 4 8 S X R l b V B h d G g + U 2 V j d G l v b j E v U 0 Z f Q 0 l M R V V O R 1 N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N J T E V V T k d T S S 9 T R l 9 D S U x F V U 5 H U 0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D S V B V V E F U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1 M z k w N j c 0 L T g 5 O D E t N D N l N y 0 4 M m I 1 L T h l Z D M y N T N m N G U 0 Y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z E w N j E 3 N V o i I C 8 + P C 9 T d G F i b G V F b n R y a W V z P j w v S X R l b T 4 8 S X R l b T 4 8 S X R l b U x v Y 2 F 0 a W 9 u P j x J d G V t V H l w Z T 5 G b 3 J t d W x h P C 9 J d G V t V H l w Z T 4 8 S X R l b V B h d G g + U 2 V j d G l v b j E v U 0 Z f Q 0 l Q V V R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D S V B V V E F U L 1 N G X 0 N J U F V U Q V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E Q U F O T U 9 H T 1 Q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I 4 Y T J l N j A t Y W I 5 Z C 0 0 N D F k L W I y O D g t M j Y 1 Y z J m Z m Y z M m Q 4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z M T c 2 N D E y W i I g L z 4 8 L 1 N 0 Y W J s Z U V u d H J p Z X M + P C 9 J d G V t P j x J d G V t P j x J d G V t T G 9 j Y X R p b 2 4 + P E l 0 Z W 1 U e X B l P k Z v c m 1 1 b G E 8 L 0 l 0 Z W 1 U e X B l P j x J d G V t U G F 0 a D 5 T Z W N 0 a W 9 u M S 9 T R l 9 E Q U F O T U 9 H T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R E F B T k 1 P R 0 9 U L 1 N G X 0 R B Q U 5 N T 0 d P V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h B U k F Q Q U 5 J T k R B S D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m Y 1 Z D c x N i 1 h Y W J j L T R l M 2 Q t Y j g 0 M S 0 z Y W U 2 Z G I 4 N m F j M z Q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M y M j Y 2 M D d a I i A v P j w v U 3 R h Y m x l R W 5 0 c m l l c z 4 8 L 0 l 0 Z W 0 + P E l 0 Z W 0 + P E l 0 Z W 1 M b 2 N h d G l v b j 4 8 S X R l b V R 5 c G U + R m 9 y b X V s Y T w v S X R l b V R 5 c G U + P E l 0 Z W 1 Q Y X R o P l N l Y 3 R p b 2 4 x L 1 N G X 0 h B U k F Q Q U 5 J T k R B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I Q V J B U E F O S U 5 E Q U g v U 0 Z f S E F S Q V B B T k l O R E F I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1 V O V E V S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x N m E 3 M 2 F h L W Y 4 N m Y t N G Z i N C 0 5 Y T U 0 L T h h Z j V m N G F i N T A 1 N C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z I 3 M T g 3 M V o i I C 8 + P C 9 T d G F i b G V F b n R y a W V z P j w v S X R l b T 4 8 S X R l b T 4 8 S X R l b U x v Y 2 F 0 a W 9 u P j x J d G V t V H l w Z T 5 G b 3 J t d W x h P C 9 J d G V t V H l w Z T 4 8 S X R l b V B h d G g + U 2 V j d G l v b j E v U 0 Z f U 1 V O V E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N V T l R F U i 9 T R l 9 T V U 5 U R V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U Q U 5 H R V J B T k c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5 Z D N h Z j Y t N D I 3 M y 0 0 Y j N m L W I z Z D g t M D Q 4 Z T A 4 N T J k Y z d m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z M z I 3 N j U 3 W i I g L z 4 8 L 1 N 0 Y W J s Z U V u d H J p Z X M + P C 9 J d G V t P j x J d G V t P j x J d G V t T G 9 j Y X R p b 2 4 + P E l 0 Z W 1 U e X B l P k Z v c m 1 1 b G E 8 L 0 l 0 Z W 1 U e X B l P j x J d G V t U G F 0 a D 5 T Z W N 0 a W 9 u M S 9 T R l 9 U Q U 5 H R V J B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V E F O R 0 V S Q U 5 H L 1 N G X 1 R B T k d F U k F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J B T k R V T k c 8 L 0 l 0 Z W 1 Q Y X R o P j w v S X R l b U x v Y 2 F 0 a W 9 u P j x T d G F i b G V F b n R y a W V z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V l N T E 4 O W Y t Z j M x O C 0 0 M j V h L T k w M T g t N m I 3 M D l h O W N k N G F h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S 0 w O C 0 x O F Q w M z o y M z o 0 N y 4 z M z c 3 O D E 5 W i I g L z 4 8 L 1 N 0 Y W J s Z U V u d H J p Z X M + P C 9 J d G V t P j x J d G V t P j x J d G V t T G 9 j Y X R p b 2 4 + P E l 0 Z W 1 U e X B l P k Z v c m 1 1 b G E 8 L 0 l 0 Z W 1 U e X B l P j x J d G V t U G F 0 a D 5 T Z W N 0 a W 9 u M S 9 T R l 9 C Q U 5 E V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J B T k R V T k c v U 0 Z f Q k F O R F V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J P R 0 9 S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h N j V i N G V i L T k w N j A t N G F m M S 1 h N z k 3 L W F j N W E 2 N j J j M D M 0 N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z M 5 N z k y N V o i I C 8 + P C 9 T d G F i b G V F b n R y a W V z P j w v S X R l b T 4 8 S X R l b T 4 8 S X R l b U x v Y 2 F 0 a W 9 u P j x J d G V t V H l w Z T 5 G b 3 J t d W x h P C 9 J d G V t V H l w Z T 4 8 S X R l b V B h d G g + U 2 V j d G l v b j E v U 0 Z f Q k 9 H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Q k 9 H T 1 I v U 0 Z f Q k 9 H T 1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D S V J F Q k 9 O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1 N G U z Z D c 3 L T M 3 Y z I t N G I x Y i 1 i M T g 3 L W N l Y T k 0 N m I w Z T Z h N C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z U 3 M z Q 2 N V o i I C 8 + P C 9 T d G F i b G V F b n R y a W V z P j w v S X R l b T 4 8 S X R l b T 4 8 S X R l b U x v Y 2 F 0 a W 9 u P j x J d G V t V H l w Z T 5 G b 3 J t d W x h P C 9 J d G V t V H l w Z T 4 8 S X R l b V B h d G g + U 2 V j d G l v b j E v U 0 Z f Q 0 l S R U J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D S V J F Q k 9 O L 1 N G X 0 N J U k V C T 0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L Q V J B V 0 F O R z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D h m N m Y 4 M C 0 3 M G R i L T Q w Z W M t Y T h m N C 1 j M m Y 3 O G M y N j R m Y j k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M 2 M j M 2 N z V a I i A v P j w v U 3 R h Y m x l R W 5 0 c m l l c z 4 8 L 0 l 0 Z W 0 + P E l 0 Z W 0 + P E l 0 Z W 1 M b 2 N h d G l v b j 4 8 S X R l b V R 5 c G U + R m 9 y b X V s Y T w v S X R l b V R 5 c G U + P E l 0 Z W 1 Q Y X R o P l N l Y 3 R p b 2 4 x L 1 N G X 0 t B U k F X Q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0 t B U k F X Q U 5 H L 1 N G X 0 t B U k F X Q U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f U k F O Q 0 F F S 0 V L P C 9 J d G V t U G F 0 a D 4 8 L 0 l 0 Z W 1 M b 2 N h d G l v b j 4 8 U 3 R h Y m x l R W 5 0 c m l l c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x M G U x Z D Y 1 L W I 1 N z c t N D V j Y y 1 i O W J i L W E y O D g y Z j I 3 Y j V m Z C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T h U M D M 6 M j M 6 N D c u M z Y 0 O D c 5 M F o i I C 8 + P C 9 T d G F i b G V F b n R y a W V z P j w v S X R l b T 4 8 S X R l b T 4 8 S X R l b U x v Y 2 F 0 a W 9 u P j x J d G V t V H l w Z T 5 G b 3 J t d W x h P C 9 J d G V t V H l w Z T 4 8 S X R l b V B h d G g + U 2 V j d G l v b j E v U 0 Z f U k F O Q 0 F F S 0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J B T k N B R U t F S y 9 T R l 9 S Q U 5 D Q U V L R U t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l 9 T V U t B Q l V N S T w v S X R l b V B h d G g + P C 9 J d G V t T G 9 j Y X R p b 2 4 + P F N 0 Y W J s Z U V u d H J p Z X M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G F l N 2 I 5 O S 0 y N T R i L T R h Z m E t Y W U 5 M i 0 0 Z j l j Z G U 4 M j I w Y j U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E 4 V D A z O j I z O j Q 3 L j M 2 N z M 4 M T h a I i A v P j w v U 3 R h Y m x l R W 5 0 c m l l c z 4 8 L 0 l 0 Z W 0 + P E l 0 Z W 0 + P E l 0 Z W 1 M b 2 N h d G l v b j 4 8 S X R l b V R 5 c G U + R m 9 y b X V s Y T w v S X R l b V R 5 c G U + P E l 0 Z W 1 Q Y X R o P l N l Y 3 R p b 2 4 x L 1 N G X 1 N V S 0 F C V U 1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X 1 N V S 0 F C V U 1 J L 1 N G X 1 N V S 0 F C V U 1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T V E V S X 1 N G J T I w K D I p P C 9 J d G V t U G F 0 a D 4 8 L 0 l 0 Z W 1 M b 2 N h d G l v b j 4 8 U 3 R h Y m x l R W 5 0 c m l l c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D h U M D M 6 M z Q 6 N D g u N j E 2 M z E w M F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Y 0 M j R i Z m M t N j Y 5 Y i 0 0 Y T d i L W I w N m M t M D A 0 Z W Y 3 N D F l Y m J k I i A v P j x F b n R y e S B U e X B l P S J G a W x s Q 2 9 s d W 1 u V H l w Z X M i I F Z h b H V l P S J z Q U F B Q U F B Q U F B Q U F B Q U F B Q U F B Q U F B Q U F B Q U F B Q U F B Q U F B Q T 0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N Q V N U R V J f U 0 Y z I i A v P j x F b n R y e S B U e X B l P S J G a W x s R X J y b 3 J D b 2 R l I i B W Y W x 1 Z T 0 i c 1 V u a 2 5 v d 2 4 i I C 8 + P E V u d H J 5 I F R 5 c G U 9 I k Z p b G x D b 3 V u d C I g V m F s d W U 9 I m w y O D k 4 I i A v P j x F b n R y e S B U e X B l P S J G a W x s Q 2 9 s d W 1 u T m F t Z X M i I F Z h b H V l P S J z W y Z x d W 9 0 O 1 R h b m d n Y W w g S W 5 w d X Q m c X V v d D s s J n F 1 b 3 Q 7 T m F t Y S B D Y W J h b m c m c X V v d D s s J n F 1 b 3 Q 7 T m F t Y S B D d X N 0 b 2 1 l c i Z x d W 9 0 O y w m c X V v d D t U W V B F J n F 1 b 3 Q 7 L C Z x d W 9 0 O 1 Z B U k l B T l Q m c X V v d D s s J n F 1 b 3 Q 7 U X R 5 I F V u a X Q g U H J v c 3 B l Y 3 Q m c X V v d D s s J n F 1 b 3 Q 7 T E V W R U w g V k F M S U R B U 0 k m c X V v d D s s J n F 1 b 3 Q 7 Q V B M S U t B U 0 k g V U 5 J V C Z x d W 9 0 O y w m c X V v d D t L Q V R F R 0 9 S S S B Q R U 1 C R U x J Q U 4 m c X V v d D s s J n F 1 b 3 Q 7 U k 8 v T k V X J n F 1 b 3 Q 7 L C Z x d W 9 0 O 0 x l Y X N p b m c g L y B D Q V N I J n F 1 b 3 Q 7 L C Z x d W 9 0 O 1 N F R 0 1 F T l R B U 0 k m c X V v d D s s J n F 1 b 3 Q 7 Q X B s a W t h c 2 k g a W 4 g b G V h c 2 l u Z y Z x d W 9 0 O y w m c X V v d D t T U E s m c X V v d D s s J n F 1 b 3 Q 7 U E 8 g T G V h c 2 l u Z y Z x d W 9 0 O y w m c X V v d D t G d W x s I E R Q J n F 1 b 3 Q 7 L C Z x d W 9 0 O 1 R n b C B Q b G F u I E R P J n F 1 b 3 Q 7 L C Z x d W 9 0 O 0 t l d G V y Y W 5 n Y W 4 g U H J v c 3 B l Y 3 Q g d G 8 g U 1 B L J n F 1 b 3 Q 7 L C Z x d W 9 0 O 0 t l d G V y Y W 5 n Y W 4 g K E 5 v d G U v S G F u Z G l j Y X A p J n F 1 b 3 Q 7 L C Z x d W 9 0 O 0 F j d H V h b C B E T y Z x d W 9 0 O y w m c X V v d D t E c m 9 w I F B y b 3 N w Z W s m c X V v d D s s J n F 1 b 3 Q 7 R H J v c C B T U E s m c X V v d D s s J n F 1 b 3 Q 7 U m V q Z W N 0 I E x l Y X N p b m c m c X V v d D s s J n F 1 b 3 Q 7 U k V B U 0 9 O I F B S T 1 N Q R U s g Q k F U Q U w g S k F E S S B T U E s m c X V v d D s s J n F 1 b 3 Q 7 U k V B U 0 9 O I F N Q S y B C Q V R B T C B K Q U R J I E R P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1 R F U l 9 T R i 9 B d X R v U m V t b 3 Z l Z E N v b H V t b n M x L n t U Y W 5 n Z 2 F s I E l u c H V 0 L D B 9 J n F 1 b 3 Q 7 L C Z x d W 9 0 O 1 N l Y 3 R p b 2 4 x L 0 1 B U 1 R F U l 9 T R i 9 B d X R v U m V t b 3 Z l Z E N v b H V t b n M x L n t O Y W 1 h I E N h Y m F u Z y w x f S Z x d W 9 0 O y w m c X V v d D t T Z W N 0 a W 9 u M S 9 N Q V N U R V J f U 0 Y v Q X V 0 b 1 J l b W 9 2 Z W R D b 2 x 1 b W 5 z M S 5 7 T m F t Y S B D d X N 0 b 2 1 l c i w y f S Z x d W 9 0 O y w m c X V v d D t T Z W N 0 a W 9 u M S 9 N Q V N U R V J f U 0 Y v Q X V 0 b 1 J l b W 9 2 Z W R D b 2 x 1 b W 5 z M S 5 7 V F l Q R S w z f S Z x d W 9 0 O y w m c X V v d D t T Z W N 0 a W 9 u M S 9 N Q V N U R V J f U 0 Y v Q X V 0 b 1 J l b W 9 2 Z W R D b 2 x 1 b W 5 z M S 5 7 V k F S S U F O V C w 0 f S Z x d W 9 0 O y w m c X V v d D t T Z W N 0 a W 9 u M S 9 N Q V N U R V J f U 0 Y v Q X V 0 b 1 J l b W 9 2 Z W R D b 2 x 1 b W 5 z M S 5 7 U X R 5 I F V u a X Q g U H J v c 3 B l Y 3 Q s N X 0 m c X V v d D s s J n F 1 b 3 Q 7 U 2 V j d G l v b j E v T U F T V E V S X 1 N G L 0 F 1 d G 9 S Z W 1 v d m V k Q 2 9 s d W 1 u c z E u e 0 x F V k V M I F Z B T E l E Q V N J L D Z 9 J n F 1 b 3 Q 7 L C Z x d W 9 0 O 1 N l Y 3 R p b 2 4 x L 0 1 B U 1 R F U l 9 T R i 9 B d X R v U m V t b 3 Z l Z E N v b H V t b n M x L n t B U E x J S 0 F T S S B V T k l U L D d 9 J n F 1 b 3 Q 7 L C Z x d W 9 0 O 1 N l Y 3 R p b 2 4 x L 0 1 B U 1 R F U l 9 T R i 9 B d X R v U m V t b 3 Z l Z E N v b H V t b n M x L n t L Q V R F R 0 9 S S S B Q R U 1 C R U x J Q U 4 s O H 0 m c X V v d D s s J n F 1 b 3 Q 7 U 2 V j d G l v b j E v T U F T V E V S X 1 N G L 0 F 1 d G 9 S Z W 1 v d m V k Q 2 9 s d W 1 u c z E u e 1 J P L 0 5 F V y w 5 f S Z x d W 9 0 O y w m c X V v d D t T Z W N 0 a W 9 u M S 9 N Q V N U R V J f U 0 Y v Q X V 0 b 1 J l b W 9 2 Z W R D b 2 x 1 b W 5 z M S 5 7 T G V h c 2 l u Z y A v I E N B U 0 g s M T B 9 J n F 1 b 3 Q 7 L C Z x d W 9 0 O 1 N l Y 3 R p b 2 4 x L 0 1 B U 1 R F U l 9 T R i 9 B d X R v U m V t b 3 Z l Z E N v b H V t b n M x L n t T R U d N R U 5 U Q V N J L D E x f S Z x d W 9 0 O y w m c X V v d D t T Z W N 0 a W 9 u M S 9 N Q V N U R V J f U 0 Y v Q X V 0 b 1 J l b W 9 2 Z W R D b 2 x 1 b W 5 z M S 5 7 Q X B s a W t h c 2 k g a W 4 g b G V h c 2 l u Z y w x M n 0 m c X V v d D s s J n F 1 b 3 Q 7 U 2 V j d G l v b j E v T U F T V E V S X 1 N G L 0 F 1 d G 9 S Z W 1 v d m V k Q 2 9 s d W 1 u c z E u e 1 N Q S y w x M 3 0 m c X V v d D s s J n F 1 b 3 Q 7 U 2 V j d G l v b j E v T U F T V E V S X 1 N G L 0 F 1 d G 9 S Z W 1 v d m V k Q 2 9 s d W 1 u c z E u e 1 B P I E x l Y X N p b m c s M T R 9 J n F 1 b 3 Q 7 L C Z x d W 9 0 O 1 N l Y 3 R p b 2 4 x L 0 1 B U 1 R F U l 9 T R i 9 B d X R v U m V t b 3 Z l Z E N v b H V t b n M x L n t G d W x s I E R Q L D E 1 f S Z x d W 9 0 O y w m c X V v d D t T Z W N 0 a W 9 u M S 9 N Q V N U R V J f U 0 Y v Q X V 0 b 1 J l b W 9 2 Z W R D b 2 x 1 b W 5 z M S 5 7 V G d s I F B s Y W 4 g R E 8 s M T Z 9 J n F 1 b 3 Q 7 L C Z x d W 9 0 O 1 N l Y 3 R p b 2 4 x L 0 1 B U 1 R F U l 9 T R i 9 B d X R v U m V t b 3 Z l Z E N v b H V t b n M x L n t L Z X R l c m F u Z 2 F u I F B y b 3 N w Z W N 0 I H R v I F N Q S y w x N 3 0 m c X V v d D s s J n F 1 b 3 Q 7 U 2 V j d G l v b j E v T U F T V E V S X 1 N G L 0 F 1 d G 9 S Z W 1 v d m V k Q 2 9 s d W 1 u c z E u e 0 t l d G V y Y W 5 n Y W 4 g K E 5 v d G U v S G F u Z G l j Y X A p L D E 4 f S Z x d W 9 0 O y w m c X V v d D t T Z W N 0 a W 9 u M S 9 N Q V N U R V J f U 0 Y v Q X V 0 b 1 J l b W 9 2 Z W R D b 2 x 1 b W 5 z M S 5 7 Q W N 0 d W F s I E R P L D E 5 f S Z x d W 9 0 O y w m c X V v d D t T Z W N 0 a W 9 u M S 9 N Q V N U R V J f U 0 Y v Q X V 0 b 1 J l b W 9 2 Z W R D b 2 x 1 b W 5 z M S 5 7 R H J v c C B Q c m 9 z c G V r L D I w f S Z x d W 9 0 O y w m c X V v d D t T Z W N 0 a W 9 u M S 9 N Q V N U R V J f U 0 Y v Q X V 0 b 1 J l b W 9 2 Z W R D b 2 x 1 b W 5 z M S 5 7 R H J v c C B T U E s s M j F 9 J n F 1 b 3 Q 7 L C Z x d W 9 0 O 1 N l Y 3 R p b 2 4 x L 0 1 B U 1 R F U l 9 T R i 9 B d X R v U m V t b 3 Z l Z E N v b H V t b n M x L n t S Z W p l Y 3 Q g T G V h c 2 l u Z y w y M n 0 m c X V v d D s s J n F 1 b 3 Q 7 U 2 V j d G l v b j E v T U F T V E V S X 1 N G L 0 F 1 d G 9 S Z W 1 v d m V k Q 2 9 s d W 1 u c z E u e 1 J F Q V N P T i B Q U k 9 T U E V L I E J B V E F M I E p B R E k g U 1 B L L D I z f S Z x d W 9 0 O y w m c X V v d D t T Z W N 0 a W 9 u M S 9 N Q V N U R V J f U 0 Y v Q X V 0 b 1 J l b W 9 2 Z W R D b 2 x 1 b W 5 z M S 5 7 U k V B U 0 9 O I F N Q S y B C Q V R B T C B K Q U R J I E R P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T U F T V E V S X 1 N G L 0 F 1 d G 9 S Z W 1 v d m V k Q 2 9 s d W 1 u c z E u e 1 R h b m d n Y W w g S W 5 w d X Q s M H 0 m c X V v d D s s J n F 1 b 3 Q 7 U 2 V j d G l v b j E v T U F T V E V S X 1 N G L 0 F 1 d G 9 S Z W 1 v d m V k Q 2 9 s d W 1 u c z E u e 0 5 h b W E g Q 2 F i Y W 5 n L D F 9 J n F 1 b 3 Q 7 L C Z x d W 9 0 O 1 N l Y 3 R p b 2 4 x L 0 1 B U 1 R F U l 9 T R i 9 B d X R v U m V t b 3 Z l Z E N v b H V t b n M x L n t O Y W 1 h I E N 1 c 3 R v b W V y L D J 9 J n F 1 b 3 Q 7 L C Z x d W 9 0 O 1 N l Y 3 R p b 2 4 x L 0 1 B U 1 R F U l 9 T R i 9 B d X R v U m V t b 3 Z l Z E N v b H V t b n M x L n t U W V B F L D N 9 J n F 1 b 3 Q 7 L C Z x d W 9 0 O 1 N l Y 3 R p b 2 4 x L 0 1 B U 1 R F U l 9 T R i 9 B d X R v U m V t b 3 Z l Z E N v b H V t b n M x L n t W Q V J J Q U 5 U L D R 9 J n F 1 b 3 Q 7 L C Z x d W 9 0 O 1 N l Y 3 R p b 2 4 x L 0 1 B U 1 R F U l 9 T R i 9 B d X R v U m V t b 3 Z l Z E N v b H V t b n M x L n t R d H k g V W 5 p d C B Q c m 9 z c G V j d C w 1 f S Z x d W 9 0 O y w m c X V v d D t T Z W N 0 a W 9 u M S 9 N Q V N U R V J f U 0 Y v Q X V 0 b 1 J l b W 9 2 Z W R D b 2 x 1 b W 5 z M S 5 7 T E V W R U w g V k F M S U R B U 0 k s N n 0 m c X V v d D s s J n F 1 b 3 Q 7 U 2 V j d G l v b j E v T U F T V E V S X 1 N G L 0 F 1 d G 9 S Z W 1 v d m V k Q 2 9 s d W 1 u c z E u e 0 F Q T E l L Q V N J I F V O S V Q s N 3 0 m c X V v d D s s J n F 1 b 3 Q 7 U 2 V j d G l v b j E v T U F T V E V S X 1 N G L 0 F 1 d G 9 S Z W 1 v d m V k Q 2 9 s d W 1 u c z E u e 0 t B V E V H T 1 J J I F B F T U J F T E l B T i w 4 f S Z x d W 9 0 O y w m c X V v d D t T Z W N 0 a W 9 u M S 9 N Q V N U R V J f U 0 Y v Q X V 0 b 1 J l b W 9 2 Z W R D b 2 x 1 b W 5 z M S 5 7 U k 8 v T k V X L D l 9 J n F 1 b 3 Q 7 L C Z x d W 9 0 O 1 N l Y 3 R p b 2 4 x L 0 1 B U 1 R F U l 9 T R i 9 B d X R v U m V t b 3 Z l Z E N v b H V t b n M x L n t M Z W F z a W 5 n I C 8 g Q 0 F T S C w x M H 0 m c X V v d D s s J n F 1 b 3 Q 7 U 2 V j d G l v b j E v T U F T V E V S X 1 N G L 0 F 1 d G 9 S Z W 1 v d m V k Q 2 9 s d W 1 u c z E u e 1 N F R 0 1 F T l R B U 0 k s M T F 9 J n F 1 b 3 Q 7 L C Z x d W 9 0 O 1 N l Y 3 R p b 2 4 x L 0 1 B U 1 R F U l 9 T R i 9 B d X R v U m V t b 3 Z l Z E N v b H V t b n M x L n t B c G x p a 2 F z a S B p b i B s Z W F z a W 5 n L D E y f S Z x d W 9 0 O y w m c X V v d D t T Z W N 0 a W 9 u M S 9 N Q V N U R V J f U 0 Y v Q X V 0 b 1 J l b W 9 2 Z W R D b 2 x 1 b W 5 z M S 5 7 U 1 B L L D E z f S Z x d W 9 0 O y w m c X V v d D t T Z W N 0 a W 9 u M S 9 N Q V N U R V J f U 0 Y v Q X V 0 b 1 J l b W 9 2 Z W R D b 2 x 1 b W 5 z M S 5 7 U E 8 g T G V h c 2 l u Z y w x N H 0 m c X V v d D s s J n F 1 b 3 Q 7 U 2 V j d G l v b j E v T U F T V E V S X 1 N G L 0 F 1 d G 9 S Z W 1 v d m V k Q 2 9 s d W 1 u c z E u e 0 Z 1 b G w g R F A s M T V 9 J n F 1 b 3 Q 7 L C Z x d W 9 0 O 1 N l Y 3 R p b 2 4 x L 0 1 B U 1 R F U l 9 T R i 9 B d X R v U m V t b 3 Z l Z E N v b H V t b n M x L n t U Z 2 w g U G x h b i B E T y w x N n 0 m c X V v d D s s J n F 1 b 3 Q 7 U 2 V j d G l v b j E v T U F T V E V S X 1 N G L 0 F 1 d G 9 S Z W 1 v d m V k Q 2 9 s d W 1 u c z E u e 0 t l d G V y Y W 5 n Y W 4 g U H J v c 3 B l Y 3 Q g d G 8 g U 1 B L L D E 3 f S Z x d W 9 0 O y w m c X V v d D t T Z W N 0 a W 9 u M S 9 N Q V N U R V J f U 0 Y v Q X V 0 b 1 J l b W 9 2 Z W R D b 2 x 1 b W 5 z M S 5 7 S 2 V 0 Z X J h b m d h b i A o T m 9 0 Z S 9 I Y W 5 k a W N h c C k s M T h 9 J n F 1 b 3 Q 7 L C Z x d W 9 0 O 1 N l Y 3 R p b 2 4 x L 0 1 B U 1 R F U l 9 T R i 9 B d X R v U m V t b 3 Z l Z E N v b H V t b n M x L n t B Y 3 R 1 Y W w g R E 8 s M T l 9 J n F 1 b 3 Q 7 L C Z x d W 9 0 O 1 N l Y 3 R p b 2 4 x L 0 1 B U 1 R F U l 9 T R i 9 B d X R v U m V t b 3 Z l Z E N v b H V t b n M x L n t E c m 9 w I F B y b 3 N w Z W s s M j B 9 J n F 1 b 3 Q 7 L C Z x d W 9 0 O 1 N l Y 3 R p b 2 4 x L 0 1 B U 1 R F U l 9 T R i 9 B d X R v U m V t b 3 Z l Z E N v b H V t b n M x L n t E c m 9 w I F N Q S y w y M X 0 m c X V v d D s s J n F 1 b 3 Q 7 U 2 V j d G l v b j E v T U F T V E V S X 1 N G L 0 F 1 d G 9 S Z W 1 v d m V k Q 2 9 s d W 1 u c z E u e 1 J l a m V j d C B M Z W F z a W 5 n L D I y f S Z x d W 9 0 O y w m c X V v d D t T Z W N 0 a W 9 u M S 9 N Q V N U R V J f U 0 Y v Q X V 0 b 1 J l b W 9 2 Z W R D b 2 x 1 b W 5 z M S 5 7 U k V B U 0 9 O I F B S T 1 N Q R U s g Q k F U Q U w g S k F E S S B T U E s s M j N 9 J n F 1 b 3 Q 7 L C Z x d W 9 0 O 1 N l Y 3 R p b 2 4 x L 0 1 B U 1 R F U l 9 T R i 9 B d X R v U m V t b 3 Z l Z E N v b H V t b n M x L n t S R U F T T 0 4 g U 1 B L I E J B V E F M I E p B R E k g R E 8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V N U R V J f U 0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T V E V S X 1 N G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1 R F U l 9 T R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1 R F U l 9 T R i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T V E V S X 1 N G J T I w K D I p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B U j B u p P 4 S 7 y e b U o I m 7 L y A A A A A A I A A A A A A B B m A A A A A Q A A I A A A A G P K T h m y y A 6 2 y G g R o O S H E y A S w 3 9 K o e L O k + C b F J J M / 0 i c A A A A A A 6 A A A A A A g A A I A A A A O f r h N D f n X 5 4 R + V n / w T S C / Z x 8 q D w A r s 0 Y w N 0 d F j v l k 0 I U A A A A F / a S 3 B 9 H I e 1 Q U w 7 V u y B q Z O z x 4 e x c d 1 6 I m r Z j p p O M v s p u t t G D i y U e c 5 a i 4 J o K P y p L R v p B n B X q E 4 z z y o g i 7 2 a X e 1 X W n X B 9 / L G s U G N D a C E B k Y F Q A A A A I K T 9 m U M b S 0 / K w H X 5 b 9 X E O I Z R M V u i s o E F d y D / p L N p i K D m b M U F C p K v Q c y w 8 k f z X P a Y I B T / J C L L Z l 2 S h c 3 T 8 Y m r 4 w = < / D a t a M a s h u p > 
</file>

<file path=customXml/itemProps1.xml><?xml version="1.0" encoding="utf-8"?>
<ds:datastoreItem xmlns:ds="http://schemas.openxmlformats.org/officeDocument/2006/customXml" ds:itemID="{32792097-7ACE-4510-AA5F-27F5759BF5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SPK DO</vt:lpstr>
      <vt:lpstr>Summary Sales Funneling</vt:lpstr>
      <vt:lpstr>SUS Plan Tahun</vt:lpstr>
      <vt:lpstr>EUS Plan Bulanan</vt:lpstr>
      <vt:lpstr>Sales Performance</vt:lpstr>
      <vt:lpstr>Service Performance</vt:lpstr>
      <vt:lpstr>Part Performance</vt:lpstr>
      <vt:lpstr>Financial Performance</vt:lpstr>
      <vt:lpstr>Manpower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2025-08-18T03:23:40Z</dcterms:created>
  <dcterms:modified xsi:type="dcterms:W3CDTF">2025-08-20T14:50:59Z</dcterms:modified>
</cp:coreProperties>
</file>