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57" i="1"/>
  <c r="E7" i="1"/>
  <c r="E8" i="1"/>
  <c r="E68" i="1"/>
  <c r="E10" i="1"/>
  <c r="E14" i="1"/>
  <c r="E15" i="1"/>
  <c r="E16" i="1"/>
  <c r="E17" i="1"/>
  <c r="E18" i="1"/>
  <c r="E88" i="1"/>
  <c r="E20" i="1"/>
  <c r="E21" i="1"/>
  <c r="E22" i="1"/>
  <c r="E23" i="1"/>
  <c r="E24" i="1"/>
  <c r="E25" i="1"/>
  <c r="E26" i="1"/>
  <c r="E27" i="1"/>
  <c r="E28" i="1"/>
  <c r="E32" i="1"/>
  <c r="E34" i="1"/>
  <c r="E36" i="1"/>
  <c r="E35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3" i="1"/>
  <c r="E54" i="1"/>
  <c r="E55" i="1"/>
  <c r="E56" i="1"/>
  <c r="E58" i="1"/>
  <c r="E60" i="1"/>
  <c r="E61" i="1"/>
  <c r="E62" i="1"/>
  <c r="E64" i="1"/>
  <c r="E65" i="1"/>
  <c r="E66" i="1"/>
  <c r="E67" i="1"/>
  <c r="E71" i="1"/>
  <c r="E72" i="1"/>
  <c r="E76" i="1"/>
  <c r="E86" i="1"/>
  <c r="E87" i="1"/>
  <c r="E89" i="1"/>
  <c r="E90" i="1"/>
  <c r="E91" i="1"/>
  <c r="E92" i="1"/>
  <c r="E93" i="1"/>
  <c r="E96" i="1"/>
  <c r="E98" i="1"/>
  <c r="E99" i="1"/>
  <c r="E100" i="1"/>
  <c r="E101" i="1"/>
  <c r="E102" i="1"/>
</calcChain>
</file>

<file path=xl/sharedStrings.xml><?xml version="1.0" encoding="utf-8"?>
<sst xmlns="http://schemas.openxmlformats.org/spreadsheetml/2006/main" count="223" uniqueCount="118">
  <si>
    <t>Item</t>
  </si>
  <si>
    <t>Type</t>
  </si>
  <si>
    <t>Apple</t>
  </si>
  <si>
    <t>Plant</t>
  </si>
  <si>
    <t>B1</t>
  </si>
  <si>
    <t>Baked Potato</t>
  </si>
  <si>
    <t>Smelt</t>
  </si>
  <si>
    <t>Bowl</t>
  </si>
  <si>
    <t>Craft</t>
  </si>
  <si>
    <t>Bread</t>
  </si>
  <si>
    <t>Brown Mushroom</t>
  </si>
  <si>
    <t>Bucket</t>
  </si>
  <si>
    <t>Cake</t>
  </si>
  <si>
    <t>Carrot</t>
  </si>
  <si>
    <t>Charcoal</t>
  </si>
  <si>
    <t>Coal</t>
  </si>
  <si>
    <t>Mine</t>
  </si>
  <si>
    <t>Cobblestone</t>
  </si>
  <si>
    <t>Cocoa Beans</t>
  </si>
  <si>
    <t>Cooked Chicken</t>
  </si>
  <si>
    <t>Cooked Fish</t>
  </si>
  <si>
    <t>Cooked Porkchop</t>
  </si>
  <si>
    <t>Cooked Salmon</t>
  </si>
  <si>
    <t>Cookie</t>
  </si>
  <si>
    <t>Diamond</t>
  </si>
  <si>
    <t>Diamond Axe</t>
  </si>
  <si>
    <t>Diamond Boots</t>
  </si>
  <si>
    <t>Diamond Chestplate</t>
  </si>
  <si>
    <t>Diamond Helmet</t>
  </si>
  <si>
    <t>Diamond Hoe</t>
  </si>
  <si>
    <t>Diamond Leggings</t>
  </si>
  <si>
    <t>Diamond Pickaxe</t>
  </si>
  <si>
    <t>Diamond Shovel</t>
  </si>
  <si>
    <t>Diamond Sword</t>
  </si>
  <si>
    <t>Dirt</t>
  </si>
  <si>
    <t>Excavate</t>
  </si>
  <si>
    <t>Egg</t>
  </si>
  <si>
    <t>Animal</t>
  </si>
  <si>
    <t>Feather</t>
  </si>
  <si>
    <t>Fishing Rod</t>
  </si>
  <si>
    <t>Flint</t>
  </si>
  <si>
    <t>Flint and Steel</t>
  </si>
  <si>
    <t>Gold Ingot</t>
  </si>
  <si>
    <t>Gold Ore</t>
  </si>
  <si>
    <t>Golden Apple</t>
  </si>
  <si>
    <t>Golden Apple (E)</t>
  </si>
  <si>
    <t>Golden Axe</t>
  </si>
  <si>
    <t>Golden Boots</t>
  </si>
  <si>
    <t>Golden Carrot</t>
  </si>
  <si>
    <t>Golden Chestplate</t>
  </si>
  <si>
    <t>Golden Helmet</t>
  </si>
  <si>
    <t>Golden Hoe</t>
  </si>
  <si>
    <t>Golden Leggings</t>
  </si>
  <si>
    <t>Golden Pickaxe</t>
  </si>
  <si>
    <t>Golden Shovel</t>
  </si>
  <si>
    <t>Golden Sword</t>
  </si>
  <si>
    <t>Gravel</t>
  </si>
  <si>
    <t>Iron Axe</t>
  </si>
  <si>
    <t>Iron Boots</t>
  </si>
  <si>
    <t>Iron Chestplate</t>
  </si>
  <si>
    <t>Iron Helmet</t>
  </si>
  <si>
    <t>Iron Hoe</t>
  </si>
  <si>
    <t>Iron Ingot</t>
  </si>
  <si>
    <t>Iron Leggings</t>
  </si>
  <si>
    <t>Iron Ore</t>
  </si>
  <si>
    <t>Iron Pickaxe</t>
  </si>
  <si>
    <t>Iron Shovel</t>
  </si>
  <si>
    <t>Iron Sword</t>
  </si>
  <si>
    <t>Leather</t>
  </si>
  <si>
    <t>Leather Boots</t>
  </si>
  <si>
    <t>Leather Cap</t>
  </si>
  <si>
    <t>Leather Pants</t>
  </si>
  <si>
    <t>Leather Tunic</t>
  </si>
  <si>
    <t>Log</t>
  </si>
  <si>
    <t>Melon</t>
  </si>
  <si>
    <t>Melon Seeds</t>
  </si>
  <si>
    <t>Milk Bucket</t>
  </si>
  <si>
    <t>Mushroom Stew</t>
  </si>
  <si>
    <t>Plank</t>
  </si>
  <si>
    <t>Potato</t>
  </si>
  <si>
    <t>Pumpkin</t>
  </si>
  <si>
    <t>Pumpkin Pie</t>
  </si>
  <si>
    <t>Pumpkin Seeds</t>
  </si>
  <si>
    <t>Raw Beef</t>
  </si>
  <si>
    <t>Raw Chicken</t>
  </si>
  <si>
    <t>Raw Fish</t>
  </si>
  <si>
    <t>Raw Porkchop</t>
  </si>
  <si>
    <t>Raw Salmon</t>
  </si>
  <si>
    <t>Red Mushroom</t>
  </si>
  <si>
    <t>Sand</t>
  </si>
  <si>
    <t>Seeds</t>
  </si>
  <si>
    <t>Shears</t>
  </si>
  <si>
    <t>Steak</t>
  </si>
  <si>
    <t>Sticks</t>
  </si>
  <si>
    <t>Stone Axe</t>
  </si>
  <si>
    <t>Stone Hoe</t>
  </si>
  <si>
    <t>Stone Pickaxe</t>
  </si>
  <si>
    <t>Stone Shovel</t>
  </si>
  <si>
    <t>Stone Sword</t>
  </si>
  <si>
    <t>Sugar Canes</t>
  </si>
  <si>
    <t>Torch</t>
  </si>
  <si>
    <t>Wheat</t>
  </si>
  <si>
    <t>Wooden Axe</t>
  </si>
  <si>
    <t>Wooden Hoe</t>
  </si>
  <si>
    <t>Wooden Pickaxe</t>
  </si>
  <si>
    <t>Wooden Shovel</t>
  </si>
  <si>
    <t>Wooden Sword</t>
  </si>
  <si>
    <t>Wool</t>
  </si>
  <si>
    <t>Smelting</t>
  </si>
  <si>
    <t>Milk</t>
  </si>
  <si>
    <t>Gold Nugget</t>
  </si>
  <si>
    <t>Gold Block</t>
  </si>
  <si>
    <t>BUY</t>
  </si>
  <si>
    <t>SELL</t>
  </si>
  <si>
    <t>String</t>
  </si>
  <si>
    <t>BUY(GS)</t>
  </si>
  <si>
    <t>SELL(GS)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</si>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</sst>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Arial"/>
    </font>
    <font>
      <b/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8" fontId="2" fillId="0" borderId="0" xfId="0" applyNumberFormat="1" applyFont="1"/>
    <xf numFmtId="6" fontId="2" fillId="0" borderId="0" xfId="0" applyNumberFormat="1" applyFont="1"/>
    <xf numFmtId="0" fontId="6" fillId="0" borderId="0" xfId="0" applyFont="1"/>
    <xf numFmtId="0" fontId="1" fillId="0" borderId="0" xfId="0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8" fontId="2" fillId="2" borderId="0" xfId="0" applyNumberFormat="1" applyFont="1" applyFill="1"/>
    <xf numFmtId="0" fontId="6" fillId="2" borderId="0" xfId="0" applyFont="1" applyFill="1"/>
    <xf numFmtId="0" fontId="3" fillId="0" borderId="0" xfId="0" applyFont="1" applyFill="1"/>
    <xf numFmtId="0" fontId="0" fillId="0" borderId="0" xfId="0" applyFill="1"/>
    <xf numFmtId="8" fontId="2" fillId="0" borderId="0" xfId="0" applyNumberFormat="1" applyFont="1" applyFill="1"/>
    <xf numFmtId="0" fontId="7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workbookViewId="0">
      <selection activeCell="K5" sqref="K5"/>
    </sheetView>
  </sheetViews>
  <sheetFormatPr baseColWidth="10" defaultRowHeight="15" x14ac:dyDescent="0"/>
  <cols>
    <col min="5" max="5" width="13.6640625" bestFit="1" customWidth="1"/>
    <col min="8" max="8" width="13.6640625" bestFit="1" customWidth="1"/>
  </cols>
  <sheetData>
    <row r="1" spans="1:10" ht="18">
      <c r="A1" s="1" t="s">
        <v>0</v>
      </c>
      <c r="D1" s="1" t="s">
        <v>1</v>
      </c>
      <c r="E1" s="1" t="s">
        <v>112</v>
      </c>
      <c r="F1" s="1" t="s">
        <v>113</v>
      </c>
      <c r="G1" s="1"/>
      <c r="H1" s="14" t="s">
        <v>115</v>
      </c>
      <c r="I1" s="14" t="s">
        <v>116</v>
      </c>
      <c r="J1" s="1" t="s">
        <v>117</v>
      </c>
    </row>
    <row r="2" spans="1:10" ht="18">
      <c r="A2" s="6" t="s">
        <v>2</v>
      </c>
      <c r="B2" s="7"/>
      <c r="C2" s="7"/>
      <c r="D2" s="8" t="s">
        <v>3</v>
      </c>
      <c r="E2" s="9">
        <v>5</v>
      </c>
      <c r="F2" s="10"/>
      <c r="G2" s="1"/>
      <c r="H2" s="2">
        <v>20</v>
      </c>
      <c r="I2" s="14"/>
      <c r="J2" s="1" t="s">
        <v>4</v>
      </c>
    </row>
    <row r="3" spans="1:10" ht="18">
      <c r="A3" s="1" t="s">
        <v>5</v>
      </c>
      <c r="D3" s="1" t="s">
        <v>6</v>
      </c>
      <c r="E3" s="2">
        <f>E74+E105</f>
        <v>5.5</v>
      </c>
      <c r="F3" s="4"/>
      <c r="G3" s="1"/>
      <c r="H3" s="2">
        <v>3</v>
      </c>
      <c r="I3" s="14"/>
      <c r="J3" s="1" t="s">
        <v>4</v>
      </c>
    </row>
    <row r="4" spans="1:10" ht="18">
      <c r="A4" s="1" t="s">
        <v>7</v>
      </c>
      <c r="D4" s="1" t="s">
        <v>8</v>
      </c>
      <c r="E4" s="2">
        <f>(E73+E73+E73)/4</f>
        <v>0.75</v>
      </c>
      <c r="F4" s="4"/>
      <c r="G4" s="4"/>
      <c r="H4" s="2">
        <v>4</v>
      </c>
      <c r="I4" s="14"/>
    </row>
    <row r="5" spans="1:10" ht="18">
      <c r="A5" s="1" t="s">
        <v>9</v>
      </c>
      <c r="D5" s="1" t="s">
        <v>8</v>
      </c>
      <c r="E5" s="2">
        <f>E97+E97+E97</f>
        <v>15</v>
      </c>
      <c r="F5" s="4"/>
      <c r="G5" s="1"/>
      <c r="H5" s="2">
        <v>7</v>
      </c>
      <c r="I5" s="14"/>
      <c r="J5" s="1" t="s">
        <v>4</v>
      </c>
    </row>
    <row r="6" spans="1:10" ht="18">
      <c r="A6" s="6" t="s">
        <v>10</v>
      </c>
      <c r="B6" s="7"/>
      <c r="C6" s="7"/>
      <c r="D6" s="8" t="s">
        <v>3</v>
      </c>
      <c r="E6" s="9">
        <v>10</v>
      </c>
      <c r="F6" s="10"/>
      <c r="G6" s="4"/>
      <c r="H6" s="2">
        <v>5</v>
      </c>
      <c r="I6" s="14"/>
    </row>
    <row r="7" spans="1:10" ht="18">
      <c r="A7" s="1" t="s">
        <v>11</v>
      </c>
      <c r="D7" s="1" t="s">
        <v>8</v>
      </c>
      <c r="E7" s="2">
        <f>E57+E57+E57</f>
        <v>31.5</v>
      </c>
      <c r="F7" s="4"/>
      <c r="G7" s="4"/>
      <c r="H7" s="2">
        <v>40</v>
      </c>
      <c r="I7" s="14"/>
    </row>
    <row r="8" spans="1:10" ht="18">
      <c r="A8" s="1" t="s">
        <v>12</v>
      </c>
      <c r="D8" s="1" t="s">
        <v>8</v>
      </c>
      <c r="E8" s="2">
        <f>E106+E106+E106+E95+E95+E30+E97+E97+E97</f>
        <v>32</v>
      </c>
      <c r="F8" s="4"/>
      <c r="G8" s="1"/>
      <c r="H8" s="2">
        <v>38</v>
      </c>
      <c r="I8" s="14"/>
      <c r="J8" s="1" t="s">
        <v>4</v>
      </c>
    </row>
    <row r="9" spans="1:10" ht="18">
      <c r="A9" s="6" t="s">
        <v>13</v>
      </c>
      <c r="B9" s="7"/>
      <c r="C9" s="7"/>
      <c r="D9" s="8" t="s">
        <v>3</v>
      </c>
      <c r="E9" s="9">
        <v>10</v>
      </c>
      <c r="F9" s="10"/>
      <c r="G9" s="1"/>
      <c r="H9" s="2">
        <v>10</v>
      </c>
      <c r="I9" s="14"/>
      <c r="J9" s="1" t="s">
        <v>4</v>
      </c>
    </row>
    <row r="10" spans="1:10" ht="18">
      <c r="A10" s="1" t="s">
        <v>14</v>
      </c>
      <c r="D10" s="1" t="s">
        <v>6</v>
      </c>
      <c r="E10" s="2">
        <f>E68+E105</f>
        <v>4.5</v>
      </c>
      <c r="F10" s="4"/>
      <c r="G10" s="4"/>
      <c r="H10" s="2">
        <v>5</v>
      </c>
      <c r="I10" s="14"/>
    </row>
    <row r="11" spans="1:10" ht="18">
      <c r="A11" s="6" t="s">
        <v>15</v>
      </c>
      <c r="B11" s="7"/>
      <c r="C11" s="7"/>
      <c r="D11" s="8" t="s">
        <v>16</v>
      </c>
      <c r="E11" s="9">
        <v>5</v>
      </c>
      <c r="F11" s="9"/>
      <c r="G11" s="4"/>
      <c r="H11" s="2">
        <v>5</v>
      </c>
      <c r="I11" s="14"/>
    </row>
    <row r="12" spans="1:10" ht="18">
      <c r="A12" s="6" t="s">
        <v>17</v>
      </c>
      <c r="B12" s="7"/>
      <c r="C12" s="7"/>
      <c r="D12" s="8" t="s">
        <v>16</v>
      </c>
      <c r="E12" s="9">
        <v>2</v>
      </c>
      <c r="F12" s="9"/>
      <c r="G12" s="4"/>
      <c r="H12" s="2">
        <v>2</v>
      </c>
      <c r="I12" s="14"/>
    </row>
    <row r="13" spans="1:10" ht="18">
      <c r="A13" s="6" t="s">
        <v>18</v>
      </c>
      <c r="B13" s="7"/>
      <c r="C13" s="7"/>
      <c r="D13" s="8" t="s">
        <v>3</v>
      </c>
      <c r="E13" s="9">
        <v>4</v>
      </c>
      <c r="F13" s="10"/>
      <c r="G13" s="4"/>
      <c r="H13" s="2">
        <v>4</v>
      </c>
      <c r="I13" s="14"/>
    </row>
    <row r="14" spans="1:10" ht="18">
      <c r="A14" s="1" t="s">
        <v>19</v>
      </c>
      <c r="D14" s="1" t="s">
        <v>6</v>
      </c>
      <c r="E14" s="2">
        <f>E79+E105</f>
        <v>2</v>
      </c>
      <c r="F14" s="4"/>
      <c r="G14" s="1"/>
      <c r="H14" s="2">
        <v>3</v>
      </c>
      <c r="I14" s="14"/>
      <c r="J14" s="1" t="s">
        <v>4</v>
      </c>
    </row>
    <row r="15" spans="1:10" ht="18">
      <c r="A15" s="1" t="s">
        <v>20</v>
      </c>
      <c r="D15" s="1" t="s">
        <v>6</v>
      </c>
      <c r="E15" s="2">
        <f>E80+E105</f>
        <v>5.5</v>
      </c>
      <c r="F15" s="4"/>
      <c r="G15" s="1"/>
      <c r="H15" s="2">
        <v>7.5</v>
      </c>
      <c r="I15" s="14"/>
      <c r="J15" s="1" t="s">
        <v>4</v>
      </c>
    </row>
    <row r="16" spans="1:10" ht="18">
      <c r="A16" s="1" t="s">
        <v>21</v>
      </c>
      <c r="D16" s="1" t="s">
        <v>6</v>
      </c>
      <c r="E16" s="2">
        <f>E81+E105</f>
        <v>2.5</v>
      </c>
      <c r="F16" s="4"/>
      <c r="G16" s="1"/>
      <c r="H16" s="2">
        <v>4</v>
      </c>
      <c r="I16" s="14"/>
      <c r="J16" s="1" t="s">
        <v>4</v>
      </c>
    </row>
    <row r="17" spans="1:10" ht="18">
      <c r="A17" s="1" t="s">
        <v>22</v>
      </c>
      <c r="D17" s="1" t="s">
        <v>6</v>
      </c>
      <c r="E17" s="2">
        <f>E82+E105</f>
        <v>5.5</v>
      </c>
      <c r="F17" s="4"/>
      <c r="G17" s="1"/>
      <c r="H17" s="2">
        <v>7.5</v>
      </c>
      <c r="I17" s="14"/>
      <c r="J17" s="1" t="s">
        <v>4</v>
      </c>
    </row>
    <row r="18" spans="1:10" ht="18">
      <c r="A18" s="1" t="s">
        <v>23</v>
      </c>
      <c r="D18" s="1" t="s">
        <v>8</v>
      </c>
      <c r="E18" s="2">
        <f>(E97+E97+E13)/8</f>
        <v>1.75</v>
      </c>
      <c r="F18" s="4"/>
      <c r="G18" s="1"/>
      <c r="H18" s="2">
        <v>10</v>
      </c>
      <c r="I18" s="14"/>
      <c r="J18" s="1" t="s">
        <v>4</v>
      </c>
    </row>
    <row r="19" spans="1:10" ht="18">
      <c r="A19" s="6" t="s">
        <v>24</v>
      </c>
      <c r="B19" s="7"/>
      <c r="C19" s="7"/>
      <c r="D19" s="8" t="s">
        <v>16</v>
      </c>
      <c r="E19" s="9">
        <v>200</v>
      </c>
      <c r="F19" s="10"/>
      <c r="G19" s="4"/>
      <c r="H19" s="2">
        <v>200</v>
      </c>
      <c r="I19" s="14"/>
    </row>
    <row r="20" spans="1:10" ht="18">
      <c r="A20" s="1" t="s">
        <v>25</v>
      </c>
      <c r="D20" s="1" t="s">
        <v>8</v>
      </c>
      <c r="E20" s="2">
        <f>E19+E19+E19+E88+E88</f>
        <v>601</v>
      </c>
      <c r="F20" s="4"/>
      <c r="G20" s="4"/>
      <c r="H20" s="2">
        <v>750</v>
      </c>
      <c r="I20" s="14"/>
    </row>
    <row r="21" spans="1:10" ht="18">
      <c r="A21" s="1" t="s">
        <v>26</v>
      </c>
      <c r="D21" s="1" t="s">
        <v>8</v>
      </c>
      <c r="E21" s="2">
        <f>E19+E19+E19+E19</f>
        <v>800</v>
      </c>
      <c r="F21" s="4"/>
      <c r="G21" s="4"/>
      <c r="H21" s="2">
        <v>1000</v>
      </c>
      <c r="I21" s="14"/>
    </row>
    <row r="22" spans="1:10" ht="18">
      <c r="A22" s="1" t="s">
        <v>27</v>
      </c>
      <c r="D22" s="1" t="s">
        <v>8</v>
      </c>
      <c r="E22" s="2">
        <f>E19+E19+E19+E19+E19+E19+E19+E19</f>
        <v>1600</v>
      </c>
      <c r="F22" s="4"/>
      <c r="G22" s="4"/>
      <c r="H22" s="2">
        <v>2000</v>
      </c>
      <c r="I22" s="14"/>
    </row>
    <row r="23" spans="1:10" ht="18">
      <c r="A23" s="1" t="s">
        <v>28</v>
      </c>
      <c r="D23" s="1" t="s">
        <v>8</v>
      </c>
      <c r="E23" s="2">
        <f>E19+E19+E19+E19+E19</f>
        <v>1000</v>
      </c>
      <c r="F23" s="4"/>
      <c r="G23" s="4"/>
      <c r="H23" s="2">
        <v>1250</v>
      </c>
      <c r="I23" s="14"/>
    </row>
    <row r="24" spans="1:10" ht="18">
      <c r="A24" s="1" t="s">
        <v>29</v>
      </c>
      <c r="D24" s="1" t="s">
        <v>8</v>
      </c>
      <c r="E24" s="2">
        <f>E19+E19+E88+E88</f>
        <v>401</v>
      </c>
      <c r="F24" s="4"/>
      <c r="G24" s="4"/>
      <c r="H24" s="2">
        <v>500</v>
      </c>
      <c r="I24" s="14"/>
    </row>
    <row r="25" spans="1:10" ht="18">
      <c r="A25" s="1" t="s">
        <v>30</v>
      </c>
      <c r="D25" s="1" t="s">
        <v>8</v>
      </c>
      <c r="E25" s="2">
        <f>E19+E19+E19+E19+E19+E19+E19</f>
        <v>1400</v>
      </c>
      <c r="F25" s="4"/>
      <c r="G25" s="4"/>
      <c r="H25" s="2">
        <v>1750</v>
      </c>
      <c r="I25" s="14"/>
    </row>
    <row r="26" spans="1:10" ht="18">
      <c r="A26" s="1" t="s">
        <v>31</v>
      </c>
      <c r="D26" s="1" t="s">
        <v>8</v>
      </c>
      <c r="E26" s="2">
        <f>E19+E19+E19+E88+E88</f>
        <v>601</v>
      </c>
      <c r="F26" s="4"/>
      <c r="G26" s="4"/>
      <c r="H26" s="2">
        <v>750</v>
      </c>
      <c r="I26" s="14"/>
    </row>
    <row r="27" spans="1:10" ht="18">
      <c r="A27" s="1" t="s">
        <v>32</v>
      </c>
      <c r="D27" s="1" t="s">
        <v>8</v>
      </c>
      <c r="E27" s="3">
        <f>E19+E88+E88</f>
        <v>201</v>
      </c>
      <c r="F27" s="4"/>
      <c r="G27" s="4"/>
      <c r="H27" s="3">
        <v>250</v>
      </c>
      <c r="I27" s="14"/>
    </row>
    <row r="28" spans="1:10" ht="18">
      <c r="A28" s="1" t="s">
        <v>33</v>
      </c>
      <c r="D28" s="1" t="s">
        <v>8</v>
      </c>
      <c r="E28" s="2">
        <f>E19+E19+E88</f>
        <v>400.5</v>
      </c>
      <c r="F28" s="4"/>
      <c r="G28" s="4"/>
      <c r="H28" s="2">
        <v>500</v>
      </c>
      <c r="I28" s="14"/>
    </row>
    <row r="29" spans="1:10" ht="18">
      <c r="A29" s="6" t="s">
        <v>34</v>
      </c>
      <c r="B29" s="7"/>
      <c r="C29" s="7"/>
      <c r="D29" s="8" t="s">
        <v>35</v>
      </c>
      <c r="E29" s="9">
        <v>1</v>
      </c>
      <c r="F29" s="9"/>
      <c r="G29" s="4"/>
      <c r="H29" s="2">
        <v>1</v>
      </c>
      <c r="I29" s="14"/>
    </row>
    <row r="30" spans="1:10" ht="18">
      <c r="A30" s="6" t="s">
        <v>36</v>
      </c>
      <c r="B30" s="7"/>
      <c r="C30" s="7"/>
      <c r="D30" s="8" t="s">
        <v>37</v>
      </c>
      <c r="E30" s="9">
        <v>10</v>
      </c>
      <c r="F30" s="10"/>
      <c r="G30" s="4"/>
      <c r="H30" s="2">
        <v>10</v>
      </c>
      <c r="I30" s="14"/>
    </row>
    <row r="31" spans="1:10" ht="18">
      <c r="A31" s="6" t="s">
        <v>38</v>
      </c>
      <c r="B31" s="7"/>
      <c r="C31" s="7"/>
      <c r="D31" s="8" t="s">
        <v>37</v>
      </c>
      <c r="E31" s="9">
        <v>3</v>
      </c>
      <c r="F31" s="10"/>
      <c r="G31" s="4"/>
      <c r="H31" s="2">
        <v>2.5</v>
      </c>
      <c r="I31" s="14"/>
    </row>
    <row r="32" spans="1:10" ht="18">
      <c r="A32" s="1" t="s">
        <v>39</v>
      </c>
      <c r="D32" s="1" t="s">
        <v>8</v>
      </c>
      <c r="E32" s="2">
        <f>E88+E88+E88+E94+E94</f>
        <v>11.5</v>
      </c>
      <c r="F32" s="4"/>
      <c r="G32" s="4"/>
      <c r="H32" s="2">
        <v>10</v>
      </c>
      <c r="I32" s="14"/>
    </row>
    <row r="33" spans="1:9" ht="18">
      <c r="A33" s="6" t="s">
        <v>40</v>
      </c>
      <c r="B33" s="7"/>
      <c r="C33" s="7"/>
      <c r="D33" s="8" t="s">
        <v>35</v>
      </c>
      <c r="E33" s="9">
        <v>5</v>
      </c>
      <c r="F33" s="10"/>
      <c r="G33" s="4"/>
      <c r="H33" s="2">
        <v>5</v>
      </c>
      <c r="I33" s="14"/>
    </row>
    <row r="34" spans="1:9" ht="18">
      <c r="A34" s="1" t="s">
        <v>41</v>
      </c>
      <c r="D34" s="1" t="s">
        <v>8</v>
      </c>
      <c r="E34" s="2">
        <f>E33+E57</f>
        <v>15.5</v>
      </c>
      <c r="F34" s="4"/>
      <c r="G34" s="4"/>
      <c r="H34" s="2">
        <v>17</v>
      </c>
      <c r="I34" s="14"/>
    </row>
    <row r="35" spans="1:9" ht="18">
      <c r="A35" s="1" t="s">
        <v>111</v>
      </c>
      <c r="D35" s="1" t="s">
        <v>8</v>
      </c>
      <c r="E35" s="2">
        <f>E36+E36+E36+E36+E36+E36+E36+E36+E36</f>
        <v>454.5</v>
      </c>
      <c r="F35" s="4"/>
      <c r="G35" s="4"/>
      <c r="H35" s="2"/>
      <c r="I35" s="14"/>
    </row>
    <row r="36" spans="1:9" ht="18">
      <c r="A36" s="1" t="s">
        <v>42</v>
      </c>
      <c r="D36" s="1" t="s">
        <v>6</v>
      </c>
      <c r="E36" s="2">
        <f>E38+E105</f>
        <v>50.5</v>
      </c>
      <c r="F36" s="4"/>
      <c r="G36" s="4"/>
      <c r="H36" s="2">
        <v>60</v>
      </c>
      <c r="I36" s="14"/>
    </row>
    <row r="37" spans="1:9" ht="18">
      <c r="A37" s="1" t="s">
        <v>110</v>
      </c>
      <c r="B37" s="5"/>
      <c r="D37" s="1" t="s">
        <v>8</v>
      </c>
      <c r="E37" s="2">
        <f>ROUNDDOWN(E36/9,1)</f>
        <v>5.6</v>
      </c>
      <c r="F37" s="4"/>
      <c r="G37" s="4"/>
      <c r="H37" s="2"/>
      <c r="I37" s="14"/>
    </row>
    <row r="38" spans="1:9" ht="18">
      <c r="A38" s="6" t="s">
        <v>43</v>
      </c>
      <c r="B38" s="7"/>
      <c r="C38" s="7"/>
      <c r="D38" s="8" t="s">
        <v>16</v>
      </c>
      <c r="E38" s="9">
        <v>50</v>
      </c>
      <c r="F38" s="10"/>
      <c r="G38" s="4"/>
      <c r="H38" s="2">
        <v>50</v>
      </c>
      <c r="I38" s="14"/>
    </row>
    <row r="39" spans="1:9" ht="18">
      <c r="A39" s="1" t="s">
        <v>44</v>
      </c>
      <c r="D39" s="1" t="s">
        <v>8</v>
      </c>
      <c r="E39" s="2">
        <f>E36+E36+E36+E36+E36+E36+E36+E36+E2</f>
        <v>409</v>
      </c>
      <c r="F39" s="4"/>
      <c r="G39" s="4"/>
      <c r="H39" s="2">
        <v>500</v>
      </c>
      <c r="I39" s="14"/>
    </row>
    <row r="40" spans="1:9" ht="18">
      <c r="A40" s="1" t="s">
        <v>45</v>
      </c>
      <c r="D40" s="1" t="s">
        <v>8</v>
      </c>
      <c r="E40" s="2">
        <f>E35+E35+E35+E35+E35+E35+E35+E35+E2</f>
        <v>3641</v>
      </c>
      <c r="F40" s="4"/>
      <c r="G40" s="4"/>
      <c r="H40" s="2">
        <v>4500</v>
      </c>
      <c r="I40" s="14"/>
    </row>
    <row r="41" spans="1:9" ht="18">
      <c r="A41" s="1" t="s">
        <v>46</v>
      </c>
      <c r="D41" s="1" t="s">
        <v>8</v>
      </c>
      <c r="E41" s="2">
        <f>E36+E36+E36+E88+E88</f>
        <v>152.5</v>
      </c>
      <c r="F41" s="4"/>
      <c r="G41" s="4"/>
      <c r="H41" s="2">
        <v>200</v>
      </c>
      <c r="I41" s="14"/>
    </row>
    <row r="42" spans="1:9" ht="18">
      <c r="A42" s="1" t="s">
        <v>47</v>
      </c>
      <c r="D42" s="1" t="s">
        <v>8</v>
      </c>
      <c r="E42" s="2">
        <f>E36+E36+E36+E36</f>
        <v>202</v>
      </c>
      <c r="F42" s="4"/>
      <c r="G42" s="4"/>
      <c r="H42" s="2">
        <v>260</v>
      </c>
      <c r="I42" s="14"/>
    </row>
    <row r="43" spans="1:9" ht="18">
      <c r="A43" s="1" t="s">
        <v>48</v>
      </c>
      <c r="D43" s="1" t="s">
        <v>8</v>
      </c>
      <c r="E43" s="2">
        <f>E37+E37+E37+E37+E37+E37+E37+E37+E9</f>
        <v>54.800000000000004</v>
      </c>
      <c r="F43" s="4"/>
      <c r="G43" s="4"/>
      <c r="H43" s="2">
        <v>80</v>
      </c>
      <c r="I43" s="14"/>
    </row>
    <row r="44" spans="1:9" ht="18">
      <c r="A44" s="1" t="s">
        <v>49</v>
      </c>
      <c r="D44" s="1" t="s">
        <v>8</v>
      </c>
      <c r="E44" s="2">
        <f>E36+E36+E36+E36+E36+E36+E36+E36</f>
        <v>404</v>
      </c>
      <c r="F44" s="4"/>
      <c r="G44" s="4"/>
      <c r="H44" s="2">
        <v>520</v>
      </c>
      <c r="I44" s="14"/>
    </row>
    <row r="45" spans="1:9" ht="18">
      <c r="A45" s="1" t="s">
        <v>50</v>
      </c>
      <c r="D45" s="1" t="s">
        <v>8</v>
      </c>
      <c r="E45" s="2">
        <f>E36+E36+E36+E36+E36</f>
        <v>252.5</v>
      </c>
      <c r="F45" s="4"/>
      <c r="G45" s="4"/>
      <c r="H45" s="2">
        <v>325</v>
      </c>
      <c r="I45" s="14"/>
    </row>
    <row r="46" spans="1:9" ht="18">
      <c r="A46" s="1" t="s">
        <v>51</v>
      </c>
      <c r="D46" s="1" t="s">
        <v>8</v>
      </c>
      <c r="E46" s="2">
        <f>E36+E36+E88+E88</f>
        <v>102</v>
      </c>
      <c r="F46" s="4"/>
      <c r="G46" s="4"/>
      <c r="H46" s="2">
        <v>140</v>
      </c>
      <c r="I46" s="14"/>
    </row>
    <row r="47" spans="1:9" ht="18">
      <c r="A47" s="1" t="s">
        <v>52</v>
      </c>
      <c r="D47" s="1" t="s">
        <v>8</v>
      </c>
      <c r="E47" s="2">
        <f>E36+E36+E36+E36+E36+E36+E36</f>
        <v>353.5</v>
      </c>
      <c r="F47" s="4"/>
      <c r="G47" s="4"/>
      <c r="H47" s="2">
        <v>455</v>
      </c>
      <c r="I47" s="14"/>
    </row>
    <row r="48" spans="1:9" ht="18">
      <c r="A48" s="1" t="s">
        <v>53</v>
      </c>
      <c r="D48" s="1" t="s">
        <v>8</v>
      </c>
      <c r="E48" s="2">
        <f>E36+E36+E36+E88+E88</f>
        <v>152.5</v>
      </c>
      <c r="F48" s="4"/>
      <c r="G48" s="4"/>
      <c r="H48" s="2">
        <v>200</v>
      </c>
      <c r="I48" s="14"/>
    </row>
    <row r="49" spans="1:9" ht="18">
      <c r="A49" s="1" t="s">
        <v>54</v>
      </c>
      <c r="D49" s="1" t="s">
        <v>8</v>
      </c>
      <c r="E49" s="2">
        <f>E36+E88+E88</f>
        <v>51.5</v>
      </c>
      <c r="F49" s="4"/>
      <c r="G49" s="4"/>
      <c r="H49" s="2">
        <v>75</v>
      </c>
      <c r="I49" s="14"/>
    </row>
    <row r="50" spans="1:9" ht="18">
      <c r="A50" s="1" t="s">
        <v>55</v>
      </c>
      <c r="D50" s="1" t="s">
        <v>8</v>
      </c>
      <c r="E50" s="2">
        <f>E36+E36+E88</f>
        <v>101.5</v>
      </c>
      <c r="F50" s="4"/>
      <c r="G50" s="4"/>
      <c r="H50" s="2">
        <v>140</v>
      </c>
      <c r="I50" s="14"/>
    </row>
    <row r="51" spans="1:9" ht="18">
      <c r="A51" s="6" t="s">
        <v>56</v>
      </c>
      <c r="B51" s="7"/>
      <c r="C51" s="7"/>
      <c r="D51" s="8" t="s">
        <v>35</v>
      </c>
      <c r="E51" s="9">
        <v>2</v>
      </c>
      <c r="F51" s="10"/>
      <c r="G51" s="4"/>
      <c r="H51" s="2">
        <v>3</v>
      </c>
      <c r="I51" s="14"/>
    </row>
    <row r="52" spans="1:9" ht="18">
      <c r="A52" s="1" t="s">
        <v>57</v>
      </c>
      <c r="D52" s="1" t="s">
        <v>8</v>
      </c>
      <c r="E52" s="2">
        <f>E57+E57+E57+E88+E88</f>
        <v>32.5</v>
      </c>
      <c r="F52" s="4"/>
      <c r="G52" s="4"/>
      <c r="H52" s="2">
        <v>40</v>
      </c>
      <c r="I52" s="14"/>
    </row>
    <row r="53" spans="1:9" ht="18">
      <c r="A53" s="1" t="s">
        <v>58</v>
      </c>
      <c r="D53" s="1" t="s">
        <v>8</v>
      </c>
      <c r="E53" s="2">
        <f>E57+E57+E57+E57</f>
        <v>42</v>
      </c>
      <c r="F53" s="4"/>
      <c r="G53" s="4"/>
      <c r="H53" s="2">
        <v>52</v>
      </c>
      <c r="I53" s="14"/>
    </row>
    <row r="54" spans="1:9" ht="18">
      <c r="A54" s="1" t="s">
        <v>59</v>
      </c>
      <c r="D54" s="1" t="s">
        <v>8</v>
      </c>
      <c r="E54" s="2">
        <f>E57+E57+E57+E57+E57+E57+E57+E57</f>
        <v>84</v>
      </c>
      <c r="F54" s="4"/>
      <c r="G54" s="4"/>
      <c r="H54" s="2">
        <v>104</v>
      </c>
      <c r="I54" s="14"/>
    </row>
    <row r="55" spans="1:9" ht="18">
      <c r="A55" s="1" t="s">
        <v>60</v>
      </c>
      <c r="D55" s="1" t="s">
        <v>8</v>
      </c>
      <c r="E55" s="2">
        <f>E57+E57+E57+E57+E57</f>
        <v>52.5</v>
      </c>
      <c r="F55" s="4"/>
      <c r="G55" s="4"/>
      <c r="H55" s="2">
        <v>65</v>
      </c>
      <c r="I55" s="14"/>
    </row>
    <row r="56" spans="1:9" ht="18">
      <c r="A56" s="1" t="s">
        <v>61</v>
      </c>
      <c r="D56" s="1" t="s">
        <v>8</v>
      </c>
      <c r="E56" s="2">
        <f>E57+E57+E88+E88</f>
        <v>22</v>
      </c>
      <c r="F56" s="4"/>
      <c r="G56" s="4"/>
      <c r="H56" s="2">
        <v>27.5</v>
      </c>
      <c r="I56" s="14"/>
    </row>
    <row r="57" spans="1:9" ht="18">
      <c r="A57" s="1" t="s">
        <v>62</v>
      </c>
      <c r="D57" s="1" t="s">
        <v>6</v>
      </c>
      <c r="E57" s="2">
        <f>E59+E105</f>
        <v>10.5</v>
      </c>
      <c r="F57" s="2"/>
      <c r="G57" s="4"/>
      <c r="H57" s="2">
        <v>12</v>
      </c>
      <c r="I57" s="14"/>
    </row>
    <row r="58" spans="1:9" ht="18">
      <c r="A58" s="1" t="s">
        <v>63</v>
      </c>
      <c r="D58" s="1" t="s">
        <v>8</v>
      </c>
      <c r="E58" s="2">
        <f>E57+E57+E57+E57+E57+E57+E57</f>
        <v>73.5</v>
      </c>
      <c r="F58" s="4"/>
      <c r="G58" s="4"/>
      <c r="H58" s="2">
        <v>91</v>
      </c>
      <c r="I58" s="14"/>
    </row>
    <row r="59" spans="1:9" ht="18">
      <c r="A59" s="6" t="s">
        <v>64</v>
      </c>
      <c r="B59" s="7"/>
      <c r="C59" s="7"/>
      <c r="D59" s="8" t="s">
        <v>16</v>
      </c>
      <c r="E59" s="9">
        <v>10</v>
      </c>
      <c r="F59" s="9"/>
      <c r="G59" s="4"/>
      <c r="H59" s="2">
        <v>10</v>
      </c>
      <c r="I59" s="14"/>
    </row>
    <row r="60" spans="1:9" ht="18">
      <c r="A60" s="1" t="s">
        <v>65</v>
      </c>
      <c r="D60" s="1" t="s">
        <v>8</v>
      </c>
      <c r="E60" s="2">
        <f>E57+E57+E57+E88+E88</f>
        <v>32.5</v>
      </c>
      <c r="F60" s="4"/>
      <c r="G60" s="4"/>
      <c r="H60" s="2">
        <v>40</v>
      </c>
      <c r="I60" s="14"/>
    </row>
    <row r="61" spans="1:9" ht="18">
      <c r="A61" s="1" t="s">
        <v>66</v>
      </c>
      <c r="D61" s="1" t="s">
        <v>8</v>
      </c>
      <c r="E61" s="2">
        <f>E57+E88+E88</f>
        <v>11.5</v>
      </c>
      <c r="F61" s="4"/>
      <c r="G61" s="4"/>
      <c r="H61" s="2">
        <v>15</v>
      </c>
      <c r="I61" s="14"/>
    </row>
    <row r="62" spans="1:9" ht="18">
      <c r="A62" s="1" t="s">
        <v>67</v>
      </c>
      <c r="D62" s="1" t="s">
        <v>8</v>
      </c>
      <c r="E62" s="2">
        <f>E57+E57+E88</f>
        <v>21.5</v>
      </c>
      <c r="F62" s="4"/>
      <c r="G62" s="4"/>
      <c r="H62" s="2">
        <v>27.5</v>
      </c>
      <c r="I62" s="14"/>
    </row>
    <row r="63" spans="1:9" ht="18">
      <c r="A63" s="6" t="s">
        <v>68</v>
      </c>
      <c r="B63" s="7"/>
      <c r="C63" s="7"/>
      <c r="D63" s="8" t="s">
        <v>37</v>
      </c>
      <c r="E63" s="9">
        <v>2.5</v>
      </c>
      <c r="F63" s="10"/>
      <c r="G63" s="4"/>
      <c r="H63" s="2">
        <v>2.5</v>
      </c>
      <c r="I63" s="14"/>
    </row>
    <row r="64" spans="1:9" ht="18">
      <c r="A64" s="1" t="s">
        <v>69</v>
      </c>
      <c r="D64" s="1" t="s">
        <v>8</v>
      </c>
      <c r="E64" s="2">
        <f>E63+E63+E63+E63</f>
        <v>10</v>
      </c>
      <c r="F64" s="4"/>
      <c r="G64" s="4"/>
      <c r="H64" s="2">
        <v>12</v>
      </c>
      <c r="I64" s="14"/>
    </row>
    <row r="65" spans="1:9" ht="18">
      <c r="A65" s="1" t="s">
        <v>70</v>
      </c>
      <c r="D65" s="1" t="s">
        <v>8</v>
      </c>
      <c r="E65" s="2">
        <f>E63+E63+E63+E63+E63</f>
        <v>12.5</v>
      </c>
      <c r="F65" s="4"/>
      <c r="G65" s="4"/>
      <c r="H65" s="2">
        <v>15</v>
      </c>
      <c r="I65" s="14"/>
    </row>
    <row r="66" spans="1:9" ht="18">
      <c r="A66" s="1" t="s">
        <v>71</v>
      </c>
      <c r="D66" s="1" t="s">
        <v>8</v>
      </c>
      <c r="E66" s="2">
        <f>E63+E63+E63+E63+E63+E63+E63</f>
        <v>17.5</v>
      </c>
      <c r="F66" s="4"/>
      <c r="G66" s="4"/>
      <c r="H66" s="2">
        <v>21</v>
      </c>
      <c r="I66" s="14"/>
    </row>
    <row r="67" spans="1:9" ht="18">
      <c r="A67" s="1" t="s">
        <v>72</v>
      </c>
      <c r="D67" s="1" t="s">
        <v>8</v>
      </c>
      <c r="E67" s="2">
        <f>E63+E63+E63+E63+E63+E63+E63+E63</f>
        <v>20</v>
      </c>
      <c r="F67" s="4"/>
      <c r="G67" s="4"/>
      <c r="H67" s="2">
        <v>24</v>
      </c>
      <c r="I67" s="14"/>
    </row>
    <row r="68" spans="1:9" ht="18">
      <c r="A68" s="6" t="s">
        <v>73</v>
      </c>
      <c r="B68" s="7"/>
      <c r="C68" s="7"/>
      <c r="D68" s="8" t="s">
        <v>3</v>
      </c>
      <c r="E68" s="9">
        <f>E73*4</f>
        <v>4</v>
      </c>
      <c r="F68" s="10"/>
      <c r="G68" s="4"/>
      <c r="H68" s="2">
        <v>4</v>
      </c>
      <c r="I68" s="14"/>
    </row>
    <row r="69" spans="1:9" ht="18">
      <c r="A69" s="6" t="s">
        <v>74</v>
      </c>
      <c r="B69" s="7"/>
      <c r="C69" s="7"/>
      <c r="D69" s="8" t="s">
        <v>3</v>
      </c>
      <c r="E69" s="9">
        <v>5</v>
      </c>
      <c r="F69" s="10"/>
      <c r="G69" s="4"/>
      <c r="H69" s="2">
        <v>5</v>
      </c>
      <c r="I69" s="14"/>
    </row>
    <row r="70" spans="1:9" ht="18">
      <c r="A70" s="6" t="s">
        <v>75</v>
      </c>
      <c r="B70" s="7"/>
      <c r="C70" s="7"/>
      <c r="D70" s="8" t="s">
        <v>3</v>
      </c>
      <c r="E70" s="9">
        <v>5</v>
      </c>
      <c r="F70" s="10"/>
      <c r="G70" s="4"/>
      <c r="H70" s="2">
        <v>5</v>
      </c>
      <c r="I70" s="14"/>
    </row>
    <row r="71" spans="1:9" ht="18">
      <c r="A71" s="1" t="s">
        <v>76</v>
      </c>
      <c r="D71" s="1" t="s">
        <v>37</v>
      </c>
      <c r="E71" s="2">
        <f>E7+E106</f>
        <v>32.5</v>
      </c>
      <c r="F71" s="4"/>
      <c r="G71" s="4"/>
      <c r="H71" s="2">
        <v>45</v>
      </c>
      <c r="I71" s="14"/>
    </row>
    <row r="72" spans="1:9" ht="18">
      <c r="A72" s="1" t="s">
        <v>77</v>
      </c>
      <c r="D72" s="1" t="s">
        <v>8</v>
      </c>
      <c r="E72" s="2">
        <f>E4+E6+E83</f>
        <v>20.75</v>
      </c>
      <c r="F72" s="4"/>
      <c r="G72" s="4"/>
      <c r="H72" s="2">
        <v>20</v>
      </c>
      <c r="I72" s="14"/>
    </row>
    <row r="73" spans="1:9" ht="18">
      <c r="A73" s="1" t="s">
        <v>78</v>
      </c>
      <c r="D73" s="1" t="s">
        <v>8</v>
      </c>
      <c r="E73" s="2">
        <v>1</v>
      </c>
      <c r="F73" s="4"/>
      <c r="G73" s="4"/>
      <c r="H73" s="2">
        <v>1</v>
      </c>
      <c r="I73" s="14"/>
    </row>
    <row r="74" spans="1:9" ht="18">
      <c r="A74" s="6" t="s">
        <v>79</v>
      </c>
      <c r="B74" s="7"/>
      <c r="C74" s="7"/>
      <c r="D74" s="8" t="s">
        <v>3</v>
      </c>
      <c r="E74" s="9">
        <v>5</v>
      </c>
      <c r="F74" s="10"/>
      <c r="G74" s="4"/>
      <c r="H74" s="2">
        <v>2.5</v>
      </c>
      <c r="I74" s="14"/>
    </row>
    <row r="75" spans="1:9" ht="18">
      <c r="A75" s="6" t="s">
        <v>80</v>
      </c>
      <c r="B75" s="7"/>
      <c r="C75" s="7"/>
      <c r="D75" s="8" t="s">
        <v>3</v>
      </c>
      <c r="E75" s="9">
        <v>20</v>
      </c>
      <c r="F75" s="10"/>
      <c r="G75" s="4"/>
      <c r="H75" s="2">
        <v>5</v>
      </c>
      <c r="I75" s="14"/>
    </row>
    <row r="76" spans="1:9" ht="18">
      <c r="A76" s="1" t="s">
        <v>81</v>
      </c>
      <c r="D76" s="1" t="s">
        <v>8</v>
      </c>
      <c r="E76" s="2">
        <f>E75+E95+E30</f>
        <v>32</v>
      </c>
      <c r="F76" s="4"/>
      <c r="G76" s="4"/>
      <c r="H76" s="2">
        <v>20</v>
      </c>
      <c r="I76" s="14"/>
    </row>
    <row r="77" spans="1:9" ht="18">
      <c r="A77" s="6" t="s">
        <v>82</v>
      </c>
      <c r="B77" s="7"/>
      <c r="C77" s="7"/>
      <c r="D77" s="8" t="s">
        <v>3</v>
      </c>
      <c r="E77" s="9">
        <v>7.5</v>
      </c>
      <c r="F77" s="10"/>
      <c r="G77" s="4"/>
      <c r="H77" s="2">
        <v>7.5</v>
      </c>
      <c r="I77" s="14"/>
    </row>
    <row r="78" spans="1:9" ht="18">
      <c r="A78" s="6" t="s">
        <v>83</v>
      </c>
      <c r="B78" s="7"/>
      <c r="C78" s="7"/>
      <c r="D78" s="8" t="s">
        <v>37</v>
      </c>
      <c r="E78" s="9">
        <v>2</v>
      </c>
      <c r="F78" s="10"/>
      <c r="G78" s="4"/>
      <c r="H78" s="2">
        <v>2</v>
      </c>
      <c r="I78" s="14"/>
    </row>
    <row r="79" spans="1:9" ht="18">
      <c r="A79" s="6" t="s">
        <v>84</v>
      </c>
      <c r="B79" s="7"/>
      <c r="C79" s="7"/>
      <c r="D79" s="8" t="s">
        <v>37</v>
      </c>
      <c r="E79" s="9">
        <v>1.5</v>
      </c>
      <c r="F79" s="10"/>
      <c r="G79" s="4"/>
      <c r="H79" s="2">
        <v>1.5</v>
      </c>
      <c r="I79" s="14"/>
    </row>
    <row r="80" spans="1:9" ht="18">
      <c r="A80" s="6" t="s">
        <v>85</v>
      </c>
      <c r="B80" s="7"/>
      <c r="C80" s="7"/>
      <c r="D80" s="8" t="s">
        <v>37</v>
      </c>
      <c r="E80" s="9">
        <v>5</v>
      </c>
      <c r="F80" s="10"/>
      <c r="G80" s="4"/>
      <c r="H80" s="2">
        <v>5</v>
      </c>
      <c r="I80" s="14"/>
    </row>
    <row r="81" spans="1:9" ht="18">
      <c r="A81" s="6" t="s">
        <v>86</v>
      </c>
      <c r="B81" s="7"/>
      <c r="C81" s="7"/>
      <c r="D81" s="8" t="s">
        <v>37</v>
      </c>
      <c r="E81" s="9">
        <v>2</v>
      </c>
      <c r="F81" s="10"/>
      <c r="G81" s="4"/>
      <c r="H81" s="2">
        <v>2</v>
      </c>
      <c r="I81" s="14"/>
    </row>
    <row r="82" spans="1:9" ht="18">
      <c r="A82" s="6" t="s">
        <v>87</v>
      </c>
      <c r="B82" s="7"/>
      <c r="C82" s="7"/>
      <c r="D82" s="8" t="s">
        <v>37</v>
      </c>
      <c r="E82" s="9">
        <v>5</v>
      </c>
      <c r="F82" s="10"/>
      <c r="G82" s="4"/>
      <c r="H82" s="2">
        <v>5</v>
      </c>
      <c r="I82" s="14"/>
    </row>
    <row r="83" spans="1:9" ht="18">
      <c r="A83" s="6" t="s">
        <v>88</v>
      </c>
      <c r="B83" s="7"/>
      <c r="C83" s="7"/>
      <c r="D83" s="8" t="s">
        <v>3</v>
      </c>
      <c r="E83" s="9">
        <v>10</v>
      </c>
      <c r="F83" s="10"/>
      <c r="G83" s="4"/>
      <c r="H83" s="2">
        <v>10</v>
      </c>
      <c r="I83" s="14"/>
    </row>
    <row r="84" spans="1:9" ht="18">
      <c r="A84" s="6" t="s">
        <v>89</v>
      </c>
      <c r="B84" s="7"/>
      <c r="C84" s="7"/>
      <c r="D84" s="8" t="s">
        <v>35</v>
      </c>
      <c r="E84" s="9">
        <v>2</v>
      </c>
      <c r="F84" s="10"/>
      <c r="G84" s="4"/>
      <c r="H84" s="2">
        <v>2</v>
      </c>
      <c r="I84" s="14"/>
    </row>
    <row r="85" spans="1:9" ht="18">
      <c r="A85" s="6" t="s">
        <v>90</v>
      </c>
      <c r="B85" s="7"/>
      <c r="C85" s="7"/>
      <c r="D85" s="8" t="s">
        <v>3</v>
      </c>
      <c r="E85" s="9">
        <v>5</v>
      </c>
      <c r="F85" s="10"/>
      <c r="G85" s="4"/>
      <c r="H85" s="2">
        <v>1.5</v>
      </c>
      <c r="I85" s="14"/>
    </row>
    <row r="86" spans="1:9" ht="18">
      <c r="A86" s="1" t="s">
        <v>91</v>
      </c>
      <c r="D86" s="1" t="s">
        <v>8</v>
      </c>
      <c r="E86" s="2">
        <f>E57+E57</f>
        <v>21</v>
      </c>
      <c r="F86" s="4"/>
      <c r="G86" s="4"/>
      <c r="H86" s="2">
        <v>24</v>
      </c>
      <c r="I86" s="14"/>
    </row>
    <row r="87" spans="1:9" ht="18">
      <c r="A87" s="1" t="s">
        <v>92</v>
      </c>
      <c r="D87" s="1" t="s">
        <v>6</v>
      </c>
      <c r="E87" s="2">
        <f>E78+E105</f>
        <v>2.5</v>
      </c>
      <c r="F87" s="4"/>
      <c r="G87" s="4"/>
      <c r="H87" s="2">
        <v>4</v>
      </c>
      <c r="I87" s="14"/>
    </row>
    <row r="88" spans="1:9" ht="18">
      <c r="A88" s="1" t="s">
        <v>93</v>
      </c>
      <c r="D88" s="1" t="s">
        <v>8</v>
      </c>
      <c r="E88" s="2">
        <f>E73/2</f>
        <v>0.5</v>
      </c>
      <c r="F88" s="4"/>
      <c r="G88" s="4"/>
      <c r="H88" s="2">
        <v>0.5</v>
      </c>
      <c r="I88" s="14"/>
    </row>
    <row r="89" spans="1:9" ht="18">
      <c r="A89" s="1" t="s">
        <v>94</v>
      </c>
      <c r="D89" s="1" t="s">
        <v>8</v>
      </c>
      <c r="E89" s="2">
        <f>E88+E88+E12+E12+E12</f>
        <v>7</v>
      </c>
      <c r="F89" s="4"/>
      <c r="G89" s="4"/>
      <c r="H89" s="2">
        <v>10</v>
      </c>
      <c r="I89" s="14"/>
    </row>
    <row r="90" spans="1:9" ht="18">
      <c r="A90" s="1" t="s">
        <v>95</v>
      </c>
      <c r="D90" s="1" t="s">
        <v>8</v>
      </c>
      <c r="E90" s="2">
        <f>E88+E88+E12+E12</f>
        <v>5</v>
      </c>
      <c r="F90" s="4"/>
      <c r="G90" s="4"/>
      <c r="H90" s="2">
        <v>9</v>
      </c>
      <c r="I90" s="14"/>
    </row>
    <row r="91" spans="1:9" ht="18">
      <c r="A91" s="1" t="s">
        <v>96</v>
      </c>
      <c r="D91" s="1" t="s">
        <v>8</v>
      </c>
      <c r="E91" s="2">
        <f>E88+E88+E12+E12+E12</f>
        <v>7</v>
      </c>
      <c r="F91" s="4"/>
      <c r="G91" s="4"/>
      <c r="H91" s="2">
        <v>10</v>
      </c>
      <c r="I91" s="14"/>
    </row>
    <row r="92" spans="1:9" ht="18">
      <c r="A92" s="1" t="s">
        <v>97</v>
      </c>
      <c r="D92" s="1" t="s">
        <v>8</v>
      </c>
      <c r="E92" s="2">
        <f>E88+E88+E12</f>
        <v>3</v>
      </c>
      <c r="F92" s="4"/>
      <c r="G92" s="4"/>
      <c r="H92" s="2">
        <v>8</v>
      </c>
      <c r="I92" s="14"/>
    </row>
    <row r="93" spans="1:9" ht="18">
      <c r="A93" s="1" t="s">
        <v>98</v>
      </c>
      <c r="D93" s="1" t="s">
        <v>8</v>
      </c>
      <c r="E93" s="2">
        <f>E12+E12+E88</f>
        <v>4.5</v>
      </c>
      <c r="F93" s="4"/>
      <c r="G93" s="4"/>
      <c r="H93" s="2">
        <v>9</v>
      </c>
      <c r="I93" s="14"/>
    </row>
    <row r="94" spans="1:9" ht="18">
      <c r="A94" s="6" t="s">
        <v>114</v>
      </c>
      <c r="B94" s="7"/>
      <c r="C94" s="7"/>
      <c r="D94" s="8" t="s">
        <v>37</v>
      </c>
      <c r="E94" s="9">
        <v>5</v>
      </c>
      <c r="F94" s="10"/>
      <c r="G94" s="4"/>
      <c r="H94" s="2"/>
      <c r="I94" s="14"/>
    </row>
    <row r="95" spans="1:9" ht="18">
      <c r="A95" s="6" t="s">
        <v>99</v>
      </c>
      <c r="B95" s="7"/>
      <c r="C95" s="7"/>
      <c r="D95" s="8" t="s">
        <v>3</v>
      </c>
      <c r="E95" s="9">
        <v>2</v>
      </c>
      <c r="F95" s="10"/>
      <c r="G95" s="4"/>
      <c r="H95" s="2">
        <v>2</v>
      </c>
      <c r="I95" s="14"/>
    </row>
    <row r="96" spans="1:9" ht="18">
      <c r="A96" s="1" t="s">
        <v>100</v>
      </c>
      <c r="D96" s="1" t="s">
        <v>8</v>
      </c>
      <c r="E96" s="2">
        <f>E11+E88</f>
        <v>5.5</v>
      </c>
      <c r="F96" s="4"/>
      <c r="G96" s="4"/>
      <c r="H96" s="2">
        <v>1.5</v>
      </c>
      <c r="I96" s="14"/>
    </row>
    <row r="97" spans="1:9" ht="18">
      <c r="A97" s="6" t="s">
        <v>101</v>
      </c>
      <c r="B97" s="7"/>
      <c r="C97" s="7"/>
      <c r="D97" s="8" t="s">
        <v>3</v>
      </c>
      <c r="E97" s="9">
        <v>5</v>
      </c>
      <c r="F97" s="10"/>
      <c r="G97" s="4"/>
      <c r="H97" s="2">
        <v>2</v>
      </c>
      <c r="I97" s="14"/>
    </row>
    <row r="98" spans="1:9" ht="18">
      <c r="A98" s="1" t="s">
        <v>102</v>
      </c>
      <c r="D98" s="1" t="s">
        <v>8</v>
      </c>
      <c r="E98" s="2">
        <f>E73*3+E88*2</f>
        <v>4</v>
      </c>
      <c r="F98" s="4"/>
      <c r="G98" s="4"/>
      <c r="H98" s="2">
        <v>5</v>
      </c>
      <c r="I98" s="14"/>
    </row>
    <row r="99" spans="1:9" ht="18">
      <c r="A99" s="1" t="s">
        <v>103</v>
      </c>
      <c r="D99" s="1" t="s">
        <v>8</v>
      </c>
      <c r="E99" s="2">
        <f>E73+E73+E88+E88</f>
        <v>3</v>
      </c>
      <c r="F99" s="4"/>
      <c r="G99" s="4"/>
      <c r="H99" s="2">
        <v>4</v>
      </c>
      <c r="I99" s="14"/>
    </row>
    <row r="100" spans="1:9" ht="18">
      <c r="A100" s="1" t="s">
        <v>104</v>
      </c>
      <c r="D100" s="1" t="s">
        <v>8</v>
      </c>
      <c r="E100" s="2">
        <f>E73*3+E88*2</f>
        <v>4</v>
      </c>
      <c r="F100" s="4"/>
      <c r="G100" s="4"/>
      <c r="H100" s="2">
        <v>5</v>
      </c>
      <c r="I100" s="14"/>
    </row>
    <row r="101" spans="1:9" ht="18">
      <c r="A101" s="1" t="s">
        <v>105</v>
      </c>
      <c r="D101" s="1" t="s">
        <v>8</v>
      </c>
      <c r="E101" s="2">
        <f>E88+E88+E73</f>
        <v>2</v>
      </c>
      <c r="F101" s="4"/>
      <c r="G101" s="4"/>
      <c r="H101" s="2">
        <v>3</v>
      </c>
      <c r="I101" s="14"/>
    </row>
    <row r="102" spans="1:9" ht="18">
      <c r="A102" s="1" t="s">
        <v>106</v>
      </c>
      <c r="D102" s="1" t="s">
        <v>8</v>
      </c>
      <c r="E102" s="2">
        <f>E88+E73+E73</f>
        <v>2.5</v>
      </c>
      <c r="F102" s="4"/>
      <c r="G102" s="4"/>
      <c r="H102" s="2">
        <v>4</v>
      </c>
      <c r="I102" s="14"/>
    </row>
    <row r="103" spans="1:9" ht="18">
      <c r="A103" s="6" t="s">
        <v>107</v>
      </c>
      <c r="B103" s="7"/>
      <c r="C103" s="7"/>
      <c r="D103" s="8" t="s">
        <v>37</v>
      </c>
      <c r="E103" s="9">
        <v>1.5</v>
      </c>
      <c r="F103" s="10"/>
      <c r="G103" s="4"/>
      <c r="H103" s="2">
        <v>1.5</v>
      </c>
      <c r="I103" s="14"/>
    </row>
    <row r="104" spans="1:9" ht="18">
      <c r="H104" s="14"/>
      <c r="I104" s="14"/>
    </row>
    <row r="105" spans="1:9" ht="18">
      <c r="A105" s="11" t="s">
        <v>108</v>
      </c>
      <c r="B105" s="12"/>
      <c r="C105" s="12"/>
      <c r="D105" s="12"/>
      <c r="E105" s="13">
        <v>0.5</v>
      </c>
      <c r="F105" s="12"/>
      <c r="H105" s="14"/>
      <c r="I105" s="14"/>
    </row>
    <row r="106" spans="1:9" ht="18">
      <c r="A106" s="11" t="s">
        <v>109</v>
      </c>
      <c r="B106" s="12"/>
      <c r="C106" s="12"/>
      <c r="D106" s="12"/>
      <c r="E106" s="13">
        <v>1</v>
      </c>
      <c r="F106" s="12"/>
      <c r="H106" s="14"/>
      <c r="I106" s="14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HKIS</dc:creator>
  <cp:lastModifiedBy>HKIS</cp:lastModifiedBy>
  <dcterms:created xsi:type="dcterms:W3CDTF">2014-09-09T06:24:43Z</dcterms:created>
  <dcterms:modified xsi:type="dcterms:W3CDTF">2014-09-09T07:23:00Z</dcterms:modified>
</cp:coreProperties>
</file>