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iessan/Desktop/"/>
    </mc:Choice>
  </mc:AlternateContent>
  <xr:revisionPtr revIDLastSave="0" documentId="13_ncr:1_{7211932D-6CDD-F646-9781-11B54DBCBE90}" xr6:coauthVersionLast="47" xr6:coauthVersionMax="47" xr10:uidLastSave="{00000000-0000-0000-0000-000000000000}"/>
  <bookViews>
    <workbookView xWindow="280" yWindow="500" windowWidth="26740" windowHeight="13760" activeTab="1" xr2:uid="{AD18774D-FE73-0846-AC0B-C978825ECC7F}"/>
  </bookViews>
  <sheets>
    <sheet name="Calorie-Wise Servings Chart" sheetId="1" r:id="rId1"/>
    <sheet name="Calorie D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 a="1"/>
  <c r="D9" i="2" s="1"/>
  <c r="I9" i="2" s="1" a="1"/>
  <c r="I9" i="2" s="1"/>
  <c r="D10" i="2" a="1"/>
  <c r="D10" i="2" s="1"/>
  <c r="I10" i="2" s="1" a="1"/>
  <c r="I10" i="2" s="1"/>
  <c r="D11" i="2" a="1"/>
  <c r="D11" i="2" s="1"/>
  <c r="D12" i="2" a="1"/>
  <c r="D12" i="2" s="1"/>
  <c r="H12" i="2" s="1" a="1"/>
  <c r="H12" i="2" s="1"/>
  <c r="D8" i="2" a="1"/>
  <c r="D8" i="2" s="1"/>
  <c r="I8" i="2" s="1" a="1"/>
  <c r="I8" i="2" s="1"/>
  <c r="G11" i="2" l="1" a="1"/>
  <c r="G11" i="2" s="1"/>
  <c r="F11" i="2" a="1"/>
  <c r="F11" i="2" s="1"/>
  <c r="I11" i="2" a="1"/>
  <c r="I11" i="2" s="1"/>
  <c r="H11" i="2" a="1"/>
  <c r="H11" i="2" s="1"/>
  <c r="E11" i="2" a="1"/>
  <c r="E11" i="2" s="1"/>
  <c r="F12" i="2" a="1"/>
  <c r="F12" i="2" s="1"/>
  <c r="G8" i="2" a="1"/>
  <c r="G8" i="2" s="1"/>
  <c r="G10" i="2" a="1"/>
  <c r="G10" i="2" s="1"/>
  <c r="I12" i="2" a="1"/>
  <c r="I12" i="2" s="1"/>
  <c r="E10" i="2" a="1"/>
  <c r="E10" i="2" s="1"/>
  <c r="G12" i="2" a="1"/>
  <c r="G12" i="2" s="1"/>
  <c r="G9" i="2" a="1"/>
  <c r="G9" i="2" s="1"/>
  <c r="H10" i="2" a="1"/>
  <c r="H10" i="2" s="1"/>
  <c r="E8" i="2" a="1"/>
  <c r="E8" i="2" s="1"/>
  <c r="E9" i="2" a="1"/>
  <c r="E9" i="2" s="1"/>
  <c r="F10" i="2" a="1"/>
  <c r="F10" i="2" s="1"/>
  <c r="H8" i="2" a="1"/>
  <c r="H8" i="2" s="1"/>
  <c r="H9" i="2" a="1"/>
  <c r="H9" i="2" s="1"/>
  <c r="E12" i="2" a="1"/>
  <c r="E12" i="2" s="1"/>
  <c r="F8" i="2" a="1"/>
  <c r="F8" i="2" s="1"/>
  <c r="F9" i="2" a="1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<sst xmlns="http://schemas.openxmlformats.org/spreadsheetml/2006/main" count="26" uniqueCount="26">
  <si>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 xml:space="preserve">Group </t>
  </si>
  <si>
    <t>Grain Group Serving</t>
  </si>
  <si>
    <t>Vegetable Group Serving</t>
  </si>
  <si>
    <t>Fruit Group Serving</t>
  </si>
  <si>
    <t>Milk Group Serving</t>
  </si>
  <si>
    <t>Meat Group Serving(ounces)</t>
  </si>
  <si>
    <t>Total Fat(grams)</t>
  </si>
  <si>
    <t>Total Added Sugars (teaspoons)</t>
  </si>
  <si>
    <t>Servings</t>
  </si>
  <si>
    <t>1,600 Calories</t>
  </si>
  <si>
    <t>2,200calories</t>
  </si>
  <si>
    <t>2,800 calories</t>
  </si>
  <si>
    <t>CALORIE DETECTOR</t>
  </si>
  <si>
    <t>Name</t>
  </si>
  <si>
    <t>Joe Miller</t>
  </si>
  <si>
    <t>Ritchie Miller</t>
  </si>
  <si>
    <t>Richard Miller</t>
  </si>
  <si>
    <t xml:space="preserve">Martha Miller </t>
  </si>
  <si>
    <t>Age</t>
  </si>
  <si>
    <t>Fruit</t>
  </si>
  <si>
    <t>calories</t>
  </si>
  <si>
    <t>Vegetable</t>
  </si>
  <si>
    <t>Milk</t>
  </si>
  <si>
    <t>Meat</t>
  </si>
  <si>
    <t>Grain</t>
  </si>
  <si>
    <t>Tim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</si>
</sst>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12"/>
      <color theme="1" tint="4.9989318521683403E-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4" fillId="4" borderId="9" xfId="0" applyFont="1" applyFill="1" applyBorder="1"/>
    <xf numFmtId="0" fontId="6" fillId="0" borderId="9" xfId="0" applyFont="1" applyBorder="1"/>
    <xf numFmtId="0" fontId="5" fillId="3" borderId="0" xfId="0" applyFont="1" applyFill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7" fillId="0" borderId="9" xfId="0" applyFont="1" applyBorder="1"/>
    <xf numFmtId="0" fontId="8" fillId="0" borderId="9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FED8-F01F-364F-A351-40EB3C6BD96C}">
  <dimension ref="B1:E9"/>
  <sheetViews>
    <sheetView topLeftCell="B1" workbookViewId="0">
      <selection activeCell="B17" sqref="B17"/>
    </sheetView>
  </sheetViews>
  <sheetFormatPr baseColWidth="10" defaultRowHeight="16" x14ac:dyDescent="0.2"/>
  <cols>
    <col min="2" max="2" width="49" customWidth="1"/>
    <col min="3" max="3" width="22" customWidth="1"/>
    <col min="4" max="4" width="20.5" customWidth="1"/>
    <col min="5" max="5" width="20.33203125" customWidth="1"/>
  </cols>
  <sheetData>
    <row r="1" spans="2:5" ht="17" thickBot="1" x14ac:dyDescent="0.25"/>
    <row r="2" spans="2:5" ht="26" x14ac:dyDescent="0.3">
      <c r="B2" s="1" t="s">
        <v>0</v>
      </c>
      <c r="C2" s="2" t="s">
        <v>9</v>
      </c>
      <c r="D2" s="2" t="s">
        <v>10</v>
      </c>
      <c r="E2" s="3" t="s">
        <v>11</v>
      </c>
    </row>
    <row r="3" spans="2:5" ht="26" x14ac:dyDescent="0.3">
      <c r="B3" s="4" t="s">
        <v>1</v>
      </c>
      <c r="C3" s="5">
        <v>6</v>
      </c>
      <c r="D3" s="5">
        <v>9</v>
      </c>
      <c r="E3" s="6">
        <v>11</v>
      </c>
    </row>
    <row r="4" spans="2:5" ht="26" x14ac:dyDescent="0.3">
      <c r="B4" s="4" t="s">
        <v>2</v>
      </c>
      <c r="C4" s="5">
        <v>3</v>
      </c>
      <c r="D4" s="5">
        <v>4</v>
      </c>
      <c r="E4" s="6">
        <v>5</v>
      </c>
    </row>
    <row r="5" spans="2:5" ht="26" x14ac:dyDescent="0.3">
      <c r="B5" s="4" t="s">
        <v>3</v>
      </c>
      <c r="C5" s="5">
        <v>2</v>
      </c>
      <c r="D5" s="5">
        <v>3</v>
      </c>
      <c r="E5" s="6">
        <v>4</v>
      </c>
    </row>
    <row r="6" spans="2:5" ht="26" x14ac:dyDescent="0.3">
      <c r="B6" s="4" t="s">
        <v>4</v>
      </c>
      <c r="C6" s="5">
        <v>3</v>
      </c>
      <c r="D6" s="5">
        <v>3</v>
      </c>
      <c r="E6" s="6">
        <v>3</v>
      </c>
    </row>
    <row r="7" spans="2:5" ht="26" x14ac:dyDescent="0.3">
      <c r="B7" s="4" t="s">
        <v>5</v>
      </c>
      <c r="C7" s="5">
        <v>5</v>
      </c>
      <c r="D7" s="5">
        <v>6</v>
      </c>
      <c r="E7" s="6">
        <v>7</v>
      </c>
    </row>
    <row r="8" spans="2:5" ht="26" x14ac:dyDescent="0.3">
      <c r="B8" s="4" t="s">
        <v>6</v>
      </c>
      <c r="C8" s="5">
        <v>53</v>
      </c>
      <c r="D8" s="5">
        <v>73</v>
      </c>
      <c r="E8" s="6">
        <v>93</v>
      </c>
    </row>
    <row r="9" spans="2:5" ht="27" thickBot="1" x14ac:dyDescent="0.35">
      <c r="B9" s="7" t="s">
        <v>7</v>
      </c>
      <c r="C9" s="8">
        <v>6</v>
      </c>
      <c r="D9" s="8">
        <v>12</v>
      </c>
      <c r="E9" s="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3A25-C33C-794F-9659-D01B5B28C81D}">
  <dimension ref="B2:I12"/>
  <sheetViews>
    <sheetView tabSelected="1" topLeftCell="A2" workbookViewId="0">
      <selection activeCell="I12" sqref="B2:I12"/>
    </sheetView>
  </sheetViews>
  <sheetFormatPr baseColWidth="10" defaultRowHeight="16" x14ac:dyDescent="0.2"/>
  <cols>
    <col min="2" max="2" width="13" customWidth="1"/>
    <col min="3" max="3" width="10.5" customWidth="1"/>
  </cols>
  <sheetData>
    <row r="2" spans="2:9" ht="62" x14ac:dyDescent="0.7">
      <c r="B2" s="14" t="s">
        <v>12</v>
      </c>
      <c r="C2" s="14"/>
      <c r="D2" s="14"/>
      <c r="E2" s="14"/>
      <c r="F2" s="14"/>
      <c r="G2" s="14"/>
      <c r="H2" s="14"/>
      <c r="I2" s="14"/>
    </row>
    <row r="6" spans="2:9" ht="19" x14ac:dyDescent="0.25">
      <c r="E6" s="13" t="s">
        <v>8</v>
      </c>
      <c r="F6" s="13"/>
      <c r="G6" s="13"/>
      <c r="H6" s="13"/>
      <c r="I6" s="13"/>
    </row>
    <row r="7" spans="2:9" ht="19" x14ac:dyDescent="0.25">
      <c r="B7" s="11" t="s">
        <v>13</v>
      </c>
      <c r="C7" s="11" t="s">
        <v>18</v>
      </c>
      <c r="D7" s="11" t="s">
        <v>20</v>
      </c>
      <c r="E7" s="11" t="s">
        <v>19</v>
      </c>
      <c r="F7" s="11" t="s">
        <v>21</v>
      </c>
      <c r="G7" s="11" t="s">
        <v>22</v>
      </c>
      <c r="H7" s="11" t="s">
        <v>23</v>
      </c>
      <c r="I7" s="11" t="s">
        <v>24</v>
      </c>
    </row>
    <row r="8" spans="2:9" x14ac:dyDescent="0.2">
      <c r="B8" s="10" t="s">
        <v>14</v>
      </c>
      <c r="C8" s="10">
        <v>36</v>
      </c>
      <c r="D8" s="12" cm="1">
        <f t="array" ref="D8">_xlfn.IFS(C8&lt;=19,2200,C8&gt;50,1600,AND(C8&gt;19,C8&lt;50),2800)</f>
        <v>2800</v>
      </c>
      <c r="E8" s="15" cm="1">
        <f t="array" ref="E8">_xlfn.IFS(D8=1600,2,D8=2200,3,D8=2800,4)</f>
        <v>4</v>
      </c>
      <c r="F8" s="16" cm="1">
        <f t="array" ref="F8">_xlfn.IFS(D8=1600,3,D8=2200,4,D8=2800,5)</f>
        <v>5</v>
      </c>
      <c r="G8" s="17" cm="1">
        <f t="array" ref="G8">_xlfn.IFS(D8=1600,3,D8=2200,3,D8=2800,3)</f>
        <v>3</v>
      </c>
      <c r="H8" s="17" cm="1">
        <f t="array" ref="H8">_xlfn.IFS(D8=1600,5,D8=2200,6,D8=2800,7)</f>
        <v>7</v>
      </c>
      <c r="I8" s="17" cm="1">
        <f t="array" ref="I8">_xlfn.IFS(D8=1600,6,D8=2200,9,D8=2800,11)</f>
        <v>11</v>
      </c>
    </row>
    <row r="9" spans="2:9" x14ac:dyDescent="0.2">
      <c r="B9" s="10" t="s">
        <v>15</v>
      </c>
      <c r="C9" s="10">
        <v>12</v>
      </c>
      <c r="D9" s="12" cm="1">
        <f t="array" ref="D9">_xlfn.IFS(C9&lt;=19,2200,C9&gt;50,1600,AND(C9&gt;19,C9&lt;50),2800)</f>
        <v>2200</v>
      </c>
      <c r="E9" s="15" cm="1">
        <f t="array" ref="E9">_xlfn.IFS(D9=1600,2,D9=2200,3,D9=2800,4)</f>
        <v>3</v>
      </c>
      <c r="F9" s="16" cm="1">
        <f t="array" ref="F9">_xlfn.IFS(D9=1600,3,D9=2200,4,D9=2800,5)</f>
        <v>4</v>
      </c>
      <c r="G9" s="17" cm="1">
        <f t="array" ref="G9">_xlfn.IFS(D9=1600,3,D9=2200,3,D9=2800,3)</f>
        <v>3</v>
      </c>
      <c r="H9" s="17" cm="1">
        <f t="array" ref="H9">_xlfn.IFS(D9=1600,5,D9=2200,6,D9=2800,7)</f>
        <v>6</v>
      </c>
      <c r="I9" s="17" cm="1">
        <f t="array" ref="I9">_xlfn.IFS(D9=1600,6,D9=2200,9,D9=2800,11)</f>
        <v>9</v>
      </c>
    </row>
    <row r="10" spans="2:9" x14ac:dyDescent="0.2">
      <c r="B10" s="10" t="s">
        <v>16</v>
      </c>
      <c r="C10" s="10">
        <v>40</v>
      </c>
      <c r="D10" s="12" cm="1">
        <f t="array" ref="D10">_xlfn.IFS(C10&lt;=19,2200,C10&gt;50,1600,AND(C10&gt;19,C10&lt;50),2800)</f>
        <v>2800</v>
      </c>
      <c r="E10" s="15" cm="1">
        <f t="array" ref="E10">_xlfn.IFS(D10=1600,2,D10=2200,3,D10=2800,4)</f>
        <v>4</v>
      </c>
      <c r="F10" s="16" cm="1">
        <f t="array" ref="F10">_xlfn.IFS(D10=1600,3,D10=2200,4,D10=2800,5)</f>
        <v>5</v>
      </c>
      <c r="G10" s="17" cm="1">
        <f t="array" ref="G10">_xlfn.IFS(D10=1600,3,D10=2200,3,D10=2800,3)</f>
        <v>3</v>
      </c>
      <c r="H10" s="17" cm="1">
        <f t="array" ref="H10">_xlfn.IFS(D10=1600,5,D10=2200,6,D10=2800,7)</f>
        <v>7</v>
      </c>
      <c r="I10" s="17" cm="1">
        <f t="array" ref="I10">_xlfn.IFS(D10=1600,6,D10=2200,9,D10=2800,11)</f>
        <v>11</v>
      </c>
    </row>
    <row r="11" spans="2:9" x14ac:dyDescent="0.2">
      <c r="B11" s="10" t="s">
        <v>25</v>
      </c>
      <c r="C11" s="10">
        <v>9</v>
      </c>
      <c r="D11" s="12" cm="1">
        <f t="array" ref="D11">_xlfn.IFS(C11&lt;=19,2200,C11&gt;50,1600,AND(C11&gt;19,C11&lt;50),2800)</f>
        <v>2200</v>
      </c>
      <c r="E11" s="15" cm="1">
        <f t="array" ref="E11">_xlfn.IFS(D11=1600,2,D11=2200,3,D11=2800,4)</f>
        <v>3</v>
      </c>
      <c r="F11" s="16" cm="1">
        <f t="array" ref="F11">_xlfn.IFS(D11=1600,3,D11=2200,4,D11=2800,5)</f>
        <v>4</v>
      </c>
      <c r="G11" s="17" cm="1">
        <f t="array" ref="G11">_xlfn.IFS(D11=1600,3,D11=2200,3,D11=2800,3)</f>
        <v>3</v>
      </c>
      <c r="H11" s="17" cm="1">
        <f t="array" ref="H11">_xlfn.IFS(D11=1600,5,D11=2200,6,D11=2800,7)</f>
        <v>6</v>
      </c>
      <c r="I11" s="17" cm="1">
        <f t="array" ref="I11">_xlfn.IFS(D11=1600,6,D11=2200,9,D11=2800,11)</f>
        <v>9</v>
      </c>
    </row>
    <row r="12" spans="2:9" x14ac:dyDescent="0.2">
      <c r="B12" s="10" t="s">
        <v>17</v>
      </c>
      <c r="C12" s="10">
        <v>75</v>
      </c>
      <c r="D12" s="12" cm="1">
        <f t="array" ref="D12">_xlfn.IFS(C12&lt;=19,2200,C12&gt;50,1600,AND(C12&gt;19,C12&lt;50),2800)</f>
        <v>1600</v>
      </c>
      <c r="E12" s="15" cm="1">
        <f t="array" ref="E12">_xlfn.IFS(D12=1600,2,D12=2200,3,D12=2800,4)</f>
        <v>2</v>
      </c>
      <c r="F12" s="16" cm="1">
        <f t="array" ref="F12">_xlfn.IFS(D12=1600,3,D12=2200,4,D12=2800,5)</f>
        <v>3</v>
      </c>
      <c r="G12" s="17" cm="1">
        <f t="array" ref="G12">_xlfn.IFS(D12=1600,3,D12=2200,3,D12=2800,3)</f>
        <v>3</v>
      </c>
      <c r="H12" s="17" cm="1">
        <f t="array" ref="H12">_xlfn.IFS(D12=1600,5,D12=2200,6,D12=2800,7)</f>
        <v>5</v>
      </c>
      <c r="I12" s="17" cm="1">
        <f t="array" ref="I12">_xlfn.IFS(D12=1600,6,D12=2200,9,D12=2800,11)</f>
        <v>6</v>
      </c>
    </row>
  </sheetData>
  <mergeCells count="2">
    <mergeCell ref="E6:I6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Calorie-Wise Servings Chart</vt:lpstr>
      <vt:lpstr>Calorie Dector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miessan</dc:creator>
  <cp:keywords/>
  <dc:description/>
  <cp:lastModifiedBy>henry miessan</cp:lastModifiedBy>
  <dcterms:created xsi:type="dcterms:W3CDTF">2025-07-08T14:52:04Z</dcterms:created>
  <dcterms:modified xsi:type="dcterms:W3CDTF">2025-07-09T12:13:11Z</dcterms:modified>
  <cp:category/>
</cp:coreProperties>
</file>