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9200" windowHeight="7190" firstSheet="4" activeTab="4"/>
  </bookViews>
  <sheets>
    <sheet name="Join_demo" sheetId="7" r:id="rId1"/>
    <sheet name="Set Theory" sheetId="10" r:id="rId2"/>
    <sheet name="Group_by_demo" sheetId="6" r:id="rId3"/>
    <sheet name="aggregate_functions" sheetId="13" r:id="rId4"/>
    <sheet name="lms_members" sheetId="1" r:id="rId5"/>
    <sheet name="lms_suppliers_details" sheetId="2" r:id="rId6"/>
    <sheet name="lms_book_details" sheetId="3" r:id="rId7"/>
    <sheet name="lms_book_issue" sheetId="4" r:id="rId8"/>
    <sheet name="lms_fine_details" sheetId="5" r:id="rId9"/>
    <sheet name="Foreign_key" sheetId="9" r:id="rId10"/>
    <sheet name="3 table join" sheetId="12" r:id="rId11"/>
    <sheet name="windowing functions" sheetId="14" r:id="rId12"/>
    <sheet name="FULL JOIN EX" sheetId="11" r:id="rId13"/>
  </sheets>
  <definedNames>
    <definedName name="_xlnm._FilterDatabase" localSheetId="0" hidden="1">Join_demo!$B$43:$I$70</definedName>
    <definedName name="_xlnm._FilterDatabase" localSheetId="6" hidden="1">lms_book_details!$A$1:$L$26</definedName>
    <definedName name="_xlnm._FilterDatabase" localSheetId="7" hidden="1">lms_book_issue!$A$1:$H$25</definedName>
    <definedName name="_xlnm._FilterDatabase" localSheetId="4" hidden="1">lms_members!$A$1:$N$26</definedName>
    <definedName name="_xlnm._FilterDatabase" localSheetId="5" hidden="1">lms_suppliers_details!$A$1:$E$13</definedName>
  </definedNames>
  <calcPr calcId="162913"/>
  <pivotCaches>
    <pivotCache cacheId="0" r:id="rId14"/>
  </pivotCaches>
  <fileRecoveryPr repairLoad="1"/>
</workbook>
</file>

<file path=xl/calcChain.xml><?xml version="1.0" encoding="utf-8"?>
<calcChain xmlns="http://schemas.openxmlformats.org/spreadsheetml/2006/main">
  <c r="E14" i="13" l="1"/>
  <c r="D14" i="13"/>
  <c r="C14" i="13"/>
  <c r="B14" i="13"/>
  <c r="A14" i="13"/>
  <c r="L19" i="3" l="1"/>
  <c r="L13" i="3"/>
  <c r="L12" i="3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H3" i="4"/>
</calcChain>
</file>

<file path=xl/sharedStrings.xml><?xml version="1.0" encoding="utf-8"?>
<sst xmlns="http://schemas.openxmlformats.org/spreadsheetml/2006/main" count="1413" uniqueCount="327">
  <si>
    <t>LM001</t>
  </si>
  <si>
    <t>CHENNAI</t>
  </si>
  <si>
    <t>Temporary</t>
  </si>
  <si>
    <t>LM002</t>
  </si>
  <si>
    <t>PUNE</t>
  </si>
  <si>
    <t>LM003</t>
  </si>
  <si>
    <t>Permanent</t>
  </si>
  <si>
    <t>LM004</t>
  </si>
  <si>
    <t>Ashish</t>
  </si>
  <si>
    <t>LM005</t>
  </si>
  <si>
    <t>Sandeep</t>
  </si>
  <si>
    <t>BANGALORE</t>
  </si>
  <si>
    <t>LM006</t>
  </si>
  <si>
    <t>Rasika</t>
  </si>
  <si>
    <t>LM007</t>
  </si>
  <si>
    <t>Writankar</t>
  </si>
  <si>
    <t>Pune</t>
  </si>
  <si>
    <t>LM008</t>
  </si>
  <si>
    <t>Preity</t>
  </si>
  <si>
    <t>Bangalore</t>
  </si>
  <si>
    <t>LM009</t>
  </si>
  <si>
    <t>Delhi</t>
  </si>
  <si>
    <t>LM010</t>
  </si>
  <si>
    <t>Sagar</t>
  </si>
  <si>
    <t>Kerala</t>
  </si>
  <si>
    <t>LM011</t>
  </si>
  <si>
    <t>Punjab</t>
  </si>
  <si>
    <t>MEMBER_ID</t>
  </si>
  <si>
    <t>MEMBER_NAME</t>
  </si>
  <si>
    <t>CITY</t>
  </si>
  <si>
    <t>DATE_REGISTER</t>
  </si>
  <si>
    <t>DATE_EXPIRE</t>
  </si>
  <si>
    <t>MEMBERSHIP_STATUS</t>
  </si>
  <si>
    <t>SUPPLIER_ID</t>
  </si>
  <si>
    <t>SUPPLIER_NAME</t>
  </si>
  <si>
    <t>ADDRESS</t>
  </si>
  <si>
    <t>CONTACT</t>
  </si>
  <si>
    <t>EMAIL</t>
  </si>
  <si>
    <t>S01</t>
  </si>
  <si>
    <t>SINGAPORE SHOPPEE</t>
  </si>
  <si>
    <t>sing@gmail.com</t>
  </si>
  <si>
    <t>S02</t>
  </si>
  <si>
    <t>JK Stores</t>
  </si>
  <si>
    <t>MUMBAI</t>
  </si>
  <si>
    <t>jks@yahoo.com</t>
  </si>
  <si>
    <t>S03</t>
  </si>
  <si>
    <t>ROSE BOOK STORE</t>
  </si>
  <si>
    <t>TRIVANDRUM</t>
  </si>
  <si>
    <t>rose@gmail.com</t>
  </si>
  <si>
    <t>S04</t>
  </si>
  <si>
    <t>KAVARI STORE</t>
  </si>
  <si>
    <t>DELHI</t>
  </si>
  <si>
    <t>kavi@redif.com</t>
  </si>
  <si>
    <t>S05</t>
  </si>
  <si>
    <t>EINSTEN BOOK GALLARY</t>
  </si>
  <si>
    <t>US</t>
  </si>
  <si>
    <t>eingal@aol.com</t>
  </si>
  <si>
    <t>S06</t>
  </si>
  <si>
    <t>AKBAR STORE</t>
  </si>
  <si>
    <t>akbakst@aol.com</t>
  </si>
  <si>
    <t>BOOK_CODE</t>
  </si>
  <si>
    <t>BOOK_TITLE</t>
  </si>
  <si>
    <t>CATEGORY</t>
  </si>
  <si>
    <t>AUTHOR</t>
  </si>
  <si>
    <t>PUBLICATION</t>
  </si>
  <si>
    <t>PUBLISH_DATE</t>
  </si>
  <si>
    <t>BOOK_EDITION</t>
  </si>
  <si>
    <t>PRICE</t>
  </si>
  <si>
    <t>RACK_NUM</t>
  </si>
  <si>
    <t>DATE_ARRIVAL</t>
  </si>
  <si>
    <t>BL000001</t>
  </si>
  <si>
    <t>Java How To Do Program</t>
  </si>
  <si>
    <t>JAVA</t>
  </si>
  <si>
    <t>Paul J. Deitel</t>
  </si>
  <si>
    <t>Prentice Hall</t>
  </si>
  <si>
    <t>A1</t>
  </si>
  <si>
    <t>BL000002</t>
  </si>
  <si>
    <t>Herbert Schildt</t>
  </si>
  <si>
    <t>BL000003</t>
  </si>
  <si>
    <t>BL000004</t>
  </si>
  <si>
    <t>BL000005</t>
  </si>
  <si>
    <t>BL000006</t>
  </si>
  <si>
    <t>BL000007</t>
  </si>
  <si>
    <t>Let Us C</t>
  </si>
  <si>
    <t>C</t>
  </si>
  <si>
    <t>BPB Publications</t>
  </si>
  <si>
    <t>A3</t>
  </si>
  <si>
    <t>BL000008</t>
  </si>
  <si>
    <t>Python Cookbook: Recipes for Mastering Python 3</t>
  </si>
  <si>
    <t>Python</t>
  </si>
  <si>
    <t>O'Reilly Media</t>
  </si>
  <si>
    <t>BL000009</t>
  </si>
  <si>
    <t>Learn Python in 1 Day</t>
  </si>
  <si>
    <t>Krishna Rungta</t>
  </si>
  <si>
    <t>Guru99</t>
  </si>
  <si>
    <t>BL000010</t>
  </si>
  <si>
    <t>Python Programming:An Introduction to Computer Science</t>
  </si>
  <si>
    <t>John M Zelle</t>
  </si>
  <si>
    <t>Ingram short title</t>
  </si>
  <si>
    <t>BL000011</t>
  </si>
  <si>
    <t>C# 8.0 and .NET Core 3.0 – Modern Cross-Platform Development</t>
  </si>
  <si>
    <t>C#</t>
  </si>
  <si>
    <t>Mark J. Price</t>
  </si>
  <si>
    <t>Packt Publishing</t>
  </si>
  <si>
    <t>BL000012</t>
  </si>
  <si>
    <t>C# 8.0 Pocket Reference: Instant Help for C# 8.0 Programmers</t>
  </si>
  <si>
    <t>BL000013</t>
  </si>
  <si>
    <t>Agile Principles, Patterns, and Practices in C#</t>
  </si>
  <si>
    <t>Robert C. Martin</t>
  </si>
  <si>
    <t>Pearson</t>
  </si>
  <si>
    <t>BOOK_ISSUE_NO</t>
  </si>
  <si>
    <t>DATE_ISSUE</t>
  </si>
  <si>
    <t>DATE_RETURN</t>
  </si>
  <si>
    <t>DATE_RETURNED</t>
  </si>
  <si>
    <t>FINE_RANGE</t>
  </si>
  <si>
    <t>R2</t>
  </si>
  <si>
    <t>R1</t>
  </si>
  <si>
    <t>R4</t>
  </si>
  <si>
    <t>FINE_AMOUNT</t>
  </si>
  <si>
    <t>MAX_DAYS_DELAYED</t>
  </si>
  <si>
    <t>R3</t>
  </si>
  <si>
    <t>R5</t>
  </si>
  <si>
    <t>R6</t>
  </si>
  <si>
    <t>LM012</t>
  </si>
  <si>
    <t>LM013</t>
  </si>
  <si>
    <t>LM014</t>
  </si>
  <si>
    <t>LM015</t>
  </si>
  <si>
    <t>LM016</t>
  </si>
  <si>
    <t>LM017</t>
  </si>
  <si>
    <t>LM018</t>
  </si>
  <si>
    <t>LM019</t>
  </si>
  <si>
    <t>LM020</t>
  </si>
  <si>
    <t>LM021</t>
  </si>
  <si>
    <t>LM022</t>
  </si>
  <si>
    <t>LM023</t>
  </si>
  <si>
    <t>LM024</t>
  </si>
  <si>
    <t>Akshay</t>
  </si>
  <si>
    <t>Amruta</t>
  </si>
  <si>
    <t>Bhakti</t>
  </si>
  <si>
    <t>Gautam</t>
  </si>
  <si>
    <t>Hetvi</t>
  </si>
  <si>
    <t>Mayur</t>
  </si>
  <si>
    <t>Nikhil</t>
  </si>
  <si>
    <t>Nikita</t>
  </si>
  <si>
    <t>Priti</t>
  </si>
  <si>
    <t>Renuka</t>
  </si>
  <si>
    <t>Saurabh</t>
  </si>
  <si>
    <t>Sayali</t>
  </si>
  <si>
    <t>Shruti</t>
  </si>
  <si>
    <t>Smita</t>
  </si>
  <si>
    <t>Snehal</t>
  </si>
  <si>
    <t>Supriya</t>
  </si>
  <si>
    <t>Amit</t>
  </si>
  <si>
    <t>Ritesh</t>
  </si>
  <si>
    <t>Gaurav</t>
  </si>
  <si>
    <t>LM025</t>
  </si>
  <si>
    <t>S07</t>
  </si>
  <si>
    <t>S08</t>
  </si>
  <si>
    <t>S09</t>
  </si>
  <si>
    <t>S10</t>
  </si>
  <si>
    <t>S11</t>
  </si>
  <si>
    <t>S12</t>
  </si>
  <si>
    <t>GUPTA STORE</t>
  </si>
  <si>
    <t>D MART</t>
  </si>
  <si>
    <t>BIG BAZAAR</t>
  </si>
  <si>
    <t>JIO MART</t>
  </si>
  <si>
    <t>ZOMATO</t>
  </si>
  <si>
    <t>dance@gmail.com</t>
  </si>
  <si>
    <t>rock@gmail.com</t>
  </si>
  <si>
    <t>free@rediff.com</t>
  </si>
  <si>
    <t>champ@yahoo.com</t>
  </si>
  <si>
    <t>money@gmail.com</t>
  </si>
  <si>
    <t>rom@gmail.com</t>
  </si>
  <si>
    <t>GODREJ FARM</t>
  </si>
  <si>
    <t>BL000014</t>
  </si>
  <si>
    <t>Clean Code: A Handbook of Agile Software Craftsmanship</t>
  </si>
  <si>
    <t>FUNDAMENTALS</t>
  </si>
  <si>
    <t>BL000015</t>
  </si>
  <si>
    <t>Introduction to Algorithms</t>
  </si>
  <si>
    <t>ALGORITHMS</t>
  </si>
  <si>
    <t>Thomas H. Cormen</t>
  </si>
  <si>
    <t>The MIT Press</t>
  </si>
  <si>
    <t>A4</t>
  </si>
  <si>
    <t>BL000016</t>
  </si>
  <si>
    <t>Structure and Interpretation of Computer Programs (SICP)</t>
  </si>
  <si>
    <t>Harold Abelson</t>
  </si>
  <si>
    <t>A5</t>
  </si>
  <si>
    <t>BL000017</t>
  </si>
  <si>
    <t>The Clean Coder: A Code of Conduct for Professional Programmers</t>
  </si>
  <si>
    <t>A6</t>
  </si>
  <si>
    <t>BL000018</t>
  </si>
  <si>
    <t>Code Complete: A Practical Handbook of Software Construction</t>
  </si>
  <si>
    <t>Steve McConnell</t>
  </si>
  <si>
    <t>Microsoft Press</t>
  </si>
  <si>
    <t>BL000019</t>
  </si>
  <si>
    <t>Design Patterns: Elements of Reusable Object-Oriented Software</t>
  </si>
  <si>
    <t>Erich Gamma</t>
  </si>
  <si>
    <t>Addison-Wesley Professional</t>
  </si>
  <si>
    <t>A8</t>
  </si>
  <si>
    <t>BL000020</t>
  </si>
  <si>
    <t>The Pragmatic Programmer</t>
  </si>
  <si>
    <t>David Thomas</t>
  </si>
  <si>
    <t>A9</t>
  </si>
  <si>
    <t>BL000021</t>
  </si>
  <si>
    <t>Head First Design Patterns: A Brain-Friendly Guide</t>
  </si>
  <si>
    <t>Eric Freeman</t>
  </si>
  <si>
    <t>A2</t>
  </si>
  <si>
    <t>BL000023</t>
  </si>
  <si>
    <t>Algorithms Unlocked</t>
  </si>
  <si>
    <t>BL000024</t>
  </si>
  <si>
    <t>The Algorithm Design Manual</t>
  </si>
  <si>
    <t>BL000025</t>
  </si>
  <si>
    <t>Algorithms</t>
  </si>
  <si>
    <t>Robert Sedgewick</t>
  </si>
  <si>
    <t>BL000026</t>
  </si>
  <si>
    <t>Advanced Data Structures</t>
  </si>
  <si>
    <t>DATA STRUCTURES</t>
  </si>
  <si>
    <t>Peter Brass</t>
  </si>
  <si>
    <t>count(*)</t>
  </si>
  <si>
    <t>Grand Total</t>
  </si>
  <si>
    <t>Count of MEMBER_NAME</t>
  </si>
  <si>
    <t>Total</t>
  </si>
  <si>
    <t>temporary</t>
  </si>
  <si>
    <t>status</t>
  </si>
  <si>
    <t>city</t>
  </si>
  <si>
    <t>col1</t>
  </si>
  <si>
    <t xml:space="preserve">select * from seta right outer join setb on ( seta.col1 = setb.col1) </t>
  </si>
  <si>
    <t xml:space="preserve">select * from seta left outer join setb on ( seta.col1 = setb.col1) </t>
  </si>
  <si>
    <t xml:space="preserve">select * from seta right outer join setb on ( seta.col1 = setb.col1) where seta.col1 is null </t>
  </si>
  <si>
    <t>select * from seta full outer join setb on ( seta.col1 = setb.col1)</t>
  </si>
  <si>
    <t xml:space="preserve">select * from seta left outer join setb on ( seta.col1 = setb.col1) where setb.col1 is null </t>
  </si>
  <si>
    <t>select * from seta inner join setb on ( seta.col1 = setb.col1)</t>
  </si>
  <si>
    <t xml:space="preserve">a union b </t>
  </si>
  <si>
    <t>b union a</t>
  </si>
  <si>
    <t>b intersection a</t>
  </si>
  <si>
    <t xml:space="preserve">a intersection b </t>
  </si>
  <si>
    <t>b-a</t>
  </si>
  <si>
    <t>a-b</t>
  </si>
  <si>
    <t>setb</t>
  </si>
  <si>
    <t>seta</t>
  </si>
  <si>
    <t>CROSS</t>
  </si>
  <si>
    <t>gaurav</t>
  </si>
  <si>
    <t xml:space="preserve">select * from seta CROSS JOIN setb </t>
  </si>
  <si>
    <t>Java: The Complete Reference</t>
  </si>
  <si>
    <t>Tata Mcgraw Hill</t>
  </si>
  <si>
    <t>Yashavant Kanetkar</t>
  </si>
  <si>
    <t>Brian K. Jones</t>
  </si>
  <si>
    <t>-</t>
  </si>
  <si>
    <t>Joseph Albahari</t>
  </si>
  <si>
    <t>Steven S. Skiena</t>
  </si>
  <si>
    <t>null</t>
  </si>
  <si>
    <t>JAIPUR</t>
  </si>
  <si>
    <t>GROUPS</t>
  </si>
  <si>
    <t>GROUP BY COL1</t>
  </si>
  <si>
    <t>GAURAV</t>
  </si>
  <si>
    <t>SAGAR</t>
  </si>
  <si>
    <t>DEVANSHU</t>
  </si>
  <si>
    <t>PRATIK</t>
  </si>
  <si>
    <t>DEVANDER</t>
  </si>
  <si>
    <t>SHRUTI</t>
  </si>
  <si>
    <t>AVG</t>
  </si>
  <si>
    <t>COL1</t>
  </si>
  <si>
    <t>SUM(COL1)</t>
  </si>
  <si>
    <t>MAX</t>
  </si>
  <si>
    <t>MIN</t>
  </si>
  <si>
    <t>COUNT</t>
  </si>
  <si>
    <t>AGGREGATE FUNCTIONS</t>
  </si>
  <si>
    <t>col2</t>
  </si>
  <si>
    <t>select count(*) from seta group by col1</t>
  </si>
  <si>
    <t xml:space="preserve">Employee </t>
  </si>
  <si>
    <t>Emp_id</t>
  </si>
  <si>
    <t>Emp_name</t>
  </si>
  <si>
    <t>Department</t>
  </si>
  <si>
    <t>Dept_id</t>
  </si>
  <si>
    <t>Dept_name</t>
  </si>
  <si>
    <t>*</t>
  </si>
  <si>
    <t>CS</t>
  </si>
  <si>
    <t>Mech</t>
  </si>
  <si>
    <t>IT</t>
  </si>
  <si>
    <t>sagar</t>
  </si>
  <si>
    <t>pratik</t>
  </si>
  <si>
    <t>dept_identification</t>
  </si>
  <si>
    <t>cat</t>
  </si>
  <si>
    <t>constraint xyz foreign key ( dept_identification) references department(dept_id)</t>
  </si>
  <si>
    <t>pk</t>
  </si>
  <si>
    <t>unique</t>
  </si>
  <si>
    <t>duplicate not allowed</t>
  </si>
  <si>
    <t xml:space="preserve">not null </t>
  </si>
  <si>
    <t>duplicate not allowed , null not allowed</t>
  </si>
  <si>
    <t xml:space="preserve">null not allowed  </t>
  </si>
  <si>
    <t>fk</t>
  </si>
  <si>
    <t>values checked in another table column , if present then ok else not ok</t>
  </si>
  <si>
    <t>check</t>
  </si>
  <si>
    <t>checks for given condition , if true then ok else constraint fails</t>
  </si>
  <si>
    <t>display</t>
  </si>
  <si>
    <t>A</t>
  </si>
  <si>
    <t>B</t>
  </si>
  <si>
    <t xml:space="preserve">select * from seta full outer join setb on ( seta.col1 = setb.col1) where seta.col1 is null or setb.col1 is null </t>
  </si>
  <si>
    <t>C# 8.0 and .NET Core 3.0 â€“ Modern Cross-Platform Development</t>
  </si>
  <si>
    <t xml:space="preserve"> - </t>
  </si>
  <si>
    <t xml:space="preserve"> Steven S. Skiena</t>
  </si>
  <si>
    <t xml:space="preserve">Java: The Complete Reference </t>
  </si>
  <si>
    <t xml:space="preserve">Tata Mcgraw Hill </t>
  </si>
  <si>
    <t xml:space="preserve">Yashavant Kanetkar </t>
  </si>
  <si>
    <t xml:space="preserve">Joseph Albahari </t>
  </si>
  <si>
    <t>group by MEMBERSHIP_STATUS</t>
  </si>
  <si>
    <t xml:space="preserve">select MEMBERSHIP_STATUS  from lms_members </t>
  </si>
  <si>
    <t>group by MEMBERSHIP_STATUS, city</t>
  </si>
  <si>
    <t xml:space="preserve">select MEMBERSHIP_STATUS from lms_members </t>
  </si>
  <si>
    <t>sum</t>
  </si>
  <si>
    <t>avg</t>
  </si>
  <si>
    <t>max</t>
  </si>
  <si>
    <t>min</t>
  </si>
  <si>
    <t>count</t>
  </si>
  <si>
    <t>COL2</t>
  </si>
  <si>
    <t>name</t>
  </si>
  <si>
    <t>rollno</t>
  </si>
  <si>
    <t>marks</t>
  </si>
  <si>
    <t>student</t>
  </si>
  <si>
    <t>subject</t>
  </si>
  <si>
    <t>Physics</t>
  </si>
  <si>
    <t>maths</t>
  </si>
  <si>
    <t>Chemistry</t>
  </si>
  <si>
    <t>Thermodynamics</t>
  </si>
  <si>
    <t>Rahul</t>
  </si>
  <si>
    <t>running_sum</t>
  </si>
  <si>
    <t>running_count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</si>
</sst>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CC0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Consolas"/>
      <family val="3"/>
    </font>
    <font>
      <sz val="8"/>
      <color rgb="FF00000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 applyAlignment="1">
      <alignment wrapText="1"/>
    </xf>
    <xf numFmtId="0" fontId="1" fillId="0" borderId="2" xfId="0" applyFont="1" applyFill="1" applyBorder="1"/>
    <xf numFmtId="0" fontId="0" fillId="4" borderId="0" xfId="0" applyFill="1"/>
    <xf numFmtId="0" fontId="0" fillId="0" borderId="0" xfId="0" applyFill="1" applyBorder="1"/>
    <xf numFmtId="0" fontId="0" fillId="0" borderId="0" xfId="0" pivotButton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0" fontId="0" fillId="2" borderId="0" xfId="0" applyFill="1"/>
    <xf numFmtId="0" fontId="0" fillId="13" borderId="0" xfId="0" applyFill="1"/>
    <xf numFmtId="0" fontId="0" fillId="5" borderId="1" xfId="0" applyFill="1" applyBorder="1"/>
    <xf numFmtId="14" fontId="0" fillId="5" borderId="1" xfId="0" applyNumberFormat="1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8" borderId="1" xfId="0" applyFill="1" applyBorder="1"/>
    <xf numFmtId="14" fontId="0" fillId="8" borderId="1" xfId="0" applyNumberFormat="1" applyFill="1" applyBorder="1"/>
    <xf numFmtId="0" fontId="0" fillId="10" borderId="1" xfId="0" applyFill="1" applyBorder="1"/>
    <xf numFmtId="14" fontId="0" fillId="10" borderId="1" xfId="0" applyNumberFormat="1" applyFill="1" applyBorder="1"/>
    <xf numFmtId="0" fontId="0" fillId="11" borderId="1" xfId="0" applyFill="1" applyBorder="1"/>
    <xf numFmtId="14" fontId="0" fillId="11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7" borderId="1" xfId="0" applyFill="1" applyBorder="1"/>
    <xf numFmtId="14" fontId="0" fillId="7" borderId="1" xfId="0" applyNumberFormat="1" applyFill="1" applyBorder="1"/>
    <xf numFmtId="0" fontId="0" fillId="12" borderId="1" xfId="0" applyFill="1" applyBorder="1"/>
    <xf numFmtId="14" fontId="0" fillId="12" borderId="1" xfId="0" applyNumberForma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4" xfId="0" applyFont="1" applyBorder="1"/>
    <xf numFmtId="0" fontId="0" fillId="5" borderId="4" xfId="0" applyFill="1" applyBorder="1"/>
    <xf numFmtId="0" fontId="0" fillId="6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12" borderId="4" xfId="0" applyFill="1" applyBorder="1"/>
    <xf numFmtId="0" fontId="0" fillId="9" borderId="4" xfId="0" applyFill="1" applyBorder="1"/>
    <xf numFmtId="0" fontId="0" fillId="2" borderId="4" xfId="0" applyFill="1" applyBorder="1"/>
    <xf numFmtId="0" fontId="0" fillId="0" borderId="3" xfId="0" applyBorder="1"/>
    <xf numFmtId="0" fontId="0" fillId="14" borderId="0" xfId="0" applyFill="1"/>
    <xf numFmtId="0" fontId="0" fillId="15" borderId="0" xfId="0" applyFill="1"/>
    <xf numFmtId="0" fontId="0" fillId="4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14" borderId="1" xfId="0" applyFont="1" applyFill="1" applyBorder="1"/>
    <xf numFmtId="14" fontId="0" fillId="0" borderId="0" xfId="0" applyNumberFormat="1"/>
    <xf numFmtId="0" fontId="1" fillId="0" borderId="0" xfId="0" applyFont="1"/>
    <xf numFmtId="0" fontId="1" fillId="0" borderId="3" xfId="0" applyFont="1" applyBorder="1"/>
    <xf numFmtId="164" fontId="0" fillId="0" borderId="1" xfId="0" applyNumberFormat="1" applyBorder="1"/>
    <xf numFmtId="0" fontId="2" fillId="14" borderId="1" xfId="0" applyFont="1" applyFill="1" applyBorder="1"/>
    <xf numFmtId="0" fontId="3" fillId="0" borderId="1" xfId="1" applyBorder="1"/>
    <xf numFmtId="0" fontId="4" fillId="0" borderId="0" xfId="0" applyFont="1"/>
    <xf numFmtId="0" fontId="0" fillId="16" borderId="0" xfId="0" applyFill="1"/>
    <xf numFmtId="15" fontId="0" fillId="13" borderId="0" xfId="0" applyNumberFormat="1" applyFill="1"/>
    <xf numFmtId="15" fontId="0" fillId="14" borderId="0" xfId="0" applyNumberFormat="1" applyFill="1"/>
    <xf numFmtId="0" fontId="0" fillId="17" borderId="0" xfId="0" applyFill="1"/>
    <xf numFmtId="0" fontId="4" fillId="0" borderId="1" xfId="0" applyFont="1" applyBorder="1"/>
    <xf numFmtId="15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15" fontId="6" fillId="0" borderId="1" xfId="0" applyNumberFormat="1" applyFont="1" applyBorder="1"/>
    <xf numFmtId="0" fontId="7" fillId="5" borderId="3" xfId="0" applyFont="1" applyFill="1" applyBorder="1"/>
    <xf numFmtId="0" fontId="7" fillId="0" borderId="3" xfId="0" applyFont="1" applyBorder="1"/>
    <xf numFmtId="0" fontId="7" fillId="6" borderId="3" xfId="0" applyFont="1" applyFill="1" applyBorder="1"/>
    <xf numFmtId="0" fontId="7" fillId="8" borderId="3" xfId="0" applyFont="1" applyFill="1" applyBorder="1"/>
    <xf numFmtId="0" fontId="7" fillId="10" borderId="3" xfId="0" applyFont="1" applyFill="1" applyBorder="1"/>
    <xf numFmtId="0" fontId="7" fillId="11" borderId="3" xfId="0" applyFont="1" applyFill="1" applyBorder="1"/>
    <xf numFmtId="0" fontId="7" fillId="3" borderId="3" xfId="0" applyFont="1" applyFill="1" applyBorder="1"/>
    <xf numFmtId="0" fontId="7" fillId="7" borderId="3" xfId="0" applyFont="1" applyFill="1" applyBorder="1"/>
    <xf numFmtId="0" fontId="7" fillId="12" borderId="3" xfId="0" applyFont="1" applyFill="1" applyBorder="1"/>
    <xf numFmtId="0" fontId="7" fillId="9" borderId="3" xfId="0" applyFont="1" applyFill="1" applyBorder="1"/>
    <xf numFmtId="0" fontId="7" fillId="2" borderId="3" xfId="0" applyFont="1" applyFill="1" applyBorder="1"/>
    <xf numFmtId="0" fontId="8" fillId="18" borderId="0" xfId="0" applyFont="1" applyFill="1" applyAlignment="1">
      <alignment horizontal="center" wrapText="1"/>
    </xf>
    <xf numFmtId="0" fontId="9" fillId="18" borderId="0" xfId="0" applyFont="1" applyFill="1" applyAlignment="1">
      <alignment vertical="center" wrapText="1"/>
    </xf>
    <xf numFmtId="0" fontId="9" fillId="14" borderId="0" xfId="0" applyFont="1" applyFill="1" applyAlignment="1">
      <alignment vertical="center" wrapText="1"/>
    </xf>
    <xf numFmtId="0" fontId="9" fillId="16" borderId="0" xfId="0" applyFont="1" applyFill="1" applyAlignment="1">
      <alignment vertical="center" wrapText="1"/>
    </xf>
    <xf numFmtId="0" fontId="9" fillId="19" borderId="0" xfId="0" applyFont="1" applyFill="1" applyAlignment="1">
      <alignment vertical="center" wrapText="1"/>
    </xf>
    <xf numFmtId="0" fontId="0" fillId="0" borderId="2" xfId="0" applyFill="1" applyBorder="1"/>
    <xf numFmtId="0" fontId="0" fillId="14" borderId="2" xfId="0" applyFill="1" applyBorder="1"/>
    <xf numFmtId="0" fontId="0" fillId="0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433554</xdr:colOff>
      <xdr:row>12</xdr:row>
      <xdr:rowOff>6568</xdr:rowOff>
    </xdr:from>
    <xdr:to>
      <xdr:col>5</xdr:col>
      <xdr:colOff>190093</xdr:colOff>
      <xdr:row>17</xdr:row>
      <xdr:rowOff>78827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295" y="1911568"/>
          <a:ext cx="1063764" cy="1024759"/>
        </a:xfrm>
        <a:prstGeom prst="rect">
          <a:avLst/>
        </a:prstGeom>
      </xdr:spPr>
    </xdr:pic>
    <xdr:clientData/>
  </xdr:twoCellAnchor>
  <xdr:twoCellAnchor editAs="oneCell">
    <xdr:from>
      <xdr:col>8</xdr:col>
      <xdr:colOff>222619</xdr:colOff>
      <xdr:row>11</xdr:row>
      <xdr:rowOff>71099</xdr:rowOff>
    </xdr:from>
    <xdr:to>
      <xdr:col>9</xdr:col>
      <xdr:colOff>571500</xdr:colOff>
      <xdr:row>17</xdr:row>
      <xdr:rowOff>23836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4737" y="2166599"/>
          <a:ext cx="953998" cy="109573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21</xdr:row>
      <xdr:rowOff>65690</xdr:rowOff>
    </xdr:from>
    <xdr:to>
      <xdr:col>5</xdr:col>
      <xdr:colOff>229674</xdr:colOff>
      <xdr:row>25</xdr:row>
      <xdr:rowOff>78828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4241" y="3304190"/>
          <a:ext cx="965399" cy="775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538657</xdr:colOff>
      <xdr:row>34</xdr:row>
      <xdr:rowOff>105104</xdr:rowOff>
    </xdr:from>
    <xdr:to>
      <xdr:col>5</xdr:col>
      <xdr:colOff>177362</xdr:colOff>
      <xdr:row>39</xdr:row>
      <xdr:rowOff>119951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1398" y="5439104"/>
          <a:ext cx="945930" cy="967347"/>
        </a:xfrm>
        <a:prstGeom prst="rect">
          <a:avLst/>
        </a:prstGeom>
      </xdr:spPr>
    </xdr:pic>
    <xdr:clientData/>
  </xdr:twoCellAnchor>
  <xdr:twoCellAnchor editAs="oneCell">
    <xdr:from>
      <xdr:col>8</xdr:col>
      <xdr:colOff>380998</xdr:colOff>
      <xdr:row>34</xdr:row>
      <xdr:rowOff>137950</xdr:rowOff>
    </xdr:from>
    <xdr:to>
      <xdr:col>10</xdr:col>
      <xdr:colOff>170793</xdr:colOff>
      <xdr:row>40</xdr:row>
      <xdr:rowOff>6572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95188" y="5471950"/>
          <a:ext cx="1011622" cy="1011622"/>
        </a:xfrm>
        <a:prstGeom prst="rect">
          <a:avLst/>
        </a:prstGeom>
      </xdr:spPr>
    </xdr:pic>
    <xdr:clientData/>
  </xdr:twoCellAnchor>
  <xdr:twoCellAnchor editAs="oneCell">
    <xdr:from>
      <xdr:col>8</xdr:col>
      <xdr:colOff>221012</xdr:colOff>
      <xdr:row>20</xdr:row>
      <xdr:rowOff>145676</xdr:rowOff>
    </xdr:from>
    <xdr:to>
      <xdr:col>10</xdr:col>
      <xdr:colOff>118242</xdr:colOff>
      <xdr:row>26</xdr:row>
      <xdr:rowOff>82708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3130" y="3955676"/>
          <a:ext cx="1107465" cy="1080032"/>
        </a:xfrm>
        <a:prstGeom prst="rect">
          <a:avLst/>
        </a:prstGeom>
      </xdr:spPr>
    </xdr:pic>
    <xdr:clientData/>
  </xdr:twoCellAnchor>
  <xdr:twoCellAnchor editAs="oneCell">
    <xdr:from>
      <xdr:col>8</xdr:col>
      <xdr:colOff>408641</xdr:colOff>
      <xdr:row>44</xdr:row>
      <xdr:rowOff>131886</xdr:rowOff>
    </xdr:from>
    <xdr:to>
      <xdr:col>10</xdr:col>
      <xdr:colOff>283465</xdr:colOff>
      <xdr:row>48</xdr:row>
      <xdr:rowOff>183174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08429" y="8323386"/>
          <a:ext cx="1091094" cy="813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914400</xdr:colOff>
      <xdr:row>0</xdr:row>
      <xdr:rowOff>0</xdr:rowOff>
    </xdr:from>
    <xdr:to>
      <xdr:col>9</xdr:col>
      <xdr:colOff>228307</xdr:colOff>
      <xdr:row>7</xdr:row>
      <xdr:rowOff>161738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0"/>
          <a:ext cx="2342857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0</xdr:row>
      <xdr:rowOff>57150</xdr:rowOff>
    </xdr:from>
    <xdr:to>
      <xdr:col>4</xdr:col>
      <xdr:colOff>285513</xdr:colOff>
      <xdr:row>7</xdr:row>
      <xdr:rowOff>56983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57150"/>
          <a:ext cx="1895238" cy="13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0</xdr:row>
      <xdr:rowOff>9525</xdr:rowOff>
    </xdr:from>
    <xdr:to>
      <xdr:col>6</xdr:col>
      <xdr:colOff>704601</xdr:colOff>
      <xdr:row>7</xdr:row>
      <xdr:rowOff>18882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9525"/>
          <a:ext cx="1990476" cy="1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0</xdr:row>
      <xdr:rowOff>95250</xdr:rowOff>
    </xdr:from>
    <xdr:to>
      <xdr:col>13</xdr:col>
      <xdr:colOff>314080</xdr:colOff>
      <xdr:row>7</xdr:row>
      <xdr:rowOff>142702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700" y="95250"/>
          <a:ext cx="1961905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1133474</xdr:colOff>
      <xdr:row>25</xdr:row>
      <xdr:rowOff>57150</xdr:rowOff>
    </xdr:from>
    <xdr:ext cx="1685925" cy="468013"/>
    <xdr:sp macro="" textlink="">
      <xdr:nvSpPr>
        <xdr:cNvPr id="2" name="TextBox 1"/>
        <xdr:cNvSpPr txBox="1"/>
      </xdr:nvSpPr>
      <xdr:spPr>
        <a:xfrm>
          <a:off x="1133474" y="4819650"/>
          <a:ext cx="1685925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u="sng"/>
            <a:t>Temporary</a:t>
          </a:r>
        </a:p>
      </xdr:txBody>
    </xdr:sp>
    <xdr:clientData/>
  </xdr:oneCellAnchor>
  <xdr:oneCellAnchor>
    <xdr:from>
      <xdr:col>0</xdr:col>
      <xdr:colOff>1104900</xdr:colOff>
      <xdr:row>37</xdr:row>
      <xdr:rowOff>66675</xdr:rowOff>
    </xdr:from>
    <xdr:ext cx="1576970" cy="468013"/>
    <xdr:sp macro="" textlink="">
      <xdr:nvSpPr>
        <xdr:cNvPr id="3" name="TextBox 2"/>
        <xdr:cNvSpPr txBox="1"/>
      </xdr:nvSpPr>
      <xdr:spPr>
        <a:xfrm>
          <a:off x="1104900" y="7115175"/>
          <a:ext cx="157697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 u="sng"/>
            <a:t>Permanent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068.494636342592" createdVersion="6" refreshedVersion="6" minRefreshableVersion="3" recordCount="25">
  <cacheSource type="worksheet">
    <worksheetSource ref="A1:F26" sheet="lms_members"/>
  </cacheSource>
  <cacheFields count="6">
    <cacheField name="MEMBER_ID" numFmtId="0">
      <sharedItems/>
    </cacheField>
    <cacheField name="MEMBER_NAME" numFmtId="0">
      <sharedItems/>
    </cacheField>
    <cacheField name="CITY" numFmtId="0">
      <sharedItems count="6">
        <s v="CHENNAI"/>
        <s v="PUNE"/>
        <s v="BANGALORE"/>
        <s v="Delhi"/>
        <s v="Kerala"/>
        <s v="Punjab"/>
      </sharedItems>
    </cacheField>
    <cacheField name="DATE_REGISTER" numFmtId="14">
      <sharedItems containsSemiMixedTypes="0" containsNonDate="0" containsDate="1" containsString="0" minDate="2012-12-12T00:00:00" maxDate="2020-08-03T00:00:00"/>
    </cacheField>
    <cacheField name="DATE_EXPIRE" numFmtId="14">
      <sharedItems containsSemiMixedTypes="0" containsNonDate="0" containsDate="1" containsString="0" minDate="2020-05-12T00:00:00" maxDate="2023-12-24T00:00:00"/>
    </cacheField>
    <cacheField name="MEMBERSHIP_STATUS" numFmtId="0">
      <sharedItems count="2">
        <s v="Temporary"/>
        <s v="Perman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LM001"/>
    <s v="Akshay"/>
    <x v="0"/>
    <d v="2018-06-12T00:00:00"/>
    <d v="2020-10-26T00:00:00"/>
    <x v="0"/>
  </r>
  <r>
    <s v="LM002"/>
    <s v="Amruta"/>
    <x v="1"/>
    <d v="2020-08-02T00:00:00"/>
    <d v="2020-06-03T00:00:00"/>
    <x v="0"/>
  </r>
  <r>
    <s v="LM003"/>
    <s v="Ashish"/>
    <x v="0"/>
    <d v="2018-06-12T00:00:00"/>
    <d v="2020-08-17T00:00:00"/>
    <x v="1"/>
  </r>
  <r>
    <s v="LM004"/>
    <s v="Bhakti"/>
    <x v="0"/>
    <d v="2018-06-12T00:00:00"/>
    <d v="2020-05-12T00:00:00"/>
    <x v="0"/>
  </r>
  <r>
    <s v="LM005"/>
    <s v="Gautam"/>
    <x v="2"/>
    <d v="2018-06-12T00:00:00"/>
    <d v="2020-11-06T00:00:00"/>
    <x v="0"/>
  </r>
  <r>
    <s v="LM006"/>
    <s v="Hetvi"/>
    <x v="0"/>
    <d v="2018-06-12T00:00:00"/>
    <d v="2020-10-26T00:00:00"/>
    <x v="1"/>
  </r>
  <r>
    <s v="LM007"/>
    <s v="Mayur"/>
    <x v="1"/>
    <d v="2019-09-19T00:00:00"/>
    <d v="2020-10-19T00:00:00"/>
    <x v="1"/>
  </r>
  <r>
    <s v="LM008"/>
    <s v="Nikhil"/>
    <x v="2"/>
    <d v="2020-03-09T00:00:00"/>
    <d v="2020-06-03T00:00:00"/>
    <x v="1"/>
  </r>
  <r>
    <s v="LM009"/>
    <s v="Nikita"/>
    <x v="3"/>
    <d v="2012-12-12T00:00:00"/>
    <d v="2021-12-12T00:00:00"/>
    <x v="0"/>
  </r>
  <r>
    <s v="LM010"/>
    <s v="Preity"/>
    <x v="4"/>
    <d v="2019-06-17T00:00:00"/>
    <d v="2020-08-11T00:00:00"/>
    <x v="1"/>
  </r>
  <r>
    <s v="LM011"/>
    <s v="Priti"/>
    <x v="5"/>
    <d v="2019-08-19T00:00:00"/>
    <d v="2023-12-23T00:00:00"/>
    <x v="1"/>
  </r>
  <r>
    <s v="LM012"/>
    <s v="Rasika"/>
    <x v="0"/>
    <d v="2018-06-12T00:00:00"/>
    <d v="2020-10-26T00:00:00"/>
    <x v="0"/>
  </r>
  <r>
    <s v="LM013"/>
    <s v="Renuka"/>
    <x v="1"/>
    <d v="2020-08-02T00:00:00"/>
    <d v="2020-06-03T00:00:00"/>
    <x v="0"/>
  </r>
  <r>
    <s v="LM014"/>
    <s v="Sandeep"/>
    <x v="0"/>
    <d v="2018-06-12T00:00:00"/>
    <d v="2020-08-17T00:00:00"/>
    <x v="1"/>
  </r>
  <r>
    <s v="LM015"/>
    <s v="Saurabh"/>
    <x v="0"/>
    <d v="2018-06-12T00:00:00"/>
    <d v="2020-05-12T00:00:00"/>
    <x v="0"/>
  </r>
  <r>
    <s v="LM016"/>
    <s v="Sayali"/>
    <x v="2"/>
    <d v="2018-06-12T00:00:00"/>
    <d v="2020-11-06T00:00:00"/>
    <x v="0"/>
  </r>
  <r>
    <s v="LM017"/>
    <s v="Shruti"/>
    <x v="0"/>
    <d v="2018-06-12T00:00:00"/>
    <d v="2020-10-26T00:00:00"/>
    <x v="1"/>
  </r>
  <r>
    <s v="LM018"/>
    <s v="Smita"/>
    <x v="1"/>
    <d v="2019-09-19T00:00:00"/>
    <d v="2020-10-19T00:00:00"/>
    <x v="1"/>
  </r>
  <r>
    <s v="LM019"/>
    <s v="Snehal"/>
    <x v="2"/>
    <d v="2020-03-09T00:00:00"/>
    <d v="2020-06-03T00:00:00"/>
    <x v="1"/>
  </r>
  <r>
    <s v="LM020"/>
    <s v="Supriya"/>
    <x v="3"/>
    <d v="2012-12-12T00:00:00"/>
    <d v="2021-12-12T00:00:00"/>
    <x v="0"/>
  </r>
  <r>
    <s v="LM021"/>
    <s v="Writankar"/>
    <x v="4"/>
    <d v="2019-06-17T00:00:00"/>
    <d v="2020-06-17T00:00:00"/>
    <x v="1"/>
  </r>
  <r>
    <s v="LM022"/>
    <s v="Amit"/>
    <x v="5"/>
    <d v="2019-08-19T00:00:00"/>
    <d v="2023-12-23T00:00:00"/>
    <x v="1"/>
  </r>
  <r>
    <s v="LM023"/>
    <s v="Ritesh"/>
    <x v="2"/>
    <d v="2018-06-12T00:00:00"/>
    <d v="2020-08-17T00:00:00"/>
    <x v="1"/>
  </r>
  <r>
    <s v="LM024"/>
    <s v="Gaurav"/>
    <x v="3"/>
    <d v="2018-06-12T00:00:00"/>
    <d v="2020-05-12T00:00:00"/>
    <x v="0"/>
  </r>
  <r>
    <s v="LM025"/>
    <s v="Sagar"/>
    <x v="4"/>
    <d v="2018-06-12T00:00:00"/>
    <d v="2020-11-06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7" firstHeaderRow="2" firstDataRow="2" firstDataCol="1"/>
  <pivotFields count="6">
    <pivotField compact="0" outline="0" showAll="0"/>
    <pivotField dataField="1" compact="0" outline="0" showAll="0"/>
    <pivotField compact="0" outline="0" showAll="0">
      <items count="7">
        <item x="2"/>
        <item x="0"/>
        <item x="3"/>
        <item x="4"/>
        <item x="1"/>
        <item x="5"/>
        <item t="default"/>
      </items>
    </pivotField>
    <pivotField compact="0" numFmtId="14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EMB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ing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"/>
  <sheetViews>
    <sheetView zoomScale="85" zoomScaleNormal="85" workbookViewId="0">
      <selection activeCell="F29" sqref="F29"/>
    </sheetView>
  </sheetViews>
  <sheetFormatPr defaultRowHeight="14.5" x14ac:dyDescent="0.35"/>
  <cols>
    <col min="4" max="4" width="10.453125" bestFit="1" customWidth="1"/>
    <col min="6" max="6" width="41.26953125" customWidth="1"/>
  </cols>
  <sheetData>
    <row r="1" spans="2:9" x14ac:dyDescent="0.35">
      <c r="B1" t="s">
        <v>239</v>
      </c>
      <c r="D1" t="s">
        <v>238</v>
      </c>
    </row>
    <row r="2" spans="2:9" x14ac:dyDescent="0.35">
      <c r="B2" s="2" t="s">
        <v>225</v>
      </c>
      <c r="D2" s="2" t="s">
        <v>225</v>
      </c>
      <c r="F2" t="s">
        <v>237</v>
      </c>
      <c r="G2" s="12"/>
    </row>
    <row r="3" spans="2:9" x14ac:dyDescent="0.35">
      <c r="B3" s="58">
        <v>1</v>
      </c>
      <c r="D3" s="57">
        <v>3</v>
      </c>
      <c r="F3" t="s">
        <v>236</v>
      </c>
      <c r="G3" s="7"/>
    </row>
    <row r="4" spans="2:9" x14ac:dyDescent="0.35">
      <c r="B4" s="58">
        <v>2</v>
      </c>
      <c r="D4" s="57">
        <v>4</v>
      </c>
      <c r="F4" t="s">
        <v>235</v>
      </c>
      <c r="G4" s="54"/>
    </row>
    <row r="5" spans="2:9" x14ac:dyDescent="0.35">
      <c r="B5" s="57">
        <v>3</v>
      </c>
      <c r="C5" t="s">
        <v>240</v>
      </c>
      <c r="D5" s="57">
        <v>5</v>
      </c>
      <c r="F5" t="s">
        <v>234</v>
      </c>
      <c r="G5" s="54"/>
    </row>
    <row r="6" spans="2:9" x14ac:dyDescent="0.35">
      <c r="B6" s="57">
        <v>4</v>
      </c>
      <c r="D6" s="56">
        <v>6</v>
      </c>
      <c r="F6" t="s">
        <v>233</v>
      </c>
      <c r="G6" s="58"/>
      <c r="H6" s="57"/>
      <c r="I6" s="56"/>
    </row>
    <row r="7" spans="2:9" x14ac:dyDescent="0.35">
      <c r="B7" s="57">
        <v>5</v>
      </c>
      <c r="D7" s="56">
        <v>7</v>
      </c>
      <c r="F7" t="s">
        <v>232</v>
      </c>
      <c r="G7" s="58"/>
      <c r="H7" s="57"/>
      <c r="I7" s="56"/>
    </row>
    <row r="10" spans="2:9" x14ac:dyDescent="0.35">
      <c r="B10" t="s">
        <v>231</v>
      </c>
      <c r="G10" t="s">
        <v>230</v>
      </c>
    </row>
    <row r="12" spans="2:9" x14ac:dyDescent="0.35">
      <c r="B12" t="s">
        <v>239</v>
      </c>
      <c r="C12" t="s">
        <v>238</v>
      </c>
      <c r="G12" s="2" t="s">
        <v>239</v>
      </c>
      <c r="H12" s="2" t="s">
        <v>238</v>
      </c>
    </row>
    <row r="13" spans="2:9" x14ac:dyDescent="0.35">
      <c r="B13" s="2" t="s">
        <v>225</v>
      </c>
      <c r="C13" s="2" t="s">
        <v>225</v>
      </c>
      <c r="G13" s="2" t="s">
        <v>225</v>
      </c>
      <c r="H13" s="2" t="s">
        <v>225</v>
      </c>
    </row>
    <row r="14" spans="2:9" x14ac:dyDescent="0.35">
      <c r="B14" s="57">
        <v>3</v>
      </c>
      <c r="C14" s="57">
        <v>3</v>
      </c>
      <c r="G14" s="58">
        <v>1</v>
      </c>
      <c r="H14" s="2" t="s">
        <v>250</v>
      </c>
    </row>
    <row r="15" spans="2:9" x14ac:dyDescent="0.35">
      <c r="B15" s="57">
        <v>4</v>
      </c>
      <c r="C15" s="57">
        <v>4</v>
      </c>
      <c r="G15" s="58">
        <v>2</v>
      </c>
      <c r="H15" s="2" t="s">
        <v>250</v>
      </c>
    </row>
    <row r="16" spans="2:9" x14ac:dyDescent="0.35">
      <c r="B16" s="57">
        <v>5</v>
      </c>
      <c r="C16" s="57">
        <v>5</v>
      </c>
    </row>
    <row r="19" spans="2:8" x14ac:dyDescent="0.35">
      <c r="B19" t="s">
        <v>229</v>
      </c>
      <c r="G19" t="s">
        <v>228</v>
      </c>
    </row>
    <row r="21" spans="2:8" x14ac:dyDescent="0.35">
      <c r="B21" t="s">
        <v>239</v>
      </c>
      <c r="C21" t="s">
        <v>238</v>
      </c>
      <c r="G21" t="s">
        <v>239</v>
      </c>
      <c r="H21" t="s">
        <v>238</v>
      </c>
    </row>
    <row r="22" spans="2:8" x14ac:dyDescent="0.35">
      <c r="B22" s="2" t="s">
        <v>225</v>
      </c>
      <c r="C22" s="2" t="s">
        <v>225</v>
      </c>
      <c r="G22" s="2" t="s">
        <v>225</v>
      </c>
      <c r="H22" s="2" t="s">
        <v>225</v>
      </c>
    </row>
    <row r="23" spans="2:8" x14ac:dyDescent="0.35">
      <c r="B23" s="58">
        <v>1</v>
      </c>
      <c r="C23" s="2" t="s">
        <v>250</v>
      </c>
      <c r="G23" s="2" t="s">
        <v>250</v>
      </c>
      <c r="H23" s="56">
        <v>6</v>
      </c>
    </row>
    <row r="24" spans="2:8" x14ac:dyDescent="0.35">
      <c r="B24" s="58">
        <v>2</v>
      </c>
      <c r="C24" s="2" t="s">
        <v>250</v>
      </c>
      <c r="G24" s="2" t="s">
        <v>250</v>
      </c>
      <c r="H24" s="56">
        <v>7</v>
      </c>
    </row>
    <row r="25" spans="2:8" x14ac:dyDescent="0.35">
      <c r="B25" s="57">
        <v>3</v>
      </c>
      <c r="C25" s="57">
        <v>3</v>
      </c>
    </row>
    <row r="26" spans="2:8" x14ac:dyDescent="0.35">
      <c r="B26" s="57">
        <v>4</v>
      </c>
      <c r="C26" s="57">
        <v>4</v>
      </c>
    </row>
    <row r="27" spans="2:8" x14ac:dyDescent="0.35">
      <c r="B27" s="57">
        <v>5</v>
      </c>
      <c r="C27" s="57">
        <v>5</v>
      </c>
    </row>
    <row r="28" spans="2:8" x14ac:dyDescent="0.35">
      <c r="B28" s="2" t="s">
        <v>250</v>
      </c>
      <c r="C28" s="56">
        <v>6</v>
      </c>
    </row>
    <row r="29" spans="2:8" x14ac:dyDescent="0.35">
      <c r="B29" s="2" t="s">
        <v>250</v>
      </c>
      <c r="C29" s="56">
        <v>7</v>
      </c>
    </row>
    <row r="32" spans="2:8" x14ac:dyDescent="0.35">
      <c r="B32" t="s">
        <v>227</v>
      </c>
      <c r="G32" t="s">
        <v>226</v>
      </c>
    </row>
    <row r="34" spans="2:8" x14ac:dyDescent="0.35">
      <c r="B34" t="s">
        <v>239</v>
      </c>
      <c r="C34" t="s">
        <v>238</v>
      </c>
      <c r="G34" t="s">
        <v>239</v>
      </c>
      <c r="H34" t="s">
        <v>238</v>
      </c>
    </row>
    <row r="35" spans="2:8" x14ac:dyDescent="0.35">
      <c r="B35" s="2" t="s">
        <v>225</v>
      </c>
      <c r="C35" s="2" t="s">
        <v>225</v>
      </c>
      <c r="G35" s="2" t="s">
        <v>225</v>
      </c>
      <c r="H35" s="2" t="s">
        <v>225</v>
      </c>
    </row>
    <row r="36" spans="2:8" x14ac:dyDescent="0.35">
      <c r="B36" s="58">
        <v>1</v>
      </c>
      <c r="C36" s="2" t="s">
        <v>250</v>
      </c>
      <c r="G36" s="57">
        <v>3</v>
      </c>
      <c r="H36" s="57">
        <v>3</v>
      </c>
    </row>
    <row r="37" spans="2:8" x14ac:dyDescent="0.35">
      <c r="B37" s="58">
        <v>2</v>
      </c>
      <c r="C37" s="2" t="s">
        <v>250</v>
      </c>
      <c r="G37" s="57">
        <v>4</v>
      </c>
      <c r="H37" s="57">
        <v>4</v>
      </c>
    </row>
    <row r="38" spans="2:8" x14ac:dyDescent="0.35">
      <c r="B38" s="57">
        <v>3</v>
      </c>
      <c r="C38" s="57">
        <v>3</v>
      </c>
      <c r="G38" s="57">
        <v>5</v>
      </c>
      <c r="H38" s="57">
        <v>5</v>
      </c>
    </row>
    <row r="39" spans="2:8" x14ac:dyDescent="0.35">
      <c r="B39" s="57">
        <v>4</v>
      </c>
      <c r="C39" s="57">
        <v>4</v>
      </c>
      <c r="G39" s="2" t="s">
        <v>250</v>
      </c>
      <c r="H39" s="56">
        <v>6</v>
      </c>
    </row>
    <row r="40" spans="2:8" x14ac:dyDescent="0.35">
      <c r="B40" s="57">
        <v>5</v>
      </c>
      <c r="C40" s="57">
        <v>5</v>
      </c>
      <c r="G40" s="2" t="s">
        <v>250</v>
      </c>
      <c r="H40" s="56">
        <v>7</v>
      </c>
    </row>
    <row r="43" spans="2:8" x14ac:dyDescent="0.35">
      <c r="B43" t="s">
        <v>242</v>
      </c>
      <c r="G43" t="s">
        <v>297</v>
      </c>
    </row>
    <row r="45" spans="2:8" x14ac:dyDescent="0.35">
      <c r="B45" t="s">
        <v>239</v>
      </c>
      <c r="C45" t="s">
        <v>238</v>
      </c>
      <c r="G45" t="s">
        <v>239</v>
      </c>
      <c r="H45" t="s">
        <v>238</v>
      </c>
    </row>
    <row r="46" spans="2:8" x14ac:dyDescent="0.35">
      <c r="B46" s="2" t="s">
        <v>225</v>
      </c>
      <c r="C46" s="2" t="s">
        <v>267</v>
      </c>
      <c r="G46" s="2" t="s">
        <v>225</v>
      </c>
      <c r="H46" s="2" t="s">
        <v>225</v>
      </c>
    </row>
    <row r="47" spans="2:8" x14ac:dyDescent="0.35">
      <c r="B47" s="58">
        <v>1</v>
      </c>
      <c r="C47" s="57">
        <v>3</v>
      </c>
      <c r="G47" s="58">
        <v>1</v>
      </c>
      <c r="H47" s="2" t="s">
        <v>250</v>
      </c>
    </row>
    <row r="48" spans="2:8" x14ac:dyDescent="0.35">
      <c r="B48" s="58">
        <v>1</v>
      </c>
      <c r="C48" s="57">
        <v>4</v>
      </c>
      <c r="G48" s="58">
        <v>2</v>
      </c>
      <c r="H48" s="2" t="s">
        <v>250</v>
      </c>
    </row>
    <row r="49" spans="2:8" x14ac:dyDescent="0.35">
      <c r="B49" s="58">
        <v>1</v>
      </c>
      <c r="C49" s="57">
        <v>5</v>
      </c>
      <c r="G49" s="2" t="s">
        <v>250</v>
      </c>
      <c r="H49" s="56">
        <v>6</v>
      </c>
    </row>
    <row r="50" spans="2:8" x14ac:dyDescent="0.35">
      <c r="B50" s="58">
        <v>1</v>
      </c>
      <c r="C50" s="56">
        <v>6</v>
      </c>
      <c r="G50" s="2" t="s">
        <v>250</v>
      </c>
      <c r="H50" s="56">
        <v>7</v>
      </c>
    </row>
    <row r="51" spans="2:8" x14ac:dyDescent="0.35">
      <c r="B51" s="58">
        <v>1</v>
      </c>
      <c r="C51" s="56">
        <v>7</v>
      </c>
    </row>
    <row r="52" spans="2:8" x14ac:dyDescent="0.35">
      <c r="B52" s="58">
        <v>2</v>
      </c>
      <c r="C52" s="57">
        <v>3</v>
      </c>
    </row>
    <row r="53" spans="2:8" x14ac:dyDescent="0.35">
      <c r="B53" s="58">
        <v>2</v>
      </c>
      <c r="C53" s="57">
        <v>4</v>
      </c>
    </row>
    <row r="54" spans="2:8" x14ac:dyDescent="0.35">
      <c r="B54" s="58">
        <v>2</v>
      </c>
      <c r="C54" s="57">
        <v>5</v>
      </c>
    </row>
    <row r="55" spans="2:8" x14ac:dyDescent="0.35">
      <c r="B55" s="58">
        <v>2</v>
      </c>
      <c r="C55" s="56">
        <v>6</v>
      </c>
    </row>
    <row r="56" spans="2:8" x14ac:dyDescent="0.35">
      <c r="B56" s="58">
        <v>2</v>
      </c>
      <c r="C56" s="56">
        <v>7</v>
      </c>
    </row>
    <row r="57" spans="2:8" x14ac:dyDescent="0.35">
      <c r="B57" s="57">
        <v>3</v>
      </c>
      <c r="C57" s="57">
        <v>3</v>
      </c>
    </row>
    <row r="58" spans="2:8" x14ac:dyDescent="0.35">
      <c r="B58" s="57">
        <v>3</v>
      </c>
      <c r="C58" s="57">
        <v>4</v>
      </c>
    </row>
    <row r="59" spans="2:8" x14ac:dyDescent="0.35">
      <c r="B59" s="57">
        <v>3</v>
      </c>
      <c r="C59" s="57">
        <v>5</v>
      </c>
    </row>
    <row r="60" spans="2:8" x14ac:dyDescent="0.35">
      <c r="B60" s="57">
        <v>3</v>
      </c>
      <c r="C60" s="56">
        <v>6</v>
      </c>
    </row>
    <row r="61" spans="2:8" x14ac:dyDescent="0.35">
      <c r="B61" s="57">
        <v>3</v>
      </c>
      <c r="C61" s="56">
        <v>7</v>
      </c>
    </row>
    <row r="62" spans="2:8" x14ac:dyDescent="0.35">
      <c r="B62" s="57">
        <v>4</v>
      </c>
      <c r="C62" s="57">
        <v>3</v>
      </c>
    </row>
    <row r="63" spans="2:8" x14ac:dyDescent="0.35">
      <c r="B63" s="57">
        <v>4</v>
      </c>
      <c r="C63" s="57">
        <v>4</v>
      </c>
    </row>
    <row r="64" spans="2:8" x14ac:dyDescent="0.35">
      <c r="B64" s="57">
        <v>4</v>
      </c>
      <c r="C64" s="57">
        <v>5</v>
      </c>
    </row>
    <row r="65" spans="2:3" x14ac:dyDescent="0.35">
      <c r="B65" s="57">
        <v>4</v>
      </c>
      <c r="C65" s="56">
        <v>6</v>
      </c>
    </row>
    <row r="66" spans="2:3" x14ac:dyDescent="0.35">
      <c r="B66" s="57">
        <v>4</v>
      </c>
      <c r="C66" s="56">
        <v>7</v>
      </c>
    </row>
    <row r="67" spans="2:3" x14ac:dyDescent="0.35">
      <c r="B67" s="57">
        <v>5</v>
      </c>
      <c r="C67" s="57">
        <v>3</v>
      </c>
    </row>
    <row r="68" spans="2:3" x14ac:dyDescent="0.35">
      <c r="B68" s="57">
        <v>5</v>
      </c>
      <c r="C68" s="57">
        <v>4</v>
      </c>
    </row>
    <row r="69" spans="2:3" x14ac:dyDescent="0.35">
      <c r="B69" s="57">
        <v>5</v>
      </c>
      <c r="C69" s="57">
        <v>5</v>
      </c>
    </row>
    <row r="70" spans="2:3" x14ac:dyDescent="0.35">
      <c r="B70" s="57">
        <v>5</v>
      </c>
      <c r="C70" s="56">
        <v>6</v>
      </c>
    </row>
    <row r="71" spans="2:3" x14ac:dyDescent="0.35">
      <c r="B71" s="57">
        <v>5</v>
      </c>
      <c r="C71" s="56">
        <v>7</v>
      </c>
    </row>
    <row r="84" spans="4:4" x14ac:dyDescent="0.35">
      <c r="D84" s="60"/>
    </row>
    <row r="85" spans="4:4" x14ac:dyDescent="0.35">
      <c r="D85" s="60"/>
    </row>
    <row r="86" spans="4:4" x14ac:dyDescent="0.35">
      <c r="D86" s="60"/>
    </row>
    <row r="87" spans="4:4" x14ac:dyDescent="0.35">
      <c r="D87" s="60"/>
    </row>
    <row r="88" spans="4:4" x14ac:dyDescent="0.35">
      <c r="D88" s="60"/>
    </row>
    <row r="89" spans="4:4" x14ac:dyDescent="0.35">
      <c r="D89" s="60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145" zoomScaleNormal="145" workbookViewId="0">
      <selection activeCell="C1" sqref="C1"/>
    </sheetView>
  </sheetViews>
  <sheetFormatPr defaultRowHeight="14.5" x14ac:dyDescent="0.35"/>
  <cols>
    <col min="3" max="3" width="15.453125" customWidth="1"/>
  </cols>
  <sheetData>
    <row r="1" spans="1:12" x14ac:dyDescent="0.35">
      <c r="A1" t="s">
        <v>275</v>
      </c>
      <c r="K1">
        <v>1</v>
      </c>
    </row>
    <row r="2" spans="1:12" x14ac:dyDescent="0.35">
      <c r="A2" t="s">
        <v>269</v>
      </c>
      <c r="K2" t="s">
        <v>272</v>
      </c>
    </row>
    <row r="4" spans="1:12" x14ac:dyDescent="0.35">
      <c r="A4" s="54" t="s">
        <v>270</v>
      </c>
      <c r="B4" t="s">
        <v>271</v>
      </c>
      <c r="C4" s="66" t="s">
        <v>281</v>
      </c>
      <c r="K4" s="54" t="s">
        <v>273</v>
      </c>
      <c r="L4" t="s">
        <v>274</v>
      </c>
    </row>
    <row r="5" spans="1:12" x14ac:dyDescent="0.35">
      <c r="A5">
        <v>100</v>
      </c>
      <c r="B5" t="s">
        <v>241</v>
      </c>
      <c r="C5">
        <v>1</v>
      </c>
      <c r="K5">
        <v>1</v>
      </c>
      <c r="L5" t="s">
        <v>276</v>
      </c>
    </row>
    <row r="6" spans="1:12" x14ac:dyDescent="0.35">
      <c r="A6">
        <v>200</v>
      </c>
      <c r="B6" t="s">
        <v>279</v>
      </c>
      <c r="C6">
        <v>1</v>
      </c>
      <c r="K6">
        <v>2</v>
      </c>
      <c r="L6" t="s">
        <v>277</v>
      </c>
    </row>
    <row r="7" spans="1:12" x14ac:dyDescent="0.35">
      <c r="A7">
        <v>300</v>
      </c>
      <c r="B7" t="s">
        <v>280</v>
      </c>
      <c r="C7">
        <v>1</v>
      </c>
      <c r="K7">
        <v>3</v>
      </c>
      <c r="L7" t="s">
        <v>278</v>
      </c>
    </row>
    <row r="8" spans="1:12" x14ac:dyDescent="0.35">
      <c r="A8" s="66">
        <v>400</v>
      </c>
      <c r="B8" s="66" t="s">
        <v>282</v>
      </c>
      <c r="C8" s="66">
        <v>100</v>
      </c>
    </row>
    <row r="12" spans="1:12" x14ac:dyDescent="0.35">
      <c r="A12" t="s">
        <v>283</v>
      </c>
    </row>
    <row r="15" spans="1:12" x14ac:dyDescent="0.35">
      <c r="C15" s="2" t="s">
        <v>285</v>
      </c>
      <c r="D15" s="2" t="s">
        <v>286</v>
      </c>
      <c r="E15" s="2"/>
      <c r="F15" s="2"/>
      <c r="G15" s="2"/>
      <c r="H15" s="2"/>
      <c r="I15" s="2"/>
      <c r="J15" s="2"/>
    </row>
    <row r="16" spans="1:12" x14ac:dyDescent="0.35">
      <c r="C16" s="2" t="s">
        <v>287</v>
      </c>
      <c r="D16" s="2" t="s">
        <v>289</v>
      </c>
      <c r="E16" s="2"/>
      <c r="F16" s="2"/>
      <c r="G16" s="2"/>
      <c r="H16" s="2"/>
      <c r="I16" s="2"/>
      <c r="J16" s="2"/>
    </row>
    <row r="17" spans="3:10" x14ac:dyDescent="0.35">
      <c r="C17" s="2" t="s">
        <v>284</v>
      </c>
      <c r="D17" s="2" t="s">
        <v>288</v>
      </c>
      <c r="E17" s="2"/>
      <c r="F17" s="2"/>
      <c r="G17" s="2"/>
      <c r="H17" s="2"/>
      <c r="I17" s="2"/>
      <c r="J17" s="2"/>
    </row>
    <row r="18" spans="3:10" x14ac:dyDescent="0.35">
      <c r="C18" s="2" t="s">
        <v>290</v>
      </c>
      <c r="D18" s="2" t="s">
        <v>291</v>
      </c>
      <c r="E18" s="2"/>
      <c r="F18" s="2"/>
      <c r="G18" s="2"/>
      <c r="H18" s="2"/>
      <c r="I18" s="2"/>
      <c r="J18" s="2"/>
    </row>
    <row r="19" spans="3:10" x14ac:dyDescent="0.35">
      <c r="C19" s="2" t="s">
        <v>292</v>
      </c>
      <c r="D19" s="2" t="s">
        <v>293</v>
      </c>
      <c r="E19" s="2"/>
      <c r="F19" s="2"/>
      <c r="G19" s="2"/>
      <c r="H19" s="2"/>
      <c r="I19" s="2"/>
      <c r="J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K26" sqref="K26"/>
    </sheetView>
  </sheetViews>
  <sheetFormatPr defaultRowHeight="14.5" x14ac:dyDescent="0.35"/>
  <cols>
    <col min="4" max="4" width="9.81640625" bestFit="1" customWidth="1"/>
    <col min="5" max="5" width="10.1796875" bestFit="1" customWidth="1"/>
    <col min="7" max="7" width="9.54296875" bestFit="1" customWidth="1"/>
    <col min="10" max="12" width="10.453125" bestFit="1" customWidth="1"/>
    <col min="15" max="16" width="9.26953125" bestFit="1" customWidth="1"/>
  </cols>
  <sheetData>
    <row r="1" spans="1:22" x14ac:dyDescent="0.35">
      <c r="A1" s="3" t="s">
        <v>27</v>
      </c>
      <c r="B1" s="3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110</v>
      </c>
      <c r="H1" s="3" t="s">
        <v>27</v>
      </c>
      <c r="I1" s="3" t="s">
        <v>60</v>
      </c>
      <c r="J1" s="3" t="s">
        <v>111</v>
      </c>
      <c r="K1" s="3" t="s">
        <v>112</v>
      </c>
      <c r="L1" s="3" t="s">
        <v>113</v>
      </c>
      <c r="M1" s="3" t="s">
        <v>114</v>
      </c>
      <c r="N1" s="59" t="s">
        <v>114</v>
      </c>
      <c r="O1" s="3" t="s">
        <v>118</v>
      </c>
      <c r="P1" s="3" t="s">
        <v>119</v>
      </c>
      <c r="Q1" s="3"/>
      <c r="T1" s="59" t="s">
        <v>114</v>
      </c>
      <c r="U1" s="3" t="s">
        <v>118</v>
      </c>
      <c r="V1" s="3" t="s">
        <v>119</v>
      </c>
    </row>
    <row r="2" spans="1:22" x14ac:dyDescent="0.35">
      <c r="A2" s="71" t="s">
        <v>0</v>
      </c>
      <c r="B2" s="71" t="s">
        <v>136</v>
      </c>
      <c r="C2" s="71" t="s">
        <v>1</v>
      </c>
      <c r="D2" s="72">
        <v>43263</v>
      </c>
      <c r="E2" s="72">
        <v>44130</v>
      </c>
      <c r="F2" s="71" t="s">
        <v>2</v>
      </c>
      <c r="G2" s="71">
        <v>1</v>
      </c>
      <c r="H2" s="71" t="s">
        <v>0</v>
      </c>
      <c r="I2" s="71" t="s">
        <v>70</v>
      </c>
      <c r="J2" s="72">
        <v>41030</v>
      </c>
      <c r="K2" s="72">
        <v>41045</v>
      </c>
      <c r="L2" s="72">
        <v>41045</v>
      </c>
      <c r="M2" s="71" t="s">
        <v>299</v>
      </c>
      <c r="N2" s="71" t="s">
        <v>299</v>
      </c>
      <c r="O2" s="71" t="s">
        <v>299</v>
      </c>
      <c r="P2" s="71" t="s">
        <v>299</v>
      </c>
      <c r="Q2" s="71" t="s">
        <v>299</v>
      </c>
      <c r="T2" t="s">
        <v>116</v>
      </c>
      <c r="U2">
        <v>20</v>
      </c>
      <c r="V2">
        <v>5</v>
      </c>
    </row>
    <row r="3" spans="1:22" x14ac:dyDescent="0.35">
      <c r="A3" s="71" t="s">
        <v>0</v>
      </c>
      <c r="B3" s="71" t="s">
        <v>136</v>
      </c>
      <c r="C3" s="71" t="s">
        <v>1</v>
      </c>
      <c r="D3" s="72">
        <v>43263</v>
      </c>
      <c r="E3" s="72">
        <v>44130</v>
      </c>
      <c r="F3" s="71" t="s">
        <v>2</v>
      </c>
      <c r="G3" s="71">
        <v>7</v>
      </c>
      <c r="H3" s="71" t="s">
        <v>0</v>
      </c>
      <c r="I3" s="71" t="s">
        <v>76</v>
      </c>
      <c r="J3" s="72">
        <v>41395</v>
      </c>
      <c r="K3" s="72">
        <v>41410</v>
      </c>
      <c r="L3" s="72">
        <v>41410</v>
      </c>
      <c r="M3" s="71" t="s">
        <v>299</v>
      </c>
      <c r="N3" s="71" t="s">
        <v>299</v>
      </c>
      <c r="O3" s="71" t="s">
        <v>299</v>
      </c>
      <c r="P3" s="71" t="s">
        <v>299</v>
      </c>
      <c r="Q3" s="71" t="s">
        <v>299</v>
      </c>
      <c r="T3" t="s">
        <v>115</v>
      </c>
      <c r="U3">
        <v>50</v>
      </c>
      <c r="V3">
        <v>10</v>
      </c>
    </row>
    <row r="4" spans="1:22" x14ac:dyDescent="0.35">
      <c r="A4" s="71" t="s">
        <v>0</v>
      </c>
      <c r="B4" s="71" t="s">
        <v>136</v>
      </c>
      <c r="C4" s="71" t="s">
        <v>1</v>
      </c>
      <c r="D4" s="72">
        <v>43263</v>
      </c>
      <c r="E4" s="72">
        <v>44130</v>
      </c>
      <c r="F4" s="71" t="s">
        <v>2</v>
      </c>
      <c r="G4" s="71">
        <v>13</v>
      </c>
      <c r="H4" s="71" t="s">
        <v>0</v>
      </c>
      <c r="I4" s="71" t="s">
        <v>70</v>
      </c>
      <c r="J4" s="72">
        <v>41045</v>
      </c>
      <c r="K4" s="72">
        <v>41060</v>
      </c>
      <c r="L4" s="72">
        <v>41060</v>
      </c>
      <c r="M4" s="71" t="s">
        <v>299</v>
      </c>
      <c r="N4" s="71" t="s">
        <v>299</v>
      </c>
      <c r="O4" s="71" t="s">
        <v>299</v>
      </c>
      <c r="P4" s="71" t="s">
        <v>299</v>
      </c>
      <c r="Q4" s="71" t="s">
        <v>299</v>
      </c>
      <c r="T4" t="s">
        <v>120</v>
      </c>
      <c r="U4">
        <v>60</v>
      </c>
      <c r="V4">
        <v>15</v>
      </c>
    </row>
    <row r="5" spans="1:22" x14ac:dyDescent="0.35">
      <c r="A5" s="71" t="s">
        <v>0</v>
      </c>
      <c r="B5" s="71" t="s">
        <v>136</v>
      </c>
      <c r="C5" s="71" t="s">
        <v>1</v>
      </c>
      <c r="D5" s="72">
        <v>43263</v>
      </c>
      <c r="E5" s="72">
        <v>44130</v>
      </c>
      <c r="F5" s="71" t="s">
        <v>2</v>
      </c>
      <c r="G5" s="71">
        <v>19</v>
      </c>
      <c r="H5" s="71" t="s">
        <v>0</v>
      </c>
      <c r="I5" s="71" t="s">
        <v>76</v>
      </c>
      <c r="J5" s="72">
        <v>41410</v>
      </c>
      <c r="K5" s="72">
        <v>41425</v>
      </c>
      <c r="L5" s="72">
        <v>41425</v>
      </c>
      <c r="M5" s="71" t="s">
        <v>299</v>
      </c>
      <c r="N5" s="71" t="s">
        <v>299</v>
      </c>
      <c r="O5" s="71" t="s">
        <v>299</v>
      </c>
      <c r="P5" s="71" t="s">
        <v>299</v>
      </c>
      <c r="Q5" s="71" t="s">
        <v>299</v>
      </c>
      <c r="T5" t="s">
        <v>117</v>
      </c>
      <c r="U5">
        <v>100</v>
      </c>
      <c r="V5">
        <v>20</v>
      </c>
    </row>
    <row r="6" spans="1:22" x14ac:dyDescent="0.35">
      <c r="A6" s="73" t="s">
        <v>3</v>
      </c>
      <c r="B6" s="74" t="s">
        <v>137</v>
      </c>
      <c r="C6" s="74" t="s">
        <v>4</v>
      </c>
      <c r="D6" s="75">
        <v>43892</v>
      </c>
      <c r="E6" s="75">
        <v>43985</v>
      </c>
      <c r="F6" s="74" t="s">
        <v>2</v>
      </c>
      <c r="G6" s="74">
        <v>2</v>
      </c>
      <c r="H6" s="74" t="s">
        <v>3</v>
      </c>
      <c r="I6" s="74" t="s">
        <v>76</v>
      </c>
      <c r="J6" s="75">
        <v>41030</v>
      </c>
      <c r="K6" s="75">
        <v>41035</v>
      </c>
      <c r="L6" s="75">
        <v>41045</v>
      </c>
      <c r="M6" s="74" t="s">
        <v>115</v>
      </c>
      <c r="N6" s="74" t="s">
        <v>115</v>
      </c>
      <c r="O6" s="74">
        <v>50</v>
      </c>
      <c r="P6" s="74">
        <v>10</v>
      </c>
      <c r="Q6" s="73"/>
      <c r="T6" t="s">
        <v>121</v>
      </c>
      <c r="U6">
        <v>150</v>
      </c>
      <c r="V6">
        <v>25</v>
      </c>
    </row>
    <row r="7" spans="1:22" x14ac:dyDescent="0.35">
      <c r="A7" s="73" t="s">
        <v>3</v>
      </c>
      <c r="B7" s="74" t="s">
        <v>137</v>
      </c>
      <c r="C7" s="74" t="s">
        <v>4</v>
      </c>
      <c r="D7" s="75">
        <v>43892</v>
      </c>
      <c r="E7" s="75">
        <v>43985</v>
      </c>
      <c r="F7" s="74" t="s">
        <v>2</v>
      </c>
      <c r="G7" s="74">
        <v>8</v>
      </c>
      <c r="H7" s="74" t="s">
        <v>3</v>
      </c>
      <c r="I7" s="74" t="s">
        <v>70</v>
      </c>
      <c r="J7" s="75">
        <v>41395</v>
      </c>
      <c r="K7" s="75">
        <v>41400</v>
      </c>
      <c r="L7" s="75">
        <v>41410</v>
      </c>
      <c r="M7" s="74" t="s">
        <v>115</v>
      </c>
      <c r="N7" s="74" t="s">
        <v>115</v>
      </c>
      <c r="O7" s="74">
        <v>50</v>
      </c>
      <c r="P7" s="74">
        <v>10</v>
      </c>
      <c r="Q7" s="73"/>
      <c r="T7" t="s">
        <v>122</v>
      </c>
      <c r="U7">
        <v>200</v>
      </c>
      <c r="V7">
        <v>90</v>
      </c>
    </row>
    <row r="8" spans="1:22" x14ac:dyDescent="0.35">
      <c r="A8" s="73" t="s">
        <v>3</v>
      </c>
      <c r="B8" s="74" t="s">
        <v>137</v>
      </c>
      <c r="C8" s="74" t="s">
        <v>4</v>
      </c>
      <c r="D8" s="75">
        <v>43892</v>
      </c>
      <c r="E8" s="75">
        <v>43985</v>
      </c>
      <c r="F8" s="74" t="s">
        <v>2</v>
      </c>
      <c r="G8" s="74">
        <v>14</v>
      </c>
      <c r="H8" s="74" t="s">
        <v>3</v>
      </c>
      <c r="I8" s="74" t="s">
        <v>76</v>
      </c>
      <c r="J8" s="75">
        <v>41035</v>
      </c>
      <c r="K8" s="75">
        <v>41050</v>
      </c>
      <c r="L8" s="75">
        <v>41060</v>
      </c>
      <c r="M8" s="74" t="s">
        <v>115</v>
      </c>
      <c r="N8" s="74" t="s">
        <v>115</v>
      </c>
      <c r="O8" s="74">
        <v>50</v>
      </c>
      <c r="P8" s="74">
        <v>10</v>
      </c>
      <c r="Q8" s="73"/>
    </row>
    <row r="9" spans="1:22" x14ac:dyDescent="0.35">
      <c r="A9" s="73" t="s">
        <v>3</v>
      </c>
      <c r="B9" s="74" t="s">
        <v>137</v>
      </c>
      <c r="C9" s="74" t="s">
        <v>4</v>
      </c>
      <c r="D9" s="75">
        <v>43892</v>
      </c>
      <c r="E9" s="75">
        <v>43985</v>
      </c>
      <c r="F9" s="74" t="s">
        <v>2</v>
      </c>
      <c r="G9" s="74">
        <v>20</v>
      </c>
      <c r="H9" s="74" t="s">
        <v>3</v>
      </c>
      <c r="I9" s="74" t="s">
        <v>70</v>
      </c>
      <c r="J9" s="75">
        <v>41400</v>
      </c>
      <c r="K9" s="75">
        <v>41415</v>
      </c>
      <c r="L9" s="75">
        <v>41425</v>
      </c>
      <c r="M9" s="74" t="s">
        <v>115</v>
      </c>
      <c r="N9" s="74" t="s">
        <v>115</v>
      </c>
      <c r="O9" s="74">
        <v>50</v>
      </c>
      <c r="P9" s="74">
        <v>10</v>
      </c>
      <c r="Q9" s="73"/>
    </row>
    <row r="10" spans="1:22" x14ac:dyDescent="0.35">
      <c r="A10" s="73" t="s">
        <v>5</v>
      </c>
      <c r="B10" s="74" t="s">
        <v>8</v>
      </c>
      <c r="C10" s="74" t="s">
        <v>1</v>
      </c>
      <c r="D10" s="75">
        <v>43263</v>
      </c>
      <c r="E10" s="75">
        <v>44060</v>
      </c>
      <c r="F10" s="74" t="s">
        <v>6</v>
      </c>
      <c r="G10" s="74">
        <v>3</v>
      </c>
      <c r="H10" s="74" t="s">
        <v>5</v>
      </c>
      <c r="I10" s="74" t="s">
        <v>82</v>
      </c>
      <c r="J10" s="75">
        <v>41000</v>
      </c>
      <c r="K10" s="75">
        <v>41015</v>
      </c>
      <c r="L10" s="75">
        <v>41019</v>
      </c>
      <c r="M10" s="74" t="s">
        <v>116</v>
      </c>
      <c r="N10" s="74" t="s">
        <v>116</v>
      </c>
      <c r="O10" s="74">
        <v>20</v>
      </c>
      <c r="P10" s="74">
        <v>5</v>
      </c>
      <c r="Q10" s="73"/>
    </row>
    <row r="11" spans="1:22" x14ac:dyDescent="0.35">
      <c r="A11" s="73" t="s">
        <v>5</v>
      </c>
      <c r="B11" s="74" t="s">
        <v>8</v>
      </c>
      <c r="C11" s="74" t="s">
        <v>1</v>
      </c>
      <c r="D11" s="75">
        <v>43263</v>
      </c>
      <c r="E11" s="75">
        <v>44060</v>
      </c>
      <c r="F11" s="74" t="s">
        <v>6</v>
      </c>
      <c r="G11" s="74">
        <v>6</v>
      </c>
      <c r="H11" s="74" t="s">
        <v>5</v>
      </c>
      <c r="I11" s="74" t="s">
        <v>82</v>
      </c>
      <c r="J11" s="75">
        <v>41021</v>
      </c>
      <c r="K11" s="75">
        <v>41036</v>
      </c>
      <c r="L11" s="75">
        <v>41054</v>
      </c>
      <c r="M11" s="74" t="s">
        <v>117</v>
      </c>
      <c r="N11" s="74" t="s">
        <v>117</v>
      </c>
      <c r="O11" s="74">
        <v>100</v>
      </c>
      <c r="P11" s="74">
        <v>20</v>
      </c>
      <c r="Q11" s="73"/>
    </row>
    <row r="12" spans="1:22" x14ac:dyDescent="0.35">
      <c r="A12" s="73" t="s">
        <v>5</v>
      </c>
      <c r="B12" s="74" t="s">
        <v>8</v>
      </c>
      <c r="C12" s="74" t="s">
        <v>1</v>
      </c>
      <c r="D12" s="75">
        <v>43263</v>
      </c>
      <c r="E12" s="75">
        <v>44060</v>
      </c>
      <c r="F12" s="74" t="s">
        <v>6</v>
      </c>
      <c r="G12" s="74">
        <v>9</v>
      </c>
      <c r="H12" s="74" t="s">
        <v>5</v>
      </c>
      <c r="I12" s="74" t="s">
        <v>80</v>
      </c>
      <c r="J12" s="75">
        <v>43922</v>
      </c>
      <c r="K12" s="75">
        <v>43937</v>
      </c>
      <c r="L12" s="75">
        <v>43941</v>
      </c>
      <c r="M12" s="74" t="s">
        <v>116</v>
      </c>
      <c r="N12" s="74" t="s">
        <v>116</v>
      </c>
      <c r="O12" s="74">
        <v>20</v>
      </c>
      <c r="P12" s="74">
        <v>5</v>
      </c>
      <c r="Q12" s="73"/>
    </row>
    <row r="13" spans="1:22" x14ac:dyDescent="0.35">
      <c r="A13" s="73" t="s">
        <v>5</v>
      </c>
      <c r="B13" s="74" t="s">
        <v>8</v>
      </c>
      <c r="C13" s="74" t="s">
        <v>1</v>
      </c>
      <c r="D13" s="75">
        <v>43263</v>
      </c>
      <c r="E13" s="75">
        <v>44060</v>
      </c>
      <c r="F13" s="74" t="s">
        <v>6</v>
      </c>
      <c r="G13" s="74">
        <v>12</v>
      </c>
      <c r="H13" s="74" t="s">
        <v>5</v>
      </c>
      <c r="I13" s="74" t="s">
        <v>70</v>
      </c>
      <c r="J13" s="75">
        <v>41386</v>
      </c>
      <c r="K13" s="75">
        <v>41401</v>
      </c>
      <c r="L13" s="75">
        <v>41419</v>
      </c>
      <c r="M13" s="74" t="s">
        <v>117</v>
      </c>
      <c r="N13" s="74" t="s">
        <v>117</v>
      </c>
      <c r="O13" s="74">
        <v>100</v>
      </c>
      <c r="P13" s="74">
        <v>20</v>
      </c>
      <c r="Q13" s="73"/>
    </row>
    <row r="14" spans="1:22" x14ac:dyDescent="0.35">
      <c r="A14" s="73" t="s">
        <v>5</v>
      </c>
      <c r="B14" s="74" t="s">
        <v>8</v>
      </c>
      <c r="C14" s="74" t="s">
        <v>1</v>
      </c>
      <c r="D14" s="75">
        <v>43263</v>
      </c>
      <c r="E14" s="75">
        <v>44060</v>
      </c>
      <c r="F14" s="74" t="s">
        <v>6</v>
      </c>
      <c r="G14" s="74">
        <v>15</v>
      </c>
      <c r="H14" s="74" t="s">
        <v>5</v>
      </c>
      <c r="I14" s="74" t="s">
        <v>82</v>
      </c>
      <c r="J14" s="75">
        <v>41015</v>
      </c>
      <c r="K14" s="75">
        <v>41030</v>
      </c>
      <c r="L14" s="75">
        <v>41035</v>
      </c>
      <c r="M14" s="74" t="s">
        <v>116</v>
      </c>
      <c r="N14" s="74" t="s">
        <v>116</v>
      </c>
      <c r="O14" s="74">
        <v>20</v>
      </c>
      <c r="P14" s="74">
        <v>5</v>
      </c>
      <c r="Q14" s="73"/>
    </row>
    <row r="15" spans="1:22" x14ac:dyDescent="0.35">
      <c r="A15" s="73" t="s">
        <v>5</v>
      </c>
      <c r="B15" s="74" t="s">
        <v>8</v>
      </c>
      <c r="C15" s="74" t="s">
        <v>1</v>
      </c>
      <c r="D15" s="75">
        <v>43263</v>
      </c>
      <c r="E15" s="75">
        <v>44060</v>
      </c>
      <c r="F15" s="74" t="s">
        <v>6</v>
      </c>
      <c r="G15" s="74">
        <v>18</v>
      </c>
      <c r="H15" s="74" t="s">
        <v>5</v>
      </c>
      <c r="I15" s="74" t="s">
        <v>82</v>
      </c>
      <c r="J15" s="75">
        <v>41036</v>
      </c>
      <c r="K15" s="75">
        <v>41051</v>
      </c>
      <c r="L15" s="75">
        <v>41071</v>
      </c>
      <c r="M15" s="74" t="s">
        <v>117</v>
      </c>
      <c r="N15" s="74" t="s">
        <v>117</v>
      </c>
      <c r="O15" s="74">
        <v>100</v>
      </c>
      <c r="P15" s="74">
        <v>20</v>
      </c>
      <c r="Q15" s="73"/>
    </row>
    <row r="16" spans="1:22" x14ac:dyDescent="0.35">
      <c r="A16" s="73" t="s">
        <v>5</v>
      </c>
      <c r="B16" s="74" t="s">
        <v>8</v>
      </c>
      <c r="C16" s="74" t="s">
        <v>1</v>
      </c>
      <c r="D16" s="75">
        <v>43263</v>
      </c>
      <c r="E16" s="75">
        <v>44060</v>
      </c>
      <c r="F16" s="74" t="s">
        <v>6</v>
      </c>
      <c r="G16" s="74">
        <v>21</v>
      </c>
      <c r="H16" s="74" t="s">
        <v>5</v>
      </c>
      <c r="I16" s="74" t="s">
        <v>80</v>
      </c>
      <c r="J16" s="75">
        <v>43937</v>
      </c>
      <c r="K16" s="75">
        <v>43952</v>
      </c>
      <c r="L16" s="75">
        <v>43957</v>
      </c>
      <c r="M16" s="74" t="s">
        <v>116</v>
      </c>
      <c r="N16" s="74" t="s">
        <v>116</v>
      </c>
      <c r="O16" s="74">
        <v>20</v>
      </c>
      <c r="P16" s="74">
        <v>5</v>
      </c>
      <c r="Q16" s="73"/>
    </row>
    <row r="17" spans="1:17" x14ac:dyDescent="0.35">
      <c r="A17" s="73" t="s">
        <v>5</v>
      </c>
      <c r="B17" s="74" t="s">
        <v>8</v>
      </c>
      <c r="C17" s="74" t="s">
        <v>1</v>
      </c>
      <c r="D17" s="75">
        <v>43263</v>
      </c>
      <c r="E17" s="75">
        <v>44060</v>
      </c>
      <c r="F17" s="74" t="s">
        <v>6</v>
      </c>
      <c r="G17" s="74">
        <v>24</v>
      </c>
      <c r="H17" s="74" t="s">
        <v>5</v>
      </c>
      <c r="I17" s="74" t="s">
        <v>70</v>
      </c>
      <c r="J17" s="75">
        <v>41401</v>
      </c>
      <c r="K17" s="75">
        <v>41416</v>
      </c>
      <c r="L17" s="75">
        <v>41436</v>
      </c>
      <c r="M17" s="74" t="s">
        <v>117</v>
      </c>
      <c r="N17" s="74" t="s">
        <v>117</v>
      </c>
      <c r="O17" s="74">
        <v>100</v>
      </c>
      <c r="P17" s="74">
        <v>20</v>
      </c>
      <c r="Q17" s="73"/>
    </row>
    <row r="18" spans="1:17" x14ac:dyDescent="0.35">
      <c r="A18" s="73" t="s">
        <v>7</v>
      </c>
      <c r="B18" s="74" t="s">
        <v>138</v>
      </c>
      <c r="C18" s="74" t="s">
        <v>1</v>
      </c>
      <c r="D18" s="75">
        <v>43263</v>
      </c>
      <c r="E18" s="75">
        <v>43963</v>
      </c>
      <c r="F18" s="74" t="s">
        <v>2</v>
      </c>
      <c r="G18" s="74">
        <v>4</v>
      </c>
      <c r="H18" s="74" t="s">
        <v>7</v>
      </c>
      <c r="I18" s="74" t="s">
        <v>80</v>
      </c>
      <c r="J18" s="75">
        <v>41000</v>
      </c>
      <c r="K18" s="75">
        <v>41015</v>
      </c>
      <c r="L18" s="75">
        <v>41019</v>
      </c>
      <c r="M18" s="74" t="s">
        <v>116</v>
      </c>
      <c r="N18" s="74" t="s">
        <v>116</v>
      </c>
      <c r="O18" s="74">
        <v>20</v>
      </c>
      <c r="P18" s="74">
        <v>5</v>
      </c>
      <c r="Q18" s="73"/>
    </row>
    <row r="19" spans="1:17" x14ac:dyDescent="0.35">
      <c r="A19" s="73" t="s">
        <v>7</v>
      </c>
      <c r="B19" s="74" t="s">
        <v>138</v>
      </c>
      <c r="C19" s="74" t="s">
        <v>1</v>
      </c>
      <c r="D19" s="75">
        <v>43263</v>
      </c>
      <c r="E19" s="75">
        <v>43963</v>
      </c>
      <c r="F19" s="74" t="s">
        <v>2</v>
      </c>
      <c r="G19" s="74">
        <v>10</v>
      </c>
      <c r="H19" s="74" t="s">
        <v>7</v>
      </c>
      <c r="I19" s="74" t="s">
        <v>82</v>
      </c>
      <c r="J19" s="75">
        <v>43922</v>
      </c>
      <c r="K19" s="75">
        <v>43937</v>
      </c>
      <c r="L19" s="75">
        <v>43941</v>
      </c>
      <c r="M19" s="74" t="s">
        <v>116</v>
      </c>
      <c r="N19" s="74" t="s">
        <v>116</v>
      </c>
      <c r="O19" s="74">
        <v>20</v>
      </c>
      <c r="P19" s="74">
        <v>5</v>
      </c>
      <c r="Q19" s="73"/>
    </row>
    <row r="20" spans="1:17" x14ac:dyDescent="0.35">
      <c r="A20" s="73" t="s">
        <v>7</v>
      </c>
      <c r="B20" s="74" t="s">
        <v>138</v>
      </c>
      <c r="C20" s="74" t="s">
        <v>1</v>
      </c>
      <c r="D20" s="75">
        <v>43263</v>
      </c>
      <c r="E20" s="75">
        <v>43963</v>
      </c>
      <c r="F20" s="74" t="s">
        <v>2</v>
      </c>
      <c r="G20" s="74">
        <v>16</v>
      </c>
      <c r="H20" s="74" t="s">
        <v>7</v>
      </c>
      <c r="I20" s="74" t="s">
        <v>80</v>
      </c>
      <c r="J20" s="75">
        <v>41015</v>
      </c>
      <c r="K20" s="75">
        <v>41030</v>
      </c>
      <c r="L20" s="75">
        <v>41035</v>
      </c>
      <c r="M20" s="74" t="s">
        <v>116</v>
      </c>
      <c r="N20" s="74" t="s">
        <v>116</v>
      </c>
      <c r="O20" s="74">
        <v>20</v>
      </c>
      <c r="P20" s="74">
        <v>5</v>
      </c>
      <c r="Q20" s="73"/>
    </row>
    <row r="21" spans="1:17" x14ac:dyDescent="0.35">
      <c r="A21" s="73" t="s">
        <v>7</v>
      </c>
      <c r="B21" s="74" t="s">
        <v>138</v>
      </c>
      <c r="C21" s="74" t="s">
        <v>1</v>
      </c>
      <c r="D21" s="75">
        <v>43263</v>
      </c>
      <c r="E21" s="75">
        <v>43963</v>
      </c>
      <c r="F21" s="74" t="s">
        <v>2</v>
      </c>
      <c r="G21" s="74">
        <v>22</v>
      </c>
      <c r="H21" s="74" t="s">
        <v>7</v>
      </c>
      <c r="I21" s="74" t="s">
        <v>82</v>
      </c>
      <c r="J21" s="75">
        <v>43937</v>
      </c>
      <c r="K21" s="75">
        <v>43952</v>
      </c>
      <c r="L21" s="75">
        <v>43957</v>
      </c>
      <c r="M21" s="74" t="s">
        <v>116</v>
      </c>
      <c r="N21" s="74" t="s">
        <v>116</v>
      </c>
      <c r="O21" s="74">
        <v>20</v>
      </c>
      <c r="P21" s="74">
        <v>5</v>
      </c>
      <c r="Q21" s="73"/>
    </row>
    <row r="22" spans="1:17" x14ac:dyDescent="0.35">
      <c r="A22" s="71" t="s">
        <v>9</v>
      </c>
      <c r="B22" s="71" t="s">
        <v>139</v>
      </c>
      <c r="C22" s="71" t="s">
        <v>11</v>
      </c>
      <c r="D22" s="72">
        <v>43263</v>
      </c>
      <c r="E22" s="72">
        <v>44141</v>
      </c>
      <c r="F22" s="71" t="s">
        <v>2</v>
      </c>
      <c r="G22" s="71">
        <v>5</v>
      </c>
      <c r="H22" s="71" t="s">
        <v>9</v>
      </c>
      <c r="I22" s="71" t="s">
        <v>80</v>
      </c>
      <c r="J22" s="72">
        <v>41019</v>
      </c>
      <c r="K22" s="72">
        <v>41034</v>
      </c>
      <c r="L22" s="72">
        <v>41034</v>
      </c>
      <c r="M22" s="71" t="s">
        <v>299</v>
      </c>
      <c r="N22" s="71" t="s">
        <v>299</v>
      </c>
      <c r="O22" s="71" t="s">
        <v>299</v>
      </c>
      <c r="P22" s="71" t="s">
        <v>299</v>
      </c>
      <c r="Q22" s="71"/>
    </row>
    <row r="23" spans="1:17" x14ac:dyDescent="0.35">
      <c r="A23" s="71" t="s">
        <v>9</v>
      </c>
      <c r="B23" s="71" t="s">
        <v>139</v>
      </c>
      <c r="C23" s="71" t="s">
        <v>11</v>
      </c>
      <c r="D23" s="72">
        <v>43263</v>
      </c>
      <c r="E23" s="72">
        <v>44141</v>
      </c>
      <c r="F23" s="71" t="s">
        <v>2</v>
      </c>
      <c r="G23" s="71">
        <v>11</v>
      </c>
      <c r="H23" s="71" t="s">
        <v>9</v>
      </c>
      <c r="I23" s="71" t="s">
        <v>76</v>
      </c>
      <c r="J23" s="72">
        <v>41384</v>
      </c>
      <c r="K23" s="72">
        <v>41399</v>
      </c>
      <c r="L23" s="72">
        <v>41399</v>
      </c>
      <c r="M23" s="71" t="s">
        <v>299</v>
      </c>
      <c r="N23" s="71" t="s">
        <v>299</v>
      </c>
      <c r="O23" s="71" t="s">
        <v>299</v>
      </c>
      <c r="P23" s="71" t="s">
        <v>299</v>
      </c>
      <c r="Q23" s="71"/>
    </row>
    <row r="24" spans="1:17" x14ac:dyDescent="0.35">
      <c r="A24" s="71" t="s">
        <v>9</v>
      </c>
      <c r="B24" s="71" t="s">
        <v>139</v>
      </c>
      <c r="C24" s="71" t="s">
        <v>11</v>
      </c>
      <c r="D24" s="72">
        <v>43263</v>
      </c>
      <c r="E24" s="72">
        <v>44141</v>
      </c>
      <c r="F24" s="71" t="s">
        <v>2</v>
      </c>
      <c r="G24" s="71">
        <v>17</v>
      </c>
      <c r="H24" s="71" t="s">
        <v>9</v>
      </c>
      <c r="I24" s="71" t="s">
        <v>80</v>
      </c>
      <c r="J24" s="72">
        <v>41034</v>
      </c>
      <c r="K24" s="72">
        <v>41049</v>
      </c>
      <c r="L24" s="72">
        <v>41049</v>
      </c>
      <c r="M24" s="71" t="s">
        <v>299</v>
      </c>
      <c r="N24" s="71" t="s">
        <v>299</v>
      </c>
      <c r="O24" s="71" t="s">
        <v>299</v>
      </c>
      <c r="P24" s="71" t="s">
        <v>299</v>
      </c>
      <c r="Q24" s="71"/>
    </row>
    <row r="25" spans="1:17" x14ac:dyDescent="0.35">
      <c r="A25" s="71" t="s">
        <v>9</v>
      </c>
      <c r="B25" s="71" t="s">
        <v>139</v>
      </c>
      <c r="C25" s="71" t="s">
        <v>11</v>
      </c>
      <c r="D25" s="72">
        <v>43263</v>
      </c>
      <c r="E25" s="72">
        <v>44141</v>
      </c>
      <c r="F25" s="71" t="s">
        <v>2</v>
      </c>
      <c r="G25" s="71">
        <v>23</v>
      </c>
      <c r="H25" s="71" t="s">
        <v>9</v>
      </c>
      <c r="I25" s="71" t="s">
        <v>76</v>
      </c>
      <c r="J25" s="72">
        <v>41399</v>
      </c>
      <c r="K25" s="72">
        <v>41414</v>
      </c>
      <c r="L25" s="72">
        <v>41414</v>
      </c>
      <c r="M25" s="71" t="s">
        <v>299</v>
      </c>
      <c r="N25" s="71" t="s">
        <v>299</v>
      </c>
      <c r="O25" s="71" t="s">
        <v>299</v>
      </c>
      <c r="P25" s="71" t="s">
        <v>299</v>
      </c>
      <c r="Q25" s="7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E20" sqref="E20"/>
    </sheetView>
  </sheetViews>
  <sheetFormatPr defaultRowHeight="14.5" x14ac:dyDescent="0.35"/>
  <cols>
    <col min="5" max="5" width="12.54296875" bestFit="1" customWidth="1"/>
    <col min="6" max="6" width="14" bestFit="1" customWidth="1"/>
    <col min="10" max="10" width="16.26953125" bestFit="1" customWidth="1"/>
  </cols>
  <sheetData>
    <row r="3" spans="1:15" x14ac:dyDescent="0.35">
      <c r="A3" t="s">
        <v>318</v>
      </c>
    </row>
    <row r="4" spans="1:15" x14ac:dyDescent="0.35">
      <c r="I4" s="2">
        <v>10</v>
      </c>
      <c r="J4" s="2" t="s">
        <v>320</v>
      </c>
    </row>
    <row r="5" spans="1:15" x14ac:dyDescent="0.35">
      <c r="A5" s="2" t="s">
        <v>315</v>
      </c>
      <c r="B5" s="2" t="s">
        <v>316</v>
      </c>
      <c r="C5" s="2" t="s">
        <v>319</v>
      </c>
      <c r="D5" s="2" t="s">
        <v>317</v>
      </c>
      <c r="E5" s="92" t="s">
        <v>325</v>
      </c>
      <c r="F5" s="92" t="s">
        <v>326</v>
      </c>
      <c r="I5" s="2">
        <v>20</v>
      </c>
      <c r="J5" s="2" t="s">
        <v>321</v>
      </c>
    </row>
    <row r="6" spans="1:15" x14ac:dyDescent="0.35">
      <c r="A6" s="2" t="s">
        <v>241</v>
      </c>
      <c r="B6" s="2">
        <v>1</v>
      </c>
      <c r="C6" s="2">
        <v>10</v>
      </c>
      <c r="D6" s="2">
        <v>6</v>
      </c>
      <c r="E6" s="92">
        <v>6</v>
      </c>
      <c r="F6" s="92">
        <v>1</v>
      </c>
      <c r="I6" s="2">
        <v>30</v>
      </c>
      <c r="J6" s="2" t="s">
        <v>322</v>
      </c>
    </row>
    <row r="7" spans="1:15" x14ac:dyDescent="0.35">
      <c r="A7" s="2" t="s">
        <v>241</v>
      </c>
      <c r="B7" s="2">
        <v>1</v>
      </c>
      <c r="C7" s="2">
        <v>20</v>
      </c>
      <c r="D7" s="2">
        <v>6</v>
      </c>
      <c r="E7" s="92">
        <v>12</v>
      </c>
      <c r="F7" s="92">
        <v>2</v>
      </c>
      <c r="I7" s="2">
        <v>40</v>
      </c>
      <c r="J7" s="2" t="s">
        <v>323</v>
      </c>
    </row>
    <row r="8" spans="1:15" x14ac:dyDescent="0.35">
      <c r="A8" s="2" t="s">
        <v>241</v>
      </c>
      <c r="B8" s="2">
        <v>1</v>
      </c>
      <c r="C8" s="2">
        <v>30</v>
      </c>
      <c r="D8" s="2">
        <v>6</v>
      </c>
      <c r="E8" s="92">
        <v>18</v>
      </c>
      <c r="F8" s="92">
        <v>3</v>
      </c>
    </row>
    <row r="9" spans="1:15" x14ac:dyDescent="0.35">
      <c r="A9" s="2" t="s">
        <v>241</v>
      </c>
      <c r="B9" s="2">
        <v>1</v>
      </c>
      <c r="C9" s="2">
        <v>40</v>
      </c>
      <c r="D9" s="2">
        <v>3</v>
      </c>
      <c r="E9" s="93">
        <v>21</v>
      </c>
      <c r="F9" s="93">
        <v>4</v>
      </c>
    </row>
    <row r="10" spans="1:15" x14ac:dyDescent="0.35">
      <c r="A10" s="2" t="s">
        <v>241</v>
      </c>
      <c r="B10" s="2">
        <v>1</v>
      </c>
      <c r="C10" s="2">
        <v>40</v>
      </c>
      <c r="D10" s="2">
        <v>6</v>
      </c>
      <c r="E10" s="93">
        <v>27</v>
      </c>
      <c r="F10" s="93">
        <v>4</v>
      </c>
      <c r="K10" s="2" t="s">
        <v>241</v>
      </c>
      <c r="L10" s="2">
        <v>1</v>
      </c>
      <c r="M10" s="2">
        <v>10</v>
      </c>
      <c r="N10" s="2">
        <v>6</v>
      </c>
      <c r="O10" s="94">
        <v>27</v>
      </c>
    </row>
    <row r="11" spans="1:15" x14ac:dyDescent="0.35">
      <c r="A11" s="2" t="s">
        <v>324</v>
      </c>
      <c r="B11" s="2">
        <v>2</v>
      </c>
      <c r="C11" s="2">
        <v>10</v>
      </c>
      <c r="D11" s="2">
        <v>9</v>
      </c>
      <c r="E11" s="92">
        <v>9</v>
      </c>
      <c r="F11" s="92">
        <v>1</v>
      </c>
      <c r="K11" s="2" t="s">
        <v>241</v>
      </c>
      <c r="L11" s="2">
        <v>1</v>
      </c>
      <c r="M11" s="2">
        <v>20</v>
      </c>
      <c r="N11" s="2">
        <v>6</v>
      </c>
      <c r="O11" s="94">
        <v>21</v>
      </c>
    </row>
    <row r="12" spans="1:15" x14ac:dyDescent="0.35">
      <c r="A12" s="2" t="s">
        <v>324</v>
      </c>
      <c r="B12" s="2">
        <v>2</v>
      </c>
      <c r="C12" s="2">
        <v>20</v>
      </c>
      <c r="D12" s="2">
        <v>9</v>
      </c>
      <c r="E12" s="92">
        <v>18</v>
      </c>
      <c r="F12" s="92">
        <v>2</v>
      </c>
      <c r="K12" s="2" t="s">
        <v>241</v>
      </c>
      <c r="L12" s="2">
        <v>1</v>
      </c>
      <c r="M12" s="2">
        <v>30</v>
      </c>
      <c r="N12" s="2">
        <v>6</v>
      </c>
      <c r="O12" s="94">
        <v>15</v>
      </c>
    </row>
    <row r="13" spans="1:15" x14ac:dyDescent="0.35">
      <c r="A13" s="2" t="s">
        <v>324</v>
      </c>
      <c r="B13" s="2">
        <v>2</v>
      </c>
      <c r="C13" s="2">
        <v>30</v>
      </c>
      <c r="D13" s="2">
        <v>9</v>
      </c>
      <c r="E13" s="92">
        <v>27</v>
      </c>
      <c r="F13" s="92">
        <v>3</v>
      </c>
      <c r="K13" s="2" t="s">
        <v>241</v>
      </c>
      <c r="L13" s="2">
        <v>1</v>
      </c>
      <c r="M13" s="2">
        <v>40</v>
      </c>
      <c r="N13" s="2">
        <v>6</v>
      </c>
      <c r="O13" s="94">
        <v>9</v>
      </c>
    </row>
    <row r="14" spans="1:15" x14ac:dyDescent="0.35">
      <c r="A14" s="2" t="s">
        <v>324</v>
      </c>
      <c r="B14" s="2">
        <v>2</v>
      </c>
      <c r="C14" s="2">
        <v>40</v>
      </c>
      <c r="D14" s="2">
        <v>9</v>
      </c>
      <c r="E14" s="93">
        <v>36</v>
      </c>
      <c r="F14" s="93">
        <v>4</v>
      </c>
      <c r="K14" s="2" t="s">
        <v>241</v>
      </c>
      <c r="L14" s="2">
        <v>1</v>
      </c>
      <c r="M14" s="2">
        <v>40</v>
      </c>
      <c r="N14" s="2">
        <v>3</v>
      </c>
      <c r="O14" s="94">
        <v>3</v>
      </c>
    </row>
    <row r="15" spans="1:15" x14ac:dyDescent="0.35">
      <c r="A15" s="2" t="s">
        <v>145</v>
      </c>
      <c r="B15" s="2">
        <v>3</v>
      </c>
      <c r="C15" s="2">
        <v>10</v>
      </c>
      <c r="D15" s="2">
        <v>5</v>
      </c>
      <c r="E15" s="92">
        <v>5</v>
      </c>
      <c r="F15" s="92">
        <v>1</v>
      </c>
    </row>
    <row r="16" spans="1:15" x14ac:dyDescent="0.35">
      <c r="A16" s="2" t="s">
        <v>145</v>
      </c>
      <c r="B16" s="2">
        <v>3</v>
      </c>
      <c r="C16" s="2">
        <v>20</v>
      </c>
      <c r="D16" s="2">
        <v>5</v>
      </c>
      <c r="E16" s="92">
        <v>10</v>
      </c>
      <c r="F16" s="92">
        <v>2</v>
      </c>
    </row>
    <row r="17" spans="1:6" x14ac:dyDescent="0.35">
      <c r="A17" s="2" t="s">
        <v>145</v>
      </c>
      <c r="B17" s="2">
        <v>3</v>
      </c>
      <c r="C17" s="2">
        <v>30</v>
      </c>
      <c r="D17" s="2">
        <v>5</v>
      </c>
      <c r="E17" s="92">
        <v>15</v>
      </c>
      <c r="F17" s="92">
        <v>3</v>
      </c>
    </row>
    <row r="18" spans="1:6" x14ac:dyDescent="0.35">
      <c r="A18" s="2" t="s">
        <v>145</v>
      </c>
      <c r="B18" s="2">
        <v>3</v>
      </c>
      <c r="C18" s="2">
        <v>40</v>
      </c>
      <c r="D18" s="2">
        <v>0</v>
      </c>
      <c r="E18" s="93">
        <v>15</v>
      </c>
      <c r="F18" s="93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21" sqref="B21"/>
    </sheetView>
  </sheetViews>
  <sheetFormatPr defaultRowHeight="14.5" x14ac:dyDescent="0.35"/>
  <cols>
    <col min="1" max="1" width="12" bestFit="1" customWidth="1"/>
    <col min="2" max="2" width="61" customWidth="1"/>
    <col min="3" max="3" width="17.54296875" bestFit="1" customWidth="1"/>
    <col min="4" max="4" width="18.81640625" bestFit="1" customWidth="1"/>
    <col min="5" max="5" width="27.54296875" bestFit="1" customWidth="1"/>
    <col min="6" max="6" width="14" bestFit="1" customWidth="1"/>
    <col min="7" max="7" width="14.54296875" bestFit="1" customWidth="1"/>
    <col min="8" max="8" width="6" bestFit="1" customWidth="1"/>
    <col min="9" max="9" width="11.1796875" bestFit="1" customWidth="1"/>
    <col min="10" max="10" width="14.26953125" bestFit="1" customWidth="1"/>
    <col min="11" max="12" width="12" bestFit="1" customWidth="1"/>
    <col min="13" max="13" width="22.54296875" bestFit="1" customWidth="1"/>
    <col min="14" max="14" width="13.26953125" bestFit="1" customWidth="1"/>
    <col min="15" max="15" width="11" bestFit="1" customWidth="1"/>
    <col min="16" max="16" width="18.7265625" bestFit="1" customWidth="1"/>
  </cols>
  <sheetData>
    <row r="1" spans="1:16" x14ac:dyDescent="0.35">
      <c r="A1" s="54" t="s">
        <v>60</v>
      </c>
      <c r="B1" s="54" t="s">
        <v>61</v>
      </c>
      <c r="C1" s="54" t="s">
        <v>62</v>
      </c>
      <c r="D1" s="54" t="s">
        <v>63</v>
      </c>
      <c r="E1" s="54" t="s">
        <v>64</v>
      </c>
      <c r="F1" s="54" t="s">
        <v>65</v>
      </c>
      <c r="G1" s="54" t="s">
        <v>66</v>
      </c>
      <c r="H1" s="54" t="s">
        <v>67</v>
      </c>
      <c r="I1" s="54" t="s">
        <v>68</v>
      </c>
      <c r="J1" s="54" t="s">
        <v>69</v>
      </c>
      <c r="K1" s="54" t="s">
        <v>33</v>
      </c>
      <c r="L1" s="67" t="s">
        <v>33</v>
      </c>
      <c r="M1" s="67" t="s">
        <v>34</v>
      </c>
      <c r="N1" s="67" t="s">
        <v>35</v>
      </c>
      <c r="O1" s="67" t="s">
        <v>36</v>
      </c>
      <c r="P1" s="67" t="s">
        <v>37</v>
      </c>
    </row>
    <row r="2" spans="1:16" x14ac:dyDescent="0.35">
      <c r="A2" s="21" t="s">
        <v>99</v>
      </c>
      <c r="B2" s="21" t="s">
        <v>298</v>
      </c>
      <c r="C2" s="21" t="s">
        <v>101</v>
      </c>
      <c r="D2" s="21" t="s">
        <v>102</v>
      </c>
      <c r="E2" s="21" t="s">
        <v>103</v>
      </c>
      <c r="F2" s="68">
        <v>43769</v>
      </c>
      <c r="G2" s="21">
        <v>4</v>
      </c>
      <c r="H2" s="21">
        <v>410</v>
      </c>
      <c r="I2" s="21" t="s">
        <v>86</v>
      </c>
      <c r="J2" s="68">
        <v>43626</v>
      </c>
      <c r="K2" s="21" t="s">
        <v>299</v>
      </c>
      <c r="L2" s="21" t="s">
        <v>299</v>
      </c>
      <c r="M2" s="21" t="s">
        <v>299</v>
      </c>
      <c r="N2" s="21" t="s">
        <v>299</v>
      </c>
      <c r="O2" s="21" t="s">
        <v>299</v>
      </c>
      <c r="P2" s="21" t="s">
        <v>299</v>
      </c>
    </row>
    <row r="3" spans="1:16" x14ac:dyDescent="0.35">
      <c r="A3" s="21" t="s">
        <v>106</v>
      </c>
      <c r="B3" s="21" t="s">
        <v>107</v>
      </c>
      <c r="C3" s="21" t="s">
        <v>101</v>
      </c>
      <c r="D3" s="21" t="s">
        <v>108</v>
      </c>
      <c r="E3" s="21" t="s">
        <v>109</v>
      </c>
      <c r="F3" s="68">
        <v>38888</v>
      </c>
      <c r="G3" s="21">
        <v>5</v>
      </c>
      <c r="H3" s="21">
        <v>630</v>
      </c>
      <c r="I3" s="21" t="s">
        <v>299</v>
      </c>
      <c r="J3" s="68">
        <v>40068</v>
      </c>
      <c r="K3" s="21" t="s">
        <v>299</v>
      </c>
      <c r="L3" s="21" t="s">
        <v>299</v>
      </c>
      <c r="M3" s="21" t="s">
        <v>299</v>
      </c>
      <c r="N3" s="21" t="s">
        <v>299</v>
      </c>
      <c r="O3" s="21" t="s">
        <v>299</v>
      </c>
      <c r="P3" s="21" t="s">
        <v>299</v>
      </c>
    </row>
    <row r="4" spans="1:16" x14ac:dyDescent="0.35">
      <c r="A4" s="21" t="s">
        <v>209</v>
      </c>
      <c r="B4" s="21" t="s">
        <v>210</v>
      </c>
      <c r="C4" s="21" t="s">
        <v>179</v>
      </c>
      <c r="D4" s="21" t="s">
        <v>300</v>
      </c>
      <c r="E4" s="21" t="s">
        <v>197</v>
      </c>
      <c r="F4" s="68">
        <v>41245</v>
      </c>
      <c r="G4" s="21">
        <v>6</v>
      </c>
      <c r="H4" s="21">
        <v>456</v>
      </c>
      <c r="I4" s="21" t="s">
        <v>189</v>
      </c>
      <c r="J4" s="68">
        <v>41610</v>
      </c>
      <c r="K4" s="21" t="s">
        <v>299</v>
      </c>
      <c r="L4" s="21" t="s">
        <v>299</v>
      </c>
      <c r="M4" s="21" t="s">
        <v>299</v>
      </c>
      <c r="N4" s="21" t="s">
        <v>299</v>
      </c>
      <c r="O4" s="21" t="s">
        <v>299</v>
      </c>
      <c r="P4" s="21" t="s">
        <v>299</v>
      </c>
    </row>
    <row r="5" spans="1:16" x14ac:dyDescent="0.35">
      <c r="A5" s="54" t="s">
        <v>70</v>
      </c>
      <c r="B5" s="54" t="s">
        <v>71</v>
      </c>
      <c r="C5" s="54" t="s">
        <v>72</v>
      </c>
      <c r="D5" s="54" t="s">
        <v>73</v>
      </c>
      <c r="E5" s="54" t="s">
        <v>74</v>
      </c>
      <c r="F5" s="69">
        <v>36504</v>
      </c>
      <c r="G5" s="54">
        <v>6</v>
      </c>
      <c r="H5" s="54">
        <v>600</v>
      </c>
      <c r="I5" s="54" t="s">
        <v>75</v>
      </c>
      <c r="J5" s="69">
        <v>40673</v>
      </c>
      <c r="K5" s="54" t="s">
        <v>38</v>
      </c>
      <c r="L5" s="54" t="s">
        <v>38</v>
      </c>
      <c r="M5" s="54" t="s">
        <v>39</v>
      </c>
      <c r="N5" s="54" t="s">
        <v>1</v>
      </c>
      <c r="O5" s="54">
        <v>9894123555</v>
      </c>
      <c r="P5" s="54" t="s">
        <v>40</v>
      </c>
    </row>
    <row r="6" spans="1:16" x14ac:dyDescent="0.35">
      <c r="A6" s="54" t="s">
        <v>78</v>
      </c>
      <c r="B6" s="54" t="s">
        <v>71</v>
      </c>
      <c r="C6" s="54" t="s">
        <v>72</v>
      </c>
      <c r="D6" s="54" t="s">
        <v>73</v>
      </c>
      <c r="E6" s="54" t="s">
        <v>74</v>
      </c>
      <c r="F6" s="69">
        <v>36290</v>
      </c>
      <c r="G6" s="54">
        <v>6</v>
      </c>
      <c r="H6" s="54">
        <v>600</v>
      </c>
      <c r="I6" s="54" t="s">
        <v>75</v>
      </c>
      <c r="J6" s="69">
        <v>41039</v>
      </c>
      <c r="K6" s="54" t="s">
        <v>38</v>
      </c>
      <c r="L6" s="54" t="s">
        <v>38</v>
      </c>
      <c r="M6" s="54" t="s">
        <v>39</v>
      </c>
      <c r="N6" s="54" t="s">
        <v>1</v>
      </c>
      <c r="O6" s="54">
        <v>9894123555</v>
      </c>
      <c r="P6" s="54" t="s">
        <v>40</v>
      </c>
    </row>
    <row r="7" spans="1:16" x14ac:dyDescent="0.35">
      <c r="A7" s="54" t="s">
        <v>79</v>
      </c>
      <c r="B7" s="54" t="s">
        <v>301</v>
      </c>
      <c r="C7" s="54" t="s">
        <v>72</v>
      </c>
      <c r="D7" s="54" t="s">
        <v>77</v>
      </c>
      <c r="E7" s="54" t="s">
        <v>302</v>
      </c>
      <c r="F7" s="69">
        <v>40826</v>
      </c>
      <c r="G7" s="54">
        <v>5</v>
      </c>
      <c r="H7" s="54">
        <v>750</v>
      </c>
      <c r="I7" s="54" t="s">
        <v>75</v>
      </c>
      <c r="J7" s="69">
        <v>41040</v>
      </c>
      <c r="K7" s="54" t="s">
        <v>38</v>
      </c>
      <c r="L7" s="54" t="s">
        <v>38</v>
      </c>
      <c r="M7" s="54" t="s">
        <v>39</v>
      </c>
      <c r="N7" s="54" t="s">
        <v>1</v>
      </c>
      <c r="O7" s="54">
        <v>9894123555</v>
      </c>
      <c r="P7" s="54" t="s">
        <v>40</v>
      </c>
    </row>
    <row r="8" spans="1:16" x14ac:dyDescent="0.35">
      <c r="A8" s="54" t="s">
        <v>80</v>
      </c>
      <c r="B8" s="54" t="s">
        <v>71</v>
      </c>
      <c r="C8" s="54" t="s">
        <v>72</v>
      </c>
      <c r="D8" s="54" t="s">
        <v>73</v>
      </c>
      <c r="E8" s="54" t="s">
        <v>74</v>
      </c>
      <c r="F8" s="69">
        <v>36504</v>
      </c>
      <c r="G8" s="54">
        <v>6</v>
      </c>
      <c r="H8" s="54">
        <v>600</v>
      </c>
      <c r="I8" s="54" t="s">
        <v>75</v>
      </c>
      <c r="J8" s="69">
        <v>41040</v>
      </c>
      <c r="K8" s="54" t="s">
        <v>38</v>
      </c>
      <c r="L8" s="54" t="s">
        <v>38</v>
      </c>
      <c r="M8" s="54" t="s">
        <v>39</v>
      </c>
      <c r="N8" s="54" t="s">
        <v>1</v>
      </c>
      <c r="O8" s="54">
        <v>9894123555</v>
      </c>
      <c r="P8" s="54" t="s">
        <v>40</v>
      </c>
    </row>
    <row r="9" spans="1:16" x14ac:dyDescent="0.35">
      <c r="A9" s="54" t="s">
        <v>177</v>
      </c>
      <c r="B9" s="54" t="s">
        <v>178</v>
      </c>
      <c r="C9" s="54" t="s">
        <v>179</v>
      </c>
      <c r="D9" s="54" t="s">
        <v>180</v>
      </c>
      <c r="E9" s="54" t="s">
        <v>181</v>
      </c>
      <c r="F9" s="69">
        <v>43618</v>
      </c>
      <c r="G9" s="54">
        <v>3</v>
      </c>
      <c r="H9" s="54">
        <v>1220</v>
      </c>
      <c r="I9" s="54" t="s">
        <v>182</v>
      </c>
      <c r="J9" s="69">
        <v>43679</v>
      </c>
      <c r="K9" s="54" t="s">
        <v>38</v>
      </c>
      <c r="L9" s="54" t="s">
        <v>38</v>
      </c>
      <c r="M9" s="54" t="s">
        <v>39</v>
      </c>
      <c r="N9" s="54" t="s">
        <v>1</v>
      </c>
      <c r="O9" s="54">
        <v>9894123555</v>
      </c>
      <c r="P9" s="54" t="s">
        <v>40</v>
      </c>
    </row>
    <row r="10" spans="1:16" x14ac:dyDescent="0.35">
      <c r="A10" s="54" t="s">
        <v>203</v>
      </c>
      <c r="B10" s="54" t="s">
        <v>204</v>
      </c>
      <c r="C10" s="54" t="s">
        <v>72</v>
      </c>
      <c r="D10" s="54" t="s">
        <v>205</v>
      </c>
      <c r="E10" s="54" t="s">
        <v>90</v>
      </c>
      <c r="F10" s="69">
        <v>38477</v>
      </c>
      <c r="G10" s="54">
        <v>1</v>
      </c>
      <c r="H10" s="54">
        <v>860</v>
      </c>
      <c r="I10" s="54" t="s">
        <v>206</v>
      </c>
      <c r="J10" s="69">
        <v>38842</v>
      </c>
      <c r="K10" s="54" t="s">
        <v>38</v>
      </c>
      <c r="L10" s="54" t="s">
        <v>38</v>
      </c>
      <c r="M10" s="54" t="s">
        <v>39</v>
      </c>
      <c r="N10" s="54" t="s">
        <v>1</v>
      </c>
      <c r="O10" s="54">
        <v>9894123555</v>
      </c>
      <c r="P10" s="54" t="s">
        <v>40</v>
      </c>
    </row>
    <row r="11" spans="1:16" x14ac:dyDescent="0.35">
      <c r="A11" s="54" t="s">
        <v>207</v>
      </c>
      <c r="B11" s="54" t="s">
        <v>208</v>
      </c>
      <c r="C11" s="54" t="s">
        <v>179</v>
      </c>
      <c r="D11" s="54" t="s">
        <v>180</v>
      </c>
      <c r="E11" s="54" t="s">
        <v>181</v>
      </c>
      <c r="F11" s="69">
        <v>41245</v>
      </c>
      <c r="G11" s="54">
        <v>2</v>
      </c>
      <c r="H11" s="54">
        <v>860</v>
      </c>
      <c r="I11" s="54" t="s">
        <v>198</v>
      </c>
      <c r="J11" s="69">
        <v>41610</v>
      </c>
      <c r="K11" s="54" t="s">
        <v>38</v>
      </c>
      <c r="L11" s="54" t="s">
        <v>38</v>
      </c>
      <c r="M11" s="54" t="s">
        <v>39</v>
      </c>
      <c r="N11" s="54" t="s">
        <v>1</v>
      </c>
      <c r="O11" s="54">
        <v>9894123555</v>
      </c>
      <c r="P11" s="54" t="s">
        <v>40</v>
      </c>
    </row>
    <row r="12" spans="1:16" x14ac:dyDescent="0.35">
      <c r="A12" s="54" t="s">
        <v>87</v>
      </c>
      <c r="B12" s="54" t="s">
        <v>88</v>
      </c>
      <c r="C12" s="54" t="s">
        <v>89</v>
      </c>
      <c r="D12" s="54" t="s">
        <v>246</v>
      </c>
      <c r="E12" s="54" t="s">
        <v>90</v>
      </c>
      <c r="F12" s="69">
        <v>41404</v>
      </c>
      <c r="G12" s="54">
        <v>3</v>
      </c>
      <c r="H12" s="54">
        <v>350</v>
      </c>
      <c r="I12" s="54" t="s">
        <v>299</v>
      </c>
      <c r="J12" s="69">
        <v>43626</v>
      </c>
      <c r="K12" s="54" t="s">
        <v>41</v>
      </c>
      <c r="L12" s="54" t="s">
        <v>41</v>
      </c>
      <c r="M12" s="54" t="s">
        <v>42</v>
      </c>
      <c r="N12" s="54" t="s">
        <v>43</v>
      </c>
      <c r="O12" s="54">
        <v>9940123450</v>
      </c>
      <c r="P12" s="54" t="s">
        <v>44</v>
      </c>
    </row>
    <row r="13" spans="1:16" x14ac:dyDescent="0.35">
      <c r="A13" s="54" t="s">
        <v>91</v>
      </c>
      <c r="B13" s="54" t="s">
        <v>92</v>
      </c>
      <c r="C13" s="54" t="s">
        <v>89</v>
      </c>
      <c r="D13" s="54" t="s">
        <v>93</v>
      </c>
      <c r="E13" s="54" t="s">
        <v>94</v>
      </c>
      <c r="F13" s="69">
        <v>42570</v>
      </c>
      <c r="G13" s="54">
        <v>1</v>
      </c>
      <c r="H13" s="54">
        <v>307</v>
      </c>
      <c r="I13" s="54" t="s">
        <v>86</v>
      </c>
      <c r="J13" s="69">
        <v>43626</v>
      </c>
      <c r="K13" s="54" t="s">
        <v>41</v>
      </c>
      <c r="L13" s="54" t="s">
        <v>41</v>
      </c>
      <c r="M13" s="54" t="s">
        <v>42</v>
      </c>
      <c r="N13" s="54" t="s">
        <v>43</v>
      </c>
      <c r="O13" s="54">
        <v>9940123450</v>
      </c>
      <c r="P13" s="54" t="s">
        <v>44</v>
      </c>
    </row>
    <row r="14" spans="1:16" x14ac:dyDescent="0.35">
      <c r="A14" s="54" t="s">
        <v>183</v>
      </c>
      <c r="B14" s="54" t="s">
        <v>184</v>
      </c>
      <c r="C14" s="54" t="s">
        <v>176</v>
      </c>
      <c r="D14" s="54" t="s">
        <v>185</v>
      </c>
      <c r="E14" s="54" t="s">
        <v>181</v>
      </c>
      <c r="F14" s="69">
        <v>40757</v>
      </c>
      <c r="G14" s="54">
        <v>4</v>
      </c>
      <c r="H14" s="54">
        <v>1880</v>
      </c>
      <c r="I14" s="54" t="s">
        <v>186</v>
      </c>
      <c r="J14" s="69">
        <v>41892</v>
      </c>
      <c r="K14" s="54" t="s">
        <v>41</v>
      </c>
      <c r="L14" s="54" t="s">
        <v>41</v>
      </c>
      <c r="M14" s="54" t="s">
        <v>42</v>
      </c>
      <c r="N14" s="54" t="s">
        <v>43</v>
      </c>
      <c r="O14" s="54">
        <v>9940123450</v>
      </c>
      <c r="P14" s="54" t="s">
        <v>44</v>
      </c>
    </row>
    <row r="15" spans="1:16" x14ac:dyDescent="0.35">
      <c r="A15" s="54" t="s">
        <v>211</v>
      </c>
      <c r="B15" s="54" t="s">
        <v>212</v>
      </c>
      <c r="C15" s="54" t="s">
        <v>179</v>
      </c>
      <c r="D15" s="54" t="s">
        <v>213</v>
      </c>
      <c r="E15" s="54" t="s">
        <v>181</v>
      </c>
      <c r="F15" s="69">
        <v>40639</v>
      </c>
      <c r="G15" s="54">
        <v>2</v>
      </c>
      <c r="H15" s="54">
        <v>630</v>
      </c>
      <c r="I15" s="54" t="s">
        <v>86</v>
      </c>
      <c r="J15" s="69">
        <v>41610</v>
      </c>
      <c r="K15" s="54" t="s">
        <v>41</v>
      </c>
      <c r="L15" s="54" t="s">
        <v>41</v>
      </c>
      <c r="M15" s="54" t="s">
        <v>42</v>
      </c>
      <c r="N15" s="54" t="s">
        <v>43</v>
      </c>
      <c r="O15" s="54">
        <v>9940123450</v>
      </c>
      <c r="P15" s="54" t="s">
        <v>44</v>
      </c>
    </row>
    <row r="16" spans="1:16" x14ac:dyDescent="0.35">
      <c r="A16" s="54" t="s">
        <v>76</v>
      </c>
      <c r="B16" s="54" t="s">
        <v>301</v>
      </c>
      <c r="C16" s="54" t="s">
        <v>72</v>
      </c>
      <c r="D16" s="54" t="s">
        <v>77</v>
      </c>
      <c r="E16" s="54" t="s">
        <v>302</v>
      </c>
      <c r="F16" s="69">
        <v>40826</v>
      </c>
      <c r="G16" s="54">
        <v>5</v>
      </c>
      <c r="H16" s="54">
        <v>750</v>
      </c>
      <c r="I16" s="54" t="s">
        <v>75</v>
      </c>
      <c r="J16" s="69">
        <v>40673</v>
      </c>
      <c r="K16" s="54" t="s">
        <v>45</v>
      </c>
      <c r="L16" s="54" t="s">
        <v>45</v>
      </c>
      <c r="M16" s="54" t="s">
        <v>46</v>
      </c>
      <c r="N16" s="54" t="s">
        <v>47</v>
      </c>
      <c r="O16" s="54">
        <v>9444411222</v>
      </c>
      <c r="P16" s="54" t="s">
        <v>48</v>
      </c>
    </row>
    <row r="17" spans="1:16" x14ac:dyDescent="0.35">
      <c r="A17" s="54" t="s">
        <v>81</v>
      </c>
      <c r="B17" s="54" t="s">
        <v>301</v>
      </c>
      <c r="C17" s="54" t="s">
        <v>72</v>
      </c>
      <c r="D17" s="54" t="s">
        <v>77</v>
      </c>
      <c r="E17" s="54" t="s">
        <v>302</v>
      </c>
      <c r="F17" s="69">
        <v>40826</v>
      </c>
      <c r="G17" s="54">
        <v>5</v>
      </c>
      <c r="H17" s="54">
        <v>750</v>
      </c>
      <c r="I17" s="54" t="s">
        <v>75</v>
      </c>
      <c r="J17" s="69">
        <v>41041</v>
      </c>
      <c r="K17" s="54" t="s">
        <v>45</v>
      </c>
      <c r="L17" s="54" t="s">
        <v>45</v>
      </c>
      <c r="M17" s="54" t="s">
        <v>46</v>
      </c>
      <c r="N17" s="54" t="s">
        <v>47</v>
      </c>
      <c r="O17" s="54">
        <v>9444411222</v>
      </c>
      <c r="P17" s="54" t="s">
        <v>48</v>
      </c>
    </row>
    <row r="18" spans="1:16" x14ac:dyDescent="0.35">
      <c r="A18" s="54" t="s">
        <v>82</v>
      </c>
      <c r="B18" s="54" t="s">
        <v>83</v>
      </c>
      <c r="C18" s="54" t="s">
        <v>84</v>
      </c>
      <c r="D18" s="54" t="s">
        <v>303</v>
      </c>
      <c r="E18" s="54" t="s">
        <v>85</v>
      </c>
      <c r="F18" s="69">
        <v>40523</v>
      </c>
      <c r="G18" s="54">
        <v>9</v>
      </c>
      <c r="H18" s="54">
        <v>500</v>
      </c>
      <c r="I18" s="54" t="s">
        <v>86</v>
      </c>
      <c r="J18" s="69">
        <v>40485</v>
      </c>
      <c r="K18" s="54" t="s">
        <v>45</v>
      </c>
      <c r="L18" s="54" t="s">
        <v>45</v>
      </c>
      <c r="M18" s="54" t="s">
        <v>46</v>
      </c>
      <c r="N18" s="54" t="s">
        <v>47</v>
      </c>
      <c r="O18" s="54">
        <v>9444411222</v>
      </c>
      <c r="P18" s="54" t="s">
        <v>48</v>
      </c>
    </row>
    <row r="19" spans="1:16" x14ac:dyDescent="0.35">
      <c r="A19" s="54" t="s">
        <v>95</v>
      </c>
      <c r="B19" s="54" t="s">
        <v>96</v>
      </c>
      <c r="C19" s="54" t="s">
        <v>89</v>
      </c>
      <c r="D19" s="54" t="s">
        <v>97</v>
      </c>
      <c r="E19" s="54" t="s">
        <v>98</v>
      </c>
      <c r="F19" s="69">
        <v>42370</v>
      </c>
      <c r="G19" s="54">
        <v>3</v>
      </c>
      <c r="H19" s="54">
        <v>1200</v>
      </c>
      <c r="I19" s="54" t="s">
        <v>299</v>
      </c>
      <c r="J19" s="54" t="s">
        <v>299</v>
      </c>
      <c r="K19" s="54" t="s">
        <v>45</v>
      </c>
      <c r="L19" s="54" t="s">
        <v>45</v>
      </c>
      <c r="M19" s="54" t="s">
        <v>46</v>
      </c>
      <c r="N19" s="54" t="s">
        <v>47</v>
      </c>
      <c r="O19" s="54">
        <v>9444411222</v>
      </c>
      <c r="P19" s="54" t="s">
        <v>48</v>
      </c>
    </row>
    <row r="20" spans="1:16" x14ac:dyDescent="0.35">
      <c r="A20" s="54" t="s">
        <v>104</v>
      </c>
      <c r="B20" s="54" t="s">
        <v>105</v>
      </c>
      <c r="C20" s="54" t="s">
        <v>101</v>
      </c>
      <c r="D20" s="54" t="s">
        <v>304</v>
      </c>
      <c r="E20" s="54" t="s">
        <v>90</v>
      </c>
      <c r="F20" s="69">
        <v>43809</v>
      </c>
      <c r="G20" s="54">
        <v>1</v>
      </c>
      <c r="H20" s="54">
        <v>890</v>
      </c>
      <c r="I20" s="54" t="s">
        <v>299</v>
      </c>
      <c r="J20" s="54" t="s">
        <v>299</v>
      </c>
      <c r="K20" s="54" t="s">
        <v>45</v>
      </c>
      <c r="L20" s="54" t="s">
        <v>45</v>
      </c>
      <c r="M20" s="54" t="s">
        <v>46</v>
      </c>
      <c r="N20" s="54" t="s">
        <v>47</v>
      </c>
      <c r="O20" s="54">
        <v>9444411222</v>
      </c>
      <c r="P20" s="54" t="s">
        <v>48</v>
      </c>
    </row>
    <row r="21" spans="1:16" x14ac:dyDescent="0.35">
      <c r="A21" s="54" t="s">
        <v>190</v>
      </c>
      <c r="B21" s="54" t="s">
        <v>191</v>
      </c>
      <c r="C21" s="54" t="s">
        <v>176</v>
      </c>
      <c r="D21" s="54" t="s">
        <v>192</v>
      </c>
      <c r="E21" s="54" t="s">
        <v>193</v>
      </c>
      <c r="F21" s="69">
        <v>40638</v>
      </c>
      <c r="G21" s="54">
        <v>3</v>
      </c>
      <c r="H21" s="54">
        <v>4500</v>
      </c>
      <c r="I21" s="54" t="s">
        <v>186</v>
      </c>
      <c r="J21" s="69">
        <v>40880</v>
      </c>
      <c r="K21" s="54" t="s">
        <v>45</v>
      </c>
      <c r="L21" s="54" t="s">
        <v>45</v>
      </c>
      <c r="M21" s="54" t="s">
        <v>46</v>
      </c>
      <c r="N21" s="54" t="s">
        <v>47</v>
      </c>
      <c r="O21" s="54">
        <v>9444411222</v>
      </c>
      <c r="P21" s="54" t="s">
        <v>48</v>
      </c>
    </row>
    <row r="22" spans="1:16" x14ac:dyDescent="0.35">
      <c r="A22" s="54" t="s">
        <v>194</v>
      </c>
      <c r="B22" s="54" t="s">
        <v>195</v>
      </c>
      <c r="C22" s="54" t="s">
        <v>176</v>
      </c>
      <c r="D22" s="54" t="s">
        <v>196</v>
      </c>
      <c r="E22" s="54" t="s">
        <v>197</v>
      </c>
      <c r="F22" s="69">
        <v>36893</v>
      </c>
      <c r="G22" s="54">
        <v>1</v>
      </c>
      <c r="H22" s="54">
        <v>450</v>
      </c>
      <c r="I22" s="54" t="s">
        <v>198</v>
      </c>
      <c r="J22" s="69">
        <v>40700</v>
      </c>
      <c r="K22" s="54" t="s">
        <v>45</v>
      </c>
      <c r="L22" s="54" t="s">
        <v>45</v>
      </c>
      <c r="M22" s="54" t="s">
        <v>46</v>
      </c>
      <c r="N22" s="54" t="s">
        <v>47</v>
      </c>
      <c r="O22" s="54">
        <v>9444411222</v>
      </c>
      <c r="P22" s="54" t="s">
        <v>48</v>
      </c>
    </row>
    <row r="23" spans="1:16" x14ac:dyDescent="0.35">
      <c r="A23" s="54" t="s">
        <v>199</v>
      </c>
      <c r="B23" s="54" t="s">
        <v>200</v>
      </c>
      <c r="C23" s="54" t="s">
        <v>176</v>
      </c>
      <c r="D23" s="54" t="s">
        <v>201</v>
      </c>
      <c r="E23" s="54" t="s">
        <v>197</v>
      </c>
      <c r="F23" s="69">
        <v>38874</v>
      </c>
      <c r="G23" s="54">
        <v>3</v>
      </c>
      <c r="H23" s="54">
        <v>750</v>
      </c>
      <c r="I23" s="54" t="s">
        <v>202</v>
      </c>
      <c r="J23" s="69">
        <v>40889</v>
      </c>
      <c r="K23" s="54" t="s">
        <v>45</v>
      </c>
      <c r="L23" s="54" t="s">
        <v>45</v>
      </c>
      <c r="M23" s="54" t="s">
        <v>46</v>
      </c>
      <c r="N23" s="54" t="s">
        <v>47</v>
      </c>
      <c r="O23" s="54">
        <v>9444411222</v>
      </c>
      <c r="P23" s="54" t="s">
        <v>48</v>
      </c>
    </row>
    <row r="24" spans="1:16" x14ac:dyDescent="0.35">
      <c r="A24" s="54" t="s">
        <v>214</v>
      </c>
      <c r="B24" s="54" t="s">
        <v>215</v>
      </c>
      <c r="C24" s="54" t="s">
        <v>216</v>
      </c>
      <c r="D24" s="54" t="s">
        <v>217</v>
      </c>
      <c r="E24" s="54" t="s">
        <v>181</v>
      </c>
      <c r="F24" s="69">
        <v>39668</v>
      </c>
      <c r="G24" s="54">
        <v>6</v>
      </c>
      <c r="H24" s="54">
        <v>780</v>
      </c>
      <c r="I24" s="54" t="s">
        <v>86</v>
      </c>
      <c r="J24" s="69">
        <v>40065</v>
      </c>
      <c r="K24" s="54" t="s">
        <v>53</v>
      </c>
      <c r="L24" s="54" t="s">
        <v>53</v>
      </c>
      <c r="M24" s="54" t="s">
        <v>54</v>
      </c>
      <c r="N24" s="54" t="s">
        <v>55</v>
      </c>
      <c r="O24" s="54">
        <v>9542000001</v>
      </c>
      <c r="P24" s="54" t="s">
        <v>56</v>
      </c>
    </row>
    <row r="25" spans="1:16" x14ac:dyDescent="0.35">
      <c r="A25" s="54" t="s">
        <v>174</v>
      </c>
      <c r="B25" s="54" t="s">
        <v>175</v>
      </c>
      <c r="C25" s="54" t="s">
        <v>176</v>
      </c>
      <c r="D25" s="54" t="s">
        <v>108</v>
      </c>
      <c r="E25" s="54" t="s">
        <v>74</v>
      </c>
      <c r="F25" s="69">
        <v>43240</v>
      </c>
      <c r="G25" s="54">
        <v>1</v>
      </c>
      <c r="H25" s="54">
        <v>520</v>
      </c>
      <c r="I25" s="54" t="s">
        <v>86</v>
      </c>
      <c r="J25" s="69">
        <v>43617</v>
      </c>
      <c r="K25" s="54" t="s">
        <v>57</v>
      </c>
      <c r="L25" s="54" t="s">
        <v>57</v>
      </c>
      <c r="M25" s="54" t="s">
        <v>58</v>
      </c>
      <c r="N25" s="54" t="s">
        <v>43</v>
      </c>
      <c r="O25" s="54">
        <v>7855623100</v>
      </c>
      <c r="P25" s="54" t="s">
        <v>59</v>
      </c>
    </row>
    <row r="26" spans="1:16" x14ac:dyDescent="0.35">
      <c r="A26" s="54" t="s">
        <v>187</v>
      </c>
      <c r="B26" s="54" t="s">
        <v>188</v>
      </c>
      <c r="C26" s="54" t="s">
        <v>176</v>
      </c>
      <c r="D26" s="54" t="s">
        <v>108</v>
      </c>
      <c r="E26" s="54" t="s">
        <v>74</v>
      </c>
      <c r="F26" s="69">
        <v>42157</v>
      </c>
      <c r="G26" s="54">
        <v>5</v>
      </c>
      <c r="H26" s="54">
        <v>3000</v>
      </c>
      <c r="I26" s="54" t="s">
        <v>189</v>
      </c>
      <c r="J26" s="69">
        <v>43506</v>
      </c>
      <c r="K26" s="54" t="s">
        <v>57</v>
      </c>
      <c r="L26" s="54" t="s">
        <v>57</v>
      </c>
      <c r="M26" s="54" t="s">
        <v>58</v>
      </c>
      <c r="N26" s="54" t="s">
        <v>43</v>
      </c>
      <c r="O26" s="54">
        <v>7855623100</v>
      </c>
      <c r="P26" s="54" t="s">
        <v>59</v>
      </c>
    </row>
    <row r="27" spans="1:16" x14ac:dyDescent="0.35">
      <c r="A27" s="70" t="s">
        <v>299</v>
      </c>
      <c r="B27" s="70" t="s">
        <v>299</v>
      </c>
      <c r="C27" s="70" t="s">
        <v>299</v>
      </c>
      <c r="D27" s="70" t="s">
        <v>299</v>
      </c>
      <c r="E27" s="70" t="s">
        <v>299</v>
      </c>
      <c r="F27" s="70" t="s">
        <v>299</v>
      </c>
      <c r="G27" s="70" t="s">
        <v>299</v>
      </c>
      <c r="H27" s="70" t="s">
        <v>299</v>
      </c>
      <c r="I27" s="70" t="s">
        <v>299</v>
      </c>
      <c r="J27" s="70" t="s">
        <v>299</v>
      </c>
      <c r="K27" s="70" t="s">
        <v>299</v>
      </c>
      <c r="L27" s="70" t="s">
        <v>160</v>
      </c>
      <c r="M27" s="70" t="s">
        <v>173</v>
      </c>
      <c r="N27" s="70" t="s">
        <v>55</v>
      </c>
      <c r="O27" s="70">
        <v>9542440001</v>
      </c>
      <c r="P27" s="70" t="s">
        <v>170</v>
      </c>
    </row>
    <row r="28" spans="1:16" x14ac:dyDescent="0.35">
      <c r="A28" s="70" t="s">
        <v>299</v>
      </c>
      <c r="B28" s="70" t="s">
        <v>299</v>
      </c>
      <c r="C28" s="70" t="s">
        <v>299</v>
      </c>
      <c r="D28" s="70" t="s">
        <v>299</v>
      </c>
      <c r="E28" s="70" t="s">
        <v>299</v>
      </c>
      <c r="F28" s="70" t="s">
        <v>299</v>
      </c>
      <c r="G28" s="70" t="s">
        <v>299</v>
      </c>
      <c r="H28" s="70" t="s">
        <v>299</v>
      </c>
      <c r="I28" s="70" t="s">
        <v>299</v>
      </c>
      <c r="J28" s="70" t="s">
        <v>299</v>
      </c>
      <c r="K28" s="70" t="s">
        <v>299</v>
      </c>
      <c r="L28" s="70" t="s">
        <v>158</v>
      </c>
      <c r="M28" s="70" t="s">
        <v>164</v>
      </c>
      <c r="N28" s="70" t="s">
        <v>47</v>
      </c>
      <c r="O28" s="70">
        <v>9445511222</v>
      </c>
      <c r="P28" s="70" t="s">
        <v>168</v>
      </c>
    </row>
    <row r="29" spans="1:16" x14ac:dyDescent="0.35">
      <c r="A29" s="70" t="s">
        <v>299</v>
      </c>
      <c r="B29" s="70" t="s">
        <v>299</v>
      </c>
      <c r="C29" s="70" t="s">
        <v>299</v>
      </c>
      <c r="D29" s="70" t="s">
        <v>299</v>
      </c>
      <c r="E29" s="70" t="s">
        <v>299</v>
      </c>
      <c r="F29" s="70" t="s">
        <v>299</v>
      </c>
      <c r="G29" s="70" t="s">
        <v>299</v>
      </c>
      <c r="H29" s="70" t="s">
        <v>299</v>
      </c>
      <c r="I29" s="70" t="s">
        <v>299</v>
      </c>
      <c r="J29" s="70" t="s">
        <v>299</v>
      </c>
      <c r="K29" s="70" t="s">
        <v>299</v>
      </c>
      <c r="L29" s="70" t="s">
        <v>157</v>
      </c>
      <c r="M29" s="70" t="s">
        <v>163</v>
      </c>
      <c r="N29" s="70" t="s">
        <v>43</v>
      </c>
      <c r="O29" s="70">
        <v>9940123450</v>
      </c>
      <c r="P29" s="70" t="s">
        <v>167</v>
      </c>
    </row>
    <row r="30" spans="1:16" x14ac:dyDescent="0.35">
      <c r="A30" s="70" t="s">
        <v>299</v>
      </c>
      <c r="B30" s="70" t="s">
        <v>299</v>
      </c>
      <c r="C30" s="70" t="s">
        <v>299</v>
      </c>
      <c r="D30" s="70" t="s">
        <v>299</v>
      </c>
      <c r="E30" s="70" t="s">
        <v>299</v>
      </c>
      <c r="F30" s="70" t="s">
        <v>299</v>
      </c>
      <c r="G30" s="70" t="s">
        <v>299</v>
      </c>
      <c r="H30" s="70" t="s">
        <v>299</v>
      </c>
      <c r="I30" s="70" t="s">
        <v>299</v>
      </c>
      <c r="J30" s="70" t="s">
        <v>299</v>
      </c>
      <c r="K30" s="70" t="s">
        <v>299</v>
      </c>
      <c r="L30" s="70" t="s">
        <v>159</v>
      </c>
      <c r="M30" s="70" t="s">
        <v>165</v>
      </c>
      <c r="N30" s="70" t="s">
        <v>51</v>
      </c>
      <c r="O30" s="70">
        <v>8644001452</v>
      </c>
      <c r="P30" s="70" t="s">
        <v>169</v>
      </c>
    </row>
    <row r="31" spans="1:16" x14ac:dyDescent="0.35">
      <c r="A31" s="70" t="s">
        <v>299</v>
      </c>
      <c r="B31" s="70" t="s">
        <v>299</v>
      </c>
      <c r="C31" s="70" t="s">
        <v>299</v>
      </c>
      <c r="D31" s="70" t="s">
        <v>299</v>
      </c>
      <c r="E31" s="70" t="s">
        <v>299</v>
      </c>
      <c r="F31" s="70" t="s">
        <v>299</v>
      </c>
      <c r="G31" s="70" t="s">
        <v>299</v>
      </c>
      <c r="H31" s="70" t="s">
        <v>299</v>
      </c>
      <c r="I31" s="70" t="s">
        <v>299</v>
      </c>
      <c r="J31" s="70" t="s">
        <v>299</v>
      </c>
      <c r="K31" s="70" t="s">
        <v>299</v>
      </c>
      <c r="L31" s="70" t="s">
        <v>49</v>
      </c>
      <c r="M31" s="70" t="s">
        <v>50</v>
      </c>
      <c r="N31" s="70" t="s">
        <v>51</v>
      </c>
      <c r="O31" s="70">
        <v>8630001452</v>
      </c>
      <c r="P31" s="70" t="s">
        <v>52</v>
      </c>
    </row>
    <row r="32" spans="1:16" x14ac:dyDescent="0.35">
      <c r="A32" s="70" t="s">
        <v>299</v>
      </c>
      <c r="B32" s="70" t="s">
        <v>299</v>
      </c>
      <c r="C32" s="70" t="s">
        <v>299</v>
      </c>
      <c r="D32" s="70" t="s">
        <v>299</v>
      </c>
      <c r="E32" s="70" t="s">
        <v>299</v>
      </c>
      <c r="F32" s="70" t="s">
        <v>299</v>
      </c>
      <c r="G32" s="70" t="s">
        <v>299</v>
      </c>
      <c r="H32" s="70" t="s">
        <v>299</v>
      </c>
      <c r="I32" s="70" t="s">
        <v>299</v>
      </c>
      <c r="J32" s="70" t="s">
        <v>299</v>
      </c>
      <c r="K32" s="70" t="s">
        <v>299</v>
      </c>
      <c r="L32" s="70" t="s">
        <v>161</v>
      </c>
      <c r="M32" s="70" t="s">
        <v>166</v>
      </c>
      <c r="N32" s="70" t="s">
        <v>43</v>
      </c>
      <c r="O32" s="70">
        <v>7855623440</v>
      </c>
      <c r="P32" s="70" t="s">
        <v>171</v>
      </c>
    </row>
    <row r="33" spans="1:16" x14ac:dyDescent="0.35">
      <c r="A33" s="70" t="s">
        <v>299</v>
      </c>
      <c r="B33" s="70" t="s">
        <v>299</v>
      </c>
      <c r="C33" s="70" t="s">
        <v>299</v>
      </c>
      <c r="D33" s="70" t="s">
        <v>299</v>
      </c>
      <c r="E33" s="70" t="s">
        <v>299</v>
      </c>
      <c r="F33" s="70" t="s">
        <v>299</v>
      </c>
      <c r="G33" s="70" t="s">
        <v>299</v>
      </c>
      <c r="H33" s="70" t="s">
        <v>299</v>
      </c>
      <c r="I33" s="70" t="s">
        <v>299</v>
      </c>
      <c r="J33" s="70" t="s">
        <v>299</v>
      </c>
      <c r="K33" s="70" t="s">
        <v>299</v>
      </c>
      <c r="L33" s="70" t="s">
        <v>156</v>
      </c>
      <c r="M33" s="70" t="s">
        <v>162</v>
      </c>
      <c r="N33" s="70" t="s">
        <v>1</v>
      </c>
      <c r="O33" s="70">
        <v>9899023555</v>
      </c>
      <c r="P33" s="70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21"/>
  <sheetViews>
    <sheetView workbookViewId="0">
      <selection activeCell="H19" sqref="H19"/>
    </sheetView>
  </sheetViews>
  <sheetFormatPr defaultRowHeight="14.5" x14ac:dyDescent="0.35"/>
  <cols>
    <col min="6" max="8" width="15.26953125" bestFit="1" customWidth="1"/>
    <col min="9" max="9" width="14.81640625" bestFit="1" customWidth="1"/>
  </cols>
  <sheetData>
    <row r="8" spans="1:13" x14ac:dyDescent="0.35">
      <c r="A8" s="2" t="s">
        <v>295</v>
      </c>
    </row>
    <row r="9" spans="1:13" x14ac:dyDescent="0.35">
      <c r="A9" s="58">
        <v>1</v>
      </c>
      <c r="C9" s="3" t="s">
        <v>237</v>
      </c>
      <c r="F9" s="3" t="s">
        <v>236</v>
      </c>
      <c r="H9" s="3" t="s">
        <v>235</v>
      </c>
      <c r="I9" s="3" t="s">
        <v>234</v>
      </c>
      <c r="L9" s="3" t="s">
        <v>233</v>
      </c>
      <c r="M9" s="3" t="s">
        <v>232</v>
      </c>
    </row>
    <row r="10" spans="1:13" x14ac:dyDescent="0.35">
      <c r="A10" s="58">
        <v>2</v>
      </c>
      <c r="C10" s="58">
        <v>1</v>
      </c>
      <c r="F10" s="56">
        <v>6</v>
      </c>
      <c r="H10" s="57">
        <v>3</v>
      </c>
      <c r="I10" s="57">
        <v>3</v>
      </c>
      <c r="L10" s="58">
        <v>1</v>
      </c>
      <c r="M10" s="58">
        <v>1</v>
      </c>
    </row>
    <row r="11" spans="1:13" x14ac:dyDescent="0.35">
      <c r="A11" s="57">
        <v>3</v>
      </c>
      <c r="C11" s="58">
        <v>2</v>
      </c>
      <c r="F11" s="56">
        <v>7</v>
      </c>
      <c r="H11" s="57">
        <v>4</v>
      </c>
      <c r="I11" s="57">
        <v>4</v>
      </c>
      <c r="L11" s="58">
        <v>2</v>
      </c>
      <c r="M11" s="58">
        <v>2</v>
      </c>
    </row>
    <row r="12" spans="1:13" x14ac:dyDescent="0.35">
      <c r="A12" s="57">
        <v>4</v>
      </c>
      <c r="H12" s="57">
        <v>5</v>
      </c>
      <c r="I12" s="57">
        <v>5</v>
      </c>
      <c r="L12" s="57">
        <v>3</v>
      </c>
      <c r="M12" s="57">
        <v>3</v>
      </c>
    </row>
    <row r="13" spans="1:13" x14ac:dyDescent="0.35">
      <c r="A13" s="57">
        <v>5</v>
      </c>
      <c r="L13" s="57">
        <v>4</v>
      </c>
      <c r="M13" s="57">
        <v>4</v>
      </c>
    </row>
    <row r="14" spans="1:13" x14ac:dyDescent="0.35">
      <c r="L14" s="57">
        <v>5</v>
      </c>
      <c r="M14" s="57">
        <v>5</v>
      </c>
    </row>
    <row r="15" spans="1:13" x14ac:dyDescent="0.35">
      <c r="L15" s="57">
        <v>3</v>
      </c>
      <c r="M15" s="57">
        <v>3</v>
      </c>
    </row>
    <row r="16" spans="1:13" x14ac:dyDescent="0.35">
      <c r="A16" s="2" t="s">
        <v>296</v>
      </c>
      <c r="L16" s="57">
        <v>4</v>
      </c>
      <c r="M16" s="57">
        <v>4</v>
      </c>
    </row>
    <row r="17" spans="1:13" x14ac:dyDescent="0.35">
      <c r="A17" s="57">
        <v>3</v>
      </c>
      <c r="L17" s="57">
        <v>5</v>
      </c>
      <c r="M17" s="57">
        <v>5</v>
      </c>
    </row>
    <row r="18" spans="1:13" x14ac:dyDescent="0.35">
      <c r="A18" s="57">
        <v>4</v>
      </c>
      <c r="L18" s="56">
        <v>6</v>
      </c>
      <c r="M18" s="56">
        <v>6</v>
      </c>
    </row>
    <row r="19" spans="1:13" x14ac:dyDescent="0.35">
      <c r="A19" s="57">
        <v>5</v>
      </c>
      <c r="L19" s="56">
        <v>7</v>
      </c>
      <c r="M19" s="56">
        <v>7</v>
      </c>
    </row>
    <row r="20" spans="1:13" x14ac:dyDescent="0.35">
      <c r="A20" s="56">
        <v>6</v>
      </c>
    </row>
    <row r="21" spans="1:13" x14ac:dyDescent="0.35">
      <c r="A21" s="56">
        <v>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9"/>
  <sheetViews>
    <sheetView topLeftCell="A14" zoomScaleNormal="100" workbookViewId="0">
      <selection activeCell="B23" sqref="B23:I48"/>
    </sheetView>
  </sheetViews>
  <sheetFormatPr defaultRowHeight="14.5" x14ac:dyDescent="0.35"/>
  <cols>
    <col min="1" max="1" width="61.26953125" customWidth="1"/>
    <col min="2" max="2" width="17.54296875" customWidth="1"/>
    <col min="3" max="3" width="10.453125" customWidth="1"/>
    <col min="4" max="4" width="17.1796875" customWidth="1"/>
    <col min="5" max="5" width="16.81640625" customWidth="1"/>
    <col min="6" max="6" width="10.54296875" bestFit="1" customWidth="1"/>
    <col min="7" max="7" width="12" customWidth="1"/>
    <col min="8" max="8" width="15.54296875" customWidth="1"/>
    <col min="9" max="9" width="21" bestFit="1" customWidth="1"/>
  </cols>
  <sheetData>
    <row r="3" spans="1:2" x14ac:dyDescent="0.35">
      <c r="A3" s="9" t="s">
        <v>220</v>
      </c>
    </row>
    <row r="4" spans="1:2" x14ac:dyDescent="0.35">
      <c r="A4" s="9" t="s">
        <v>32</v>
      </c>
      <c r="B4" t="s">
        <v>221</v>
      </c>
    </row>
    <row r="5" spans="1:2" x14ac:dyDescent="0.35">
      <c r="A5" t="s">
        <v>6</v>
      </c>
      <c r="B5" s="10">
        <v>13</v>
      </c>
    </row>
    <row r="6" spans="1:2" x14ac:dyDescent="0.35">
      <c r="A6" t="s">
        <v>2</v>
      </c>
      <c r="B6" s="10">
        <v>12</v>
      </c>
    </row>
    <row r="7" spans="1:2" x14ac:dyDescent="0.35">
      <c r="A7" t="s">
        <v>219</v>
      </c>
      <c r="B7" s="10">
        <v>25</v>
      </c>
    </row>
    <row r="20" spans="1:10" x14ac:dyDescent="0.35">
      <c r="A20" s="61" t="s">
        <v>306</v>
      </c>
      <c r="B20" s="61" t="s">
        <v>308</v>
      </c>
    </row>
    <row r="21" spans="1:10" x14ac:dyDescent="0.35">
      <c r="A21" s="61" t="s">
        <v>305</v>
      </c>
      <c r="B21" s="62" t="s">
        <v>307</v>
      </c>
      <c r="C21" s="53"/>
    </row>
    <row r="22" spans="1:10" x14ac:dyDescent="0.35">
      <c r="B22" s="53" t="s">
        <v>223</v>
      </c>
      <c r="C22" s="53" t="s">
        <v>224</v>
      </c>
      <c r="D22" s="42" t="s">
        <v>27</v>
      </c>
      <c r="E22" s="3" t="s">
        <v>28</v>
      </c>
      <c r="F22" s="3" t="s">
        <v>29</v>
      </c>
      <c r="G22" s="4" t="s">
        <v>30</v>
      </c>
      <c r="H22" s="4" t="s">
        <v>31</v>
      </c>
      <c r="I22" s="3" t="s">
        <v>32</v>
      </c>
      <c r="J22" t="s">
        <v>218</v>
      </c>
    </row>
    <row r="23" spans="1:10" x14ac:dyDescent="0.35">
      <c r="A23" s="21"/>
      <c r="B23" s="76" t="s">
        <v>222</v>
      </c>
      <c r="C23" s="76" t="s">
        <v>1</v>
      </c>
      <c r="D23" s="43" t="s">
        <v>0</v>
      </c>
      <c r="E23" s="22" t="s">
        <v>136</v>
      </c>
      <c r="F23" s="22" t="s">
        <v>1</v>
      </c>
      <c r="G23" s="23">
        <v>43263</v>
      </c>
      <c r="H23" s="23">
        <v>44130</v>
      </c>
      <c r="I23" s="22" t="s">
        <v>2</v>
      </c>
    </row>
    <row r="24" spans="1:10" x14ac:dyDescent="0.35">
      <c r="A24" s="21"/>
      <c r="B24" s="77"/>
      <c r="C24" s="77"/>
      <c r="D24" s="43" t="s">
        <v>7</v>
      </c>
      <c r="E24" s="22" t="s">
        <v>138</v>
      </c>
      <c r="F24" s="22" t="s">
        <v>1</v>
      </c>
      <c r="G24" s="23">
        <v>43263</v>
      </c>
      <c r="H24" s="23">
        <v>43963</v>
      </c>
      <c r="I24" s="22" t="s">
        <v>2</v>
      </c>
      <c r="J24" s="11">
        <v>4</v>
      </c>
    </row>
    <row r="25" spans="1:10" x14ac:dyDescent="0.35">
      <c r="A25" s="21"/>
      <c r="B25" s="77"/>
      <c r="C25" s="77"/>
      <c r="D25" s="43" t="s">
        <v>123</v>
      </c>
      <c r="E25" s="22" t="s">
        <v>13</v>
      </c>
      <c r="F25" s="22" t="s">
        <v>1</v>
      </c>
      <c r="G25" s="23">
        <v>43263</v>
      </c>
      <c r="H25" s="23">
        <v>44130</v>
      </c>
      <c r="I25" s="22" t="s">
        <v>2</v>
      </c>
    </row>
    <row r="26" spans="1:10" x14ac:dyDescent="0.35">
      <c r="A26" s="21"/>
      <c r="B26" s="77"/>
      <c r="C26" s="77"/>
      <c r="D26" s="43" t="s">
        <v>126</v>
      </c>
      <c r="E26" s="22" t="s">
        <v>146</v>
      </c>
      <c r="F26" s="22" t="s">
        <v>1</v>
      </c>
      <c r="G26" s="23">
        <v>43263</v>
      </c>
      <c r="H26" s="23">
        <v>43963</v>
      </c>
      <c r="I26" s="22" t="s">
        <v>2</v>
      </c>
    </row>
    <row r="27" spans="1:10" x14ac:dyDescent="0.35">
      <c r="A27" s="21"/>
      <c r="B27" s="78" t="s">
        <v>222</v>
      </c>
      <c r="C27" s="78" t="s">
        <v>24</v>
      </c>
      <c r="D27" s="44" t="s">
        <v>155</v>
      </c>
      <c r="E27" s="24" t="s">
        <v>23</v>
      </c>
      <c r="F27" s="24" t="s">
        <v>24</v>
      </c>
      <c r="G27" s="25">
        <v>43263</v>
      </c>
      <c r="H27" s="25">
        <v>44141</v>
      </c>
      <c r="I27" s="24" t="s">
        <v>2</v>
      </c>
      <c r="J27" s="12">
        <v>1</v>
      </c>
    </row>
    <row r="28" spans="1:10" x14ac:dyDescent="0.35">
      <c r="A28" s="21"/>
      <c r="B28" s="79" t="s">
        <v>222</v>
      </c>
      <c r="C28" s="79" t="s">
        <v>4</v>
      </c>
      <c r="D28" s="45" t="s">
        <v>3</v>
      </c>
      <c r="E28" s="26" t="s">
        <v>137</v>
      </c>
      <c r="F28" s="26" t="s">
        <v>4</v>
      </c>
      <c r="G28" s="27">
        <v>44045</v>
      </c>
      <c r="H28" s="27">
        <v>43985</v>
      </c>
      <c r="I28" s="26" t="s">
        <v>2</v>
      </c>
    </row>
    <row r="29" spans="1:10" x14ac:dyDescent="0.35">
      <c r="A29" s="21"/>
      <c r="B29" s="77"/>
      <c r="C29" s="77"/>
      <c r="D29" s="45" t="s">
        <v>124</v>
      </c>
      <c r="E29" s="26" t="s">
        <v>145</v>
      </c>
      <c r="F29" s="26" t="s">
        <v>4</v>
      </c>
      <c r="G29" s="27">
        <v>44045</v>
      </c>
      <c r="H29" s="27">
        <v>43985</v>
      </c>
      <c r="I29" s="26" t="s">
        <v>2</v>
      </c>
      <c r="J29" s="14">
        <v>2</v>
      </c>
    </row>
    <row r="30" spans="1:10" x14ac:dyDescent="0.35">
      <c r="A30" s="21"/>
      <c r="B30" s="80" t="s">
        <v>222</v>
      </c>
      <c r="C30" s="80" t="s">
        <v>11</v>
      </c>
      <c r="D30" s="46" t="s">
        <v>9</v>
      </c>
      <c r="E30" s="28" t="s">
        <v>139</v>
      </c>
      <c r="F30" s="28" t="s">
        <v>11</v>
      </c>
      <c r="G30" s="29">
        <v>43263</v>
      </c>
      <c r="H30" s="29">
        <v>44141</v>
      </c>
      <c r="I30" s="28" t="s">
        <v>2</v>
      </c>
    </row>
    <row r="31" spans="1:10" x14ac:dyDescent="0.35">
      <c r="A31" s="21"/>
      <c r="B31" s="77"/>
      <c r="C31" s="77"/>
      <c r="D31" s="46" t="s">
        <v>127</v>
      </c>
      <c r="E31" s="28" t="s">
        <v>147</v>
      </c>
      <c r="F31" s="28" t="s">
        <v>11</v>
      </c>
      <c r="G31" s="29">
        <v>43263</v>
      </c>
      <c r="H31" s="29">
        <v>44141</v>
      </c>
      <c r="I31" s="28" t="s">
        <v>2</v>
      </c>
      <c r="J31" s="16">
        <v>2</v>
      </c>
    </row>
    <row r="32" spans="1:10" x14ac:dyDescent="0.35">
      <c r="A32" s="21"/>
      <c r="B32" s="81" t="s">
        <v>222</v>
      </c>
      <c r="C32" s="81" t="s">
        <v>21</v>
      </c>
      <c r="D32" s="47" t="s">
        <v>20</v>
      </c>
      <c r="E32" s="30" t="s">
        <v>143</v>
      </c>
      <c r="F32" s="30" t="s">
        <v>21</v>
      </c>
      <c r="G32" s="31">
        <v>41255</v>
      </c>
      <c r="H32" s="31">
        <v>44542</v>
      </c>
      <c r="I32" s="30" t="s">
        <v>2</v>
      </c>
    </row>
    <row r="33" spans="1:10" x14ac:dyDescent="0.35">
      <c r="A33" s="21"/>
      <c r="B33" s="77"/>
      <c r="C33" s="77"/>
      <c r="D33" s="47" t="s">
        <v>131</v>
      </c>
      <c r="E33" s="30" t="s">
        <v>151</v>
      </c>
      <c r="F33" s="30" t="s">
        <v>21</v>
      </c>
      <c r="G33" s="31">
        <v>41255</v>
      </c>
      <c r="H33" s="31">
        <v>44542</v>
      </c>
      <c r="I33" s="30" t="s">
        <v>2</v>
      </c>
      <c r="J33" s="17">
        <v>3</v>
      </c>
    </row>
    <row r="34" spans="1:10" x14ac:dyDescent="0.35">
      <c r="A34" s="21"/>
      <c r="B34" s="77"/>
      <c r="C34" s="77"/>
      <c r="D34" s="47" t="s">
        <v>135</v>
      </c>
      <c r="E34" s="30" t="s">
        <v>154</v>
      </c>
      <c r="F34" s="30" t="s">
        <v>21</v>
      </c>
      <c r="G34" s="31">
        <v>43263</v>
      </c>
      <c r="H34" s="31">
        <v>43963</v>
      </c>
      <c r="I34" s="30" t="s">
        <v>2</v>
      </c>
    </row>
    <row r="35" spans="1:10" x14ac:dyDescent="0.35">
      <c r="A35" s="7"/>
      <c r="B35" s="82" t="s">
        <v>6</v>
      </c>
      <c r="C35" s="82" t="s">
        <v>19</v>
      </c>
      <c r="D35" s="48" t="s">
        <v>17</v>
      </c>
      <c r="E35" s="32" t="s">
        <v>142</v>
      </c>
      <c r="F35" s="32" t="s">
        <v>19</v>
      </c>
      <c r="G35" s="33">
        <v>43899</v>
      </c>
      <c r="H35" s="33">
        <v>43985</v>
      </c>
      <c r="I35" s="32" t="s">
        <v>6</v>
      </c>
    </row>
    <row r="36" spans="1:10" x14ac:dyDescent="0.35">
      <c r="A36" s="7"/>
      <c r="B36" s="77"/>
      <c r="C36" s="77"/>
      <c r="D36" s="48" t="s">
        <v>130</v>
      </c>
      <c r="E36" s="32" t="s">
        <v>150</v>
      </c>
      <c r="F36" s="32" t="s">
        <v>19</v>
      </c>
      <c r="G36" s="33">
        <v>43899</v>
      </c>
      <c r="H36" s="33">
        <v>43985</v>
      </c>
      <c r="I36" s="32" t="s">
        <v>6</v>
      </c>
    </row>
    <row r="37" spans="1:10" x14ac:dyDescent="0.35">
      <c r="A37" s="7"/>
      <c r="B37" s="77"/>
      <c r="C37" s="77"/>
      <c r="D37" s="48" t="s">
        <v>134</v>
      </c>
      <c r="E37" s="32" t="s">
        <v>153</v>
      </c>
      <c r="F37" s="32" t="s">
        <v>19</v>
      </c>
      <c r="G37" s="33">
        <v>43263</v>
      </c>
      <c r="H37" s="33">
        <v>44060</v>
      </c>
      <c r="I37" s="32" t="s">
        <v>6</v>
      </c>
      <c r="J37" s="18">
        <v>3</v>
      </c>
    </row>
    <row r="38" spans="1:10" x14ac:dyDescent="0.35">
      <c r="A38" s="7"/>
      <c r="B38" s="77"/>
      <c r="C38" s="77"/>
      <c r="D38" s="49" t="s">
        <v>5</v>
      </c>
      <c r="E38" s="34" t="s">
        <v>8</v>
      </c>
      <c r="F38" s="34" t="s">
        <v>1</v>
      </c>
      <c r="G38" s="35">
        <v>43263</v>
      </c>
      <c r="H38" s="35">
        <v>44060</v>
      </c>
      <c r="I38" s="34" t="s">
        <v>6</v>
      </c>
    </row>
    <row r="39" spans="1:10" x14ac:dyDescent="0.35">
      <c r="A39" s="7"/>
      <c r="B39" s="83" t="s">
        <v>6</v>
      </c>
      <c r="C39" s="83" t="s">
        <v>1</v>
      </c>
      <c r="D39" s="49" t="s">
        <v>12</v>
      </c>
      <c r="E39" s="34" t="s">
        <v>140</v>
      </c>
      <c r="F39" s="34" t="s">
        <v>1</v>
      </c>
      <c r="G39" s="35">
        <v>43263</v>
      </c>
      <c r="H39" s="35">
        <v>44130</v>
      </c>
      <c r="I39" s="34" t="s">
        <v>6</v>
      </c>
    </row>
    <row r="40" spans="1:10" x14ac:dyDescent="0.35">
      <c r="A40" s="7"/>
      <c r="B40" s="77"/>
      <c r="C40" s="77"/>
      <c r="D40" s="49" t="s">
        <v>125</v>
      </c>
      <c r="E40" s="34" t="s">
        <v>10</v>
      </c>
      <c r="F40" s="34" t="s">
        <v>1</v>
      </c>
      <c r="G40" s="35">
        <v>43263</v>
      </c>
      <c r="H40" s="35">
        <v>44060</v>
      </c>
      <c r="I40" s="34" t="s">
        <v>6</v>
      </c>
      <c r="J40" s="13">
        <v>4</v>
      </c>
    </row>
    <row r="41" spans="1:10" x14ac:dyDescent="0.35">
      <c r="A41" s="7"/>
      <c r="B41" s="77"/>
      <c r="C41" s="77"/>
      <c r="D41" s="49" t="s">
        <v>128</v>
      </c>
      <c r="E41" s="34" t="s">
        <v>148</v>
      </c>
      <c r="F41" s="34" t="s">
        <v>1</v>
      </c>
      <c r="G41" s="35">
        <v>43263</v>
      </c>
      <c r="H41" s="35">
        <v>44130</v>
      </c>
      <c r="I41" s="34" t="s">
        <v>6</v>
      </c>
    </row>
    <row r="42" spans="1:10" x14ac:dyDescent="0.35">
      <c r="A42" s="7"/>
      <c r="B42" s="77"/>
      <c r="C42" s="77"/>
      <c r="D42" s="50" t="s">
        <v>22</v>
      </c>
      <c r="E42" s="36" t="s">
        <v>18</v>
      </c>
      <c r="F42" s="36" t="s">
        <v>24</v>
      </c>
      <c r="G42" s="37">
        <v>43633</v>
      </c>
      <c r="H42" s="37">
        <v>44054</v>
      </c>
      <c r="I42" s="36" t="s">
        <v>6</v>
      </c>
    </row>
    <row r="43" spans="1:10" x14ac:dyDescent="0.35">
      <c r="A43" s="7"/>
      <c r="B43" s="84" t="s">
        <v>6</v>
      </c>
      <c r="C43" s="84" t="s">
        <v>24</v>
      </c>
      <c r="D43" s="50" t="s">
        <v>132</v>
      </c>
      <c r="E43" s="36" t="s">
        <v>15</v>
      </c>
      <c r="F43" s="36" t="s">
        <v>24</v>
      </c>
      <c r="G43" s="37">
        <v>43633</v>
      </c>
      <c r="H43" s="37">
        <v>43999</v>
      </c>
      <c r="I43" s="36" t="s">
        <v>6</v>
      </c>
      <c r="J43" s="19">
        <v>2</v>
      </c>
    </row>
    <row r="44" spans="1:10" x14ac:dyDescent="0.35">
      <c r="A44" s="7"/>
      <c r="B44" s="85" t="s">
        <v>6</v>
      </c>
      <c r="C44" s="85" t="s">
        <v>16</v>
      </c>
      <c r="D44" s="51" t="s">
        <v>14</v>
      </c>
      <c r="E44" s="38" t="s">
        <v>141</v>
      </c>
      <c r="F44" s="38" t="s">
        <v>16</v>
      </c>
      <c r="G44" s="39">
        <v>43727</v>
      </c>
      <c r="H44" s="39">
        <v>44123</v>
      </c>
      <c r="I44" s="38" t="s">
        <v>6</v>
      </c>
      <c r="J44" s="15">
        <v>2</v>
      </c>
    </row>
    <row r="45" spans="1:10" x14ac:dyDescent="0.35">
      <c r="A45" s="7"/>
      <c r="B45" s="77"/>
      <c r="C45" s="77"/>
      <c r="D45" s="51" t="s">
        <v>129</v>
      </c>
      <c r="E45" s="38" t="s">
        <v>149</v>
      </c>
      <c r="F45" s="38" t="s">
        <v>16</v>
      </c>
      <c r="G45" s="39">
        <v>43727</v>
      </c>
      <c r="H45" s="39">
        <v>44123</v>
      </c>
      <c r="I45" s="38" t="s">
        <v>6</v>
      </c>
    </row>
    <row r="46" spans="1:10" x14ac:dyDescent="0.35">
      <c r="A46" s="7"/>
      <c r="B46" s="86" t="s">
        <v>6</v>
      </c>
      <c r="C46" s="86" t="s">
        <v>26</v>
      </c>
      <c r="D46" s="52" t="s">
        <v>25</v>
      </c>
      <c r="E46" s="40" t="s">
        <v>144</v>
      </c>
      <c r="F46" s="40" t="s">
        <v>26</v>
      </c>
      <c r="G46" s="41">
        <v>43696</v>
      </c>
      <c r="H46" s="41">
        <v>45283</v>
      </c>
      <c r="I46" s="40" t="s">
        <v>6</v>
      </c>
    </row>
    <row r="47" spans="1:10" x14ac:dyDescent="0.35">
      <c r="A47" s="7"/>
      <c r="B47" s="53"/>
      <c r="C47" s="53"/>
      <c r="D47" s="52" t="s">
        <v>133</v>
      </c>
      <c r="E47" s="40" t="s">
        <v>152</v>
      </c>
      <c r="F47" s="40" t="s">
        <v>26</v>
      </c>
      <c r="G47" s="41">
        <v>43696</v>
      </c>
      <c r="H47" s="41">
        <v>45283</v>
      </c>
      <c r="I47" s="40" t="s">
        <v>6</v>
      </c>
      <c r="J47" s="20">
        <v>2</v>
      </c>
    </row>
    <row r="52" spans="1:15" x14ac:dyDescent="0.35">
      <c r="A52" t="s">
        <v>239</v>
      </c>
      <c r="D52" t="s">
        <v>253</v>
      </c>
      <c r="G52" t="s">
        <v>268</v>
      </c>
    </row>
    <row r="53" spans="1:15" x14ac:dyDescent="0.35">
      <c r="A53" t="s">
        <v>225</v>
      </c>
      <c r="B53" t="s">
        <v>267</v>
      </c>
      <c r="D53" t="s">
        <v>252</v>
      </c>
      <c r="G53" t="s">
        <v>265</v>
      </c>
      <c r="J53" s="61" t="s">
        <v>266</v>
      </c>
    </row>
    <row r="54" spans="1:15" x14ac:dyDescent="0.35">
      <c r="A54" s="55" t="s">
        <v>4</v>
      </c>
      <c r="B54" t="s">
        <v>254</v>
      </c>
      <c r="D54" s="55" t="s">
        <v>4</v>
      </c>
      <c r="E54" s="55" t="s">
        <v>4</v>
      </c>
      <c r="F54" s="55" t="s">
        <v>254</v>
      </c>
      <c r="G54">
        <v>2</v>
      </c>
      <c r="J54" t="s">
        <v>261</v>
      </c>
      <c r="K54" t="s">
        <v>262</v>
      </c>
      <c r="L54" t="s">
        <v>260</v>
      </c>
      <c r="M54" t="s">
        <v>263</v>
      </c>
      <c r="N54" t="s">
        <v>264</v>
      </c>
      <c r="O54" t="s">
        <v>265</v>
      </c>
    </row>
    <row r="55" spans="1:15" x14ac:dyDescent="0.35">
      <c r="A55" s="55" t="s">
        <v>4</v>
      </c>
      <c r="B55" t="s">
        <v>255</v>
      </c>
      <c r="E55" s="55" t="s">
        <v>4</v>
      </c>
      <c r="F55" s="55" t="s">
        <v>255</v>
      </c>
      <c r="J55">
        <v>1</v>
      </c>
    </row>
    <row r="56" spans="1:15" x14ac:dyDescent="0.35">
      <c r="A56" s="54" t="s">
        <v>51</v>
      </c>
      <c r="B56" t="s">
        <v>256</v>
      </c>
      <c r="E56" s="54" t="s">
        <v>51</v>
      </c>
      <c r="F56" s="54" t="s">
        <v>256</v>
      </c>
      <c r="J56">
        <v>2</v>
      </c>
    </row>
    <row r="57" spans="1:15" x14ac:dyDescent="0.35">
      <c r="A57" s="54" t="s">
        <v>51</v>
      </c>
      <c r="B57" t="s">
        <v>257</v>
      </c>
      <c r="D57" s="54" t="s">
        <v>51</v>
      </c>
      <c r="E57" s="54" t="s">
        <v>51</v>
      </c>
      <c r="F57" s="54" t="s">
        <v>257</v>
      </c>
      <c r="G57">
        <v>3</v>
      </c>
      <c r="J57">
        <v>3</v>
      </c>
      <c r="K57">
        <v>10</v>
      </c>
      <c r="L57">
        <v>2.5</v>
      </c>
      <c r="M57">
        <v>4</v>
      </c>
      <c r="N57">
        <v>1</v>
      </c>
      <c r="O57">
        <v>4</v>
      </c>
    </row>
    <row r="58" spans="1:15" x14ac:dyDescent="0.35">
      <c r="A58" s="54" t="s">
        <v>51</v>
      </c>
      <c r="B58" t="s">
        <v>258</v>
      </c>
      <c r="E58" s="54" t="s">
        <v>51</v>
      </c>
      <c r="F58" s="54" t="s">
        <v>258</v>
      </c>
      <c r="J58">
        <v>4</v>
      </c>
    </row>
    <row r="59" spans="1:15" x14ac:dyDescent="0.35">
      <c r="A59" s="14" t="s">
        <v>251</v>
      </c>
      <c r="B59" t="s">
        <v>259</v>
      </c>
      <c r="D59" s="14" t="s">
        <v>251</v>
      </c>
      <c r="E59" s="14" t="s">
        <v>251</v>
      </c>
      <c r="F59" s="14" t="s">
        <v>259</v>
      </c>
      <c r="G59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6"/>
  <sheetViews>
    <sheetView zoomScale="130" zoomScaleNormal="130" workbookViewId="0">
      <selection activeCell="M8" sqref="M8"/>
    </sheetView>
  </sheetViews>
  <sheetFormatPr defaultRowHeight="14.5" x14ac:dyDescent="0.35"/>
  <sheetData>
    <row r="6" spans="1:13" x14ac:dyDescent="0.35">
      <c r="H6" s="87" t="s">
        <v>261</v>
      </c>
      <c r="I6" s="87" t="s">
        <v>314</v>
      </c>
    </row>
    <row r="7" spans="1:13" x14ac:dyDescent="0.35">
      <c r="H7" s="88" t="s">
        <v>4</v>
      </c>
      <c r="I7" s="88" t="s">
        <v>254</v>
      </c>
    </row>
    <row r="8" spans="1:13" x14ac:dyDescent="0.35">
      <c r="A8" t="s">
        <v>225</v>
      </c>
      <c r="H8" s="88" t="s">
        <v>4</v>
      </c>
      <c r="I8" s="88" t="s">
        <v>255</v>
      </c>
      <c r="K8" s="89" t="s">
        <v>4</v>
      </c>
      <c r="L8" s="89" t="s">
        <v>254</v>
      </c>
      <c r="M8">
        <v>2</v>
      </c>
    </row>
    <row r="9" spans="1:13" x14ac:dyDescent="0.35">
      <c r="A9">
        <v>1</v>
      </c>
      <c r="H9" s="88" t="s">
        <v>51</v>
      </c>
      <c r="I9" s="88" t="s">
        <v>256</v>
      </c>
      <c r="K9" s="54"/>
      <c r="L9" s="89" t="s">
        <v>255</v>
      </c>
    </row>
    <row r="10" spans="1:13" x14ac:dyDescent="0.35">
      <c r="A10">
        <v>2</v>
      </c>
      <c r="H10" s="88" t="s">
        <v>51</v>
      </c>
      <c r="I10" s="88" t="s">
        <v>257</v>
      </c>
    </row>
    <row r="11" spans="1:13" x14ac:dyDescent="0.35">
      <c r="A11">
        <v>3</v>
      </c>
      <c r="H11" s="88" t="s">
        <v>51</v>
      </c>
      <c r="I11" s="88" t="s">
        <v>258</v>
      </c>
      <c r="K11" s="90" t="s">
        <v>51</v>
      </c>
      <c r="L11" s="90" t="s">
        <v>256</v>
      </c>
    </row>
    <row r="12" spans="1:13" x14ac:dyDescent="0.35">
      <c r="A12">
        <v>4</v>
      </c>
      <c r="H12" s="88" t="s">
        <v>251</v>
      </c>
      <c r="I12" s="88" t="s">
        <v>259</v>
      </c>
      <c r="K12" s="67"/>
      <c r="L12" s="90" t="s">
        <v>257</v>
      </c>
      <c r="M12">
        <v>3</v>
      </c>
    </row>
    <row r="13" spans="1:13" x14ac:dyDescent="0.35">
      <c r="K13" s="67"/>
      <c r="L13" s="90" t="s">
        <v>258</v>
      </c>
    </row>
    <row r="14" spans="1:13" x14ac:dyDescent="0.35">
      <c r="A14">
        <f>SUM(A9:A12)</f>
        <v>10</v>
      </c>
      <c r="B14">
        <f>AVERAGE(A9:A12)</f>
        <v>2.5</v>
      </c>
      <c r="C14">
        <f>MAX(A9:A12)</f>
        <v>4</v>
      </c>
      <c r="D14">
        <f>MIN(A9:A12)</f>
        <v>1</v>
      </c>
      <c r="E14">
        <f>COUNT(A9:A12)</f>
        <v>4</v>
      </c>
    </row>
    <row r="15" spans="1:13" x14ac:dyDescent="0.35">
      <c r="A15" t="s">
        <v>309</v>
      </c>
      <c r="B15" t="s">
        <v>310</v>
      </c>
      <c r="C15" t="s">
        <v>311</v>
      </c>
      <c r="D15" t="s">
        <v>312</v>
      </c>
      <c r="E15" t="s">
        <v>313</v>
      </c>
    </row>
    <row r="16" spans="1:13" x14ac:dyDescent="0.35">
      <c r="K16" s="91" t="s">
        <v>251</v>
      </c>
      <c r="L16" s="91" t="s">
        <v>259</v>
      </c>
      <c r="M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7"/>
  <sheetViews>
    <sheetView tabSelected="1" zoomScale="130" zoomScaleNormal="130" workbookViewId="0">
      <selection activeCell="I49" sqref="I49"/>
    </sheetView>
  </sheetViews>
  <sheetFormatPr defaultRowHeight="14.5" x14ac:dyDescent="0.35"/>
  <cols>
    <col min="1" max="1" width="14.1796875" customWidth="1"/>
    <col min="2" max="2" width="16" customWidth="1"/>
    <col min="3" max="3" width="13.81640625" customWidth="1"/>
    <col min="4" max="5" width="16" style="1" customWidth="1"/>
    <col min="6" max="6" width="20.54296875" bestFit="1" customWidth="1"/>
    <col min="10" max="10" width="14" customWidth="1"/>
  </cols>
  <sheetData>
    <row r="1" spans="1:14" x14ac:dyDescent="0.35">
      <c r="A1" s="59" t="s">
        <v>27</v>
      </c>
      <c r="B1" s="3" t="s">
        <v>28</v>
      </c>
      <c r="C1" s="3" t="s">
        <v>29</v>
      </c>
      <c r="D1" s="4" t="s">
        <v>30</v>
      </c>
      <c r="E1" s="4" t="s">
        <v>31</v>
      </c>
      <c r="F1" s="3" t="s">
        <v>32</v>
      </c>
      <c r="M1" s="1"/>
      <c r="N1" s="1"/>
    </row>
    <row r="2" spans="1:14" hidden="1" x14ac:dyDescent="0.35">
      <c r="A2" t="s">
        <v>0</v>
      </c>
      <c r="B2" t="s">
        <v>136</v>
      </c>
      <c r="C2" t="s">
        <v>1</v>
      </c>
      <c r="D2" s="1">
        <v>43263</v>
      </c>
      <c r="E2" s="1">
        <v>44130</v>
      </c>
      <c r="F2" t="s">
        <v>2</v>
      </c>
      <c r="M2" s="1"/>
      <c r="N2" s="1"/>
    </row>
    <row r="3" spans="1:14" x14ac:dyDescent="0.35">
      <c r="A3" t="s">
        <v>3</v>
      </c>
      <c r="B3" t="s">
        <v>137</v>
      </c>
      <c r="C3" t="s">
        <v>4</v>
      </c>
      <c r="D3" s="1">
        <v>43892</v>
      </c>
      <c r="E3" s="1">
        <v>43985</v>
      </c>
      <c r="F3" t="s">
        <v>2</v>
      </c>
      <c r="M3" s="1"/>
      <c r="N3" s="1"/>
    </row>
    <row r="4" spans="1:14" hidden="1" x14ac:dyDescent="0.35">
      <c r="A4" t="s">
        <v>5</v>
      </c>
      <c r="B4" t="s">
        <v>8</v>
      </c>
      <c r="C4" t="s">
        <v>1</v>
      </c>
      <c r="D4" s="1">
        <v>43263</v>
      </c>
      <c r="E4" s="1">
        <v>44060</v>
      </c>
      <c r="F4" t="s">
        <v>6</v>
      </c>
      <c r="M4" s="1"/>
      <c r="N4" s="1"/>
    </row>
    <row r="5" spans="1:14" hidden="1" x14ac:dyDescent="0.35">
      <c r="A5" t="s">
        <v>7</v>
      </c>
      <c r="B5" t="s">
        <v>138</v>
      </c>
      <c r="C5" t="s">
        <v>1</v>
      </c>
      <c r="D5" s="1">
        <v>43263</v>
      </c>
      <c r="E5" s="1">
        <v>43963</v>
      </c>
      <c r="F5" t="s">
        <v>2</v>
      </c>
      <c r="I5" s="3"/>
      <c r="M5" s="1"/>
      <c r="N5" s="1"/>
    </row>
    <row r="6" spans="1:14" hidden="1" x14ac:dyDescent="0.35">
      <c r="A6" t="s">
        <v>9</v>
      </c>
      <c r="B6" t="s">
        <v>139</v>
      </c>
      <c r="C6" t="s">
        <v>11</v>
      </c>
      <c r="D6" s="1">
        <v>43263</v>
      </c>
      <c r="E6" s="1">
        <v>44141</v>
      </c>
      <c r="F6" t="s">
        <v>2</v>
      </c>
      <c r="M6" s="1"/>
      <c r="N6" s="1"/>
    </row>
    <row r="7" spans="1:14" hidden="1" x14ac:dyDescent="0.35">
      <c r="A7" t="s">
        <v>12</v>
      </c>
      <c r="B7" t="s">
        <v>140</v>
      </c>
      <c r="C7" t="s">
        <v>1</v>
      </c>
      <c r="D7" s="1">
        <v>43263</v>
      </c>
      <c r="E7" s="1">
        <v>44130</v>
      </c>
      <c r="F7" t="s">
        <v>6</v>
      </c>
      <c r="M7" s="1"/>
      <c r="N7" s="1"/>
    </row>
    <row r="8" spans="1:14" hidden="1" x14ac:dyDescent="0.35">
      <c r="A8" t="s">
        <v>14</v>
      </c>
      <c r="B8" t="s">
        <v>141</v>
      </c>
      <c r="C8" t="s">
        <v>16</v>
      </c>
      <c r="D8" s="1">
        <v>43727</v>
      </c>
      <c r="E8" s="1">
        <v>44123</v>
      </c>
      <c r="F8" t="s">
        <v>6</v>
      </c>
      <c r="M8" s="1"/>
      <c r="N8" s="1"/>
    </row>
    <row r="9" spans="1:14" x14ac:dyDescent="0.35">
      <c r="A9" t="s">
        <v>17</v>
      </c>
      <c r="B9" t="s">
        <v>142</v>
      </c>
      <c r="C9" t="s">
        <v>19</v>
      </c>
      <c r="D9" s="1">
        <v>43899</v>
      </c>
      <c r="E9" s="1">
        <v>43985</v>
      </c>
      <c r="F9" t="s">
        <v>6</v>
      </c>
      <c r="M9" s="1"/>
      <c r="N9" s="1"/>
    </row>
    <row r="10" spans="1:14" hidden="1" x14ac:dyDescent="0.35">
      <c r="A10" t="s">
        <v>20</v>
      </c>
      <c r="B10" t="s">
        <v>143</v>
      </c>
      <c r="C10" t="s">
        <v>21</v>
      </c>
      <c r="D10" s="1">
        <v>41255</v>
      </c>
      <c r="E10" s="1">
        <v>44542</v>
      </c>
      <c r="F10" t="s">
        <v>2</v>
      </c>
      <c r="M10" s="1"/>
      <c r="N10" s="1"/>
    </row>
    <row r="11" spans="1:14" hidden="1" x14ac:dyDescent="0.35">
      <c r="A11" t="s">
        <v>22</v>
      </c>
      <c r="B11" t="s">
        <v>18</v>
      </c>
      <c r="C11" t="s">
        <v>24</v>
      </c>
      <c r="D11" s="1">
        <v>43633</v>
      </c>
      <c r="E11" s="1">
        <v>44054</v>
      </c>
      <c r="F11" t="s">
        <v>6</v>
      </c>
      <c r="M11" s="1"/>
      <c r="N11" s="1"/>
    </row>
    <row r="12" spans="1:14" hidden="1" x14ac:dyDescent="0.35">
      <c r="A12" t="s">
        <v>25</v>
      </c>
      <c r="B12" t="s">
        <v>144</v>
      </c>
      <c r="C12" t="s">
        <v>26</v>
      </c>
      <c r="D12" s="1">
        <v>43696</v>
      </c>
      <c r="E12" s="1">
        <v>45283</v>
      </c>
      <c r="F12" t="s">
        <v>6</v>
      </c>
      <c r="M12" s="1"/>
      <c r="N12" s="1"/>
    </row>
    <row r="13" spans="1:14" hidden="1" x14ac:dyDescent="0.35">
      <c r="A13" t="s">
        <v>123</v>
      </c>
      <c r="B13" t="s">
        <v>13</v>
      </c>
      <c r="C13" t="s">
        <v>1</v>
      </c>
      <c r="D13" s="1">
        <v>43263</v>
      </c>
      <c r="E13" s="1">
        <v>44130</v>
      </c>
      <c r="F13" t="s">
        <v>2</v>
      </c>
    </row>
    <row r="14" spans="1:14" x14ac:dyDescent="0.35">
      <c r="A14" t="s">
        <v>124</v>
      </c>
      <c r="B14" t="s">
        <v>145</v>
      </c>
      <c r="C14" t="s">
        <v>4</v>
      </c>
      <c r="D14" s="1">
        <v>43892</v>
      </c>
      <c r="E14" s="1">
        <v>43985</v>
      </c>
      <c r="F14" t="s">
        <v>2</v>
      </c>
    </row>
    <row r="15" spans="1:14" hidden="1" x14ac:dyDescent="0.35">
      <c r="A15" t="s">
        <v>125</v>
      </c>
      <c r="B15" t="s">
        <v>10</v>
      </c>
      <c r="C15" t="s">
        <v>1</v>
      </c>
      <c r="D15" s="1">
        <v>43263</v>
      </c>
      <c r="E15" s="1">
        <v>44060</v>
      </c>
      <c r="F15" t="s">
        <v>6</v>
      </c>
    </row>
    <row r="16" spans="1:14" hidden="1" x14ac:dyDescent="0.35">
      <c r="A16" t="s">
        <v>126</v>
      </c>
      <c r="B16" t="s">
        <v>146</v>
      </c>
      <c r="C16" t="s">
        <v>1</v>
      </c>
      <c r="D16" s="1">
        <v>43263</v>
      </c>
      <c r="E16" s="1">
        <v>43963</v>
      </c>
      <c r="F16" t="s">
        <v>2</v>
      </c>
      <c r="M16" s="1"/>
      <c r="N16" s="1"/>
    </row>
    <row r="17" spans="1:14" hidden="1" x14ac:dyDescent="0.35">
      <c r="A17" t="s">
        <v>127</v>
      </c>
      <c r="B17" t="s">
        <v>147</v>
      </c>
      <c r="C17" t="s">
        <v>11</v>
      </c>
      <c r="D17" s="1">
        <v>43263</v>
      </c>
      <c r="E17" s="1">
        <v>44141</v>
      </c>
      <c r="F17" t="s">
        <v>2</v>
      </c>
      <c r="M17" s="1"/>
      <c r="N17" s="1"/>
    </row>
    <row r="18" spans="1:14" hidden="1" x14ac:dyDescent="0.35">
      <c r="A18" t="s">
        <v>128</v>
      </c>
      <c r="B18" t="s">
        <v>148</v>
      </c>
      <c r="C18" t="s">
        <v>1</v>
      </c>
      <c r="D18" s="1">
        <v>43263</v>
      </c>
      <c r="E18" s="1">
        <v>44130</v>
      </c>
      <c r="F18" t="s">
        <v>6</v>
      </c>
      <c r="M18" s="1"/>
      <c r="N18" s="1"/>
    </row>
    <row r="19" spans="1:14" hidden="1" x14ac:dyDescent="0.35">
      <c r="A19" t="s">
        <v>129</v>
      </c>
      <c r="B19" t="s">
        <v>149</v>
      </c>
      <c r="C19" t="s">
        <v>16</v>
      </c>
      <c r="D19" s="1">
        <v>43727</v>
      </c>
      <c r="E19" s="1">
        <v>44123</v>
      </c>
      <c r="F19" t="s">
        <v>6</v>
      </c>
      <c r="M19" s="1"/>
      <c r="N19" s="1"/>
    </row>
    <row r="20" spans="1:14" x14ac:dyDescent="0.35">
      <c r="A20" t="s">
        <v>130</v>
      </c>
      <c r="B20" t="s">
        <v>150</v>
      </c>
      <c r="C20" t="s">
        <v>19</v>
      </c>
      <c r="D20" s="1">
        <v>43899</v>
      </c>
      <c r="E20" s="1">
        <v>43985</v>
      </c>
      <c r="F20" t="s">
        <v>6</v>
      </c>
      <c r="M20" s="1"/>
      <c r="N20" s="1"/>
    </row>
    <row r="21" spans="1:14" hidden="1" x14ac:dyDescent="0.35">
      <c r="A21" t="s">
        <v>131</v>
      </c>
      <c r="B21" t="s">
        <v>151</v>
      </c>
      <c r="C21" t="s">
        <v>21</v>
      </c>
      <c r="D21" s="1">
        <v>41255</v>
      </c>
      <c r="E21" s="1">
        <v>44542</v>
      </c>
      <c r="F21" t="s">
        <v>2</v>
      </c>
      <c r="M21" s="1"/>
      <c r="N21" s="1"/>
    </row>
    <row r="22" spans="1:14" hidden="1" x14ac:dyDescent="0.35">
      <c r="A22" t="s">
        <v>132</v>
      </c>
      <c r="B22" t="s">
        <v>15</v>
      </c>
      <c r="C22" t="s">
        <v>24</v>
      </c>
      <c r="D22" s="1">
        <v>43633</v>
      </c>
      <c r="E22" s="1">
        <v>43999</v>
      </c>
      <c r="F22" t="s">
        <v>6</v>
      </c>
      <c r="H22" s="1"/>
      <c r="M22" s="1"/>
      <c r="N22" s="1"/>
    </row>
    <row r="23" spans="1:14" hidden="1" x14ac:dyDescent="0.35">
      <c r="A23" t="s">
        <v>133</v>
      </c>
      <c r="B23" t="s">
        <v>152</v>
      </c>
      <c r="C23" t="s">
        <v>26</v>
      </c>
      <c r="D23" s="1">
        <v>43696</v>
      </c>
      <c r="E23" s="1">
        <v>45283</v>
      </c>
      <c r="F23" t="s">
        <v>6</v>
      </c>
      <c r="H23" s="1"/>
      <c r="M23" s="1"/>
      <c r="N23" s="1"/>
    </row>
    <row r="24" spans="1:14" hidden="1" x14ac:dyDescent="0.35">
      <c r="A24" t="s">
        <v>134</v>
      </c>
      <c r="B24" t="s">
        <v>153</v>
      </c>
      <c r="C24" t="s">
        <v>19</v>
      </c>
      <c r="D24" s="1">
        <v>43263</v>
      </c>
      <c r="E24" s="1">
        <v>44060</v>
      </c>
      <c r="F24" t="s">
        <v>6</v>
      </c>
      <c r="H24" s="1"/>
      <c r="M24" s="1"/>
      <c r="N24" s="1"/>
    </row>
    <row r="25" spans="1:14" hidden="1" x14ac:dyDescent="0.35">
      <c r="A25" t="s">
        <v>135</v>
      </c>
      <c r="B25" t="s">
        <v>154</v>
      </c>
      <c r="C25" t="s">
        <v>21</v>
      </c>
      <c r="D25" s="1">
        <v>43263</v>
      </c>
      <c r="E25" s="1">
        <v>43963</v>
      </c>
      <c r="F25" t="s">
        <v>2</v>
      </c>
      <c r="H25" s="1"/>
      <c r="M25" s="1"/>
      <c r="N25" s="1"/>
    </row>
    <row r="26" spans="1:14" hidden="1" x14ac:dyDescent="0.35">
      <c r="A26" t="s">
        <v>155</v>
      </c>
      <c r="B26" t="s">
        <v>23</v>
      </c>
      <c r="C26" t="s">
        <v>24</v>
      </c>
      <c r="D26" s="1">
        <v>43263</v>
      </c>
      <c r="E26" s="1">
        <v>44141</v>
      </c>
      <c r="F26" t="s">
        <v>2</v>
      </c>
      <c r="H26" s="1"/>
      <c r="M26" s="1"/>
      <c r="N26" s="1"/>
    </row>
    <row r="27" spans="1:14" x14ac:dyDescent="0.35">
      <c r="D27"/>
      <c r="E27"/>
      <c r="H27" s="1"/>
      <c r="M27" s="1"/>
      <c r="N27" s="1"/>
    </row>
    <row r="28" spans="1:14" x14ac:dyDescent="0.35">
      <c r="H28" s="1"/>
      <c r="M28" s="1"/>
      <c r="N28" s="1"/>
    </row>
    <row r="29" spans="1:14" x14ac:dyDescent="0.35">
      <c r="H29" s="1"/>
      <c r="J29" s="1"/>
    </row>
    <row r="30" spans="1:14" x14ac:dyDescent="0.35">
      <c r="H30" s="1"/>
      <c r="J30" s="1"/>
    </row>
    <row r="31" spans="1:14" x14ac:dyDescent="0.35">
      <c r="H31" s="1"/>
      <c r="I31" s="1"/>
      <c r="J31" s="1"/>
    </row>
    <row r="32" spans="1:14" x14ac:dyDescent="0.35">
      <c r="D32"/>
      <c r="E32"/>
    </row>
    <row r="33" spans="4:5" x14ac:dyDescent="0.35">
      <c r="D33"/>
      <c r="E33"/>
    </row>
    <row r="34" spans="4:5" x14ac:dyDescent="0.35">
      <c r="D34"/>
      <c r="E34"/>
    </row>
    <row r="35" spans="4:5" x14ac:dyDescent="0.35">
      <c r="D35"/>
      <c r="E35"/>
    </row>
    <row r="36" spans="4:5" x14ac:dyDescent="0.35">
      <c r="D36"/>
      <c r="E36"/>
    </row>
    <row r="37" spans="4:5" x14ac:dyDescent="0.35">
      <c r="D37"/>
      <c r="E37"/>
    </row>
    <row r="38" spans="4:5" x14ac:dyDescent="0.35">
      <c r="D38"/>
      <c r="E38"/>
    </row>
    <row r="39" spans="4:5" x14ac:dyDescent="0.35">
      <c r="D39"/>
      <c r="E39"/>
    </row>
    <row r="40" spans="4:5" x14ac:dyDescent="0.35">
      <c r="D40"/>
      <c r="E40"/>
    </row>
    <row r="41" spans="4:5" x14ac:dyDescent="0.35">
      <c r="D41"/>
      <c r="E41"/>
    </row>
    <row r="42" spans="4:5" x14ac:dyDescent="0.35">
      <c r="D42"/>
      <c r="E42"/>
    </row>
    <row r="43" spans="4:5" x14ac:dyDescent="0.35">
      <c r="D43"/>
      <c r="E43"/>
    </row>
    <row r="44" spans="4:5" x14ac:dyDescent="0.35">
      <c r="D44"/>
      <c r="E44"/>
    </row>
    <row r="45" spans="4:5" x14ac:dyDescent="0.35">
      <c r="D45"/>
      <c r="E45"/>
    </row>
    <row r="46" spans="4:5" x14ac:dyDescent="0.35">
      <c r="D46"/>
      <c r="E46"/>
    </row>
    <row r="47" spans="4:5" x14ac:dyDescent="0.35">
      <c r="D47"/>
      <c r="E47"/>
    </row>
  </sheetData>
  <autoFilter ref="A1:N26">
    <filterColumn colId="3">
      <filters calendarType="gregorian">
        <dateGroupItem year="2020" dateTimeGrouping="year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0" zoomScaleNormal="130" workbookViewId="0">
      <selection activeCell="A2" sqref="A2:A13"/>
    </sheetView>
  </sheetViews>
  <sheetFormatPr defaultRowHeight="14.5" x14ac:dyDescent="0.35"/>
  <cols>
    <col min="1" max="1" width="12" bestFit="1" customWidth="1"/>
    <col min="2" max="2" width="22.54296875" bestFit="1" customWidth="1"/>
    <col min="3" max="3" width="13.26953125" bestFit="1" customWidth="1"/>
    <col min="4" max="4" width="19.81640625" customWidth="1"/>
    <col min="5" max="5" width="18.7265625" bestFit="1" customWidth="1"/>
    <col min="6" max="6" width="16.7265625" bestFit="1" customWidth="1"/>
    <col min="12" max="12" width="12" bestFit="1" customWidth="1"/>
  </cols>
  <sheetData>
    <row r="1" spans="1:5" x14ac:dyDescent="0.35">
      <c r="A1" s="59" t="s">
        <v>33</v>
      </c>
      <c r="B1" s="3" t="s">
        <v>34</v>
      </c>
      <c r="C1" s="3" t="s">
        <v>35</v>
      </c>
      <c r="D1" s="3" t="s">
        <v>36</v>
      </c>
      <c r="E1" s="3" t="s">
        <v>37</v>
      </c>
    </row>
    <row r="2" spans="1:5" x14ac:dyDescent="0.35">
      <c r="A2" s="2" t="s">
        <v>38</v>
      </c>
      <c r="B2" s="2" t="s">
        <v>39</v>
      </c>
      <c r="C2" s="2" t="s">
        <v>1</v>
      </c>
      <c r="D2" s="2">
        <v>9894123555</v>
      </c>
      <c r="E2" s="65" t="s">
        <v>40</v>
      </c>
    </row>
    <row r="3" spans="1:5" x14ac:dyDescent="0.35">
      <c r="A3" s="2" t="s">
        <v>41</v>
      </c>
      <c r="B3" s="2" t="s">
        <v>42</v>
      </c>
      <c r="C3" s="2" t="s">
        <v>43</v>
      </c>
      <c r="D3" s="2">
        <v>9940123450</v>
      </c>
      <c r="E3" s="2" t="s">
        <v>44</v>
      </c>
    </row>
    <row r="4" spans="1:5" x14ac:dyDescent="0.35">
      <c r="A4" s="2" t="s">
        <v>45</v>
      </c>
      <c r="B4" s="2" t="s">
        <v>46</v>
      </c>
      <c r="C4" s="2" t="s">
        <v>47</v>
      </c>
      <c r="D4" s="2">
        <v>9444411222</v>
      </c>
      <c r="E4" s="2" t="s">
        <v>48</v>
      </c>
    </row>
    <row r="5" spans="1:5" x14ac:dyDescent="0.35">
      <c r="A5" s="2" t="s">
        <v>49</v>
      </c>
      <c r="B5" s="2" t="s">
        <v>50</v>
      </c>
      <c r="C5" s="2" t="s">
        <v>51</v>
      </c>
      <c r="D5" s="2">
        <v>8630001452</v>
      </c>
      <c r="E5" s="2" t="s">
        <v>52</v>
      </c>
    </row>
    <row r="6" spans="1:5" x14ac:dyDescent="0.35">
      <c r="A6" s="2" t="s">
        <v>53</v>
      </c>
      <c r="B6" s="2" t="s">
        <v>54</v>
      </c>
      <c r="C6" s="2" t="s">
        <v>55</v>
      </c>
      <c r="D6" s="2">
        <v>9542000001</v>
      </c>
      <c r="E6" s="2" t="s">
        <v>56</v>
      </c>
    </row>
    <row r="7" spans="1:5" x14ac:dyDescent="0.35">
      <c r="A7" s="2" t="s">
        <v>57</v>
      </c>
      <c r="B7" s="2" t="s">
        <v>58</v>
      </c>
      <c r="C7" s="2" t="s">
        <v>43</v>
      </c>
      <c r="D7" s="2">
        <v>7855623100</v>
      </c>
      <c r="E7" s="2" t="s">
        <v>59</v>
      </c>
    </row>
    <row r="8" spans="1:5" x14ac:dyDescent="0.35">
      <c r="A8" s="2" t="s">
        <v>156</v>
      </c>
      <c r="B8" s="2" t="s">
        <v>162</v>
      </c>
      <c r="C8" s="2" t="s">
        <v>1</v>
      </c>
      <c r="D8" s="2">
        <v>9899023555</v>
      </c>
      <c r="E8" s="2" t="s">
        <v>172</v>
      </c>
    </row>
    <row r="9" spans="1:5" x14ac:dyDescent="0.35">
      <c r="A9" s="2" t="s">
        <v>157</v>
      </c>
      <c r="B9" s="2" t="s">
        <v>163</v>
      </c>
      <c r="C9" s="2" t="s">
        <v>43</v>
      </c>
      <c r="D9" s="2">
        <v>9940123450</v>
      </c>
      <c r="E9" s="2" t="s">
        <v>167</v>
      </c>
    </row>
    <row r="10" spans="1:5" x14ac:dyDescent="0.35">
      <c r="A10" s="2" t="s">
        <v>158</v>
      </c>
      <c r="B10" s="2" t="s">
        <v>164</v>
      </c>
      <c r="C10" s="2" t="s">
        <v>47</v>
      </c>
      <c r="D10" s="2">
        <v>9445511222</v>
      </c>
      <c r="E10" s="2" t="s">
        <v>168</v>
      </c>
    </row>
    <row r="11" spans="1:5" x14ac:dyDescent="0.35">
      <c r="A11" s="2" t="s">
        <v>159</v>
      </c>
      <c r="B11" s="2" t="s">
        <v>165</v>
      </c>
      <c r="C11" s="2" t="s">
        <v>51</v>
      </c>
      <c r="D11" s="2">
        <v>8644001452</v>
      </c>
      <c r="E11" s="2" t="s">
        <v>169</v>
      </c>
    </row>
    <row r="12" spans="1:5" x14ac:dyDescent="0.35">
      <c r="A12" s="2" t="s">
        <v>160</v>
      </c>
      <c r="B12" s="2" t="s">
        <v>173</v>
      </c>
      <c r="C12" s="2" t="s">
        <v>55</v>
      </c>
      <c r="D12" s="2">
        <v>9542440001</v>
      </c>
      <c r="E12" s="2" t="s">
        <v>170</v>
      </c>
    </row>
    <row r="13" spans="1:5" x14ac:dyDescent="0.35">
      <c r="A13" s="2" t="s">
        <v>161</v>
      </c>
      <c r="B13" s="2" t="s">
        <v>166</v>
      </c>
      <c r="C13" s="2" t="s">
        <v>43</v>
      </c>
      <c r="D13" s="2">
        <v>7855623440</v>
      </c>
      <c r="E13" s="2" t="s">
        <v>171</v>
      </c>
    </row>
  </sheetData>
  <autoFilter ref="A1:E13"/>
  <hyperlinks>
    <hyperlink ref="E2" r:id="rId1"/>
  </hyperlinks>
  <pageMargins left="0.7" right="0.7" top="0.75" bottom="0.75" header="0.3" footer="0.3"/>
  <pageSetup paperSize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5" zoomScaleNormal="85" workbookViewId="0">
      <selection activeCell="G2" sqref="G2:G26"/>
    </sheetView>
  </sheetViews>
  <sheetFormatPr defaultRowHeight="14.5" x14ac:dyDescent="0.35"/>
  <cols>
    <col min="1" max="1" width="21.81640625" customWidth="1"/>
    <col min="2" max="2" width="58.453125" bestFit="1" customWidth="1"/>
    <col min="3" max="3" width="10.54296875" bestFit="1" customWidth="1"/>
    <col min="4" max="4" width="18.453125" bestFit="1" customWidth="1"/>
    <col min="5" max="5" width="16.453125" bestFit="1" customWidth="1"/>
    <col min="6" max="6" width="14" style="1" bestFit="1" customWidth="1"/>
    <col min="7" max="7" width="14.54296875" bestFit="1" customWidth="1"/>
    <col min="8" max="8" width="12.81640625" customWidth="1"/>
    <col min="9" max="9" width="13.1796875" customWidth="1"/>
    <col min="10" max="10" width="14" style="1" bestFit="1" customWidth="1"/>
    <col min="11" max="11" width="17.1796875" customWidth="1"/>
    <col min="12" max="12" width="31" bestFit="1" customWidth="1"/>
  </cols>
  <sheetData>
    <row r="1" spans="1:12" x14ac:dyDescent="0.35">
      <c r="A1" s="59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4" t="s">
        <v>65</v>
      </c>
      <c r="G1" s="3" t="s">
        <v>66</v>
      </c>
      <c r="H1" s="3" t="s">
        <v>67</v>
      </c>
      <c r="I1" s="3" t="s">
        <v>68</v>
      </c>
      <c r="J1" s="4" t="s">
        <v>69</v>
      </c>
      <c r="K1" s="64" t="s">
        <v>33</v>
      </c>
      <c r="L1" s="6" t="s">
        <v>294</v>
      </c>
    </row>
    <row r="2" spans="1:12" x14ac:dyDescent="0.35">
      <c r="A2" s="2" t="s">
        <v>99</v>
      </c>
      <c r="B2" s="2" t="s">
        <v>100</v>
      </c>
      <c r="C2" s="2" t="s">
        <v>101</v>
      </c>
      <c r="D2" s="2" t="s">
        <v>102</v>
      </c>
      <c r="E2" s="2" t="s">
        <v>103</v>
      </c>
      <c r="F2" s="63">
        <v>43769</v>
      </c>
      <c r="G2" s="2">
        <v>4</v>
      </c>
      <c r="H2" s="2">
        <v>410</v>
      </c>
      <c r="I2" s="2" t="s">
        <v>86</v>
      </c>
      <c r="J2" s="63">
        <v>43626</v>
      </c>
      <c r="K2" s="2" t="s">
        <v>247</v>
      </c>
    </row>
    <row r="3" spans="1:12" x14ac:dyDescent="0.35">
      <c r="A3" s="2" t="s">
        <v>106</v>
      </c>
      <c r="B3" s="2" t="s">
        <v>107</v>
      </c>
      <c r="C3" s="2" t="s">
        <v>101</v>
      </c>
      <c r="D3" s="2" t="s">
        <v>108</v>
      </c>
      <c r="E3" s="2" t="s">
        <v>109</v>
      </c>
      <c r="F3" s="63">
        <v>38888</v>
      </c>
      <c r="G3" s="2">
        <v>5</v>
      </c>
      <c r="H3" s="2">
        <v>630</v>
      </c>
      <c r="I3" s="2" t="s">
        <v>247</v>
      </c>
      <c r="J3" s="63">
        <v>40068</v>
      </c>
      <c r="K3" s="2" t="s">
        <v>247</v>
      </c>
    </row>
    <row r="4" spans="1:12" x14ac:dyDescent="0.35">
      <c r="A4" s="2" t="s">
        <v>209</v>
      </c>
      <c r="B4" s="2" t="s">
        <v>210</v>
      </c>
      <c r="C4" s="2" t="s">
        <v>179</v>
      </c>
      <c r="D4" s="2" t="s">
        <v>249</v>
      </c>
      <c r="E4" s="2" t="s">
        <v>197</v>
      </c>
      <c r="F4" s="63">
        <v>41245</v>
      </c>
      <c r="G4" s="2">
        <v>6</v>
      </c>
      <c r="H4" s="2">
        <v>456</v>
      </c>
      <c r="I4" s="2" t="s">
        <v>189</v>
      </c>
      <c r="J4" s="63">
        <v>41610</v>
      </c>
      <c r="K4" s="2" t="s">
        <v>247</v>
      </c>
    </row>
    <row r="5" spans="1:12" x14ac:dyDescent="0.35">
      <c r="A5" s="2" t="s">
        <v>70</v>
      </c>
      <c r="B5" s="2" t="s">
        <v>71</v>
      </c>
      <c r="C5" s="2" t="s">
        <v>72</v>
      </c>
      <c r="D5" s="2" t="s">
        <v>73</v>
      </c>
      <c r="E5" s="2" t="s">
        <v>74</v>
      </c>
      <c r="F5" s="63">
        <v>36504</v>
      </c>
      <c r="G5" s="2">
        <v>6</v>
      </c>
      <c r="H5" s="2">
        <v>600</v>
      </c>
      <c r="I5" s="2" t="s">
        <v>75</v>
      </c>
      <c r="J5" s="63">
        <v>40673</v>
      </c>
      <c r="K5" s="2" t="s">
        <v>38</v>
      </c>
    </row>
    <row r="6" spans="1:12" x14ac:dyDescent="0.35">
      <c r="A6" s="2" t="s">
        <v>78</v>
      </c>
      <c r="B6" s="2" t="s">
        <v>71</v>
      </c>
      <c r="C6" s="2" t="s">
        <v>72</v>
      </c>
      <c r="D6" s="2" t="s">
        <v>73</v>
      </c>
      <c r="E6" s="2" t="s">
        <v>74</v>
      </c>
      <c r="F6" s="63">
        <v>36290</v>
      </c>
      <c r="G6" s="2">
        <v>6</v>
      </c>
      <c r="H6" s="2">
        <v>600</v>
      </c>
      <c r="I6" s="2" t="s">
        <v>75</v>
      </c>
      <c r="J6" s="63">
        <v>41039</v>
      </c>
      <c r="K6" s="2" t="s">
        <v>38</v>
      </c>
    </row>
    <row r="7" spans="1:12" x14ac:dyDescent="0.35">
      <c r="A7" s="2" t="s">
        <v>79</v>
      </c>
      <c r="B7" s="2" t="s">
        <v>243</v>
      </c>
      <c r="C7" s="2" t="s">
        <v>72</v>
      </c>
      <c r="D7" s="2" t="s">
        <v>77</v>
      </c>
      <c r="E7" s="2" t="s">
        <v>244</v>
      </c>
      <c r="F7" s="63">
        <v>40826</v>
      </c>
      <c r="G7" s="2">
        <v>5</v>
      </c>
      <c r="H7" s="2">
        <v>750</v>
      </c>
      <c r="I7" s="2" t="s">
        <v>75</v>
      </c>
      <c r="J7" s="63">
        <v>41040</v>
      </c>
      <c r="K7" s="2" t="s">
        <v>38</v>
      </c>
    </row>
    <row r="8" spans="1:12" x14ac:dyDescent="0.35">
      <c r="A8" s="2" t="s">
        <v>80</v>
      </c>
      <c r="B8" s="2" t="s">
        <v>71</v>
      </c>
      <c r="C8" s="2" t="s">
        <v>72</v>
      </c>
      <c r="D8" s="2" t="s">
        <v>73</v>
      </c>
      <c r="E8" s="2" t="s">
        <v>74</v>
      </c>
      <c r="F8" s="63">
        <v>36504</v>
      </c>
      <c r="G8" s="2">
        <v>6</v>
      </c>
      <c r="H8" s="2">
        <v>600</v>
      </c>
      <c r="I8" s="2" t="s">
        <v>75</v>
      </c>
      <c r="J8" s="63">
        <v>41040</v>
      </c>
      <c r="K8" s="2" t="s">
        <v>38</v>
      </c>
    </row>
    <row r="9" spans="1:12" x14ac:dyDescent="0.35">
      <c r="A9" s="2" t="s">
        <v>177</v>
      </c>
      <c r="B9" s="2" t="s">
        <v>178</v>
      </c>
      <c r="C9" s="2" t="s">
        <v>179</v>
      </c>
      <c r="D9" s="2" t="s">
        <v>180</v>
      </c>
      <c r="E9" s="2" t="s">
        <v>181</v>
      </c>
      <c r="F9" s="63">
        <v>43618</v>
      </c>
      <c r="G9" s="2">
        <v>3</v>
      </c>
      <c r="H9" s="2">
        <v>1220</v>
      </c>
      <c r="I9" s="2" t="s">
        <v>182</v>
      </c>
      <c r="J9" s="63">
        <v>43679</v>
      </c>
      <c r="K9" s="2" t="s">
        <v>38</v>
      </c>
    </row>
    <row r="10" spans="1:12" x14ac:dyDescent="0.35">
      <c r="A10" s="2" t="s">
        <v>203</v>
      </c>
      <c r="B10" s="2" t="s">
        <v>204</v>
      </c>
      <c r="C10" s="2" t="s">
        <v>72</v>
      </c>
      <c r="D10" s="2" t="s">
        <v>205</v>
      </c>
      <c r="E10" s="2" t="s">
        <v>90</v>
      </c>
      <c r="F10" s="63">
        <v>38477</v>
      </c>
      <c r="G10" s="2">
        <v>1</v>
      </c>
      <c r="H10" s="2">
        <v>860</v>
      </c>
      <c r="I10" s="2" t="s">
        <v>206</v>
      </c>
      <c r="J10" s="63">
        <v>38842</v>
      </c>
      <c r="K10" s="2" t="s">
        <v>38</v>
      </c>
    </row>
    <row r="11" spans="1:12" x14ac:dyDescent="0.35">
      <c r="A11" s="2" t="s">
        <v>207</v>
      </c>
      <c r="B11" s="2" t="s">
        <v>208</v>
      </c>
      <c r="C11" s="2" t="s">
        <v>179</v>
      </c>
      <c r="D11" s="2" t="s">
        <v>180</v>
      </c>
      <c r="E11" s="2" t="s">
        <v>181</v>
      </c>
      <c r="F11" s="63">
        <v>41245</v>
      </c>
      <c r="G11" s="2">
        <v>2</v>
      </c>
      <c r="H11" s="2">
        <v>860</v>
      </c>
      <c r="I11" s="2" t="s">
        <v>198</v>
      </c>
      <c r="J11" s="63">
        <v>41610</v>
      </c>
      <c r="K11" s="2" t="s">
        <v>38</v>
      </c>
    </row>
    <row r="12" spans="1:12" x14ac:dyDescent="0.35">
      <c r="A12" s="2" t="s">
        <v>87</v>
      </c>
      <c r="B12" s="2" t="s">
        <v>88</v>
      </c>
      <c r="C12" s="2" t="s">
        <v>89</v>
      </c>
      <c r="D12" s="5" t="s">
        <v>246</v>
      </c>
      <c r="E12" s="2" t="s">
        <v>90</v>
      </c>
      <c r="F12" s="63">
        <v>41404</v>
      </c>
      <c r="G12" s="2">
        <v>3</v>
      </c>
      <c r="H12" s="2">
        <v>350</v>
      </c>
      <c r="I12" s="2" t="s">
        <v>247</v>
      </c>
      <c r="J12" s="63">
        <v>43626</v>
      </c>
      <c r="K12" s="2" t="s">
        <v>41</v>
      </c>
      <c r="L12" t="str">
        <f xml:space="preserve"> CONCATENATE("It is placed on rack",I12)</f>
        <v>It is placed on rack-</v>
      </c>
    </row>
    <row r="13" spans="1:12" x14ac:dyDescent="0.35">
      <c r="A13" s="2" t="s">
        <v>91</v>
      </c>
      <c r="B13" s="2" t="s">
        <v>92</v>
      </c>
      <c r="C13" s="2" t="s">
        <v>89</v>
      </c>
      <c r="D13" s="2" t="s">
        <v>93</v>
      </c>
      <c r="E13" s="2" t="s">
        <v>94</v>
      </c>
      <c r="F13" s="63">
        <v>42570</v>
      </c>
      <c r="G13" s="2">
        <v>1</v>
      </c>
      <c r="H13" s="2">
        <v>307</v>
      </c>
      <c r="I13" s="2" t="s">
        <v>86</v>
      </c>
      <c r="J13" s="63">
        <v>43626</v>
      </c>
      <c r="K13" s="2" t="s">
        <v>41</v>
      </c>
      <c r="L13" t="str">
        <f xml:space="preserve"> CONCATENATE("It is placed on rack",I13)</f>
        <v>It is placed on rackA3</v>
      </c>
    </row>
    <row r="14" spans="1:12" x14ac:dyDescent="0.35">
      <c r="A14" s="2" t="s">
        <v>183</v>
      </c>
      <c r="B14" s="2" t="s">
        <v>184</v>
      </c>
      <c r="C14" s="2" t="s">
        <v>176</v>
      </c>
      <c r="D14" s="2" t="s">
        <v>185</v>
      </c>
      <c r="E14" s="2" t="s">
        <v>181</v>
      </c>
      <c r="F14" s="63">
        <v>40757</v>
      </c>
      <c r="G14" s="2">
        <v>4</v>
      </c>
      <c r="H14" s="2">
        <v>1880</v>
      </c>
      <c r="I14" s="2" t="s">
        <v>186</v>
      </c>
      <c r="J14" s="63">
        <v>41892</v>
      </c>
      <c r="K14" s="2" t="s">
        <v>41</v>
      </c>
    </row>
    <row r="15" spans="1:12" x14ac:dyDescent="0.35">
      <c r="A15" s="2" t="s">
        <v>211</v>
      </c>
      <c r="B15" s="2" t="s">
        <v>212</v>
      </c>
      <c r="C15" s="2" t="s">
        <v>179</v>
      </c>
      <c r="D15" s="2" t="s">
        <v>213</v>
      </c>
      <c r="E15" s="2" t="s">
        <v>181</v>
      </c>
      <c r="F15" s="63">
        <v>40639</v>
      </c>
      <c r="G15" s="2">
        <v>2</v>
      </c>
      <c r="H15" s="2">
        <v>630</v>
      </c>
      <c r="I15" s="2" t="s">
        <v>86</v>
      </c>
      <c r="J15" s="63">
        <v>41610</v>
      </c>
      <c r="K15" s="2" t="s">
        <v>41</v>
      </c>
    </row>
    <row r="16" spans="1:12" x14ac:dyDescent="0.35">
      <c r="A16" s="2" t="s">
        <v>76</v>
      </c>
      <c r="B16" s="2" t="s">
        <v>243</v>
      </c>
      <c r="C16" s="2" t="s">
        <v>72</v>
      </c>
      <c r="D16" s="2" t="s">
        <v>77</v>
      </c>
      <c r="E16" s="2" t="s">
        <v>244</v>
      </c>
      <c r="F16" s="63">
        <v>40826</v>
      </c>
      <c r="G16" s="2">
        <v>5</v>
      </c>
      <c r="H16" s="2">
        <v>750</v>
      </c>
      <c r="I16" s="2" t="s">
        <v>75</v>
      </c>
      <c r="J16" s="63">
        <v>40673</v>
      </c>
      <c r="K16" s="2" t="s">
        <v>45</v>
      </c>
    </row>
    <row r="17" spans="1:12" x14ac:dyDescent="0.35">
      <c r="A17" s="2" t="s">
        <v>81</v>
      </c>
      <c r="B17" s="2" t="s">
        <v>243</v>
      </c>
      <c r="C17" s="2" t="s">
        <v>72</v>
      </c>
      <c r="D17" s="2" t="s">
        <v>77</v>
      </c>
      <c r="E17" s="2" t="s">
        <v>244</v>
      </c>
      <c r="F17" s="63">
        <v>40826</v>
      </c>
      <c r="G17" s="2">
        <v>5</v>
      </c>
      <c r="H17" s="2">
        <v>750</v>
      </c>
      <c r="I17" s="2" t="s">
        <v>75</v>
      </c>
      <c r="J17" s="63">
        <v>41041</v>
      </c>
      <c r="K17" s="2" t="s">
        <v>45</v>
      </c>
    </row>
    <row r="18" spans="1:12" x14ac:dyDescent="0.35">
      <c r="A18" s="2" t="s">
        <v>82</v>
      </c>
      <c r="B18" s="2" t="s">
        <v>83</v>
      </c>
      <c r="C18" s="2" t="s">
        <v>84</v>
      </c>
      <c r="D18" s="2" t="s">
        <v>245</v>
      </c>
      <c r="E18" s="2" t="s">
        <v>85</v>
      </c>
      <c r="F18" s="63">
        <v>40523</v>
      </c>
      <c r="G18" s="2">
        <v>9</v>
      </c>
      <c r="H18" s="2">
        <v>500</v>
      </c>
      <c r="I18" s="2" t="s">
        <v>86</v>
      </c>
      <c r="J18" s="63">
        <v>40485</v>
      </c>
      <c r="K18" s="2" t="s">
        <v>45</v>
      </c>
    </row>
    <row r="19" spans="1:12" x14ac:dyDescent="0.35">
      <c r="A19" s="2" t="s">
        <v>95</v>
      </c>
      <c r="B19" s="2" t="s">
        <v>96</v>
      </c>
      <c r="C19" s="2" t="s">
        <v>89</v>
      </c>
      <c r="D19" s="2" t="s">
        <v>97</v>
      </c>
      <c r="E19" s="2" t="s">
        <v>98</v>
      </c>
      <c r="F19" s="63">
        <v>42370</v>
      </c>
      <c r="G19" s="2">
        <v>3</v>
      </c>
      <c r="H19" s="2">
        <v>1200</v>
      </c>
      <c r="I19" s="2" t="s">
        <v>247</v>
      </c>
      <c r="J19" s="63" t="s">
        <v>247</v>
      </c>
      <c r="K19" s="2" t="s">
        <v>45</v>
      </c>
      <c r="L19" t="str">
        <f xml:space="preserve"> CONCATENATE("It is placed on rack",I19)</f>
        <v>It is placed on rack-</v>
      </c>
    </row>
    <row r="20" spans="1:12" x14ac:dyDescent="0.35">
      <c r="A20" s="2" t="s">
        <v>104</v>
      </c>
      <c r="B20" s="2" t="s">
        <v>105</v>
      </c>
      <c r="C20" s="2" t="s">
        <v>101</v>
      </c>
      <c r="D20" s="2" t="s">
        <v>248</v>
      </c>
      <c r="E20" s="2" t="s">
        <v>90</v>
      </c>
      <c r="F20" s="63">
        <v>43809</v>
      </c>
      <c r="G20" s="2">
        <v>1</v>
      </c>
      <c r="H20" s="2">
        <v>890</v>
      </c>
      <c r="I20" s="2" t="s">
        <v>247</v>
      </c>
      <c r="J20" s="63" t="s">
        <v>247</v>
      </c>
      <c r="K20" s="2" t="s">
        <v>45</v>
      </c>
    </row>
    <row r="21" spans="1:12" x14ac:dyDescent="0.35">
      <c r="A21" s="2" t="s">
        <v>190</v>
      </c>
      <c r="B21" s="2" t="s">
        <v>191</v>
      </c>
      <c r="C21" s="2" t="s">
        <v>176</v>
      </c>
      <c r="D21" s="2" t="s">
        <v>192</v>
      </c>
      <c r="E21" s="2" t="s">
        <v>193</v>
      </c>
      <c r="F21" s="63">
        <v>40638</v>
      </c>
      <c r="G21" s="2">
        <v>3</v>
      </c>
      <c r="H21" s="2">
        <v>4500</v>
      </c>
      <c r="I21" s="2" t="s">
        <v>186</v>
      </c>
      <c r="J21" s="63">
        <v>40880</v>
      </c>
      <c r="K21" s="2" t="s">
        <v>45</v>
      </c>
    </row>
    <row r="22" spans="1:12" x14ac:dyDescent="0.35">
      <c r="A22" s="2" t="s">
        <v>194</v>
      </c>
      <c r="B22" s="2" t="s">
        <v>195</v>
      </c>
      <c r="C22" s="2" t="s">
        <v>176</v>
      </c>
      <c r="D22" s="2" t="s">
        <v>196</v>
      </c>
      <c r="E22" s="2" t="s">
        <v>197</v>
      </c>
      <c r="F22" s="63">
        <v>36893</v>
      </c>
      <c r="G22" s="2">
        <v>1</v>
      </c>
      <c r="H22" s="2">
        <v>450</v>
      </c>
      <c r="I22" s="2" t="s">
        <v>198</v>
      </c>
      <c r="J22" s="63">
        <v>40700</v>
      </c>
      <c r="K22" s="2" t="s">
        <v>45</v>
      </c>
    </row>
    <row r="23" spans="1:12" x14ac:dyDescent="0.35">
      <c r="A23" s="2" t="s">
        <v>199</v>
      </c>
      <c r="B23" s="2" t="s">
        <v>200</v>
      </c>
      <c r="C23" s="2" t="s">
        <v>176</v>
      </c>
      <c r="D23" s="2" t="s">
        <v>201</v>
      </c>
      <c r="E23" s="2" t="s">
        <v>197</v>
      </c>
      <c r="F23" s="63">
        <v>38874</v>
      </c>
      <c r="G23" s="2">
        <v>3</v>
      </c>
      <c r="H23" s="2">
        <v>750</v>
      </c>
      <c r="I23" s="2" t="s">
        <v>202</v>
      </c>
      <c r="J23" s="63">
        <v>40889</v>
      </c>
      <c r="K23" s="2" t="s">
        <v>45</v>
      </c>
    </row>
    <row r="24" spans="1:12" x14ac:dyDescent="0.35">
      <c r="A24" s="2" t="s">
        <v>214</v>
      </c>
      <c r="B24" s="2" t="s">
        <v>215</v>
      </c>
      <c r="C24" s="2" t="s">
        <v>216</v>
      </c>
      <c r="D24" s="2" t="s">
        <v>217</v>
      </c>
      <c r="E24" s="2" t="s">
        <v>181</v>
      </c>
      <c r="F24" s="63">
        <v>39668</v>
      </c>
      <c r="G24" s="2">
        <v>6</v>
      </c>
      <c r="H24" s="2">
        <v>780</v>
      </c>
      <c r="I24" s="2" t="s">
        <v>86</v>
      </c>
      <c r="J24" s="63">
        <v>40065</v>
      </c>
      <c r="K24" s="2" t="s">
        <v>53</v>
      </c>
    </row>
    <row r="25" spans="1:12" x14ac:dyDescent="0.35">
      <c r="A25" s="2" t="s">
        <v>174</v>
      </c>
      <c r="B25" s="2" t="s">
        <v>175</v>
      </c>
      <c r="C25" s="2" t="s">
        <v>176</v>
      </c>
      <c r="D25" s="2" t="s">
        <v>108</v>
      </c>
      <c r="E25" s="2" t="s">
        <v>74</v>
      </c>
      <c r="F25" s="63">
        <v>43240</v>
      </c>
      <c r="G25" s="2">
        <v>1</v>
      </c>
      <c r="H25" s="2">
        <v>520</v>
      </c>
      <c r="I25" s="2" t="s">
        <v>86</v>
      </c>
      <c r="J25" s="63">
        <v>43617</v>
      </c>
      <c r="K25" s="2" t="s">
        <v>57</v>
      </c>
    </row>
    <row r="26" spans="1:12" x14ac:dyDescent="0.35">
      <c r="A26" s="2" t="s">
        <v>187</v>
      </c>
      <c r="B26" s="2" t="s">
        <v>188</v>
      </c>
      <c r="C26" s="2" t="s">
        <v>176</v>
      </c>
      <c r="D26" s="2" t="s">
        <v>108</v>
      </c>
      <c r="E26" s="2" t="s">
        <v>74</v>
      </c>
      <c r="F26" s="63">
        <v>42157</v>
      </c>
      <c r="G26" s="2">
        <v>5</v>
      </c>
      <c r="H26" s="2">
        <v>3000</v>
      </c>
      <c r="I26" s="2" t="s">
        <v>189</v>
      </c>
      <c r="J26" s="63">
        <v>43506</v>
      </c>
      <c r="K26" s="2" t="s">
        <v>57</v>
      </c>
    </row>
  </sheetData>
  <autoFilter ref="A1:L26">
    <sortState ref="A2:L26">
      <sortCondition ref="K1:K26"/>
    </sortState>
  </autoFilter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5"/>
  <sheetViews>
    <sheetView topLeftCell="B1" zoomScale="160" zoomScaleNormal="160" workbookViewId="0">
      <selection activeCell="G30" sqref="G30"/>
    </sheetView>
  </sheetViews>
  <sheetFormatPr defaultRowHeight="14.5" x14ac:dyDescent="0.35"/>
  <cols>
    <col min="1" max="1" width="16" bestFit="1" customWidth="1"/>
    <col min="2" max="2" width="11.54296875" bestFit="1" customWidth="1"/>
    <col min="3" max="3" width="14.26953125" bestFit="1" customWidth="1"/>
    <col min="4" max="4" width="13.81640625" style="1" bestFit="1" customWidth="1"/>
    <col min="5" max="5" width="16.1796875" style="1" bestFit="1" customWidth="1"/>
    <col min="6" max="6" width="18.453125" style="1" bestFit="1" customWidth="1"/>
    <col min="7" max="7" width="14.54296875" bestFit="1" customWidth="1"/>
  </cols>
  <sheetData>
    <row r="1" spans="1:8" x14ac:dyDescent="0.35">
      <c r="A1" s="59" t="s">
        <v>110</v>
      </c>
      <c r="B1" s="64" t="s">
        <v>27</v>
      </c>
      <c r="C1" s="64" t="s">
        <v>60</v>
      </c>
      <c r="D1" s="4" t="s">
        <v>111</v>
      </c>
      <c r="E1" s="4" t="s">
        <v>112</v>
      </c>
      <c r="F1" s="4" t="s">
        <v>113</v>
      </c>
      <c r="G1" s="64" t="s">
        <v>114</v>
      </c>
    </row>
    <row r="2" spans="1:8" x14ac:dyDescent="0.35">
      <c r="A2" s="2">
        <v>1</v>
      </c>
      <c r="B2" s="2" t="s">
        <v>0</v>
      </c>
      <c r="C2" s="2" t="s">
        <v>70</v>
      </c>
      <c r="D2" s="63">
        <v>41030</v>
      </c>
      <c r="E2" s="63">
        <v>41045</v>
      </c>
      <c r="F2" s="63">
        <v>41045</v>
      </c>
      <c r="G2" s="2" t="s">
        <v>247</v>
      </c>
      <c r="H2" t="b">
        <f>IF(F2&gt;E2,"OUTPUT")</f>
        <v>0</v>
      </c>
    </row>
    <row r="3" spans="1:8" hidden="1" x14ac:dyDescent="0.35">
      <c r="A3" s="2">
        <v>2</v>
      </c>
      <c r="B3" s="2" t="s">
        <v>3</v>
      </c>
      <c r="C3" s="2" t="s">
        <v>76</v>
      </c>
      <c r="D3" s="63">
        <v>41030</v>
      </c>
      <c r="E3" s="63">
        <v>41035</v>
      </c>
      <c r="F3" s="63">
        <v>41045</v>
      </c>
      <c r="G3" s="2" t="s">
        <v>115</v>
      </c>
      <c r="H3" t="str">
        <f>IF(F3&gt;E3,"OUTPUT")</f>
        <v>OUTPUT</v>
      </c>
    </row>
    <row r="4" spans="1:8" hidden="1" x14ac:dyDescent="0.35">
      <c r="A4" s="2">
        <v>3</v>
      </c>
      <c r="B4" s="2" t="s">
        <v>5</v>
      </c>
      <c r="C4" s="2" t="s">
        <v>82</v>
      </c>
      <c r="D4" s="63">
        <v>41000</v>
      </c>
      <c r="E4" s="63">
        <v>41015</v>
      </c>
      <c r="F4" s="63">
        <v>41019</v>
      </c>
      <c r="G4" s="2" t="s">
        <v>116</v>
      </c>
      <c r="H4" t="str">
        <f t="shared" ref="H4:H25" si="0">IF(F4&gt;E4,"OUTPUT")</f>
        <v>OUTPUT</v>
      </c>
    </row>
    <row r="5" spans="1:8" hidden="1" x14ac:dyDescent="0.35">
      <c r="A5" s="2">
        <v>4</v>
      </c>
      <c r="B5" s="2" t="s">
        <v>7</v>
      </c>
      <c r="C5" s="2" t="s">
        <v>80</v>
      </c>
      <c r="D5" s="63">
        <v>41000</v>
      </c>
      <c r="E5" s="63">
        <v>41015</v>
      </c>
      <c r="F5" s="63">
        <v>41019</v>
      </c>
      <c r="G5" s="2" t="s">
        <v>116</v>
      </c>
      <c r="H5" t="str">
        <f t="shared" si="0"/>
        <v>OUTPUT</v>
      </c>
    </row>
    <row r="6" spans="1:8" x14ac:dyDescent="0.35">
      <c r="A6" s="2">
        <v>5</v>
      </c>
      <c r="B6" s="2" t="s">
        <v>9</v>
      </c>
      <c r="C6" s="2" t="s">
        <v>80</v>
      </c>
      <c r="D6" s="63">
        <v>41019</v>
      </c>
      <c r="E6" s="63">
        <v>41034</v>
      </c>
      <c r="F6" s="63">
        <v>41034</v>
      </c>
      <c r="G6" s="2" t="s">
        <v>247</v>
      </c>
      <c r="H6" t="b">
        <f t="shared" si="0"/>
        <v>0</v>
      </c>
    </row>
    <row r="7" spans="1:8" hidden="1" x14ac:dyDescent="0.35">
      <c r="A7" s="2">
        <v>6</v>
      </c>
      <c r="B7" s="2" t="s">
        <v>5</v>
      </c>
      <c r="C7" s="2" t="s">
        <v>82</v>
      </c>
      <c r="D7" s="63">
        <v>41021</v>
      </c>
      <c r="E7" s="63">
        <v>41036</v>
      </c>
      <c r="F7" s="63">
        <v>41054</v>
      </c>
      <c r="G7" s="2" t="s">
        <v>117</v>
      </c>
      <c r="H7" t="str">
        <f t="shared" si="0"/>
        <v>OUTPUT</v>
      </c>
    </row>
    <row r="8" spans="1:8" x14ac:dyDescent="0.35">
      <c r="A8" s="2">
        <v>7</v>
      </c>
      <c r="B8" s="2" t="s">
        <v>0</v>
      </c>
      <c r="C8" s="2" t="s">
        <v>76</v>
      </c>
      <c r="D8" s="63">
        <v>41395</v>
      </c>
      <c r="E8" s="63">
        <v>41410</v>
      </c>
      <c r="F8" s="63">
        <v>41410</v>
      </c>
      <c r="G8" s="2" t="s">
        <v>247</v>
      </c>
      <c r="H8" t="b">
        <f t="shared" si="0"/>
        <v>0</v>
      </c>
    </row>
    <row r="9" spans="1:8" hidden="1" x14ac:dyDescent="0.35">
      <c r="A9" s="2">
        <v>8</v>
      </c>
      <c r="B9" s="2" t="s">
        <v>3</v>
      </c>
      <c r="C9" s="2" t="s">
        <v>70</v>
      </c>
      <c r="D9" s="63">
        <v>41395</v>
      </c>
      <c r="E9" s="63">
        <v>41400</v>
      </c>
      <c r="F9" s="63">
        <v>41410</v>
      </c>
      <c r="G9" s="2" t="s">
        <v>115</v>
      </c>
      <c r="H9" t="str">
        <f t="shared" si="0"/>
        <v>OUTPUT</v>
      </c>
    </row>
    <row r="10" spans="1:8" hidden="1" x14ac:dyDescent="0.35">
      <c r="A10" s="2">
        <v>9</v>
      </c>
      <c r="B10" s="2" t="s">
        <v>5</v>
      </c>
      <c r="C10" s="2" t="s">
        <v>80</v>
      </c>
      <c r="D10" s="63">
        <v>43922</v>
      </c>
      <c r="E10" s="63">
        <v>43937</v>
      </c>
      <c r="F10" s="63">
        <v>43941</v>
      </c>
      <c r="G10" s="2" t="s">
        <v>116</v>
      </c>
      <c r="H10" t="str">
        <f t="shared" si="0"/>
        <v>OUTPUT</v>
      </c>
    </row>
    <row r="11" spans="1:8" hidden="1" x14ac:dyDescent="0.35">
      <c r="A11" s="2">
        <v>10</v>
      </c>
      <c r="B11" s="2" t="s">
        <v>7</v>
      </c>
      <c r="C11" s="2" t="s">
        <v>82</v>
      </c>
      <c r="D11" s="63">
        <v>43922</v>
      </c>
      <c r="E11" s="63">
        <v>43937</v>
      </c>
      <c r="F11" s="63">
        <v>43941</v>
      </c>
      <c r="G11" s="2" t="s">
        <v>116</v>
      </c>
      <c r="H11" t="str">
        <f t="shared" si="0"/>
        <v>OUTPUT</v>
      </c>
    </row>
    <row r="12" spans="1:8" x14ac:dyDescent="0.35">
      <c r="A12" s="2">
        <v>11</v>
      </c>
      <c r="B12" s="2" t="s">
        <v>9</v>
      </c>
      <c r="C12" s="2" t="s">
        <v>76</v>
      </c>
      <c r="D12" s="63">
        <v>41384</v>
      </c>
      <c r="E12" s="63">
        <v>41399</v>
      </c>
      <c r="F12" s="63">
        <v>41399</v>
      </c>
      <c r="G12" t="s">
        <v>247</v>
      </c>
      <c r="H12" t="b">
        <f t="shared" si="0"/>
        <v>0</v>
      </c>
    </row>
    <row r="13" spans="1:8" hidden="1" x14ac:dyDescent="0.35">
      <c r="A13" s="2">
        <v>12</v>
      </c>
      <c r="B13" s="2" t="s">
        <v>5</v>
      </c>
      <c r="C13" s="2" t="s">
        <v>70</v>
      </c>
      <c r="D13" s="63">
        <v>41386</v>
      </c>
      <c r="E13" s="63">
        <v>41401</v>
      </c>
      <c r="F13" s="63">
        <v>41419</v>
      </c>
      <c r="G13" t="s">
        <v>117</v>
      </c>
      <c r="H13" t="str">
        <f t="shared" si="0"/>
        <v>OUTPUT</v>
      </c>
    </row>
    <row r="14" spans="1:8" x14ac:dyDescent="0.35">
      <c r="A14" s="2">
        <v>13</v>
      </c>
      <c r="B14" s="2" t="s">
        <v>0</v>
      </c>
      <c r="C14" s="2" t="s">
        <v>70</v>
      </c>
      <c r="D14" s="63">
        <v>41045</v>
      </c>
      <c r="E14" s="63">
        <v>41060</v>
      </c>
      <c r="F14" s="63">
        <v>41060</v>
      </c>
      <c r="G14" t="s">
        <v>247</v>
      </c>
      <c r="H14" t="b">
        <f t="shared" si="0"/>
        <v>0</v>
      </c>
    </row>
    <row r="15" spans="1:8" hidden="1" x14ac:dyDescent="0.35">
      <c r="A15" s="2">
        <v>14</v>
      </c>
      <c r="B15" s="2" t="s">
        <v>3</v>
      </c>
      <c r="C15" s="2" t="s">
        <v>76</v>
      </c>
      <c r="D15" s="63">
        <v>41035</v>
      </c>
      <c r="E15" s="63">
        <v>41050</v>
      </c>
      <c r="F15" s="63">
        <v>41060</v>
      </c>
      <c r="G15" t="s">
        <v>115</v>
      </c>
      <c r="H15" t="str">
        <f t="shared" si="0"/>
        <v>OUTPUT</v>
      </c>
    </row>
    <row r="16" spans="1:8" hidden="1" x14ac:dyDescent="0.35">
      <c r="A16" s="2">
        <v>15</v>
      </c>
      <c r="B16" s="2" t="s">
        <v>5</v>
      </c>
      <c r="C16" s="2" t="s">
        <v>82</v>
      </c>
      <c r="D16" s="63">
        <v>41015</v>
      </c>
      <c r="E16" s="63">
        <v>41030</v>
      </c>
      <c r="F16" s="63">
        <v>41035</v>
      </c>
      <c r="G16" t="s">
        <v>116</v>
      </c>
      <c r="H16" t="str">
        <f t="shared" si="0"/>
        <v>OUTPUT</v>
      </c>
    </row>
    <row r="17" spans="1:8" hidden="1" x14ac:dyDescent="0.35">
      <c r="A17" s="2">
        <v>16</v>
      </c>
      <c r="B17" s="2" t="s">
        <v>7</v>
      </c>
      <c r="C17" s="2" t="s">
        <v>80</v>
      </c>
      <c r="D17" s="63">
        <v>41015</v>
      </c>
      <c r="E17" s="63">
        <v>41030</v>
      </c>
      <c r="F17" s="63">
        <v>41035</v>
      </c>
      <c r="G17" t="s">
        <v>116</v>
      </c>
      <c r="H17" t="str">
        <f t="shared" si="0"/>
        <v>OUTPUT</v>
      </c>
    </row>
    <row r="18" spans="1:8" x14ac:dyDescent="0.35">
      <c r="A18" s="2">
        <v>17</v>
      </c>
      <c r="B18" s="2" t="s">
        <v>9</v>
      </c>
      <c r="C18" s="2" t="s">
        <v>80</v>
      </c>
      <c r="D18" s="63">
        <v>41034</v>
      </c>
      <c r="E18" s="63">
        <v>41049</v>
      </c>
      <c r="F18" s="63">
        <v>41049</v>
      </c>
      <c r="G18" t="s">
        <v>247</v>
      </c>
      <c r="H18" t="b">
        <f t="shared" si="0"/>
        <v>0</v>
      </c>
    </row>
    <row r="19" spans="1:8" hidden="1" x14ac:dyDescent="0.35">
      <c r="A19" s="2">
        <v>18</v>
      </c>
      <c r="B19" s="2" t="s">
        <v>5</v>
      </c>
      <c r="C19" s="2" t="s">
        <v>82</v>
      </c>
      <c r="D19" s="63">
        <v>41036</v>
      </c>
      <c r="E19" s="63">
        <v>41051</v>
      </c>
      <c r="F19" s="63">
        <v>41071</v>
      </c>
      <c r="G19" s="2" t="s">
        <v>117</v>
      </c>
      <c r="H19" t="str">
        <f t="shared" si="0"/>
        <v>OUTPUT</v>
      </c>
    </row>
    <row r="20" spans="1:8" x14ac:dyDescent="0.35">
      <c r="A20" s="2">
        <v>19</v>
      </c>
      <c r="B20" s="2" t="s">
        <v>0</v>
      </c>
      <c r="C20" s="2" t="s">
        <v>76</v>
      </c>
      <c r="D20" s="63">
        <v>41410</v>
      </c>
      <c r="E20" s="63">
        <v>41425</v>
      </c>
      <c r="F20" s="63">
        <v>41425</v>
      </c>
      <c r="G20" s="2" t="s">
        <v>247</v>
      </c>
      <c r="H20" t="b">
        <f t="shared" si="0"/>
        <v>0</v>
      </c>
    </row>
    <row r="21" spans="1:8" hidden="1" x14ac:dyDescent="0.35">
      <c r="A21" s="2">
        <v>20</v>
      </c>
      <c r="B21" s="2" t="s">
        <v>3</v>
      </c>
      <c r="C21" s="2" t="s">
        <v>70</v>
      </c>
      <c r="D21" s="63">
        <v>41400</v>
      </c>
      <c r="E21" s="63">
        <v>41415</v>
      </c>
      <c r="F21" s="63">
        <v>41425</v>
      </c>
      <c r="G21" s="2" t="s">
        <v>115</v>
      </c>
      <c r="H21" t="str">
        <f t="shared" si="0"/>
        <v>OUTPUT</v>
      </c>
    </row>
    <row r="22" spans="1:8" hidden="1" x14ac:dyDescent="0.35">
      <c r="A22" s="2">
        <v>21</v>
      </c>
      <c r="B22" s="2" t="s">
        <v>5</v>
      </c>
      <c r="C22" s="2" t="s">
        <v>80</v>
      </c>
      <c r="D22" s="63">
        <v>43937</v>
      </c>
      <c r="E22" s="63">
        <v>43952</v>
      </c>
      <c r="F22" s="63">
        <v>43957</v>
      </c>
      <c r="G22" s="2" t="s">
        <v>116</v>
      </c>
      <c r="H22" t="str">
        <f t="shared" si="0"/>
        <v>OUTPUT</v>
      </c>
    </row>
    <row r="23" spans="1:8" hidden="1" x14ac:dyDescent="0.35">
      <c r="A23" s="2">
        <v>22</v>
      </c>
      <c r="B23" s="2" t="s">
        <v>7</v>
      </c>
      <c r="C23" s="2" t="s">
        <v>82</v>
      </c>
      <c r="D23" s="63">
        <v>43937</v>
      </c>
      <c r="E23" s="63">
        <v>43952</v>
      </c>
      <c r="F23" s="63">
        <v>43957</v>
      </c>
      <c r="G23" s="2" t="s">
        <v>116</v>
      </c>
      <c r="H23" t="str">
        <f t="shared" si="0"/>
        <v>OUTPUT</v>
      </c>
    </row>
    <row r="24" spans="1:8" x14ac:dyDescent="0.35">
      <c r="A24" s="2">
        <v>23</v>
      </c>
      <c r="B24" s="2" t="s">
        <v>9</v>
      </c>
      <c r="C24" s="2" t="s">
        <v>76</v>
      </c>
      <c r="D24" s="63">
        <v>41399</v>
      </c>
      <c r="E24" s="63">
        <v>41414</v>
      </c>
      <c r="F24" s="63">
        <v>41414</v>
      </c>
      <c r="G24" s="2" t="s">
        <v>247</v>
      </c>
      <c r="H24" t="b">
        <f t="shared" si="0"/>
        <v>0</v>
      </c>
    </row>
    <row r="25" spans="1:8" hidden="1" x14ac:dyDescent="0.35">
      <c r="A25" s="2">
        <v>24</v>
      </c>
      <c r="B25" s="2" t="s">
        <v>5</v>
      </c>
      <c r="C25" s="2" t="s">
        <v>70</v>
      </c>
      <c r="D25" s="63">
        <v>41401</v>
      </c>
      <c r="E25" s="63">
        <v>41416</v>
      </c>
      <c r="F25" s="63">
        <v>41436</v>
      </c>
      <c r="G25" s="2" t="s">
        <v>117</v>
      </c>
      <c r="H25" t="str">
        <f t="shared" si="0"/>
        <v>OUTPUT</v>
      </c>
    </row>
    <row r="30" spans="1:8" x14ac:dyDescent="0.35">
      <c r="D30"/>
      <c r="E30"/>
      <c r="F30"/>
    </row>
    <row r="31" spans="1:8" x14ac:dyDescent="0.35">
      <c r="D31"/>
      <c r="E31"/>
      <c r="F31"/>
    </row>
    <row r="32" spans="1:8" x14ac:dyDescent="0.35">
      <c r="D32"/>
      <c r="E32"/>
      <c r="F32"/>
    </row>
    <row r="33" spans="1:6" x14ac:dyDescent="0.35">
      <c r="D33"/>
      <c r="E33"/>
      <c r="F33"/>
    </row>
    <row r="34" spans="1:6" x14ac:dyDescent="0.35">
      <c r="D34"/>
      <c r="E34"/>
      <c r="F34"/>
    </row>
    <row r="35" spans="1:6" x14ac:dyDescent="0.35">
      <c r="D35"/>
      <c r="E35"/>
      <c r="F35"/>
    </row>
    <row r="36" spans="1:6" x14ac:dyDescent="0.35">
      <c r="D36"/>
      <c r="E36"/>
      <c r="F36"/>
    </row>
    <row r="37" spans="1:6" x14ac:dyDescent="0.35">
      <c r="D37"/>
      <c r="E37"/>
      <c r="F37"/>
    </row>
    <row r="38" spans="1:6" x14ac:dyDescent="0.35">
      <c r="D38"/>
      <c r="E38"/>
      <c r="F38"/>
    </row>
    <row r="39" spans="1:6" x14ac:dyDescent="0.35">
      <c r="D39"/>
      <c r="E39"/>
      <c r="F39"/>
    </row>
    <row r="40" spans="1:6" x14ac:dyDescent="0.35">
      <c r="D40"/>
      <c r="E40"/>
      <c r="F40"/>
    </row>
    <row r="41" spans="1:6" x14ac:dyDescent="0.35">
      <c r="D41"/>
      <c r="E41"/>
      <c r="F41"/>
    </row>
    <row r="42" spans="1:6" x14ac:dyDescent="0.35">
      <c r="A42" s="1"/>
      <c r="B42" s="1"/>
    </row>
    <row r="43" spans="1:6" x14ac:dyDescent="0.35">
      <c r="A43" s="1"/>
      <c r="B43" s="1"/>
    </row>
    <row r="44" spans="1:6" x14ac:dyDescent="0.35">
      <c r="A44" s="1"/>
      <c r="B44" s="1"/>
    </row>
    <row r="45" spans="1:6" x14ac:dyDescent="0.35">
      <c r="A45" s="1"/>
      <c r="B45" s="1"/>
    </row>
  </sheetData>
  <autoFilter ref="A1:H25">
    <filterColumn colId="7">
      <filters>
        <filter val="FALSE"/>
      </filters>
    </filterColumn>
  </autoFilter>
  <pageMargins left="0.7" right="0.7" top="0.75" bottom="0.75" header="0.3" footer="0.3"/>
  <pageSetup paperSize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60" zoomScaleNormal="160" workbookViewId="0">
      <selection sqref="A1:C7"/>
    </sheetView>
  </sheetViews>
  <sheetFormatPr defaultRowHeight="14.5" x14ac:dyDescent="0.35"/>
  <cols>
    <col min="1" max="1" width="12.1796875" bestFit="1" customWidth="1"/>
    <col min="2" max="2" width="14.26953125" bestFit="1" customWidth="1"/>
    <col min="3" max="3" width="19.7265625" bestFit="1" customWidth="1"/>
  </cols>
  <sheetData>
    <row r="1" spans="1:16" x14ac:dyDescent="0.35">
      <c r="A1" s="59" t="s">
        <v>114</v>
      </c>
      <c r="B1" s="3" t="s">
        <v>118</v>
      </c>
      <c r="C1" s="3" t="s">
        <v>119</v>
      </c>
      <c r="D1" s="6"/>
    </row>
    <row r="2" spans="1:16" x14ac:dyDescent="0.35">
      <c r="A2" t="s">
        <v>116</v>
      </c>
      <c r="B2">
        <v>20</v>
      </c>
      <c r="C2">
        <v>5</v>
      </c>
      <c r="D2" s="10"/>
    </row>
    <row r="3" spans="1:16" x14ac:dyDescent="0.35">
      <c r="A3" t="s">
        <v>115</v>
      </c>
      <c r="B3">
        <v>50</v>
      </c>
      <c r="C3">
        <v>10</v>
      </c>
    </row>
    <row r="4" spans="1:16" x14ac:dyDescent="0.35">
      <c r="A4" t="s">
        <v>120</v>
      </c>
      <c r="B4">
        <v>60</v>
      </c>
      <c r="C4">
        <v>15</v>
      </c>
    </row>
    <row r="5" spans="1:16" x14ac:dyDescent="0.35">
      <c r="A5" t="s">
        <v>117</v>
      </c>
      <c r="B5">
        <v>100</v>
      </c>
      <c r="C5">
        <v>20</v>
      </c>
    </row>
    <row r="6" spans="1:16" x14ac:dyDescent="0.35">
      <c r="A6" t="s">
        <v>121</v>
      </c>
      <c r="B6">
        <v>150</v>
      </c>
      <c r="C6">
        <v>25</v>
      </c>
    </row>
    <row r="7" spans="1:16" x14ac:dyDescent="0.35">
      <c r="A7" t="s">
        <v>122</v>
      </c>
      <c r="B7">
        <v>200</v>
      </c>
      <c r="C7">
        <v>90</v>
      </c>
    </row>
    <row r="10" spans="1:16" x14ac:dyDescent="0.35">
      <c r="P10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Join_demo</vt:lpstr>
      <vt:lpstr>Set Theory</vt:lpstr>
      <vt:lpstr>Group_by_demo</vt:lpstr>
      <vt:lpstr>aggregate_functions</vt:lpstr>
      <vt:lpstr>lms_members</vt:lpstr>
      <vt:lpstr>lms_suppliers_details</vt:lpstr>
      <vt:lpstr>lms_book_details</vt:lpstr>
      <vt:lpstr>lms_book_issue</vt:lpstr>
      <vt:lpstr>lms_fine_details</vt:lpstr>
      <vt:lpstr>Foreign_key</vt:lpstr>
      <vt:lpstr>3 table join</vt:lpstr>
      <vt:lpstr>windowing functions</vt:lpstr>
      <vt:lpstr>FULL JOIN 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2022-10-17T06:21:45Z</dcterms:modified>
</cp:coreProperties>
</file>