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 Benson\PycharmProjects\ParseCode\venv\04_Dec\"/>
    </mc:Choice>
  </mc:AlternateContent>
  <xr:revisionPtr revIDLastSave="0" documentId="13_ncr:1_{FD41B423-9DF9-46BD-8680-1A5ED8B36B7E}" xr6:coauthVersionLast="45" xr6:coauthVersionMax="45" xr10:uidLastSave="{00000000-0000-0000-0000-000000000000}"/>
  <bookViews>
    <workbookView xWindow="-7800" yWindow="4670" windowWidth="14400" windowHeight="7360" activeTab="1" xr2:uid="{00000000-000D-0000-FFFF-FFFF00000000}"/>
  </bookViews>
  <sheets>
    <sheet name="yearData" sheetId="1" r:id="rId1"/>
    <sheet name="YearData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2" l="1"/>
  <c r="B20" i="2"/>
  <c r="C18" i="2"/>
  <c r="B18" i="2"/>
  <c r="C16" i="2"/>
  <c r="B16" i="2"/>
  <c r="C13" i="2"/>
  <c r="C15" i="2"/>
  <c r="C14" i="2"/>
  <c r="C12" i="2"/>
  <c r="B12" i="2"/>
  <c r="E11" i="2" l="1"/>
  <c r="E12" i="2"/>
  <c r="E13" i="2"/>
  <c r="E14" i="2"/>
  <c r="E15" i="2"/>
  <c r="E16" i="2"/>
  <c r="E17" i="2"/>
  <c r="E18" i="2"/>
  <c r="E19" i="2"/>
  <c r="E20" i="2"/>
  <c r="F3" i="2"/>
  <c r="F4" i="2"/>
  <c r="F5" i="2"/>
  <c r="F6" i="2"/>
  <c r="F7" i="2"/>
  <c r="F8" i="2"/>
  <c r="F9" i="2"/>
  <c r="F10" i="2"/>
  <c r="F2" i="2"/>
  <c r="E3" i="2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<sst xmlns="http://schemas.openxmlformats.org/spreadsheetml/2006/main" count="20" uniqueCount="16">
  <si>
    <t>Year</t>
  </si>
  <si>
    <t>Party</t>
  </si>
  <si>
    <t>C6</t>
  </si>
  <si>
    <t>Minority</t>
  </si>
  <si>
    <t>Midterm</t>
  </si>
  <si>
    <t>Nat_Margin</t>
  </si>
  <si>
    <t>Has_Pres</t>
  </si>
  <si>
    <t>Year1</t>
  </si>
  <si>
    <t>MajxPres</t>
  </si>
  <si>
    <t>Majority</t>
  </si>
  <si>
    <t>PartyI</t>
  </si>
  <si>
    <t>MinxParty</t>
  </si>
  <si>
    <t>Dem</t>
  </si>
  <si>
    <t>Rep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</si>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</sst>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</a:t>
            </a:r>
            <a:r>
              <a:rPr lang="en-US" baseline="0"/>
              <a:t>e in Avg_Def Coefficient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YearDataGraph!$B$1</c:f>
              <c:strCache>
                <c:ptCount val="1"/>
                <c:pt idx="0">
                  <c:v>Dem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YearDataGraph!$A$2:$A$10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  <c:pt idx="6">
                  <c:v>2014</c:v>
                </c:pt>
                <c:pt idx="7">
                  <c:v>2016</c:v>
                </c:pt>
                <c:pt idx="8">
                  <c:v>2018</c:v>
                </c:pt>
              </c:numCache>
            </c:numRef>
          </c:cat>
          <c:val>
            <c:numRef>
              <c:f>YearDataGraph!$B$2:$B$10</c:f>
              <c:numCache>
                <c:formatCode>General</c:formatCode>
                <c:ptCount val="9"/>
                <c:pt idx="0">
                  <c:v>1.3134999999999999</c:v>
                </c:pt>
                <c:pt idx="1">
                  <c:v>1.641</c:v>
                </c:pt>
                <c:pt idx="2">
                  <c:v>0.96709999999999996</c:v>
                </c:pt>
                <c:pt idx="3">
                  <c:v>0.66159999999999997</c:v>
                </c:pt>
                <c:pt idx="4">
                  <c:v>0.5302</c:v>
                </c:pt>
                <c:pt idx="5">
                  <c:v>0.32690000000000002</c:v>
                </c:pt>
                <c:pt idx="6">
                  <c:v>0.16830000000000001</c:v>
                </c:pt>
                <c:pt idx="7">
                  <c:v>0.35520000000000002</c:v>
                </c:pt>
                <c:pt idx="8">
                  <c:v>0.1181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0-4062-B035-DE4AD4BC549D}"/>
            </c:ext>
          </c:extLst>
        </c:ser>
        <c:ser>
          <c:idx val="1"/>
          <c:order val="1"/>
          <c:tx>
            <c:strRef>
              <c:f>YearDataGraph!$C$1</c:f>
              <c:strCache>
                <c:ptCount val="1"/>
                <c:pt idx="0">
                  <c:v>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YearDataGraph!$A$2:$A$10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  <c:pt idx="6">
                  <c:v>2014</c:v>
                </c:pt>
                <c:pt idx="7">
                  <c:v>2016</c:v>
                </c:pt>
                <c:pt idx="8">
                  <c:v>2018</c:v>
                </c:pt>
              </c:numCache>
            </c:numRef>
          </c:cat>
          <c:val>
            <c:numRef>
              <c:f>YearDataGraph!$C$2:$C$10</c:f>
              <c:numCache>
                <c:formatCode>General</c:formatCode>
                <c:ptCount val="9"/>
                <c:pt idx="0">
                  <c:v>-0.25640000000000002</c:v>
                </c:pt>
                <c:pt idx="1">
                  <c:v>0.54779999999999995</c:v>
                </c:pt>
                <c:pt idx="2">
                  <c:v>-0.2016</c:v>
                </c:pt>
                <c:pt idx="3">
                  <c:v>0.78359999999999996</c:v>
                </c:pt>
                <c:pt idx="4">
                  <c:v>0.40889999999999999</c:v>
                </c:pt>
                <c:pt idx="5">
                  <c:v>0.49220000000000003</c:v>
                </c:pt>
                <c:pt idx="6">
                  <c:v>-3.0099999999999998E-2</c:v>
                </c:pt>
                <c:pt idx="7">
                  <c:v>0.187</c:v>
                </c:pt>
                <c:pt idx="8">
                  <c:v>9.7100000000000006E-2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0-4062-B035-DE4AD4BC5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7263"/>
        <c:axId val="161749183"/>
      </c:lineChart>
      <c:catAx>
        <c:axId val="16977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49183"/>
        <c:crosses val="autoZero"/>
        <c:auto val="1"/>
        <c:lblAlgn val="ctr"/>
        <c:lblOffset val="100"/>
        <c:noMultiLvlLbl val="0"/>
      </c:catAx>
      <c:valAx>
        <c:axId val="1617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Change in Avg_Def Coefficient Over Time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YearDataGraph!$B$1</c:f>
              <c:strCache>
                <c:ptCount val="1"/>
                <c:pt idx="0">
                  <c:v>Dem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YearDataGraph!$E$12:$E$20</c:f>
                <c:numCache>
                  <c:formatCode>General</c:formatCode>
                  <c:ptCount val="9"/>
                  <c:pt idx="0">
                    <c:v>0.64483999999999997</c:v>
                  </c:pt>
                  <c:pt idx="1">
                    <c:v>0.46647999999999995</c:v>
                  </c:pt>
                  <c:pt idx="2">
                    <c:v>0.48411999999999999</c:v>
                  </c:pt>
                  <c:pt idx="3">
                    <c:v>0.58407999999999993</c:v>
                  </c:pt>
                  <c:pt idx="4">
                    <c:v>0.36259999999999998</c:v>
                  </c:pt>
                  <c:pt idx="5">
                    <c:v>0.28223999999999999</c:v>
                  </c:pt>
                  <c:pt idx="6">
                    <c:v>0.30575999999999998</c:v>
                  </c:pt>
                  <c:pt idx="7">
                    <c:v>0.28027999999999997</c:v>
                  </c:pt>
                  <c:pt idx="8">
                    <c:v>0.31556000000000001</c:v>
                  </c:pt>
                </c:numCache>
              </c:numRef>
            </c:plus>
            <c:minus>
              <c:numRef>
                <c:f>YearDataGraph!$E$12:$E$20</c:f>
                <c:numCache>
                  <c:formatCode>General</c:formatCode>
                  <c:ptCount val="9"/>
                  <c:pt idx="0">
                    <c:v>0.64483999999999997</c:v>
                  </c:pt>
                  <c:pt idx="1">
                    <c:v>0.46647999999999995</c:v>
                  </c:pt>
                  <c:pt idx="2">
                    <c:v>0.48411999999999999</c:v>
                  </c:pt>
                  <c:pt idx="3">
                    <c:v>0.58407999999999993</c:v>
                  </c:pt>
                  <c:pt idx="4">
                    <c:v>0.36259999999999998</c:v>
                  </c:pt>
                  <c:pt idx="5">
                    <c:v>0.28223999999999999</c:v>
                  </c:pt>
                  <c:pt idx="6">
                    <c:v>0.30575999999999998</c:v>
                  </c:pt>
                  <c:pt idx="7">
                    <c:v>0.28027999999999997</c:v>
                  </c:pt>
                  <c:pt idx="8">
                    <c:v>0.31556000000000001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YearDataGraph!$A$2:$A$10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  <c:pt idx="6">
                  <c:v>2014</c:v>
                </c:pt>
                <c:pt idx="7">
                  <c:v>2016</c:v>
                </c:pt>
                <c:pt idx="8">
                  <c:v>2018</c:v>
                </c:pt>
              </c:numCache>
            </c:numRef>
          </c:xVal>
          <c:yVal>
            <c:numRef>
              <c:f>YearDataGraph!$B$2:$B$10</c:f>
              <c:numCache>
                <c:formatCode>General</c:formatCode>
                <c:ptCount val="9"/>
                <c:pt idx="0">
                  <c:v>1.3134999999999999</c:v>
                </c:pt>
                <c:pt idx="1">
                  <c:v>1.641</c:v>
                </c:pt>
                <c:pt idx="2">
                  <c:v>0.96709999999999996</c:v>
                </c:pt>
                <c:pt idx="3">
                  <c:v>0.66159999999999997</c:v>
                </c:pt>
                <c:pt idx="4">
                  <c:v>0.5302</c:v>
                </c:pt>
                <c:pt idx="5">
                  <c:v>0.32690000000000002</c:v>
                </c:pt>
                <c:pt idx="6">
                  <c:v>0.16830000000000001</c:v>
                </c:pt>
                <c:pt idx="7">
                  <c:v>0.35520000000000002</c:v>
                </c:pt>
                <c:pt idx="8">
                  <c:v>0.1181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1-4E5D-A2A7-9790BE097A69}"/>
            </c:ext>
          </c:extLst>
        </c:ser>
        <c:ser>
          <c:idx val="1"/>
          <c:order val="1"/>
          <c:tx>
            <c:strRef>
              <c:f>YearDataGraph!$C$1</c:f>
              <c:strCache>
                <c:ptCount val="1"/>
                <c:pt idx="0">
                  <c:v>Rep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YearDataGraph!$E$2:$E$10</c:f>
                <c:numCache>
                  <c:formatCode>General</c:formatCode>
                  <c:ptCount val="9"/>
                  <c:pt idx="0">
                    <c:v>0.5292</c:v>
                  </c:pt>
                  <c:pt idx="1">
                    <c:v>0.47039999999999998</c:v>
                  </c:pt>
                  <c:pt idx="2">
                    <c:v>0.44688</c:v>
                  </c:pt>
                  <c:pt idx="3">
                    <c:v>0.39004</c:v>
                  </c:pt>
                  <c:pt idx="4">
                    <c:v>0.44491999999999998</c:v>
                  </c:pt>
                  <c:pt idx="5">
                    <c:v>0.33124000000000003</c:v>
                  </c:pt>
                  <c:pt idx="6">
                    <c:v>0.36847999999999997</c:v>
                  </c:pt>
                  <c:pt idx="7">
                    <c:v>0.26852000000000004</c:v>
                  </c:pt>
                  <c:pt idx="8">
                    <c:v>0.31359999999999999</c:v>
                  </c:pt>
                </c:numCache>
              </c:numRef>
            </c:plus>
            <c:minus>
              <c:numRef>
                <c:f>YearDataGraph!$E$2:$E$10</c:f>
                <c:numCache>
                  <c:formatCode>General</c:formatCode>
                  <c:ptCount val="9"/>
                  <c:pt idx="0">
                    <c:v>0.5292</c:v>
                  </c:pt>
                  <c:pt idx="1">
                    <c:v>0.47039999999999998</c:v>
                  </c:pt>
                  <c:pt idx="2">
                    <c:v>0.44688</c:v>
                  </c:pt>
                  <c:pt idx="3">
                    <c:v>0.39004</c:v>
                  </c:pt>
                  <c:pt idx="4">
                    <c:v>0.44491999999999998</c:v>
                  </c:pt>
                  <c:pt idx="5">
                    <c:v>0.33124000000000003</c:v>
                  </c:pt>
                  <c:pt idx="6">
                    <c:v>0.36847999999999997</c:v>
                  </c:pt>
                  <c:pt idx="7">
                    <c:v>0.26852000000000004</c:v>
                  </c:pt>
                  <c:pt idx="8">
                    <c:v>0.31359999999999999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YearDataGraph!$A$2:$A$10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  <c:pt idx="6">
                  <c:v>2014</c:v>
                </c:pt>
                <c:pt idx="7">
                  <c:v>2016</c:v>
                </c:pt>
                <c:pt idx="8">
                  <c:v>2018</c:v>
                </c:pt>
              </c:numCache>
            </c:numRef>
          </c:xVal>
          <c:yVal>
            <c:numRef>
              <c:f>YearDataGraph!$C$2:$C$10</c:f>
              <c:numCache>
                <c:formatCode>General</c:formatCode>
                <c:ptCount val="9"/>
                <c:pt idx="0">
                  <c:v>-0.25640000000000002</c:v>
                </c:pt>
                <c:pt idx="1">
                  <c:v>0.54779999999999995</c:v>
                </c:pt>
                <c:pt idx="2">
                  <c:v>-0.2016</c:v>
                </c:pt>
                <c:pt idx="3">
                  <c:v>0.78359999999999996</c:v>
                </c:pt>
                <c:pt idx="4">
                  <c:v>0.40889999999999999</c:v>
                </c:pt>
                <c:pt idx="5">
                  <c:v>0.49220000000000003</c:v>
                </c:pt>
                <c:pt idx="6">
                  <c:v>-3.0099999999999998E-2</c:v>
                </c:pt>
                <c:pt idx="7">
                  <c:v>0.187</c:v>
                </c:pt>
                <c:pt idx="8">
                  <c:v>9.7100000000000006E-2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1-4E5D-A2A7-9790BE097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236255"/>
        <c:axId val="2122312223"/>
      </c:scatterChart>
      <c:valAx>
        <c:axId val="213423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12223"/>
        <c:crosses val="autoZero"/>
        <c:crossBetween val="midCat"/>
      </c:valAx>
      <c:valAx>
        <c:axId val="212231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3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60325</xdr:rowOff>
    </xdr:from>
    <xdr:to>
      <xdr:col>18</xdr:col>
      <xdr:colOff>28575</xdr:colOff>
      <xdr:row>16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DBE26-58D6-4DD1-9EDE-D65BB0C70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92075</xdr:colOff>
      <xdr:row>4</xdr:row>
      <xdr:rowOff>60325</xdr:rowOff>
    </xdr:from>
    <xdr:to>
      <xdr:col>13</xdr:col>
      <xdr:colOff>396875</xdr:colOff>
      <xdr:row>19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7E2B38-1CE3-4652-9927-930290768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C19" sqref="A2:C1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2018</v>
      </c>
      <c r="B2">
        <v>1</v>
      </c>
      <c r="C2">
        <v>0.1181</v>
      </c>
      <c r="D2">
        <v>1</v>
      </c>
      <c r="E2">
        <v>1</v>
      </c>
      <c r="F2">
        <v>8.6</v>
      </c>
      <c r="G2">
        <v>0</v>
      </c>
      <c r="H2">
        <v>16</v>
      </c>
      <c r="I2">
        <v>0</v>
      </c>
      <c r="J2">
        <v>0</v>
      </c>
      <c r="K2">
        <v>0</v>
      </c>
      <c r="L2">
        <v>1</v>
      </c>
    </row>
    <row r="3" spans="1:12" x14ac:dyDescent="0.35">
      <c r="A3">
        <v>2018</v>
      </c>
      <c r="B3">
        <v>0</v>
      </c>
      <c r="C3">
        <v>9.7100000000000006E-2</v>
      </c>
      <c r="D3">
        <v>0</v>
      </c>
      <c r="E3">
        <v>1</v>
      </c>
      <c r="F3">
        <v>-8.6</v>
      </c>
      <c r="G3">
        <v>1</v>
      </c>
      <c r="H3">
        <v>16</v>
      </c>
      <c r="I3">
        <v>1</v>
      </c>
      <c r="J3">
        <v>1</v>
      </c>
      <c r="K3">
        <v>1</v>
      </c>
      <c r="L3">
        <v>0</v>
      </c>
    </row>
    <row r="4" spans="1:12" x14ac:dyDescent="0.35">
      <c r="A4">
        <v>2016</v>
      </c>
      <c r="B4">
        <v>1</v>
      </c>
      <c r="C4">
        <v>0.35520000000000002</v>
      </c>
      <c r="D4">
        <v>1</v>
      </c>
      <c r="E4">
        <v>0</v>
      </c>
      <c r="F4">
        <v>-1.1000000000000001</v>
      </c>
      <c r="G4">
        <v>1</v>
      </c>
      <c r="H4">
        <v>14</v>
      </c>
      <c r="I4">
        <v>0</v>
      </c>
      <c r="J4">
        <v>0</v>
      </c>
      <c r="K4">
        <v>0</v>
      </c>
      <c r="L4">
        <v>1</v>
      </c>
    </row>
    <row r="5" spans="1:12" x14ac:dyDescent="0.35">
      <c r="A5">
        <v>2016</v>
      </c>
      <c r="B5">
        <v>0</v>
      </c>
      <c r="C5">
        <v>0.187</v>
      </c>
      <c r="D5">
        <v>0</v>
      </c>
      <c r="E5">
        <v>0</v>
      </c>
      <c r="F5">
        <v>1.1000000000000001</v>
      </c>
      <c r="G5">
        <v>0</v>
      </c>
      <c r="H5">
        <v>14</v>
      </c>
      <c r="I5">
        <v>0</v>
      </c>
      <c r="J5">
        <v>1</v>
      </c>
      <c r="K5">
        <v>1</v>
      </c>
      <c r="L5">
        <v>0</v>
      </c>
    </row>
    <row r="6" spans="1:12" x14ac:dyDescent="0.35">
      <c r="A6">
        <v>2014</v>
      </c>
      <c r="B6">
        <v>1</v>
      </c>
      <c r="C6">
        <v>0.16830000000000001</v>
      </c>
      <c r="D6">
        <v>1</v>
      </c>
      <c r="E6">
        <v>1</v>
      </c>
      <c r="F6">
        <v>-5.7</v>
      </c>
      <c r="G6">
        <v>1</v>
      </c>
      <c r="H6">
        <v>12</v>
      </c>
      <c r="I6">
        <v>0</v>
      </c>
      <c r="J6">
        <v>0</v>
      </c>
      <c r="K6">
        <v>0</v>
      </c>
      <c r="L6">
        <v>1</v>
      </c>
    </row>
    <row r="7" spans="1:12" x14ac:dyDescent="0.35">
      <c r="A7">
        <v>2014</v>
      </c>
      <c r="B7">
        <v>0</v>
      </c>
      <c r="C7">
        <v>-3.0099999999999998E-2</v>
      </c>
      <c r="D7">
        <v>0</v>
      </c>
      <c r="E7">
        <v>1</v>
      </c>
      <c r="F7">
        <v>5.7</v>
      </c>
      <c r="G7">
        <v>0</v>
      </c>
      <c r="H7">
        <v>12</v>
      </c>
      <c r="I7">
        <v>0</v>
      </c>
      <c r="J7">
        <v>1</v>
      </c>
      <c r="K7">
        <v>1</v>
      </c>
      <c r="L7">
        <v>0</v>
      </c>
    </row>
    <row r="8" spans="1:12" x14ac:dyDescent="0.35">
      <c r="A8">
        <v>2012</v>
      </c>
      <c r="B8">
        <v>1</v>
      </c>
      <c r="C8">
        <v>0.32690000000000002</v>
      </c>
      <c r="D8">
        <v>1</v>
      </c>
      <c r="E8">
        <v>0</v>
      </c>
      <c r="F8">
        <v>1.2</v>
      </c>
      <c r="G8">
        <v>1</v>
      </c>
      <c r="H8">
        <v>10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2012</v>
      </c>
      <c r="B9">
        <v>0</v>
      </c>
      <c r="C9">
        <v>0.49220000000000003</v>
      </c>
      <c r="D9">
        <v>0</v>
      </c>
      <c r="E9">
        <v>0</v>
      </c>
      <c r="F9">
        <v>-1.2</v>
      </c>
      <c r="G9">
        <v>0</v>
      </c>
      <c r="H9">
        <v>10</v>
      </c>
      <c r="I9">
        <v>0</v>
      </c>
      <c r="J9">
        <v>1</v>
      </c>
      <c r="K9">
        <v>1</v>
      </c>
      <c r="L9">
        <v>0</v>
      </c>
    </row>
    <row r="10" spans="1:12" x14ac:dyDescent="0.35">
      <c r="A10">
        <v>2010</v>
      </c>
      <c r="B10">
        <v>1</v>
      </c>
      <c r="C10">
        <v>0.5302</v>
      </c>
      <c r="D10">
        <v>0</v>
      </c>
      <c r="E10">
        <v>1</v>
      </c>
      <c r="F10">
        <v>-6.8</v>
      </c>
      <c r="G10">
        <v>1</v>
      </c>
      <c r="H10">
        <v>8</v>
      </c>
      <c r="I10">
        <v>1</v>
      </c>
      <c r="J10">
        <v>1</v>
      </c>
      <c r="K10">
        <v>0</v>
      </c>
      <c r="L10">
        <v>0</v>
      </c>
    </row>
    <row r="11" spans="1:12" x14ac:dyDescent="0.35">
      <c r="A11">
        <v>2010</v>
      </c>
      <c r="B11">
        <v>0</v>
      </c>
      <c r="C11">
        <v>0.40889999999999999</v>
      </c>
      <c r="D11">
        <v>1</v>
      </c>
      <c r="E11">
        <v>1</v>
      </c>
      <c r="F11">
        <v>6.8</v>
      </c>
      <c r="G11">
        <v>0</v>
      </c>
      <c r="H11">
        <v>8</v>
      </c>
      <c r="I11">
        <v>0</v>
      </c>
      <c r="J11">
        <v>0</v>
      </c>
      <c r="K11">
        <v>1</v>
      </c>
      <c r="L11">
        <v>0</v>
      </c>
    </row>
    <row r="12" spans="1:12" x14ac:dyDescent="0.35">
      <c r="A12">
        <v>2008</v>
      </c>
      <c r="B12">
        <v>1</v>
      </c>
      <c r="C12">
        <v>0.66159999999999997</v>
      </c>
      <c r="D12">
        <v>0</v>
      </c>
      <c r="E12">
        <v>0</v>
      </c>
      <c r="F12">
        <v>10.6</v>
      </c>
      <c r="G12">
        <v>0</v>
      </c>
      <c r="H12">
        <v>6</v>
      </c>
      <c r="I12">
        <v>0</v>
      </c>
      <c r="J12">
        <v>1</v>
      </c>
      <c r="K12">
        <v>0</v>
      </c>
      <c r="L12">
        <v>0</v>
      </c>
    </row>
    <row r="13" spans="1:12" x14ac:dyDescent="0.35">
      <c r="A13">
        <v>2008</v>
      </c>
      <c r="B13">
        <v>0</v>
      </c>
      <c r="C13">
        <v>0.78359999999999996</v>
      </c>
      <c r="D13">
        <v>1</v>
      </c>
      <c r="E13">
        <v>0</v>
      </c>
      <c r="F13">
        <v>-10.6</v>
      </c>
      <c r="G13">
        <v>1</v>
      </c>
      <c r="H13">
        <v>6</v>
      </c>
      <c r="I13">
        <v>0</v>
      </c>
      <c r="J13">
        <v>0</v>
      </c>
      <c r="K13">
        <v>1</v>
      </c>
      <c r="L13">
        <v>0</v>
      </c>
    </row>
    <row r="14" spans="1:12" x14ac:dyDescent="0.35">
      <c r="A14">
        <v>2006</v>
      </c>
      <c r="B14">
        <v>1</v>
      </c>
      <c r="C14">
        <v>0.96709999999999996</v>
      </c>
      <c r="D14">
        <v>1</v>
      </c>
      <c r="E14">
        <v>1</v>
      </c>
      <c r="F14">
        <v>8</v>
      </c>
      <c r="G14">
        <v>0</v>
      </c>
      <c r="H14">
        <v>4</v>
      </c>
      <c r="I14">
        <v>0</v>
      </c>
      <c r="J14">
        <v>0</v>
      </c>
      <c r="K14">
        <v>0</v>
      </c>
      <c r="L14">
        <v>1</v>
      </c>
    </row>
    <row r="15" spans="1:12" x14ac:dyDescent="0.35">
      <c r="A15">
        <v>2006</v>
      </c>
      <c r="B15">
        <v>0</v>
      </c>
      <c r="C15">
        <v>-0.2016</v>
      </c>
      <c r="D15">
        <v>0</v>
      </c>
      <c r="E15">
        <v>1</v>
      </c>
      <c r="F15">
        <v>-8</v>
      </c>
      <c r="G15">
        <v>1</v>
      </c>
      <c r="H15">
        <v>4</v>
      </c>
      <c r="I15">
        <v>1</v>
      </c>
      <c r="J15">
        <v>1</v>
      </c>
      <c r="K15">
        <v>1</v>
      </c>
      <c r="L15">
        <v>0</v>
      </c>
    </row>
    <row r="16" spans="1:12" x14ac:dyDescent="0.35">
      <c r="A16">
        <v>2004</v>
      </c>
      <c r="B16">
        <v>1</v>
      </c>
      <c r="C16">
        <v>1.641</v>
      </c>
      <c r="D16">
        <v>1</v>
      </c>
      <c r="E16">
        <v>0</v>
      </c>
      <c r="F16">
        <v>-2.6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</row>
    <row r="17" spans="1:12" x14ac:dyDescent="0.35">
      <c r="A17">
        <v>2004</v>
      </c>
      <c r="B17">
        <v>0</v>
      </c>
      <c r="C17">
        <v>0.54779999999999995</v>
      </c>
      <c r="D17">
        <v>0</v>
      </c>
      <c r="E17">
        <v>0</v>
      </c>
      <c r="F17">
        <v>2.6</v>
      </c>
      <c r="G17">
        <v>1</v>
      </c>
      <c r="H17">
        <v>2</v>
      </c>
      <c r="I17">
        <v>1</v>
      </c>
      <c r="J17">
        <v>1</v>
      </c>
      <c r="K17">
        <v>1</v>
      </c>
      <c r="L17">
        <v>0</v>
      </c>
    </row>
    <row r="18" spans="1:12" x14ac:dyDescent="0.35">
      <c r="A18">
        <v>2002</v>
      </c>
      <c r="B18">
        <v>1</v>
      </c>
      <c r="C18">
        <v>1.3134999999999999</v>
      </c>
      <c r="D18">
        <v>1</v>
      </c>
      <c r="E18">
        <v>1</v>
      </c>
      <c r="F18">
        <v>-4.8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35">
      <c r="A19">
        <v>2002</v>
      </c>
      <c r="B19">
        <v>0</v>
      </c>
      <c r="C19">
        <v>-0.25640000000000002</v>
      </c>
      <c r="D19">
        <v>0</v>
      </c>
      <c r="E19">
        <v>1</v>
      </c>
      <c r="F19">
        <v>4.8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A2" workbookViewId="0">
      <selection activeCell="B16" sqref="B16"/>
    </sheetView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</row>
    <row r="2" spans="1:6" x14ac:dyDescent="0.35">
      <c r="A2">
        <v>2002</v>
      </c>
      <c r="B2">
        <v>1.3134999999999999</v>
      </c>
      <c r="C2">
        <v>-0.25640000000000002</v>
      </c>
      <c r="D2">
        <v>0.27</v>
      </c>
      <c r="E2">
        <f>D2*1.96</f>
        <v>0.5292</v>
      </c>
      <c r="F2">
        <f>-E2</f>
        <v>-0.5292</v>
      </c>
    </row>
    <row r="3" spans="1:6" x14ac:dyDescent="0.35">
      <c r="A3">
        <v>2004</v>
      </c>
      <c r="B3">
        <v>1.641</v>
      </c>
      <c r="C3">
        <v>0.54779999999999995</v>
      </c>
      <c r="D3">
        <v>0.24</v>
      </c>
      <c r="E3">
        <f t="shared" ref="E3:E20" si="0">D3*1.96</f>
        <v>0.47039999999999998</v>
      </c>
      <c r="F3">
        <f t="shared" ref="F3:F10" si="1">-E3</f>
        <v>-0.47039999999999998</v>
      </c>
    </row>
    <row r="4" spans="1:6" x14ac:dyDescent="0.35">
      <c r="A4">
        <v>2006</v>
      </c>
      <c r="B4">
        <v>0.96709999999999996</v>
      </c>
      <c r="C4">
        <v>-0.2016</v>
      </c>
      <c r="D4">
        <v>0.22800000000000001</v>
      </c>
      <c r="E4">
        <f t="shared" si="0"/>
        <v>0.44688</v>
      </c>
      <c r="F4">
        <f t="shared" si="1"/>
        <v>-0.44688</v>
      </c>
    </row>
    <row r="5" spans="1:6" x14ac:dyDescent="0.35">
      <c r="A5">
        <v>2008</v>
      </c>
      <c r="B5">
        <v>0.66159999999999997</v>
      </c>
      <c r="C5">
        <v>0.78359999999999996</v>
      </c>
      <c r="D5">
        <v>0.19900000000000001</v>
      </c>
      <c r="E5">
        <f t="shared" si="0"/>
        <v>0.39004</v>
      </c>
      <c r="F5">
        <f t="shared" si="1"/>
        <v>-0.39004</v>
      </c>
    </row>
    <row r="6" spans="1:6" x14ac:dyDescent="0.35">
      <c r="A6">
        <v>2010</v>
      </c>
      <c r="B6">
        <v>0.5302</v>
      </c>
      <c r="C6">
        <v>0.40889999999999999</v>
      </c>
      <c r="D6">
        <v>0.22700000000000001</v>
      </c>
      <c r="E6">
        <f t="shared" si="0"/>
        <v>0.44491999999999998</v>
      </c>
      <c r="F6">
        <f t="shared" si="1"/>
        <v>-0.44491999999999998</v>
      </c>
    </row>
    <row r="7" spans="1:6" x14ac:dyDescent="0.35">
      <c r="A7">
        <v>2012</v>
      </c>
      <c r="B7">
        <v>0.32690000000000002</v>
      </c>
      <c r="C7">
        <v>0.49220000000000003</v>
      </c>
      <c r="D7">
        <v>0.16900000000000001</v>
      </c>
      <c r="E7">
        <f t="shared" si="0"/>
        <v>0.33124000000000003</v>
      </c>
      <c r="F7">
        <f t="shared" si="1"/>
        <v>-0.33124000000000003</v>
      </c>
    </row>
    <row r="8" spans="1:6" x14ac:dyDescent="0.35">
      <c r="A8">
        <v>2014</v>
      </c>
      <c r="B8">
        <v>0.16830000000000001</v>
      </c>
      <c r="C8">
        <v>-3.0099999999999998E-2</v>
      </c>
      <c r="D8">
        <v>0.188</v>
      </c>
      <c r="E8">
        <f t="shared" si="0"/>
        <v>0.36847999999999997</v>
      </c>
      <c r="F8">
        <f t="shared" si="1"/>
        <v>-0.36847999999999997</v>
      </c>
    </row>
    <row r="9" spans="1:6" x14ac:dyDescent="0.35">
      <c r="A9">
        <v>2016</v>
      </c>
      <c r="B9">
        <v>0.35520000000000002</v>
      </c>
      <c r="C9">
        <v>0.187</v>
      </c>
      <c r="D9">
        <v>0.13700000000000001</v>
      </c>
      <c r="E9">
        <f t="shared" si="0"/>
        <v>0.26852000000000004</v>
      </c>
      <c r="F9">
        <f t="shared" si="1"/>
        <v>-0.26852000000000004</v>
      </c>
    </row>
    <row r="10" spans="1:6" x14ac:dyDescent="0.35">
      <c r="A10">
        <v>2018</v>
      </c>
      <c r="B10">
        <v>0.1181</v>
      </c>
      <c r="C10">
        <v>9.7100000000000006E-2</v>
      </c>
      <c r="D10">
        <v>0.16</v>
      </c>
      <c r="E10">
        <f t="shared" si="0"/>
        <v>0.31359999999999999</v>
      </c>
      <c r="F10">
        <f t="shared" si="1"/>
        <v>-0.31359999999999999</v>
      </c>
    </row>
    <row r="11" spans="1:6" x14ac:dyDescent="0.35">
      <c r="A11" t="s">
        <v>0</v>
      </c>
      <c r="B11" t="s">
        <v>12</v>
      </c>
      <c r="C11" t="s">
        <v>13</v>
      </c>
      <c r="D11" t="s">
        <v>15</v>
      </c>
      <c r="E11" t="e">
        <f t="shared" si="0"/>
        <v>#VALUE!</v>
      </c>
    </row>
    <row r="12" spans="1:6" x14ac:dyDescent="0.35">
      <c r="A12">
        <v>2002</v>
      </c>
      <c r="B12">
        <f>B2+0.262</f>
        <v>1.5754999999999999</v>
      </c>
      <c r="C12">
        <f>C2+0.262+0.849</f>
        <v>0.85460000000000003</v>
      </c>
      <c r="D12">
        <v>0.32900000000000001</v>
      </c>
      <c r="E12">
        <f t="shared" si="0"/>
        <v>0.64483999999999997</v>
      </c>
    </row>
    <row r="13" spans="1:6" x14ac:dyDescent="0.35">
      <c r="A13">
        <v>2004</v>
      </c>
      <c r="B13">
        <v>1.641</v>
      </c>
      <c r="C13">
        <f>C3+0.849</f>
        <v>1.3967999999999998</v>
      </c>
      <c r="D13">
        <v>0.23799999999999999</v>
      </c>
      <c r="E13">
        <f t="shared" si="0"/>
        <v>0.46647999999999995</v>
      </c>
    </row>
    <row r="14" spans="1:6" x14ac:dyDescent="0.35">
      <c r="A14">
        <v>2006</v>
      </c>
      <c r="B14">
        <v>0.96709999999999996</v>
      </c>
      <c r="C14">
        <f t="shared" ref="C13:C15" si="2">C4+0.262+0.849</f>
        <v>0.90939999999999999</v>
      </c>
      <c r="D14">
        <v>0.247</v>
      </c>
      <c r="E14">
        <f t="shared" si="0"/>
        <v>0.48411999999999999</v>
      </c>
    </row>
    <row r="15" spans="1:6" x14ac:dyDescent="0.35">
      <c r="A15">
        <v>2008</v>
      </c>
      <c r="B15">
        <v>0.66159999999999997</v>
      </c>
      <c r="C15">
        <f>C5+0.849</f>
        <v>1.6326000000000001</v>
      </c>
      <c r="D15">
        <v>0.29799999999999999</v>
      </c>
      <c r="E15">
        <f t="shared" si="0"/>
        <v>0.58407999999999993</v>
      </c>
    </row>
    <row r="16" spans="1:6" x14ac:dyDescent="0.35">
      <c r="A16">
        <v>2010</v>
      </c>
      <c r="B16">
        <f>B6+0.262</f>
        <v>0.79220000000000002</v>
      </c>
      <c r="C16">
        <f>C6+0.262</f>
        <v>0.67090000000000005</v>
      </c>
      <c r="D16">
        <v>0.185</v>
      </c>
      <c r="E16">
        <f t="shared" si="0"/>
        <v>0.36259999999999998</v>
      </c>
    </row>
    <row r="17" spans="1:5" x14ac:dyDescent="0.35">
      <c r="A17">
        <v>2012</v>
      </c>
      <c r="B17">
        <v>0.32690000000000002</v>
      </c>
      <c r="C17">
        <v>0.49220000000000003</v>
      </c>
      <c r="D17">
        <v>0.14399999999999999</v>
      </c>
      <c r="E17">
        <f t="shared" si="0"/>
        <v>0.28223999999999999</v>
      </c>
    </row>
    <row r="18" spans="1:5" x14ac:dyDescent="0.35">
      <c r="A18">
        <v>2014</v>
      </c>
      <c r="B18">
        <f>B8+0.262</f>
        <v>0.43030000000000002</v>
      </c>
      <c r="C18">
        <f>C8+0.262</f>
        <v>0.23190000000000002</v>
      </c>
      <c r="D18">
        <v>0.156</v>
      </c>
      <c r="E18">
        <f t="shared" si="0"/>
        <v>0.30575999999999998</v>
      </c>
    </row>
    <row r="19" spans="1:5" x14ac:dyDescent="0.35">
      <c r="A19">
        <v>2016</v>
      </c>
      <c r="B19">
        <v>0.35520000000000002</v>
      </c>
      <c r="C19">
        <v>0.187</v>
      </c>
      <c r="D19">
        <v>0.14299999999999999</v>
      </c>
      <c r="E19">
        <f t="shared" si="0"/>
        <v>0.28027999999999997</v>
      </c>
    </row>
    <row r="20" spans="1:5" x14ac:dyDescent="0.35">
      <c r="A20">
        <v>2018</v>
      </c>
      <c r="B20">
        <f>B10+0.262</f>
        <v>0.38009999999999999</v>
      </c>
      <c r="C20">
        <f>C10+0.262</f>
        <v>0.35910000000000003</v>
      </c>
      <c r="D20">
        <v>0.161</v>
      </c>
      <c r="E20">
        <f t="shared" si="0"/>
        <v>0.31556000000000001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yearData</vt:lpstr>
      <vt:lpstr>YearDataGraph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Benson</cp:lastModifiedBy>
  <dcterms:created xsi:type="dcterms:W3CDTF">2020-12-04T13:13:50Z</dcterms:created>
  <dcterms:modified xsi:type="dcterms:W3CDTF">2021-01-07T13:33:23Z</dcterms:modified>
</cp:coreProperties>
</file>