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/>
  <c r="H11"/>
  <c r="H20"/>
  <c r="J21" l="1"/>
  <c r="J17" l="1"/>
  <c r="J18"/>
  <c r="J19"/>
  <c r="B17"/>
  <c r="B18" s="1"/>
  <c r="B20"/>
  <c r="B19"/>
  <c r="A17"/>
  <c r="J16"/>
  <c r="J15"/>
  <c r="B14"/>
  <c r="A14"/>
  <c r="B11"/>
  <c r="A11"/>
  <c r="B10"/>
  <c r="B15" s="1"/>
  <c r="B16" s="1"/>
  <c r="A10"/>
  <c r="A15" s="1"/>
  <c r="J7" l="1"/>
  <c r="J8"/>
  <c r="J9"/>
  <c r="J10"/>
  <c r="J11"/>
  <c r="J12"/>
  <c r="J13"/>
  <c r="J14"/>
  <c r="J20"/>
  <c r="J6"/>
</calcChain>
</file>

<file path=xl/sharedStrings.xml><?xml version="1.0" encoding="utf-8"?>
<sst xmlns="http://schemas.openxmlformats.org/spreadsheetml/2006/main" count="68" uniqueCount="44">
  <si>
    <t>Bangladesh Development Bank Limited</t>
  </si>
  <si>
    <t>Employee ID</t>
  </si>
  <si>
    <t>Employee Name</t>
  </si>
  <si>
    <t>Designation</t>
  </si>
  <si>
    <t>Loan Type</t>
  </si>
  <si>
    <t>CBS Loan A/C Number</t>
  </si>
  <si>
    <t>Staff Loan Information As on Date : 31/10/2021</t>
  </si>
  <si>
    <t>Total Disbursement Amt</t>
  </si>
  <si>
    <t>Total Balance</t>
  </si>
  <si>
    <t>Principal Bal.</t>
  </si>
  <si>
    <t>Interest Bal.</t>
  </si>
  <si>
    <t>Charge Bal.</t>
  </si>
  <si>
    <t>Branch Name :Faridpur</t>
  </si>
  <si>
    <t>MUHAMMAD ROKIBUZZAMAN</t>
  </si>
  <si>
    <t>SPO</t>
  </si>
  <si>
    <t>Computer Loan (CL)</t>
  </si>
  <si>
    <t>0640720000008</t>
  </si>
  <si>
    <t>Ashrafunnahar</t>
  </si>
  <si>
    <t>PO</t>
  </si>
  <si>
    <t>0640720000002</t>
  </si>
  <si>
    <t>Rajat Biswas</t>
  </si>
  <si>
    <t>SO</t>
  </si>
  <si>
    <t>0640720000010</t>
  </si>
  <si>
    <t>Motor Cycle Advance (MCA)</t>
  </si>
  <si>
    <t>0640640000010</t>
  </si>
  <si>
    <t>0640640000037</t>
  </si>
  <si>
    <t>Md Alamgir</t>
  </si>
  <si>
    <t>Md Khalil Islam</t>
  </si>
  <si>
    <t>SSG-1</t>
  </si>
  <si>
    <t>0640640000025</t>
  </si>
  <si>
    <t>0640640000026</t>
  </si>
  <si>
    <t>House Building Advance (HBA) after 2013</t>
  </si>
  <si>
    <t>0640630000030</t>
  </si>
  <si>
    <t>House Building Advance (HBA) before 2013</t>
  </si>
  <si>
    <t>0640630000003</t>
  </si>
  <si>
    <t>0640630000024</t>
  </si>
  <si>
    <t>0640630000004</t>
  </si>
  <si>
    <t>0640630000022</t>
  </si>
  <si>
    <t>0640630000006</t>
  </si>
  <si>
    <t>0640630000023</t>
  </si>
  <si>
    <t>Md. Samsul Alam</t>
  </si>
  <si>
    <t>SSG-2</t>
  </si>
  <si>
    <t>0640630000007</t>
  </si>
  <si>
    <t>0640640000035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</si>
</sst>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9" tint="-0.499984740745262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70C0"/>
      <name val="Calibri"/>
      <family val="2"/>
      <scheme val="minor"/>
    </font>
    <font>
      <b/>
      <sz val="14"/>
      <color theme="9" tint="-0.499984740745262"/>
      <name val="Times New Roman"/>
      <family val="1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2" xfId="0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2" xfId="0" applyFont="1" applyBorder="1" applyAlignment="1">
      <alignment vertical="center"/>
    </xf>
    <xf numFmtId="2" fontId="0" fillId="0" borderId="2" xfId="0" applyNumberFormat="1" applyBorder="1"/>
    <xf numFmtId="2" fontId="0" fillId="0" borderId="1" xfId="0" applyNumberFormat="1" applyBorder="1"/>
    <xf numFmtId="0" fontId="2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/>
    </xf>
    <xf numFmtId="0" fontId="9" fillId="0" borderId="0" xfId="0" applyFont="1"/>
    <xf numFmtId="0" fontId="0" fillId="0" borderId="2" xfId="0" quotePrefix="1" applyBorder="1"/>
    <xf numFmtId="0" fontId="10" fillId="0" borderId="2" xfId="0" applyFont="1" applyBorder="1"/>
    <xf numFmtId="0" fontId="11" fillId="0" borderId="0" xfId="0" applyFont="1"/>
    <xf numFmtId="0" fontId="10" fillId="0" borderId="2" xfId="0" applyFont="1" applyBorder="1" applyAlignment="1">
      <alignment horizontal="left" vertical="center"/>
    </xf>
    <xf numFmtId="0" fontId="10" fillId="0" borderId="2" xfId="0" quotePrefix="1" applyFont="1" applyBorder="1"/>
    <xf numFmtId="2" fontId="10" fillId="0" borderId="1" xfId="0" applyNumberFormat="1" applyFont="1" applyBorder="1"/>
    <xf numFmtId="0" fontId="10" fillId="0" borderId="2" xfId="0" applyFont="1" applyBorder="1" applyAlignment="1">
      <alignment vertical="center"/>
    </xf>
    <xf numFmtId="0" fontId="10" fillId="0" borderId="0" xfId="0" applyFont="1"/>
    <xf numFmtId="0" fontId="10" fillId="0" borderId="1" xfId="0" applyFont="1" applyBorder="1"/>
    <xf numFmtId="0" fontId="10" fillId="0" borderId="1" xfId="0" applyFont="1" applyBorder="1" applyAlignment="1">
      <alignment horizontal="left" vertical="center"/>
    </xf>
    <xf numFmtId="0" fontId="10" fillId="0" borderId="12" xfId="0" applyFont="1" applyBorder="1"/>
    <xf numFmtId="0" fontId="10" fillId="0" borderId="11" xfId="0" applyFont="1" applyBorder="1" applyAlignment="1">
      <alignment horizontal="left" vertical="center"/>
    </xf>
    <xf numFmtId="0" fontId="10" fillId="0" borderId="11" xfId="0" applyFont="1" applyBorder="1"/>
    <xf numFmtId="0" fontId="10" fillId="0" borderId="11" xfId="0" quotePrefix="1" applyFont="1" applyBorder="1"/>
    <xf numFmtId="0" fontId="10" fillId="0" borderId="11" xfId="0" applyFont="1" applyBorder="1" applyAlignment="1">
      <alignment vertical="center"/>
    </xf>
    <xf numFmtId="0" fontId="10" fillId="0" borderId="1" xfId="0" applyFont="1" applyFill="1" applyBorder="1"/>
    <xf numFmtId="0" fontId="10" fillId="0" borderId="1" xfId="0" quotePrefix="1" applyFont="1" applyBorder="1"/>
    <xf numFmtId="4" fontId="10" fillId="0" borderId="1" xfId="0" applyNumberFormat="1" applyFont="1" applyBorder="1"/>
    <xf numFmtId="0" fontId="10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abSelected="1" topLeftCell="A13" workbookViewId="0">
      <selection activeCell="A22" sqref="A22:XFD29"/>
    </sheetView>
  </sheetViews>
  <sheetFormatPr defaultRowHeight="15"/>
  <cols>
    <col min="1" max="1" width="10.5703125" customWidth="1"/>
    <col min="2" max="2" width="25.42578125" customWidth="1"/>
    <col min="3" max="3" width="14" style="11" customWidth="1"/>
    <col min="4" max="4" width="32" customWidth="1"/>
    <col min="5" max="5" width="17.42578125" customWidth="1"/>
    <col min="6" max="6" width="16.7109375" customWidth="1"/>
    <col min="7" max="7" width="16" customWidth="1"/>
    <col min="8" max="8" width="16.85546875" customWidth="1"/>
    <col min="9" max="9" width="18.140625" customWidth="1"/>
    <col min="10" max="10" width="17.140625" customWidth="1"/>
  </cols>
  <sheetData>
    <row r="1" spans="1:10" ht="18.7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24.75" customHeight="1">
      <c r="A2" s="41" t="s">
        <v>12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29.25" customHeight="1" thickBot="1">
      <c r="A3" s="39" t="s">
        <v>6</v>
      </c>
      <c r="B3" s="39"/>
      <c r="C3" s="39"/>
      <c r="D3" s="39"/>
      <c r="E3" s="39"/>
      <c r="F3" s="39"/>
      <c r="G3" s="39"/>
      <c r="H3" s="39"/>
      <c r="I3" s="3"/>
    </row>
    <row r="4" spans="1:10" s="2" customFormat="1" ht="41.25" customHeight="1">
      <c r="A4" s="5" t="s">
        <v>1</v>
      </c>
      <c r="B4" s="6" t="s">
        <v>2</v>
      </c>
      <c r="C4" s="6" t="s">
        <v>3</v>
      </c>
      <c r="D4" s="6" t="s">
        <v>4</v>
      </c>
      <c r="E4" s="6" t="s">
        <v>7</v>
      </c>
      <c r="F4" s="6" t="s">
        <v>5</v>
      </c>
      <c r="G4" s="6" t="s">
        <v>9</v>
      </c>
      <c r="H4" s="6" t="s">
        <v>10</v>
      </c>
      <c r="I4" s="15" t="s">
        <v>11</v>
      </c>
      <c r="J4" s="17" t="s">
        <v>8</v>
      </c>
    </row>
    <row r="5" spans="1:10" ht="15.75" thickBot="1">
      <c r="A5" s="7">
        <v>1</v>
      </c>
      <c r="B5" s="8">
        <v>2</v>
      </c>
      <c r="C5" s="10">
        <v>3</v>
      </c>
      <c r="D5" s="8">
        <v>4</v>
      </c>
      <c r="E5" s="8">
        <v>5</v>
      </c>
      <c r="F5" s="8">
        <v>6</v>
      </c>
      <c r="G5" s="8">
        <v>7</v>
      </c>
      <c r="H5" s="8">
        <v>8</v>
      </c>
      <c r="I5" s="16">
        <v>9</v>
      </c>
      <c r="J5" s="18">
        <v>10</v>
      </c>
    </row>
    <row r="6" spans="1:10" ht="24.95" customHeight="1">
      <c r="A6" s="4">
        <v>2364</v>
      </c>
      <c r="B6" s="19" t="s">
        <v>13</v>
      </c>
      <c r="C6" s="9" t="s">
        <v>14</v>
      </c>
      <c r="D6" s="9" t="s">
        <v>15</v>
      </c>
      <c r="E6" s="4">
        <v>60000</v>
      </c>
      <c r="F6" s="20" t="s">
        <v>16</v>
      </c>
      <c r="G6" s="13">
        <v>0</v>
      </c>
      <c r="H6" s="13">
        <v>1424.47</v>
      </c>
      <c r="I6" s="13">
        <v>0</v>
      </c>
      <c r="J6" s="12">
        <f>G6+H6+I6</f>
        <v>1424.47</v>
      </c>
    </row>
    <row r="7" spans="1:10" ht="24.95" customHeight="1">
      <c r="A7" s="1">
        <v>1959</v>
      </c>
      <c r="B7" t="s">
        <v>17</v>
      </c>
      <c r="C7" s="9" t="s">
        <v>18</v>
      </c>
      <c r="D7" s="9" t="s">
        <v>15</v>
      </c>
      <c r="E7" s="4">
        <v>60000</v>
      </c>
      <c r="F7" s="20" t="s">
        <v>19</v>
      </c>
      <c r="G7" s="14">
        <v>0</v>
      </c>
      <c r="H7" s="42">
        <v>3881.49</v>
      </c>
      <c r="I7" s="14">
        <v>0</v>
      </c>
      <c r="J7" s="12">
        <f t="shared" ref="J7:J21" si="0">G7+H7+I7</f>
        <v>3881.49</v>
      </c>
    </row>
    <row r="8" spans="1:10" ht="24.95" customHeight="1">
      <c r="A8" s="1">
        <v>2626</v>
      </c>
      <c r="B8" s="1" t="s">
        <v>20</v>
      </c>
      <c r="C8" s="9" t="s">
        <v>21</v>
      </c>
      <c r="D8" s="9" t="s">
        <v>15</v>
      </c>
      <c r="E8" s="4">
        <v>85000</v>
      </c>
      <c r="F8" s="20" t="s">
        <v>22</v>
      </c>
      <c r="G8" s="42">
        <v>72200</v>
      </c>
      <c r="H8" s="42">
        <v>2672.16</v>
      </c>
      <c r="I8" s="14">
        <v>0</v>
      </c>
      <c r="J8" s="12">
        <f t="shared" si="0"/>
        <v>74872.160000000003</v>
      </c>
    </row>
    <row r="9" spans="1:10" s="27" customFormat="1" ht="24.95" customHeight="1">
      <c r="A9" s="21">
        <v>2364</v>
      </c>
      <c r="B9" s="22" t="s">
        <v>13</v>
      </c>
      <c r="C9" s="23" t="s">
        <v>14</v>
      </c>
      <c r="D9" s="23" t="s">
        <v>23</v>
      </c>
      <c r="E9" s="21">
        <v>300000</v>
      </c>
      <c r="F9" s="24" t="s">
        <v>43</v>
      </c>
      <c r="G9" s="37">
        <v>106400</v>
      </c>
      <c r="H9" s="37">
        <f>54959.28+4067.28</f>
        <v>59026.559999999998</v>
      </c>
      <c r="I9" s="25">
        <v>500</v>
      </c>
      <c r="J9" s="26">
        <f t="shared" si="0"/>
        <v>165926.56</v>
      </c>
    </row>
    <row r="10" spans="1:10" s="27" customFormat="1" ht="24.95" customHeight="1">
      <c r="A10" s="28">
        <f>A7</f>
        <v>1959</v>
      </c>
      <c r="B10" s="28" t="str">
        <f>B7</f>
        <v>Ashrafunnahar</v>
      </c>
      <c r="C10" s="23" t="s">
        <v>18</v>
      </c>
      <c r="D10" s="23" t="s">
        <v>23</v>
      </c>
      <c r="E10" s="21">
        <v>300000</v>
      </c>
      <c r="F10" s="24" t="s">
        <v>24</v>
      </c>
      <c r="G10" s="37">
        <v>103375</v>
      </c>
      <c r="H10" s="37">
        <v>57656.41</v>
      </c>
      <c r="I10" s="25">
        <v>650</v>
      </c>
      <c r="J10" s="26">
        <f t="shared" si="0"/>
        <v>161681.41</v>
      </c>
    </row>
    <row r="11" spans="1:10" s="27" customFormat="1" ht="24.95" customHeight="1">
      <c r="A11" s="28">
        <f>A8</f>
        <v>2626</v>
      </c>
      <c r="B11" s="28" t="str">
        <f>B8</f>
        <v>Rajat Biswas</v>
      </c>
      <c r="C11" s="23" t="s">
        <v>21</v>
      </c>
      <c r="D11" s="23" t="s">
        <v>23</v>
      </c>
      <c r="E11" s="21">
        <v>300000</v>
      </c>
      <c r="F11" s="24" t="s">
        <v>25</v>
      </c>
      <c r="G11" s="37">
        <v>275800</v>
      </c>
      <c r="H11" s="37">
        <f>5422.76+4349.61</f>
        <v>9772.369999999999</v>
      </c>
      <c r="I11" s="25">
        <v>0</v>
      </c>
      <c r="J11" s="26">
        <f t="shared" si="0"/>
        <v>285572.37</v>
      </c>
    </row>
    <row r="12" spans="1:10" s="27" customFormat="1" ht="24.95" customHeight="1">
      <c r="A12" s="28">
        <v>1785</v>
      </c>
      <c r="B12" s="27" t="s">
        <v>27</v>
      </c>
      <c r="C12" s="23" t="s">
        <v>28</v>
      </c>
      <c r="D12" s="23" t="s">
        <v>23</v>
      </c>
      <c r="E12" s="21">
        <v>300000</v>
      </c>
      <c r="F12" s="24" t="s">
        <v>29</v>
      </c>
      <c r="G12" s="37">
        <v>103375</v>
      </c>
      <c r="H12" s="37">
        <v>56911.31</v>
      </c>
      <c r="I12" s="25">
        <v>650</v>
      </c>
      <c r="J12" s="26">
        <f t="shared" si="0"/>
        <v>160936.31</v>
      </c>
    </row>
    <row r="13" spans="1:10" s="27" customFormat="1" ht="24.95" customHeight="1">
      <c r="A13" s="28">
        <v>1954</v>
      </c>
      <c r="B13" s="27" t="s">
        <v>26</v>
      </c>
      <c r="C13" s="23" t="s">
        <v>28</v>
      </c>
      <c r="D13" s="23" t="s">
        <v>23</v>
      </c>
      <c r="E13" s="21">
        <v>300000</v>
      </c>
      <c r="F13" s="24" t="s">
        <v>30</v>
      </c>
      <c r="G13" s="37">
        <v>103375</v>
      </c>
      <c r="H13" s="37">
        <v>57368.74</v>
      </c>
      <c r="I13" s="25">
        <v>650</v>
      </c>
      <c r="J13" s="26">
        <f t="shared" si="0"/>
        <v>161393.74</v>
      </c>
    </row>
    <row r="14" spans="1:10" s="27" customFormat="1" ht="24.95" customHeight="1">
      <c r="A14" s="28">
        <f>A9</f>
        <v>2364</v>
      </c>
      <c r="B14" s="28" t="str">
        <f>B9</f>
        <v>MUHAMMAD ROKIBUZZAMAN</v>
      </c>
      <c r="C14" s="23" t="s">
        <v>14</v>
      </c>
      <c r="D14" s="23" t="s">
        <v>31</v>
      </c>
      <c r="E14" s="21">
        <v>8000000</v>
      </c>
      <c r="F14" s="24" t="s">
        <v>32</v>
      </c>
      <c r="G14" s="37">
        <v>7499102</v>
      </c>
      <c r="H14" s="37">
        <v>1097537.53</v>
      </c>
      <c r="I14" s="25">
        <v>0</v>
      </c>
      <c r="J14" s="26">
        <f t="shared" si="0"/>
        <v>8596639.5299999993</v>
      </c>
    </row>
    <row r="15" spans="1:10" s="27" customFormat="1" ht="24.95" customHeight="1">
      <c r="A15" s="28">
        <f>A10</f>
        <v>1959</v>
      </c>
      <c r="B15" s="28" t="str">
        <f>B10</f>
        <v>Ashrafunnahar</v>
      </c>
      <c r="C15" s="23" t="s">
        <v>18</v>
      </c>
      <c r="D15" s="23" t="s">
        <v>33</v>
      </c>
      <c r="E15" s="21">
        <v>4900000</v>
      </c>
      <c r="F15" s="24" t="s">
        <v>34</v>
      </c>
      <c r="G15" s="37">
        <v>4786914</v>
      </c>
      <c r="H15" s="37">
        <v>2867803.13</v>
      </c>
      <c r="I15" s="25">
        <v>4000</v>
      </c>
      <c r="J15" s="26">
        <f t="shared" si="0"/>
        <v>7658717.1299999999</v>
      </c>
    </row>
    <row r="16" spans="1:10" s="27" customFormat="1" ht="24.95" customHeight="1">
      <c r="A16" s="28">
        <v>1959</v>
      </c>
      <c r="B16" s="28" t="str">
        <f>B15</f>
        <v>Ashrafunnahar</v>
      </c>
      <c r="C16" s="23" t="s">
        <v>18</v>
      </c>
      <c r="D16" s="23" t="s">
        <v>31</v>
      </c>
      <c r="E16" s="21">
        <v>1600000</v>
      </c>
      <c r="F16" s="24" t="s">
        <v>37</v>
      </c>
      <c r="G16" s="37">
        <v>1019313</v>
      </c>
      <c r="H16" s="37">
        <v>285776.59000000003</v>
      </c>
      <c r="I16" s="25">
        <v>2500</v>
      </c>
      <c r="J16" s="26">
        <f t="shared" si="0"/>
        <v>1307589.5900000001</v>
      </c>
    </row>
    <row r="17" spans="1:10" s="27" customFormat="1" ht="24.95" customHeight="1">
      <c r="A17" s="28">
        <f>A12</f>
        <v>1785</v>
      </c>
      <c r="B17" s="28" t="str">
        <f>B12</f>
        <v>Md Khalil Islam</v>
      </c>
      <c r="C17" s="23" t="s">
        <v>28</v>
      </c>
      <c r="D17" s="29" t="s">
        <v>33</v>
      </c>
      <c r="E17" s="28">
        <v>2775000</v>
      </c>
      <c r="F17" s="24" t="s">
        <v>38</v>
      </c>
      <c r="G17" s="37">
        <v>2415281</v>
      </c>
      <c r="H17" s="37">
        <v>1705985.33</v>
      </c>
      <c r="I17" s="25">
        <v>4000</v>
      </c>
      <c r="J17" s="26">
        <f t="shared" si="0"/>
        <v>4125266.33</v>
      </c>
    </row>
    <row r="18" spans="1:10" s="27" customFormat="1" ht="24.95" customHeight="1">
      <c r="A18" s="28">
        <v>1785</v>
      </c>
      <c r="B18" s="28" t="str">
        <f>B17</f>
        <v>Md Khalil Islam</v>
      </c>
      <c r="C18" s="23" t="s">
        <v>28</v>
      </c>
      <c r="D18" s="29" t="s">
        <v>31</v>
      </c>
      <c r="E18" s="28">
        <v>1125000</v>
      </c>
      <c r="F18" s="24" t="s">
        <v>39</v>
      </c>
      <c r="G18" s="37">
        <v>785820</v>
      </c>
      <c r="H18" s="37">
        <v>202358.25</v>
      </c>
      <c r="I18" s="25">
        <v>2500</v>
      </c>
      <c r="J18" s="26">
        <f t="shared" si="0"/>
        <v>990678.25</v>
      </c>
    </row>
    <row r="19" spans="1:10" s="27" customFormat="1" ht="24.95" customHeight="1">
      <c r="A19" s="28">
        <v>1954</v>
      </c>
      <c r="B19" s="28" t="str">
        <f>B13</f>
        <v>Md Alamgir</v>
      </c>
      <c r="C19" s="23" t="s">
        <v>28</v>
      </c>
      <c r="D19" s="23" t="s">
        <v>33</v>
      </c>
      <c r="E19" s="21">
        <v>2750000</v>
      </c>
      <c r="F19" s="24" t="s">
        <v>36</v>
      </c>
      <c r="G19" s="37">
        <v>2327107</v>
      </c>
      <c r="H19" s="37">
        <v>1707456.34</v>
      </c>
      <c r="I19" s="25">
        <v>4000</v>
      </c>
      <c r="J19" s="26">
        <f t="shared" si="0"/>
        <v>4038563.34</v>
      </c>
    </row>
    <row r="20" spans="1:10" s="27" customFormat="1" ht="24.95" customHeight="1">
      <c r="A20" s="30">
        <v>1954</v>
      </c>
      <c r="B20" s="30" t="str">
        <f>B13</f>
        <v>Md Alamgir</v>
      </c>
      <c r="C20" s="31" t="s">
        <v>28</v>
      </c>
      <c r="D20" s="31" t="s">
        <v>31</v>
      </c>
      <c r="E20" s="32">
        <v>1100000</v>
      </c>
      <c r="F20" s="33" t="s">
        <v>35</v>
      </c>
      <c r="G20" s="37">
        <v>755920</v>
      </c>
      <c r="H20" s="37">
        <f>170004.69+26827.75</f>
        <v>196832.44</v>
      </c>
      <c r="I20" s="25">
        <v>2500</v>
      </c>
      <c r="J20" s="34">
        <f t="shared" si="0"/>
        <v>955252.44</v>
      </c>
    </row>
    <row r="21" spans="1:10" s="27" customFormat="1" ht="24.95" customHeight="1">
      <c r="A21" s="35">
        <v>833</v>
      </c>
      <c r="B21" s="28" t="s">
        <v>40</v>
      </c>
      <c r="C21" s="29" t="s">
        <v>41</v>
      </c>
      <c r="D21" s="29" t="s">
        <v>33</v>
      </c>
      <c r="E21" s="35">
        <v>3000000</v>
      </c>
      <c r="F21" s="36" t="s">
        <v>42</v>
      </c>
      <c r="G21" s="25">
        <v>0</v>
      </c>
      <c r="H21" s="37">
        <v>93211.96</v>
      </c>
      <c r="I21" s="25">
        <v>0</v>
      </c>
      <c r="J21" s="38">
        <f t="shared" si="0"/>
        <v>93211.96</v>
      </c>
    </row>
  </sheetData>
  <mergeCells count="3">
    <mergeCell ref="A3:H3"/>
    <mergeCell ref="A1:J1"/>
    <mergeCell ref="A2:J2"/>
  </mergeCells>
  <dataValidations count="2">
    <dataValidation type="list" allowBlank="1" showInputMessage="1" showErrorMessage="1" sqref="C6:C21">
      <formula1>"GM,DGM,AGM,SPO,PO,SO,SO(IT),Officer,Officer(Cash),SSG-1,SSG-2"</formula1>
    </dataValidation>
    <dataValidation type="list" allowBlank="1" showInputMessage="1" showErrorMessage="1" sqref="D6:D21">
      <formula1>"House Building Advance (HBA) before 2013,House Building Advance (HBA) after 2013,Motor Car Advance(MC),Motor Cycle Advance (MCA),Computer Loan (CL)"</formula1>
    </dataValidation>
  </dataValidations>
  <pageMargins left="0.25" right="0.25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Chowdhury Dooty</dc:creator>
  <cp:lastModifiedBy>ITSD</cp:lastModifiedBy>
  <cp:lastPrinted>2021-11-14T04:48:46Z</cp:lastPrinted>
  <dcterms:created xsi:type="dcterms:W3CDTF">2021-11-11T10:29:39Z</dcterms:created>
  <dcterms:modified xsi:type="dcterms:W3CDTF">2021-12-05T08:26:55Z</dcterms:modified>
</cp:coreProperties>
</file>