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King\Code\Absenteeism-at-work\"/>
    </mc:Choice>
  </mc:AlternateContent>
  <xr:revisionPtr revIDLastSave="0" documentId="13_ncr:1_{181F4A72-8945-440F-9BDE-7E5C4B3B3B9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Day" sheetId="4" r:id="rId1"/>
    <sheet name="Month" sheetId="3" r:id="rId2"/>
    <sheet name="Reason for absence" sheetId="2" r:id="rId3"/>
    <sheet name="Season" sheetId="5" r:id="rId4"/>
    <sheet name="Mix" sheetId="6" r:id="rId5"/>
    <sheet name="Absenteeism" sheetId="7" r:id="rId6"/>
    <sheet name="models" sheetId="8" r:id="rId7"/>
  </sheets>
  <definedNames>
    <definedName name="_xlchart.v2.0" hidden="1">Absenteeism!$A$2:$A$10</definedName>
    <definedName name="_xlchart.v2.1" hidden="1">Absenteeism!$B$1</definedName>
    <definedName name="_xlchart.v2.2" hidden="1">Absenteeism!$B$2:$B$10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6" l="1"/>
  <c r="C20" i="6"/>
  <c r="C13" i="6"/>
  <c r="C12" i="6"/>
  <c r="C6" i="6"/>
  <c r="C5" i="6"/>
  <c r="E22" i="6"/>
  <c r="E14" i="6"/>
  <c r="E4" i="6"/>
  <c r="C4" i="6"/>
  <c r="B4" i="6"/>
  <c r="C3" i="6"/>
  <c r="B3" i="6"/>
  <c r="C2" i="6"/>
  <c r="B2" i="6"/>
  <c r="C1" i="6"/>
  <c r="B1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<sst xmlns="http://schemas.openxmlformats.org/spreadsheetml/2006/main" count="105" uniqueCount="90">
  <si>
    <t>Reason for absence</t>
  </si>
  <si>
    <t>Count</t>
  </si>
  <si>
    <t>Month</t>
  </si>
  <si>
    <t>Mar</t>
  </si>
  <si>
    <t>Feb</t>
  </si>
  <si>
    <t>Oct</t>
  </si>
  <si>
    <t>Jul</t>
  </si>
  <si>
    <t>May</t>
  </si>
  <si>
    <t>Nov</t>
  </si>
  <si>
    <t>Aug</t>
  </si>
  <si>
    <t>Jun</t>
  </si>
  <si>
    <t>Sep</t>
  </si>
  <si>
    <t>Apr</t>
  </si>
  <si>
    <t>Jan</t>
  </si>
  <si>
    <t>Dec</t>
  </si>
  <si>
    <t>Day</t>
  </si>
  <si>
    <t>Mon</t>
  </si>
  <si>
    <t>Tue</t>
  </si>
  <si>
    <t>Wed</t>
  </si>
  <si>
    <t>Thu</t>
  </si>
  <si>
    <t>Fri</t>
  </si>
  <si>
    <t>3    183</t>
  </si>
  <si>
    <t>1    170</t>
  </si>
  <si>
    <t>Season</t>
  </si>
  <si>
    <t>Season 4</t>
  </si>
  <si>
    <t>Season 2</t>
  </si>
  <si>
    <t>Season 3</t>
  </si>
  <si>
    <t>Season 1</t>
  </si>
  <si>
    <t>Yes</t>
  </si>
  <si>
    <t>No</t>
  </si>
  <si>
    <t>Drinker</t>
  </si>
  <si>
    <t>Smocker</t>
  </si>
  <si>
    <t>No     602</t>
  </si>
  <si>
    <t>Yes    138</t>
  </si>
  <si>
    <t>Pet</t>
  </si>
  <si>
    <t>Absent time</t>
  </si>
  <si>
    <t>8 Hour</t>
  </si>
  <si>
    <t>2 Hour</t>
  </si>
  <si>
    <t>3 Hour</t>
  </si>
  <si>
    <t>1 Hour</t>
  </si>
  <si>
    <t>4 Hour</t>
  </si>
  <si>
    <t>0 Hour</t>
  </si>
  <si>
    <t>16 Hour</t>
  </si>
  <si>
    <t>24 Hour</t>
  </si>
  <si>
    <t>40 Hour</t>
  </si>
  <si>
    <t>5 Hour</t>
  </si>
  <si>
    <t>32 Hour</t>
  </si>
  <si>
    <t>64 Hour</t>
  </si>
  <si>
    <t>80 Hour</t>
  </si>
  <si>
    <t>120 Hour</t>
  </si>
  <si>
    <t>112 Hour</t>
  </si>
  <si>
    <t>56 Hour</t>
  </si>
  <si>
    <t>48 Hour</t>
  </si>
  <si>
    <t>7 Hour</t>
  </si>
  <si>
    <t>104 Hour</t>
  </si>
  <si>
    <t>LR</t>
  </si>
  <si>
    <t>LDA</t>
  </si>
  <si>
    <t>KNN</t>
  </si>
  <si>
    <t>CART</t>
  </si>
  <si>
    <t>NB</t>
  </si>
  <si>
    <t>SVM</t>
  </si>
  <si>
    <t>Model</t>
  </si>
  <si>
    <t>Accuracy</t>
  </si>
  <si>
    <t>LinearDiscriminantAnalysis</t>
  </si>
  <si>
    <t>XGBClassifier</t>
  </si>
  <si>
    <t>GaussianNB</t>
  </si>
  <si>
    <t>BaggingClassifier</t>
  </si>
  <si>
    <t>DecisionTreeClassifier</t>
  </si>
  <si>
    <t>LGBMClassifier</t>
  </si>
  <si>
    <t>AdaBoostClassifier</t>
  </si>
  <si>
    <t>RandomForestClassifier</t>
  </si>
  <si>
    <t>ExtraTreesClassifier</t>
  </si>
  <si>
    <t>ExtraTreeClassifier</t>
  </si>
  <si>
    <t>LabelPropagation</t>
  </si>
  <si>
    <t>LabelSpreading</t>
  </si>
  <si>
    <t>NearestCentroid</t>
  </si>
  <si>
    <t>LinearSVC</t>
  </si>
  <si>
    <t>BernoulliNB</t>
  </si>
  <si>
    <t>LogisticRegression</t>
  </si>
  <si>
    <t>SGDClassifier</t>
  </si>
  <si>
    <t>CalibratedClassifierCV</t>
  </si>
  <si>
    <t>SVC</t>
  </si>
  <si>
    <t>PassiveAggressiveClassifier</t>
  </si>
  <si>
    <t>RidgeClassifier</t>
  </si>
  <si>
    <t>KNeighborsClassifier</t>
  </si>
  <si>
    <t>RidgeClassifierCV</t>
  </si>
  <si>
    <t>Perceptron</t>
  </si>
  <si>
    <t>DummyClassifier</t>
  </si>
  <si>
    <t>Balanced Accuracy</t>
  </si>
  <si>
    <t>F1 Sore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</si>
</sst>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Day!$A$2:$A$6</c:f>
              <c:strCache>
                <c:ptCount val="5"/>
                <c:pt idx="0">
                  <c:v>Mon</c:v>
                </c:pt>
                <c:pt idx="1">
                  <c:v>Wed</c:v>
                </c:pt>
                <c:pt idx="2">
                  <c:v>Tue</c:v>
                </c:pt>
                <c:pt idx="3">
                  <c:v>Fri</c:v>
                </c:pt>
                <c:pt idx="4">
                  <c:v>Thu</c:v>
                </c:pt>
              </c:strCache>
            </c:strRef>
          </c:cat>
          <c:val>
            <c:numRef>
              <c:f>Day!$B$2:$B$6</c:f>
              <c:numCache>
                <c:formatCode>General</c:formatCode>
                <c:ptCount val="5"/>
                <c:pt idx="0">
                  <c:v>161</c:v>
                </c:pt>
                <c:pt idx="1">
                  <c:v>156</c:v>
                </c:pt>
                <c:pt idx="2">
                  <c:v>154</c:v>
                </c:pt>
                <c:pt idx="3">
                  <c:v>144</c:v>
                </c:pt>
                <c:pt idx="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D11-B0C1-9BAC718E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091808"/>
        <c:axId val="1756090560"/>
      </c:barChart>
      <c:catAx>
        <c:axId val="175609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90560"/>
        <c:crosses val="autoZero"/>
        <c:auto val="1"/>
        <c:lblAlgn val="ctr"/>
        <c:lblOffset val="100"/>
        <c:noMultiLvlLbl val="0"/>
      </c:catAx>
      <c:valAx>
        <c:axId val="1756090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60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Top 10/25 Model Accuracy Using AutoML</a:t>
            </a:r>
            <a:endParaRPr lang="en-IN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models!$B$10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models!$A$11:$A$20</c:f>
              <c:strCache>
                <c:ptCount val="10"/>
                <c:pt idx="0">
                  <c:v>LinearDiscriminantAnalysis</c:v>
                </c:pt>
                <c:pt idx="1">
                  <c:v>XGBClassifier</c:v>
                </c:pt>
                <c:pt idx="2">
                  <c:v>GaussianNB</c:v>
                </c:pt>
                <c:pt idx="3">
                  <c:v>BaggingClassifier</c:v>
                </c:pt>
                <c:pt idx="4">
                  <c:v>DecisionTreeClassifier</c:v>
                </c:pt>
                <c:pt idx="5">
                  <c:v>LGBMClassifier</c:v>
                </c:pt>
                <c:pt idx="6">
                  <c:v>AdaBoostClassifier</c:v>
                </c:pt>
                <c:pt idx="7">
                  <c:v>RandomForestClassifier</c:v>
                </c:pt>
                <c:pt idx="8">
                  <c:v>ExtraTreesClassifier</c:v>
                </c:pt>
                <c:pt idx="9">
                  <c:v>ExtraTreeClassifier</c:v>
                </c:pt>
              </c:strCache>
            </c:strRef>
          </c:cat>
          <c:val>
            <c:numRef>
              <c:f>models!$B$11:$B$20</c:f>
              <c:numCache>
                <c:formatCode>0%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0.85</c:v>
                </c:pt>
                <c:pt idx="7">
                  <c:v>0.89</c:v>
                </c:pt>
                <c:pt idx="8">
                  <c:v>0.73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1-470F-A4A9-46100884A7CE}"/>
            </c:ext>
          </c:extLst>
        </c:ser>
        <c:ser>
          <c:idx val="1"/>
          <c:order val="1"/>
          <c:tx>
            <c:strRef>
              <c:f>models!$C$10</c:f>
              <c:strCache>
                <c:ptCount val="1"/>
                <c:pt idx="0">
                  <c:v>Balanced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models!$A$11:$A$20</c:f>
              <c:strCache>
                <c:ptCount val="10"/>
                <c:pt idx="0">
                  <c:v>LinearDiscriminantAnalysis</c:v>
                </c:pt>
                <c:pt idx="1">
                  <c:v>XGBClassifier</c:v>
                </c:pt>
                <c:pt idx="2">
                  <c:v>GaussianNB</c:v>
                </c:pt>
                <c:pt idx="3">
                  <c:v>BaggingClassifier</c:v>
                </c:pt>
                <c:pt idx="4">
                  <c:v>DecisionTreeClassifier</c:v>
                </c:pt>
                <c:pt idx="5">
                  <c:v>LGBMClassifier</c:v>
                </c:pt>
                <c:pt idx="6">
                  <c:v>AdaBoostClassifier</c:v>
                </c:pt>
                <c:pt idx="7">
                  <c:v>RandomForestClassifier</c:v>
                </c:pt>
                <c:pt idx="8">
                  <c:v>ExtraTreesClassifier</c:v>
                </c:pt>
                <c:pt idx="9">
                  <c:v>ExtraTreeClassifier</c:v>
                </c:pt>
              </c:strCache>
            </c:strRef>
          </c:cat>
          <c:val>
            <c:numRef>
              <c:f>models!$C$11:$C$20</c:f>
              <c:numCache>
                <c:formatCode>0%</c:formatCode>
                <c:ptCount val="10"/>
                <c:pt idx="0">
                  <c:v>0.93</c:v>
                </c:pt>
                <c:pt idx="1">
                  <c:v>0.75</c:v>
                </c:pt>
                <c:pt idx="2">
                  <c:v>0.73</c:v>
                </c:pt>
                <c:pt idx="3">
                  <c:v>0.68</c:v>
                </c:pt>
                <c:pt idx="4">
                  <c:v>0.68</c:v>
                </c:pt>
                <c:pt idx="5">
                  <c:v>0.61</c:v>
                </c:pt>
                <c:pt idx="6">
                  <c:v>0.53</c:v>
                </c:pt>
                <c:pt idx="7">
                  <c:v>0.49</c:v>
                </c:pt>
                <c:pt idx="8">
                  <c:v>0.41</c:v>
                </c:pt>
                <c:pt idx="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1-470F-A4A9-46100884A7CE}"/>
            </c:ext>
          </c:extLst>
        </c:ser>
        <c:ser>
          <c:idx val="2"/>
          <c:order val="2"/>
          <c:tx>
            <c:strRef>
              <c:f>models!$D$10</c:f>
              <c:strCache>
                <c:ptCount val="1"/>
                <c:pt idx="0">
                  <c:v>F1 Sore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models!$A$11:$A$20</c:f>
              <c:strCache>
                <c:ptCount val="10"/>
                <c:pt idx="0">
                  <c:v>LinearDiscriminantAnalysis</c:v>
                </c:pt>
                <c:pt idx="1">
                  <c:v>XGBClassifier</c:v>
                </c:pt>
                <c:pt idx="2">
                  <c:v>GaussianNB</c:v>
                </c:pt>
                <c:pt idx="3">
                  <c:v>BaggingClassifier</c:v>
                </c:pt>
                <c:pt idx="4">
                  <c:v>DecisionTreeClassifier</c:v>
                </c:pt>
                <c:pt idx="5">
                  <c:v>LGBMClassifier</c:v>
                </c:pt>
                <c:pt idx="6">
                  <c:v>AdaBoostClassifier</c:v>
                </c:pt>
                <c:pt idx="7">
                  <c:v>RandomForestClassifier</c:v>
                </c:pt>
                <c:pt idx="8">
                  <c:v>ExtraTreesClassifier</c:v>
                </c:pt>
                <c:pt idx="9">
                  <c:v>ExtraTreeClassifier</c:v>
                </c:pt>
              </c:strCache>
            </c:strRef>
          </c:cat>
          <c:val>
            <c:numRef>
              <c:f>models!$D$11:$D$20</c:f>
              <c:numCache>
                <c:formatCode>0%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0.79</c:v>
                </c:pt>
                <c:pt idx="7">
                  <c:v>0.87</c:v>
                </c:pt>
                <c:pt idx="8">
                  <c:v>0.71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1-470F-A4A9-46100884A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247055"/>
        <c:axId val="1030216959"/>
      </c:lineChart>
      <c:catAx>
        <c:axId val="10272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16959"/>
        <c:crosses val="autoZero"/>
        <c:auto val="1"/>
        <c:lblAlgn val="ctr"/>
        <c:lblOffset val="100"/>
        <c:noMultiLvlLbl val="0"/>
      </c:catAx>
      <c:valAx>
        <c:axId val="10302169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2724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Months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Month!$A$2:$A$13</c:f>
              <c:strCache>
                <c:ptCount val="12"/>
                <c:pt idx="0">
                  <c:v>Mar</c:v>
                </c:pt>
                <c:pt idx="1">
                  <c:v>Feb</c:v>
                </c:pt>
                <c:pt idx="2">
                  <c:v>Oct</c:v>
                </c:pt>
                <c:pt idx="3">
                  <c:v>Jul</c:v>
                </c:pt>
                <c:pt idx="4">
                  <c:v>May</c:v>
                </c:pt>
                <c:pt idx="5">
                  <c:v>Nov</c:v>
                </c:pt>
                <c:pt idx="6">
                  <c:v>Aug</c:v>
                </c:pt>
                <c:pt idx="7">
                  <c:v>Jun</c:v>
                </c:pt>
                <c:pt idx="8">
                  <c:v>Sep</c:v>
                </c:pt>
                <c:pt idx="9">
                  <c:v>Apr</c:v>
                </c:pt>
                <c:pt idx="10">
                  <c:v>Jan</c:v>
                </c:pt>
                <c:pt idx="11">
                  <c:v>Dec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87</c:v>
                </c:pt>
                <c:pt idx="1">
                  <c:v>72</c:v>
                </c:pt>
                <c:pt idx="2">
                  <c:v>71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53</c:v>
                </c:pt>
                <c:pt idx="10">
                  <c:v>50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D-4F4F-A14E-7CA56D0D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8308432"/>
        <c:axId val="1848309264"/>
      </c:barChart>
      <c:catAx>
        <c:axId val="184830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09264"/>
        <c:crosses val="autoZero"/>
        <c:auto val="1"/>
        <c:lblAlgn val="ctr"/>
        <c:lblOffset val="100"/>
        <c:noMultiLvlLbl val="0"/>
      </c:catAx>
      <c:valAx>
        <c:axId val="184830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83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Reason</a:t>
            </a:r>
            <a:r>
              <a:rPr lang="en-US" b="1" baseline="0"/>
              <a:t> For Absence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'Reason for absence'!$D$1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'Reason for absence'!$C$2:$C$10</c:f>
              <c:strCache>
                <c:ptCount val="9"/>
                <c:pt idx="0">
                  <c:v>Reason-23</c:v>
                </c:pt>
                <c:pt idx="1">
                  <c:v>Reason-28</c:v>
                </c:pt>
                <c:pt idx="2">
                  <c:v>Reason-27</c:v>
                </c:pt>
                <c:pt idx="3">
                  <c:v>Reason-13</c:v>
                </c:pt>
                <c:pt idx="4">
                  <c:v>Reason-0</c:v>
                </c:pt>
                <c:pt idx="5">
                  <c:v>Reason-19</c:v>
                </c:pt>
                <c:pt idx="6">
                  <c:v>Reason-22</c:v>
                </c:pt>
                <c:pt idx="7">
                  <c:v>Reason-26</c:v>
                </c:pt>
                <c:pt idx="8">
                  <c:v>Reason-25</c:v>
                </c:pt>
              </c:strCache>
            </c:strRef>
          </c:cat>
          <c:val>
            <c:numRef>
              <c:f>'Reason for absence'!$D$2:$D$10</c:f>
              <c:numCache>
                <c:formatCode>General</c:formatCode>
                <c:ptCount val="9"/>
                <c:pt idx="0">
                  <c:v>149</c:v>
                </c:pt>
                <c:pt idx="1">
                  <c:v>112</c:v>
                </c:pt>
                <c:pt idx="2">
                  <c:v>69</c:v>
                </c:pt>
                <c:pt idx="3">
                  <c:v>55</c:v>
                </c:pt>
                <c:pt idx="4">
                  <c:v>43</c:v>
                </c:pt>
                <c:pt idx="5">
                  <c:v>40</c:v>
                </c:pt>
                <c:pt idx="6">
                  <c:v>38</c:v>
                </c:pt>
                <c:pt idx="7">
                  <c:v>33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9-43D8-89A5-971D4CCA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3774032"/>
        <c:axId val="1463773200"/>
      </c:barChart>
      <c:catAx>
        <c:axId val="146377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73200"/>
        <c:crosses val="autoZero"/>
        <c:auto val="1"/>
        <c:lblAlgn val="ctr"/>
        <c:lblOffset val="100"/>
        <c:noMultiLvlLbl val="0"/>
      </c:catAx>
      <c:valAx>
        <c:axId val="146377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37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Seasons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Season!$B$1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Season!$A$2:$A$5</c:f>
              <c:strCache>
                <c:ptCount val="4"/>
                <c:pt idx="0">
                  <c:v>Season 4</c:v>
                </c:pt>
                <c:pt idx="1">
                  <c:v>Season 2</c:v>
                </c:pt>
                <c:pt idx="2">
                  <c:v>Season 3</c:v>
                </c:pt>
                <c:pt idx="3">
                  <c:v>Season 1</c:v>
                </c:pt>
              </c:strCache>
            </c:strRef>
          </c:cat>
          <c:val>
            <c:numRef>
              <c:f>Season!$B$2:$B$5</c:f>
              <c:numCache>
                <c:formatCode>General</c:formatCode>
                <c:ptCount val="4"/>
                <c:pt idx="0">
                  <c:v>195</c:v>
                </c:pt>
                <c:pt idx="1">
                  <c:v>192</c:v>
                </c:pt>
                <c:pt idx="2">
                  <c:v>183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66F-A906-5D5578DE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548656"/>
        <c:axId val="1849547824"/>
      </c:barChart>
      <c:catAx>
        <c:axId val="184954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47824"/>
        <c:crosses val="autoZero"/>
        <c:auto val="1"/>
        <c:lblAlgn val="ctr"/>
        <c:lblOffset val="100"/>
        <c:noMultiLvlLbl val="0"/>
      </c:catAx>
      <c:valAx>
        <c:axId val="1849547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95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Mix!$E$1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Mix!$D$2:$D$3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Mix!$E$2:$E$3</c:f>
              <c:numCache>
                <c:formatCode>General</c:formatCode>
                <c:ptCount val="2"/>
                <c:pt idx="0">
                  <c:v>420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788-8246-C73E9B4B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755248"/>
        <c:axId val="1842755664"/>
      </c:barChart>
      <c:valAx>
        <c:axId val="184275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755248"/>
        <c:crosses val="autoZero"/>
        <c:crossBetween val="between"/>
      </c:valAx>
      <c:catAx>
        <c:axId val="184275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5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Smocker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Mix!$E$11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Mix!$D$12:$D$13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Mix!$E$12:$E$13</c:f>
              <c:numCache>
                <c:formatCode>General</c:formatCode>
                <c:ptCount val="2"/>
                <c:pt idx="0">
                  <c:v>686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4-476F-873C-7341FF27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2243104"/>
        <c:axId val="1852243520"/>
      </c:barChart>
      <c:catAx>
        <c:axId val="185224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43520"/>
        <c:crosses val="autoZero"/>
        <c:auto val="1"/>
        <c:lblAlgn val="ctr"/>
        <c:lblOffset val="100"/>
        <c:noMultiLvlLbl val="0"/>
      </c:catAx>
      <c:valAx>
        <c:axId val="1852243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22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Mix!$E$19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Mix!$D$20:$D$21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Mix!$E$20:$E$21</c:f>
              <c:numCache>
                <c:formatCode>General</c:formatCode>
                <c:ptCount val="2"/>
                <c:pt idx="0">
                  <c:v>602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7-4145-98E7-73E1AF26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401760"/>
        <c:axId val="1908403008"/>
      </c:barChart>
      <c:catAx>
        <c:axId val="190840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03008"/>
        <c:crosses val="autoZero"/>
        <c:auto val="1"/>
        <c:lblAlgn val="ctr"/>
        <c:lblOffset val="100"/>
        <c:noMultiLvlLbl val="0"/>
      </c:catAx>
      <c:valAx>
        <c:axId val="1908403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84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models!$B$1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models!$A$2:$A$7</c:f>
              <c:strCache>
                <c:ptCount val="6"/>
                <c:pt idx="0">
                  <c:v>LR</c:v>
                </c:pt>
                <c:pt idx="1">
                  <c:v>LDA</c:v>
                </c:pt>
                <c:pt idx="2">
                  <c:v>KNN</c:v>
                </c:pt>
                <c:pt idx="3">
                  <c:v>CART</c:v>
                </c:pt>
                <c:pt idx="4">
                  <c:v>NB</c:v>
                </c:pt>
                <c:pt idx="5">
                  <c:v>SVM</c:v>
                </c:pt>
              </c:strCache>
            </c:strRef>
          </c:cat>
          <c:val>
            <c:numRef>
              <c:f>models!$B$2:$B$7</c:f>
              <c:numCache>
                <c:formatCode>0%</c:formatCode>
                <c:ptCount val="6"/>
                <c:pt idx="0">
                  <c:v>0.94</c:v>
                </c:pt>
                <c:pt idx="1">
                  <c:v>0.97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4-410A-AFD4-9424C3CF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299903"/>
        <c:axId val="1444300735"/>
      </c:barChart>
      <c:catAx>
        <c:axId val="14442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00735"/>
        <c:crosses val="autoZero"/>
        <c:auto val="1"/>
        <c:lblAlgn val="ctr"/>
        <c:lblOffset val="100"/>
        <c:noMultiLvlLbl val="0"/>
      </c:catAx>
      <c:valAx>
        <c:axId val="14443007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4429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Model Accuracy Using AutoML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models!$B$10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models!$A$11:$A$35</c:f>
              <c:strCache>
                <c:ptCount val="25"/>
                <c:pt idx="0">
                  <c:v>LinearDiscriminantAnalysis</c:v>
                </c:pt>
                <c:pt idx="1">
                  <c:v>XGBClassifier</c:v>
                </c:pt>
                <c:pt idx="2">
                  <c:v>GaussianNB</c:v>
                </c:pt>
                <c:pt idx="3">
                  <c:v>BaggingClassifier</c:v>
                </c:pt>
                <c:pt idx="4">
                  <c:v>DecisionTreeClassifier</c:v>
                </c:pt>
                <c:pt idx="5">
                  <c:v>LGBMClassifier</c:v>
                </c:pt>
                <c:pt idx="6">
                  <c:v>AdaBoostClassifier</c:v>
                </c:pt>
                <c:pt idx="7">
                  <c:v>RandomForestClassifier</c:v>
                </c:pt>
                <c:pt idx="8">
                  <c:v>ExtraTreesClassifier</c:v>
                </c:pt>
                <c:pt idx="9">
                  <c:v>ExtraTreeClassifier</c:v>
                </c:pt>
                <c:pt idx="10">
                  <c:v>LabelPropagation</c:v>
                </c:pt>
                <c:pt idx="11">
                  <c:v>LabelSpreading</c:v>
                </c:pt>
                <c:pt idx="12">
                  <c:v>NearestCentroid</c:v>
                </c:pt>
                <c:pt idx="13">
                  <c:v>LinearSVC</c:v>
                </c:pt>
                <c:pt idx="14">
                  <c:v>BernoulliNB</c:v>
                </c:pt>
                <c:pt idx="15">
                  <c:v>LogisticRegression</c:v>
                </c:pt>
                <c:pt idx="16">
                  <c:v>SGDClassifier</c:v>
                </c:pt>
                <c:pt idx="17">
                  <c:v>CalibratedClassifierCV</c:v>
                </c:pt>
                <c:pt idx="18">
                  <c:v>SVC</c:v>
                </c:pt>
                <c:pt idx="19">
                  <c:v>PassiveAggressiveClassifier</c:v>
                </c:pt>
                <c:pt idx="20">
                  <c:v>RidgeClassifier</c:v>
                </c:pt>
                <c:pt idx="21">
                  <c:v>KNeighborsClassifier</c:v>
                </c:pt>
                <c:pt idx="22">
                  <c:v>RidgeClassifierCV</c:v>
                </c:pt>
                <c:pt idx="23">
                  <c:v>Perceptron</c:v>
                </c:pt>
                <c:pt idx="24">
                  <c:v>DummyClassifier</c:v>
                </c:pt>
              </c:strCache>
            </c:strRef>
          </c:cat>
          <c:val>
            <c:numRef>
              <c:f>models!$B$11:$B$35</c:f>
              <c:numCache>
                <c:formatCode>0%</c:formatCode>
                <c:ptCount val="25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0.85</c:v>
                </c:pt>
                <c:pt idx="7">
                  <c:v>0.89</c:v>
                </c:pt>
                <c:pt idx="8">
                  <c:v>0.73</c:v>
                </c:pt>
                <c:pt idx="9">
                  <c:v>0.53</c:v>
                </c:pt>
                <c:pt idx="10">
                  <c:v>0.43</c:v>
                </c:pt>
                <c:pt idx="11">
                  <c:v>0.43</c:v>
                </c:pt>
                <c:pt idx="12">
                  <c:v>0.28000000000000003</c:v>
                </c:pt>
                <c:pt idx="13">
                  <c:v>0.53</c:v>
                </c:pt>
                <c:pt idx="14">
                  <c:v>0.51</c:v>
                </c:pt>
                <c:pt idx="15">
                  <c:v>0.51</c:v>
                </c:pt>
                <c:pt idx="16">
                  <c:v>0.45</c:v>
                </c:pt>
                <c:pt idx="17">
                  <c:v>0.52</c:v>
                </c:pt>
                <c:pt idx="18">
                  <c:v>0.48</c:v>
                </c:pt>
                <c:pt idx="19">
                  <c:v>0.36</c:v>
                </c:pt>
                <c:pt idx="20">
                  <c:v>0.47</c:v>
                </c:pt>
                <c:pt idx="21">
                  <c:v>0.39</c:v>
                </c:pt>
                <c:pt idx="22">
                  <c:v>0.46</c:v>
                </c:pt>
                <c:pt idx="23">
                  <c:v>0.35</c:v>
                </c:pt>
                <c:pt idx="2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E-44E3-909B-B90726D5FA43}"/>
            </c:ext>
          </c:extLst>
        </c:ser>
        <c:ser>
          <c:idx val="1"/>
          <c:order val="1"/>
          <c:tx>
            <c:strRef>
              <c:f>models!$C$10</c:f>
              <c:strCache>
                <c:ptCount val="1"/>
                <c:pt idx="0">
                  <c:v>Balanced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models!$A$11:$A$35</c:f>
              <c:strCache>
                <c:ptCount val="25"/>
                <c:pt idx="0">
                  <c:v>LinearDiscriminantAnalysis</c:v>
                </c:pt>
                <c:pt idx="1">
                  <c:v>XGBClassifier</c:v>
                </c:pt>
                <c:pt idx="2">
                  <c:v>GaussianNB</c:v>
                </c:pt>
                <c:pt idx="3">
                  <c:v>BaggingClassifier</c:v>
                </c:pt>
                <c:pt idx="4">
                  <c:v>DecisionTreeClassifier</c:v>
                </c:pt>
                <c:pt idx="5">
                  <c:v>LGBMClassifier</c:v>
                </c:pt>
                <c:pt idx="6">
                  <c:v>AdaBoostClassifier</c:v>
                </c:pt>
                <c:pt idx="7">
                  <c:v>RandomForestClassifier</c:v>
                </c:pt>
                <c:pt idx="8">
                  <c:v>ExtraTreesClassifier</c:v>
                </c:pt>
                <c:pt idx="9">
                  <c:v>ExtraTreeClassifier</c:v>
                </c:pt>
                <c:pt idx="10">
                  <c:v>LabelPropagation</c:v>
                </c:pt>
                <c:pt idx="11">
                  <c:v>LabelSpreading</c:v>
                </c:pt>
                <c:pt idx="12">
                  <c:v>NearestCentroid</c:v>
                </c:pt>
                <c:pt idx="13">
                  <c:v>LinearSVC</c:v>
                </c:pt>
                <c:pt idx="14">
                  <c:v>BernoulliNB</c:v>
                </c:pt>
                <c:pt idx="15">
                  <c:v>LogisticRegression</c:v>
                </c:pt>
                <c:pt idx="16">
                  <c:v>SGDClassifier</c:v>
                </c:pt>
                <c:pt idx="17">
                  <c:v>CalibratedClassifierCV</c:v>
                </c:pt>
                <c:pt idx="18">
                  <c:v>SVC</c:v>
                </c:pt>
                <c:pt idx="19">
                  <c:v>PassiveAggressiveClassifier</c:v>
                </c:pt>
                <c:pt idx="20">
                  <c:v>RidgeClassifier</c:v>
                </c:pt>
                <c:pt idx="21">
                  <c:v>KNeighborsClassifier</c:v>
                </c:pt>
                <c:pt idx="22">
                  <c:v>RidgeClassifierCV</c:v>
                </c:pt>
                <c:pt idx="23">
                  <c:v>Perceptron</c:v>
                </c:pt>
                <c:pt idx="24">
                  <c:v>DummyClassifier</c:v>
                </c:pt>
              </c:strCache>
            </c:strRef>
          </c:cat>
          <c:val>
            <c:numRef>
              <c:f>models!$C$11:$C$35</c:f>
              <c:numCache>
                <c:formatCode>0%</c:formatCode>
                <c:ptCount val="25"/>
                <c:pt idx="0">
                  <c:v>0.93</c:v>
                </c:pt>
                <c:pt idx="1">
                  <c:v>0.75</c:v>
                </c:pt>
                <c:pt idx="2">
                  <c:v>0.73</c:v>
                </c:pt>
                <c:pt idx="3">
                  <c:v>0.68</c:v>
                </c:pt>
                <c:pt idx="4">
                  <c:v>0.68</c:v>
                </c:pt>
                <c:pt idx="5">
                  <c:v>0.61</c:v>
                </c:pt>
                <c:pt idx="6">
                  <c:v>0.53</c:v>
                </c:pt>
                <c:pt idx="7">
                  <c:v>0.49</c:v>
                </c:pt>
                <c:pt idx="8">
                  <c:v>0.41</c:v>
                </c:pt>
                <c:pt idx="9">
                  <c:v>0.32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0.22</c:v>
                </c:pt>
                <c:pt idx="14">
                  <c:v>0.21</c:v>
                </c:pt>
                <c:pt idx="15">
                  <c:v>0.21</c:v>
                </c:pt>
                <c:pt idx="16">
                  <c:v>0.2</c:v>
                </c:pt>
                <c:pt idx="17">
                  <c:v>0.2</c:v>
                </c:pt>
                <c:pt idx="18">
                  <c:v>0.19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0.15</c:v>
                </c:pt>
                <c:pt idx="2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E-44E3-909B-B90726D5FA43}"/>
            </c:ext>
          </c:extLst>
        </c:ser>
        <c:ser>
          <c:idx val="2"/>
          <c:order val="2"/>
          <c:tx>
            <c:strRef>
              <c:f>models!$D$10</c:f>
              <c:strCache>
                <c:ptCount val="1"/>
                <c:pt idx="0">
                  <c:v>F1 Sore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models!$A$11:$A$35</c:f>
              <c:strCache>
                <c:ptCount val="25"/>
                <c:pt idx="0">
                  <c:v>LinearDiscriminantAnalysis</c:v>
                </c:pt>
                <c:pt idx="1">
                  <c:v>XGBClassifier</c:v>
                </c:pt>
                <c:pt idx="2">
                  <c:v>GaussianNB</c:v>
                </c:pt>
                <c:pt idx="3">
                  <c:v>BaggingClassifier</c:v>
                </c:pt>
                <c:pt idx="4">
                  <c:v>DecisionTreeClassifier</c:v>
                </c:pt>
                <c:pt idx="5">
                  <c:v>LGBMClassifier</c:v>
                </c:pt>
                <c:pt idx="6">
                  <c:v>AdaBoostClassifier</c:v>
                </c:pt>
                <c:pt idx="7">
                  <c:v>RandomForestClassifier</c:v>
                </c:pt>
                <c:pt idx="8">
                  <c:v>ExtraTreesClassifier</c:v>
                </c:pt>
                <c:pt idx="9">
                  <c:v>ExtraTreeClassifier</c:v>
                </c:pt>
                <c:pt idx="10">
                  <c:v>LabelPropagation</c:v>
                </c:pt>
                <c:pt idx="11">
                  <c:v>LabelSpreading</c:v>
                </c:pt>
                <c:pt idx="12">
                  <c:v>NearestCentroid</c:v>
                </c:pt>
                <c:pt idx="13">
                  <c:v>LinearSVC</c:v>
                </c:pt>
                <c:pt idx="14">
                  <c:v>BernoulliNB</c:v>
                </c:pt>
                <c:pt idx="15">
                  <c:v>LogisticRegression</c:v>
                </c:pt>
                <c:pt idx="16">
                  <c:v>SGDClassifier</c:v>
                </c:pt>
                <c:pt idx="17">
                  <c:v>CalibratedClassifierCV</c:v>
                </c:pt>
                <c:pt idx="18">
                  <c:v>SVC</c:v>
                </c:pt>
                <c:pt idx="19">
                  <c:v>PassiveAggressiveClassifier</c:v>
                </c:pt>
                <c:pt idx="20">
                  <c:v>RidgeClassifier</c:v>
                </c:pt>
                <c:pt idx="21">
                  <c:v>KNeighborsClassifier</c:v>
                </c:pt>
                <c:pt idx="22">
                  <c:v>RidgeClassifierCV</c:v>
                </c:pt>
                <c:pt idx="23">
                  <c:v>Perceptron</c:v>
                </c:pt>
                <c:pt idx="24">
                  <c:v>DummyClassifier</c:v>
                </c:pt>
              </c:strCache>
            </c:strRef>
          </c:cat>
          <c:val>
            <c:numRef>
              <c:f>models!$D$11:$D$35</c:f>
              <c:numCache>
                <c:formatCode>0%</c:formatCode>
                <c:ptCount val="25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0.79</c:v>
                </c:pt>
                <c:pt idx="7">
                  <c:v>0.87</c:v>
                </c:pt>
                <c:pt idx="8">
                  <c:v>0.71</c:v>
                </c:pt>
                <c:pt idx="9">
                  <c:v>0.54</c:v>
                </c:pt>
                <c:pt idx="10">
                  <c:v>0.43</c:v>
                </c:pt>
                <c:pt idx="11">
                  <c:v>0.43</c:v>
                </c:pt>
                <c:pt idx="12">
                  <c:v>0.31</c:v>
                </c:pt>
                <c:pt idx="13">
                  <c:v>0.48</c:v>
                </c:pt>
                <c:pt idx="14">
                  <c:v>0.48</c:v>
                </c:pt>
                <c:pt idx="15">
                  <c:v>0.46</c:v>
                </c:pt>
                <c:pt idx="16">
                  <c:v>0.46</c:v>
                </c:pt>
                <c:pt idx="17">
                  <c:v>0.43</c:v>
                </c:pt>
                <c:pt idx="18">
                  <c:v>0.42</c:v>
                </c:pt>
                <c:pt idx="19">
                  <c:v>0.35</c:v>
                </c:pt>
                <c:pt idx="20">
                  <c:v>0.37</c:v>
                </c:pt>
                <c:pt idx="21">
                  <c:v>0.38</c:v>
                </c:pt>
                <c:pt idx="22">
                  <c:v>0.36</c:v>
                </c:pt>
                <c:pt idx="23">
                  <c:v>0.34</c:v>
                </c:pt>
                <c:pt idx="2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E-44E3-909B-B90726D5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72431"/>
        <c:axId val="233672847"/>
      </c:lineChart>
      <c:catAx>
        <c:axId val="2336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72847"/>
        <c:crosses val="autoZero"/>
        <c:auto val="1"/>
        <c:lblAlgn val="ctr"/>
        <c:lblOffset val="100"/>
        <c:noMultiLvlLbl val="0"/>
      </c:catAx>
      <c:valAx>
        <c:axId val="23367284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36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Absenteeism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Absenteeism</a:t>
          </a:r>
        </a:p>
      </cx:txPr>
    </cx:title>
    <cx:plotArea>
      <cx:plotAreaRegion>
        <cx:series layoutId="funnel" uniqueId="{A73D192F-B10B-4435-A062-AD36EA03670B}">
          <cx:tx>
            <cx:txData>
              <cx:f>_xlchart.v2.1</cx:f>
              <cx:v>Count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</xdr:row>
      <xdr:rowOff>11430</xdr:rowOff>
    </xdr:from>
    <xdr:to>
      <xdr:col>9</xdr:col>
      <xdr:colOff>449580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D7515-A485-4AB3-98CE-49BFE2F5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11430</xdr:rowOff>
    </xdr:from>
    <xdr:to>
      <xdr:col>10</xdr:col>
      <xdr:colOff>312420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B192F-6BEF-4E5C-BA11-14278187E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49530</xdr:rowOff>
    </xdr:from>
    <xdr:to>
      <xdr:col>15</xdr:col>
      <xdr:colOff>320040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71A21-11FA-4A99-A24E-B4823A07A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0</xdr:row>
      <xdr:rowOff>148590</xdr:rowOff>
    </xdr:from>
    <xdr:to>
      <xdr:col>10</xdr:col>
      <xdr:colOff>182880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20507-A83C-470A-9854-08F40A2DD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0</xdr:row>
      <xdr:rowOff>133350</xdr:rowOff>
    </xdr:from>
    <xdr:to>
      <xdr:col>9</xdr:col>
      <xdr:colOff>327660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AC5A9-BEB2-4400-AF4E-36039E05F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9</xdr:row>
      <xdr:rowOff>34290</xdr:rowOff>
    </xdr:from>
    <xdr:to>
      <xdr:col>9</xdr:col>
      <xdr:colOff>335280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50E26-3F36-4810-BBFF-36FA76C1D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18</xdr:row>
      <xdr:rowOff>0</xdr:rowOff>
    </xdr:from>
    <xdr:to>
      <xdr:col>10</xdr:col>
      <xdr:colOff>30480</xdr:colOff>
      <xdr:row>27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359BC-A21E-4FA2-8149-C10A56756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171450</xdr:rowOff>
    </xdr:from>
    <xdr:to>
      <xdr:col>10</xdr:col>
      <xdr:colOff>327660</xdr:colOff>
      <xdr:row>15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8C7004-2259-4BBB-AF49-DA342A3F4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660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11430</xdr:rowOff>
    </xdr:from>
    <xdr:to>
      <xdr:col>11</xdr:col>
      <xdr:colOff>243840</xdr:colOff>
      <xdr:row>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14707-4E83-494D-B992-D8AB02918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30</xdr:row>
      <xdr:rowOff>125730</xdr:rowOff>
    </xdr:from>
    <xdr:to>
      <xdr:col>20</xdr:col>
      <xdr:colOff>22860</xdr:colOff>
      <xdr:row>54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B37D5-A437-46F7-A22E-83F815B6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8</xdr:row>
      <xdr:rowOff>129540</xdr:rowOff>
    </xdr:from>
    <xdr:to>
      <xdr:col>19</xdr:col>
      <xdr:colOff>579120</xdr:colOff>
      <xdr:row>27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2F17C7-DC6F-408A-8D3D-2F63139FF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2F44-2B40-4695-BE04-DB4B01497CAB}">
  <dimension ref="A1:B6"/>
  <sheetViews>
    <sheetView workbookViewId="0">
      <selection activeCell="M6" sqref="M6"/>
    </sheetView>
  </sheetViews>
  <sheetFormatPr defaultRowHeight="14.4" x14ac:dyDescent="0.3"/>
  <sheetData>
    <row r="1" spans="1:2" x14ac:dyDescent="0.3">
      <c r="A1" t="s">
        <v>15</v>
      </c>
      <c r="B1" t="s">
        <v>1</v>
      </c>
    </row>
    <row r="2" spans="1:2" x14ac:dyDescent="0.3">
      <c r="A2" s="2" t="s">
        <v>16</v>
      </c>
      <c r="B2" s="2">
        <v>161</v>
      </c>
    </row>
    <row r="3" spans="1:2" x14ac:dyDescent="0.3">
      <c r="A3" s="2" t="s">
        <v>18</v>
      </c>
      <c r="B3" s="2">
        <v>156</v>
      </c>
    </row>
    <row r="4" spans="1:2" x14ac:dyDescent="0.3">
      <c r="A4" s="2" t="s">
        <v>17</v>
      </c>
      <c r="B4" s="2">
        <v>154</v>
      </c>
    </row>
    <row r="5" spans="1:2" x14ac:dyDescent="0.3">
      <c r="A5" s="2" t="s">
        <v>20</v>
      </c>
      <c r="B5" s="2">
        <v>144</v>
      </c>
    </row>
    <row r="6" spans="1:2" x14ac:dyDescent="0.3">
      <c r="A6" s="2" t="s">
        <v>19</v>
      </c>
      <c r="B6" s="2"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CDC4-B406-4ABF-B9B9-26ADF09C8075}">
  <dimension ref="A1:B13"/>
  <sheetViews>
    <sheetView workbookViewId="0">
      <selection activeCell="O6" sqref="O6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 s="2" t="s">
        <v>3</v>
      </c>
      <c r="B2" s="2">
        <v>87</v>
      </c>
    </row>
    <row r="3" spans="1:2" x14ac:dyDescent="0.3">
      <c r="A3" s="2" t="s">
        <v>4</v>
      </c>
      <c r="B3" s="2">
        <v>72</v>
      </c>
    </row>
    <row r="4" spans="1:2" x14ac:dyDescent="0.3">
      <c r="A4" s="2" t="s">
        <v>5</v>
      </c>
      <c r="B4" s="2">
        <v>71</v>
      </c>
    </row>
    <row r="5" spans="1:2" x14ac:dyDescent="0.3">
      <c r="A5" s="2" t="s">
        <v>6</v>
      </c>
      <c r="B5" s="2">
        <v>67</v>
      </c>
    </row>
    <row r="6" spans="1:2" x14ac:dyDescent="0.3">
      <c r="A6" s="2" t="s">
        <v>7</v>
      </c>
      <c r="B6" s="2">
        <v>64</v>
      </c>
    </row>
    <row r="7" spans="1:2" x14ac:dyDescent="0.3">
      <c r="A7" s="2" t="s">
        <v>8</v>
      </c>
      <c r="B7" s="2">
        <v>63</v>
      </c>
    </row>
    <row r="8" spans="1:2" x14ac:dyDescent="0.3">
      <c r="A8" s="2" t="s">
        <v>9</v>
      </c>
      <c r="B8" s="2">
        <v>54</v>
      </c>
    </row>
    <row r="9" spans="1:2" x14ac:dyDescent="0.3">
      <c r="A9" s="2" t="s">
        <v>10</v>
      </c>
      <c r="B9" s="2">
        <v>54</v>
      </c>
    </row>
    <row r="10" spans="1:2" x14ac:dyDescent="0.3">
      <c r="A10" s="2" t="s">
        <v>11</v>
      </c>
      <c r="B10" s="2">
        <v>53</v>
      </c>
    </row>
    <row r="11" spans="1:2" x14ac:dyDescent="0.3">
      <c r="A11" s="2" t="s">
        <v>12</v>
      </c>
      <c r="B11" s="2">
        <v>53</v>
      </c>
    </row>
    <row r="12" spans="1:2" x14ac:dyDescent="0.3">
      <c r="A12" s="2" t="s">
        <v>13</v>
      </c>
      <c r="B12" s="2">
        <v>50</v>
      </c>
    </row>
    <row r="13" spans="1:2" x14ac:dyDescent="0.3">
      <c r="A13" s="2" t="s">
        <v>14</v>
      </c>
      <c r="B13" s="2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43EE-6A65-4909-913E-AF50595D22D3}">
  <dimension ref="A1:D29"/>
  <sheetViews>
    <sheetView workbookViewId="0">
      <selection activeCell="A3" sqref="A3"/>
    </sheetView>
  </sheetViews>
  <sheetFormatPr defaultRowHeight="14.4" x14ac:dyDescent="0.3"/>
  <cols>
    <col min="1" max="1" width="17.21875" style="2" bestFit="1" customWidth="1"/>
    <col min="2" max="2" width="5.88671875" bestFit="1" customWidth="1"/>
    <col min="3" max="3" width="17.21875" bestFit="1" customWidth="1"/>
  </cols>
  <sheetData>
    <row r="1" spans="1:4" x14ac:dyDescent="0.3">
      <c r="A1" s="4" t="s">
        <v>0</v>
      </c>
      <c r="B1" s="3" t="s">
        <v>1</v>
      </c>
      <c r="C1" s="4" t="s">
        <v>0</v>
      </c>
      <c r="D1" t="s">
        <v>1</v>
      </c>
    </row>
    <row r="2" spans="1:4" x14ac:dyDescent="0.3">
      <c r="A2" s="2">
        <v>23</v>
      </c>
      <c r="B2" s="2">
        <v>149</v>
      </c>
      <c r="C2" t="str">
        <f>CONCATENATE("Reason-",A2)</f>
        <v>Reason-23</v>
      </c>
      <c r="D2">
        <v>149</v>
      </c>
    </row>
    <row r="3" spans="1:4" x14ac:dyDescent="0.3">
      <c r="A3" s="2">
        <v>28</v>
      </c>
      <c r="B3" s="2">
        <v>112</v>
      </c>
      <c r="C3" t="str">
        <f t="shared" ref="C3:C29" si="0">CONCATENATE("Reason-",A3)</f>
        <v>Reason-28</v>
      </c>
      <c r="D3">
        <v>112</v>
      </c>
    </row>
    <row r="4" spans="1:4" x14ac:dyDescent="0.3">
      <c r="A4" s="2">
        <v>27</v>
      </c>
      <c r="B4" s="2">
        <v>69</v>
      </c>
      <c r="C4" t="str">
        <f t="shared" si="0"/>
        <v>Reason-27</v>
      </c>
      <c r="D4">
        <v>69</v>
      </c>
    </row>
    <row r="5" spans="1:4" x14ac:dyDescent="0.3">
      <c r="A5" s="2">
        <v>13</v>
      </c>
      <c r="B5" s="2">
        <v>55</v>
      </c>
      <c r="C5" t="str">
        <f t="shared" si="0"/>
        <v>Reason-13</v>
      </c>
      <c r="D5">
        <v>55</v>
      </c>
    </row>
    <row r="6" spans="1:4" x14ac:dyDescent="0.3">
      <c r="A6" s="2">
        <v>0</v>
      </c>
      <c r="B6" s="2">
        <v>43</v>
      </c>
      <c r="C6" t="str">
        <f t="shared" si="0"/>
        <v>Reason-0</v>
      </c>
      <c r="D6">
        <v>43</v>
      </c>
    </row>
    <row r="7" spans="1:4" x14ac:dyDescent="0.3">
      <c r="A7" s="2">
        <v>19</v>
      </c>
      <c r="B7" s="2">
        <v>40</v>
      </c>
      <c r="C7" t="str">
        <f t="shared" si="0"/>
        <v>Reason-19</v>
      </c>
      <c r="D7">
        <v>40</v>
      </c>
    </row>
    <row r="8" spans="1:4" x14ac:dyDescent="0.3">
      <c r="A8" s="2">
        <v>22</v>
      </c>
      <c r="B8" s="2">
        <v>38</v>
      </c>
      <c r="C8" t="str">
        <f t="shared" si="0"/>
        <v>Reason-22</v>
      </c>
      <c r="D8">
        <v>38</v>
      </c>
    </row>
    <row r="9" spans="1:4" x14ac:dyDescent="0.3">
      <c r="A9" s="2">
        <v>26</v>
      </c>
      <c r="B9" s="2">
        <v>33</v>
      </c>
      <c r="C9" t="str">
        <f t="shared" si="0"/>
        <v>Reason-26</v>
      </c>
      <c r="D9">
        <v>33</v>
      </c>
    </row>
    <row r="10" spans="1:4" x14ac:dyDescent="0.3">
      <c r="A10" s="2">
        <v>25</v>
      </c>
      <c r="B10" s="2">
        <v>31</v>
      </c>
      <c r="C10" t="str">
        <f t="shared" si="0"/>
        <v>Reason-25</v>
      </c>
      <c r="D10">
        <v>31</v>
      </c>
    </row>
    <row r="11" spans="1:4" x14ac:dyDescent="0.3">
      <c r="A11" s="2">
        <v>11</v>
      </c>
      <c r="B11" s="2">
        <v>26</v>
      </c>
      <c r="C11" t="str">
        <f t="shared" si="0"/>
        <v>Reason-11</v>
      </c>
      <c r="D11">
        <v>26</v>
      </c>
    </row>
    <row r="12" spans="1:4" x14ac:dyDescent="0.3">
      <c r="A12" s="2">
        <v>10</v>
      </c>
      <c r="B12" s="2">
        <v>25</v>
      </c>
      <c r="C12" t="str">
        <f t="shared" si="0"/>
        <v>Reason-10</v>
      </c>
      <c r="D12">
        <v>25</v>
      </c>
    </row>
    <row r="13" spans="1:4" x14ac:dyDescent="0.3">
      <c r="A13" s="2">
        <v>18</v>
      </c>
      <c r="B13" s="2">
        <v>21</v>
      </c>
      <c r="C13" t="str">
        <f t="shared" si="0"/>
        <v>Reason-18</v>
      </c>
      <c r="D13">
        <v>21</v>
      </c>
    </row>
    <row r="14" spans="1:4" x14ac:dyDescent="0.3">
      <c r="A14" s="2">
        <v>14</v>
      </c>
      <c r="B14" s="2">
        <v>19</v>
      </c>
      <c r="C14" t="str">
        <f t="shared" si="0"/>
        <v>Reason-14</v>
      </c>
      <c r="D14">
        <v>19</v>
      </c>
    </row>
    <row r="15" spans="1:4" x14ac:dyDescent="0.3">
      <c r="A15" s="2">
        <v>1</v>
      </c>
      <c r="B15" s="2">
        <v>16</v>
      </c>
      <c r="C15" t="str">
        <f t="shared" si="0"/>
        <v>Reason-1</v>
      </c>
      <c r="D15">
        <v>16</v>
      </c>
    </row>
    <row r="16" spans="1:4" x14ac:dyDescent="0.3">
      <c r="A16" s="2">
        <v>7</v>
      </c>
      <c r="B16" s="2">
        <v>15</v>
      </c>
      <c r="C16" t="str">
        <f t="shared" si="0"/>
        <v>Reason-7</v>
      </c>
      <c r="D16">
        <v>15</v>
      </c>
    </row>
    <row r="17" spans="1:4" x14ac:dyDescent="0.3">
      <c r="A17" s="2">
        <v>6</v>
      </c>
      <c r="B17" s="2">
        <v>8</v>
      </c>
      <c r="C17" t="str">
        <f t="shared" si="0"/>
        <v>Reason-6</v>
      </c>
      <c r="D17">
        <v>8</v>
      </c>
    </row>
    <row r="18" spans="1:4" x14ac:dyDescent="0.3">
      <c r="A18" s="2">
        <v>12</v>
      </c>
      <c r="B18" s="2">
        <v>8</v>
      </c>
      <c r="C18" t="str">
        <f t="shared" si="0"/>
        <v>Reason-12</v>
      </c>
      <c r="D18">
        <v>8</v>
      </c>
    </row>
    <row r="19" spans="1:4" x14ac:dyDescent="0.3">
      <c r="A19" s="2">
        <v>8</v>
      </c>
      <c r="B19" s="2">
        <v>6</v>
      </c>
      <c r="C19" t="str">
        <f t="shared" si="0"/>
        <v>Reason-8</v>
      </c>
      <c r="D19">
        <v>6</v>
      </c>
    </row>
    <row r="20" spans="1:4" x14ac:dyDescent="0.3">
      <c r="A20" s="2">
        <v>21</v>
      </c>
      <c r="B20" s="2">
        <v>6</v>
      </c>
      <c r="C20" t="str">
        <f t="shared" si="0"/>
        <v>Reason-21</v>
      </c>
      <c r="D20">
        <v>6</v>
      </c>
    </row>
    <row r="21" spans="1:4" x14ac:dyDescent="0.3">
      <c r="A21" s="2">
        <v>9</v>
      </c>
      <c r="B21" s="2">
        <v>4</v>
      </c>
      <c r="C21" t="str">
        <f t="shared" si="0"/>
        <v>Reason-9</v>
      </c>
      <c r="D21">
        <v>4</v>
      </c>
    </row>
    <row r="22" spans="1:4" x14ac:dyDescent="0.3">
      <c r="A22" s="2">
        <v>5</v>
      </c>
      <c r="B22" s="2">
        <v>3</v>
      </c>
      <c r="C22" t="str">
        <f t="shared" si="0"/>
        <v>Reason-5</v>
      </c>
      <c r="D22">
        <v>3</v>
      </c>
    </row>
    <row r="23" spans="1:4" x14ac:dyDescent="0.3">
      <c r="A23" s="2">
        <v>24</v>
      </c>
      <c r="B23" s="2">
        <v>3</v>
      </c>
      <c r="C23" t="str">
        <f t="shared" si="0"/>
        <v>Reason-24</v>
      </c>
      <c r="D23">
        <v>3</v>
      </c>
    </row>
    <row r="24" spans="1:4" x14ac:dyDescent="0.3">
      <c r="A24" s="2">
        <v>16</v>
      </c>
      <c r="B24" s="2">
        <v>3</v>
      </c>
      <c r="C24" t="str">
        <f t="shared" si="0"/>
        <v>Reason-16</v>
      </c>
      <c r="D24">
        <v>3</v>
      </c>
    </row>
    <row r="25" spans="1:4" x14ac:dyDescent="0.3">
      <c r="A25" s="2">
        <v>4</v>
      </c>
      <c r="B25" s="2">
        <v>2</v>
      </c>
      <c r="C25" t="str">
        <f t="shared" si="0"/>
        <v>Reason-4</v>
      </c>
      <c r="D25">
        <v>2</v>
      </c>
    </row>
    <row r="26" spans="1:4" x14ac:dyDescent="0.3">
      <c r="A26" s="2">
        <v>15</v>
      </c>
      <c r="B26" s="2">
        <v>2</v>
      </c>
      <c r="C26" t="str">
        <f t="shared" si="0"/>
        <v>Reason-15</v>
      </c>
      <c r="D26">
        <v>2</v>
      </c>
    </row>
    <row r="27" spans="1:4" x14ac:dyDescent="0.3">
      <c r="A27" s="2">
        <v>3</v>
      </c>
      <c r="B27" s="2">
        <v>1</v>
      </c>
      <c r="C27" t="str">
        <f t="shared" si="0"/>
        <v>Reason-3</v>
      </c>
      <c r="D27">
        <v>1</v>
      </c>
    </row>
    <row r="28" spans="1:4" x14ac:dyDescent="0.3">
      <c r="A28" s="2">
        <v>2</v>
      </c>
      <c r="B28" s="2">
        <v>1</v>
      </c>
      <c r="C28" t="str">
        <f t="shared" si="0"/>
        <v>Reason-2</v>
      </c>
      <c r="D28">
        <v>1</v>
      </c>
    </row>
    <row r="29" spans="1:4" x14ac:dyDescent="0.3">
      <c r="A29" s="2">
        <v>17</v>
      </c>
      <c r="B29" s="2">
        <v>1</v>
      </c>
      <c r="C29" t="str">
        <f t="shared" si="0"/>
        <v>Reason-17</v>
      </c>
      <c r="D29">
        <v>1</v>
      </c>
    </row>
  </sheetData>
  <sortState xmlns:xlrd2="http://schemas.microsoft.com/office/spreadsheetml/2017/richdata2" ref="A2:B29">
    <sortCondition descending="1" ref="B1:B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5A4B-6FBC-4909-8CB5-03E15A6F84EF}">
  <dimension ref="A1:B5"/>
  <sheetViews>
    <sheetView workbookViewId="0">
      <selection activeCell="N15" sqref="N15"/>
    </sheetView>
  </sheetViews>
  <sheetFormatPr defaultRowHeight="14.4" x14ac:dyDescent="0.3"/>
  <sheetData>
    <row r="1" spans="1:2" x14ac:dyDescent="0.3">
      <c r="A1" t="s">
        <v>23</v>
      </c>
      <c r="B1" t="s">
        <v>1</v>
      </c>
    </row>
    <row r="2" spans="1:2" x14ac:dyDescent="0.3">
      <c r="A2" s="2" t="s">
        <v>24</v>
      </c>
      <c r="B2" s="2">
        <v>195</v>
      </c>
    </row>
    <row r="3" spans="1:2" x14ac:dyDescent="0.3">
      <c r="A3" s="2" t="s">
        <v>25</v>
      </c>
      <c r="B3" s="2">
        <v>192</v>
      </c>
    </row>
    <row r="4" spans="1:2" x14ac:dyDescent="0.3">
      <c r="A4" s="2" t="s">
        <v>26</v>
      </c>
      <c r="B4" s="2">
        <v>183</v>
      </c>
    </row>
    <row r="5" spans="1:2" x14ac:dyDescent="0.3">
      <c r="A5" s="2" t="s">
        <v>27</v>
      </c>
      <c r="B5" s="2">
        <v>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FAF2-9985-447E-8351-4FB18A04D7CD}">
  <dimension ref="A1:E22"/>
  <sheetViews>
    <sheetView workbookViewId="0">
      <selection activeCell="C20" sqref="C20:C21"/>
    </sheetView>
  </sheetViews>
  <sheetFormatPr defaultRowHeight="14.4" x14ac:dyDescent="0.3"/>
  <sheetData>
    <row r="1" spans="1:5" x14ac:dyDescent="0.3">
      <c r="A1" s="1" t="s">
        <v>32</v>
      </c>
      <c r="B1" t="str">
        <f>TRIM(LEFT(A1,3))</f>
        <v>No</v>
      </c>
      <c r="C1" t="str">
        <f>TRIM(RIGHT(A1,3))</f>
        <v>602</v>
      </c>
      <c r="D1" t="s">
        <v>30</v>
      </c>
      <c r="E1" t="s">
        <v>1</v>
      </c>
    </row>
    <row r="2" spans="1:5" x14ac:dyDescent="0.3">
      <c r="A2" s="1" t="s">
        <v>33</v>
      </c>
      <c r="B2" t="str">
        <f t="shared" ref="B2:B4" si="0">TRIM(LEFT(A2,3))</f>
        <v>Yes</v>
      </c>
      <c r="C2" t="str">
        <f t="shared" ref="C2:C4" si="1">TRIM(RIGHT(A2,3))</f>
        <v>138</v>
      </c>
      <c r="D2" t="s">
        <v>28</v>
      </c>
      <c r="E2" s="2">
        <v>420</v>
      </c>
    </row>
    <row r="3" spans="1:5" x14ac:dyDescent="0.3">
      <c r="A3" s="1" t="s">
        <v>21</v>
      </c>
      <c r="B3" t="str">
        <f t="shared" si="0"/>
        <v>3</v>
      </c>
      <c r="C3" t="str">
        <f t="shared" si="1"/>
        <v>183</v>
      </c>
      <c r="D3" t="s">
        <v>29</v>
      </c>
      <c r="E3" s="2">
        <v>320</v>
      </c>
    </row>
    <row r="4" spans="1:5" x14ac:dyDescent="0.3">
      <c r="A4" s="1" t="s">
        <v>22</v>
      </c>
      <c r="B4" t="str">
        <f t="shared" si="0"/>
        <v>1</v>
      </c>
      <c r="C4" t="str">
        <f t="shared" si="1"/>
        <v>170</v>
      </c>
      <c r="E4">
        <f>SUM(E2:E3)</f>
        <v>740</v>
      </c>
    </row>
    <row r="5" spans="1:5" x14ac:dyDescent="0.3">
      <c r="C5" s="5">
        <f>E2/$E$4</f>
        <v>0.56756756756756754</v>
      </c>
    </row>
    <row r="6" spans="1:5" x14ac:dyDescent="0.3">
      <c r="C6" s="5">
        <f>E3/$E$4</f>
        <v>0.43243243243243246</v>
      </c>
    </row>
    <row r="11" spans="1:5" x14ac:dyDescent="0.3">
      <c r="D11" t="s">
        <v>31</v>
      </c>
      <c r="E11" t="s">
        <v>1</v>
      </c>
    </row>
    <row r="12" spans="1:5" x14ac:dyDescent="0.3">
      <c r="C12" s="5">
        <f>E12/$E$14</f>
        <v>0.927027027027027</v>
      </c>
      <c r="D12" t="s">
        <v>29</v>
      </c>
      <c r="E12" s="2">
        <v>686</v>
      </c>
    </row>
    <row r="13" spans="1:5" x14ac:dyDescent="0.3">
      <c r="C13" s="5">
        <f>E13/$E$14</f>
        <v>7.2972972972972977E-2</v>
      </c>
      <c r="D13" t="s">
        <v>28</v>
      </c>
      <c r="E13" s="2">
        <v>54</v>
      </c>
    </row>
    <row r="14" spans="1:5" x14ac:dyDescent="0.3">
      <c r="E14">
        <f>SUM(E12:E13)</f>
        <v>740</v>
      </c>
    </row>
    <row r="19" spans="3:5" x14ac:dyDescent="0.3">
      <c r="D19" t="s">
        <v>34</v>
      </c>
      <c r="E19" t="s">
        <v>1</v>
      </c>
    </row>
    <row r="20" spans="3:5" x14ac:dyDescent="0.3">
      <c r="C20" s="5">
        <f>E20/$E$14</f>
        <v>0.81351351351351353</v>
      </c>
      <c r="D20" t="s">
        <v>29</v>
      </c>
      <c r="E20" s="2">
        <v>602</v>
      </c>
    </row>
    <row r="21" spans="3:5" x14ac:dyDescent="0.3">
      <c r="C21" s="5">
        <f>E21/$E$14</f>
        <v>0.1864864864864865</v>
      </c>
      <c r="D21" t="s">
        <v>28</v>
      </c>
      <c r="E21" s="2">
        <v>138</v>
      </c>
    </row>
    <row r="22" spans="3:5" x14ac:dyDescent="0.3">
      <c r="E22">
        <f>SUM(E20:E21)</f>
        <v>740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0027-48F3-470A-B9CA-B4B60AC1F0F5}">
  <dimension ref="A1:B20"/>
  <sheetViews>
    <sheetView workbookViewId="0">
      <selection activeCell="M6" sqref="M6"/>
    </sheetView>
  </sheetViews>
  <sheetFormatPr defaultRowHeight="14.4" x14ac:dyDescent="0.3"/>
  <sheetData>
    <row r="1" spans="1:2" x14ac:dyDescent="0.3">
      <c r="A1" t="s">
        <v>35</v>
      </c>
      <c r="B1" t="s">
        <v>1</v>
      </c>
    </row>
    <row r="2" spans="1:2" x14ac:dyDescent="0.3">
      <c r="A2" s="2" t="s">
        <v>36</v>
      </c>
      <c r="B2" s="2">
        <v>208</v>
      </c>
    </row>
    <row r="3" spans="1:2" x14ac:dyDescent="0.3">
      <c r="A3" s="2" t="s">
        <v>37</v>
      </c>
      <c r="B3" s="2">
        <v>157</v>
      </c>
    </row>
    <row r="4" spans="1:2" x14ac:dyDescent="0.3">
      <c r="A4" s="2" t="s">
        <v>38</v>
      </c>
      <c r="B4" s="2">
        <v>112</v>
      </c>
    </row>
    <row r="5" spans="1:2" x14ac:dyDescent="0.3">
      <c r="A5" s="2" t="s">
        <v>39</v>
      </c>
      <c r="B5" s="2">
        <v>88</v>
      </c>
    </row>
    <row r="6" spans="1:2" x14ac:dyDescent="0.3">
      <c r="A6" s="2" t="s">
        <v>40</v>
      </c>
      <c r="B6" s="2">
        <v>60</v>
      </c>
    </row>
    <row r="7" spans="1:2" x14ac:dyDescent="0.3">
      <c r="A7" s="2" t="s">
        <v>41</v>
      </c>
      <c r="B7" s="2">
        <v>44</v>
      </c>
    </row>
    <row r="8" spans="1:2" x14ac:dyDescent="0.3">
      <c r="A8" s="2" t="s">
        <v>42</v>
      </c>
      <c r="B8" s="2">
        <v>19</v>
      </c>
    </row>
    <row r="9" spans="1:2" x14ac:dyDescent="0.3">
      <c r="A9" s="2" t="s">
        <v>43</v>
      </c>
      <c r="B9" s="2">
        <v>16</v>
      </c>
    </row>
    <row r="10" spans="1:2" x14ac:dyDescent="0.3">
      <c r="A10" s="2" t="s">
        <v>44</v>
      </c>
      <c r="B10" s="2">
        <v>7</v>
      </c>
    </row>
    <row r="11" spans="1:2" x14ac:dyDescent="0.3">
      <c r="A11" s="2" t="s">
        <v>45</v>
      </c>
      <c r="B11" s="2">
        <v>7</v>
      </c>
    </row>
    <row r="12" spans="1:2" x14ac:dyDescent="0.3">
      <c r="A12" s="2" t="s">
        <v>46</v>
      </c>
      <c r="B12" s="2">
        <v>6</v>
      </c>
    </row>
    <row r="13" spans="1:2" x14ac:dyDescent="0.3">
      <c r="A13" s="2" t="s">
        <v>47</v>
      </c>
      <c r="B13" s="2">
        <v>3</v>
      </c>
    </row>
    <row r="14" spans="1:2" x14ac:dyDescent="0.3">
      <c r="A14" s="2" t="s">
        <v>48</v>
      </c>
      <c r="B14" s="2">
        <v>3</v>
      </c>
    </row>
    <row r="15" spans="1:2" x14ac:dyDescent="0.3">
      <c r="A15" s="2" t="s">
        <v>49</v>
      </c>
      <c r="B15" s="2">
        <v>3</v>
      </c>
    </row>
    <row r="16" spans="1:2" x14ac:dyDescent="0.3">
      <c r="A16" s="2" t="s">
        <v>50</v>
      </c>
      <c r="B16" s="2">
        <v>2</v>
      </c>
    </row>
    <row r="17" spans="1:2" x14ac:dyDescent="0.3">
      <c r="A17" s="2" t="s">
        <v>51</v>
      </c>
      <c r="B17" s="2">
        <v>2</v>
      </c>
    </row>
    <row r="18" spans="1:2" x14ac:dyDescent="0.3">
      <c r="A18" s="2" t="s">
        <v>52</v>
      </c>
      <c r="B18" s="2">
        <v>1</v>
      </c>
    </row>
    <row r="19" spans="1:2" x14ac:dyDescent="0.3">
      <c r="A19" s="2" t="s">
        <v>53</v>
      </c>
      <c r="B19" s="2">
        <v>1</v>
      </c>
    </row>
    <row r="20" spans="1:2" x14ac:dyDescent="0.3">
      <c r="A20" s="2" t="s">
        <v>54</v>
      </c>
      <c r="B20" s="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191E-50D9-4FA9-AEA0-2166D16DBF87}">
  <dimension ref="A1:D35"/>
  <sheetViews>
    <sheetView tabSelected="1" topLeftCell="A7" workbookViewId="0">
      <selection activeCell="U15" sqref="U15"/>
    </sheetView>
  </sheetViews>
  <sheetFormatPr defaultRowHeight="14.4" x14ac:dyDescent="0.3"/>
  <cols>
    <col min="1" max="1" width="24.21875" bestFit="1" customWidth="1"/>
  </cols>
  <sheetData>
    <row r="1" spans="1:4" x14ac:dyDescent="0.3">
      <c r="A1" t="s">
        <v>61</v>
      </c>
      <c r="B1" t="s">
        <v>62</v>
      </c>
    </row>
    <row r="2" spans="1:4" x14ac:dyDescent="0.3">
      <c r="A2" t="s">
        <v>55</v>
      </c>
      <c r="B2" s="5">
        <v>0.94</v>
      </c>
    </row>
    <row r="3" spans="1:4" x14ac:dyDescent="0.3">
      <c r="A3" t="s">
        <v>56</v>
      </c>
      <c r="B3" s="5">
        <v>0.97</v>
      </c>
    </row>
    <row r="4" spans="1:4" x14ac:dyDescent="0.3">
      <c r="A4" t="s">
        <v>57</v>
      </c>
      <c r="B4" s="5">
        <v>0.95</v>
      </c>
    </row>
    <row r="5" spans="1:4" x14ac:dyDescent="0.3">
      <c r="A5" t="s">
        <v>58</v>
      </c>
      <c r="B5" s="5">
        <v>0.95</v>
      </c>
    </row>
    <row r="6" spans="1:4" x14ac:dyDescent="0.3">
      <c r="A6" t="s">
        <v>59</v>
      </c>
      <c r="B6" s="5">
        <v>0.95</v>
      </c>
    </row>
    <row r="7" spans="1:4" x14ac:dyDescent="0.3">
      <c r="A7" t="s">
        <v>60</v>
      </c>
      <c r="B7" s="5">
        <v>0.98</v>
      </c>
    </row>
    <row r="9" spans="1:4" x14ac:dyDescent="0.3">
      <c r="A9" s="1"/>
    </row>
    <row r="10" spans="1:4" x14ac:dyDescent="0.3">
      <c r="A10" t="s">
        <v>61</v>
      </c>
      <c r="B10" t="s">
        <v>62</v>
      </c>
      <c r="C10" t="s">
        <v>88</v>
      </c>
      <c r="D10" t="s">
        <v>89</v>
      </c>
    </row>
    <row r="11" spans="1:4" x14ac:dyDescent="0.3">
      <c r="A11" t="s">
        <v>63</v>
      </c>
      <c r="B11" s="5">
        <v>1</v>
      </c>
      <c r="C11" s="5">
        <v>0.93</v>
      </c>
      <c r="D11" s="5">
        <v>1</v>
      </c>
    </row>
    <row r="12" spans="1:4" x14ac:dyDescent="0.3">
      <c r="A12" t="s">
        <v>64</v>
      </c>
      <c r="B12" s="5">
        <v>0.98</v>
      </c>
      <c r="C12" s="5">
        <v>0.75</v>
      </c>
      <c r="D12" s="5">
        <v>0.98</v>
      </c>
    </row>
    <row r="13" spans="1:4" x14ac:dyDescent="0.3">
      <c r="A13" t="s">
        <v>65</v>
      </c>
      <c r="B13" s="5">
        <v>0.98</v>
      </c>
      <c r="C13" s="5">
        <v>0.73</v>
      </c>
      <c r="D13" s="5">
        <v>0.97</v>
      </c>
    </row>
    <row r="14" spans="1:4" x14ac:dyDescent="0.3">
      <c r="A14" t="s">
        <v>66</v>
      </c>
      <c r="B14" s="5">
        <v>0.97</v>
      </c>
      <c r="C14" s="5">
        <v>0.68</v>
      </c>
      <c r="D14" s="5">
        <v>0.97</v>
      </c>
    </row>
    <row r="15" spans="1:4" x14ac:dyDescent="0.3">
      <c r="A15" t="s">
        <v>67</v>
      </c>
      <c r="B15" s="5">
        <v>0.97</v>
      </c>
      <c r="C15" s="5">
        <v>0.68</v>
      </c>
      <c r="D15" s="5">
        <v>0.97</v>
      </c>
    </row>
    <row r="16" spans="1:4" x14ac:dyDescent="0.3">
      <c r="A16" t="s">
        <v>68</v>
      </c>
      <c r="B16" s="5">
        <v>0.96</v>
      </c>
      <c r="C16" s="5">
        <v>0.61</v>
      </c>
      <c r="D16" s="5">
        <v>0.96</v>
      </c>
    </row>
    <row r="17" spans="1:4" x14ac:dyDescent="0.3">
      <c r="A17" t="s">
        <v>69</v>
      </c>
      <c r="B17" s="5">
        <v>0.85</v>
      </c>
      <c r="C17" s="5">
        <v>0.53</v>
      </c>
      <c r="D17" s="5">
        <v>0.79</v>
      </c>
    </row>
    <row r="18" spans="1:4" x14ac:dyDescent="0.3">
      <c r="A18" t="s">
        <v>70</v>
      </c>
      <c r="B18" s="5">
        <v>0.89</v>
      </c>
      <c r="C18" s="5">
        <v>0.49</v>
      </c>
      <c r="D18" s="5">
        <v>0.87</v>
      </c>
    </row>
    <row r="19" spans="1:4" x14ac:dyDescent="0.3">
      <c r="A19" t="s">
        <v>71</v>
      </c>
      <c r="B19" s="5">
        <v>0.73</v>
      </c>
      <c r="C19" s="5">
        <v>0.41</v>
      </c>
      <c r="D19" s="5">
        <v>0.71</v>
      </c>
    </row>
    <row r="20" spans="1:4" x14ac:dyDescent="0.3">
      <c r="A20" t="s">
        <v>72</v>
      </c>
      <c r="B20" s="5">
        <v>0.53</v>
      </c>
      <c r="C20" s="5">
        <v>0.32</v>
      </c>
      <c r="D20" s="5">
        <v>0.54</v>
      </c>
    </row>
    <row r="21" spans="1:4" x14ac:dyDescent="0.3">
      <c r="A21" t="s">
        <v>73</v>
      </c>
      <c r="B21" s="5">
        <v>0.43</v>
      </c>
      <c r="C21" s="5">
        <v>0.28000000000000003</v>
      </c>
      <c r="D21" s="5">
        <v>0.43</v>
      </c>
    </row>
    <row r="22" spans="1:4" x14ac:dyDescent="0.3">
      <c r="A22" t="s">
        <v>74</v>
      </c>
      <c r="B22" s="5">
        <v>0.43</v>
      </c>
      <c r="C22" s="5">
        <v>0.28000000000000003</v>
      </c>
      <c r="D22" s="5">
        <v>0.43</v>
      </c>
    </row>
    <row r="23" spans="1:4" x14ac:dyDescent="0.3">
      <c r="A23" t="s">
        <v>75</v>
      </c>
      <c r="B23" s="5">
        <v>0.28000000000000003</v>
      </c>
      <c r="C23" s="5">
        <v>0.26</v>
      </c>
      <c r="D23" s="5">
        <v>0.31</v>
      </c>
    </row>
    <row r="24" spans="1:4" x14ac:dyDescent="0.3">
      <c r="A24" t="s">
        <v>76</v>
      </c>
      <c r="B24" s="5">
        <v>0.53</v>
      </c>
      <c r="C24" s="5">
        <v>0.22</v>
      </c>
      <c r="D24" s="5">
        <v>0.48</v>
      </c>
    </row>
    <row r="25" spans="1:4" x14ac:dyDescent="0.3">
      <c r="A25" t="s">
        <v>77</v>
      </c>
      <c r="B25" s="5">
        <v>0.51</v>
      </c>
      <c r="C25" s="5">
        <v>0.21</v>
      </c>
      <c r="D25" s="5">
        <v>0.48</v>
      </c>
    </row>
    <row r="26" spans="1:4" x14ac:dyDescent="0.3">
      <c r="A26" t="s">
        <v>78</v>
      </c>
      <c r="B26" s="5">
        <v>0.51</v>
      </c>
      <c r="C26" s="5">
        <v>0.21</v>
      </c>
      <c r="D26" s="5">
        <v>0.46</v>
      </c>
    </row>
    <row r="27" spans="1:4" x14ac:dyDescent="0.3">
      <c r="A27" t="s">
        <v>79</v>
      </c>
      <c r="B27" s="5">
        <v>0.45</v>
      </c>
      <c r="C27" s="5">
        <v>0.2</v>
      </c>
      <c r="D27" s="5">
        <v>0.46</v>
      </c>
    </row>
    <row r="28" spans="1:4" x14ac:dyDescent="0.3">
      <c r="A28" t="s">
        <v>80</v>
      </c>
      <c r="B28" s="5">
        <v>0.52</v>
      </c>
      <c r="C28" s="5">
        <v>0.2</v>
      </c>
      <c r="D28" s="5">
        <v>0.43</v>
      </c>
    </row>
    <row r="29" spans="1:4" x14ac:dyDescent="0.3">
      <c r="A29" t="s">
        <v>81</v>
      </c>
      <c r="B29" s="5">
        <v>0.48</v>
      </c>
      <c r="C29" s="5">
        <v>0.19</v>
      </c>
      <c r="D29" s="5">
        <v>0.42</v>
      </c>
    </row>
    <row r="30" spans="1:4" x14ac:dyDescent="0.3">
      <c r="A30" t="s">
        <v>82</v>
      </c>
      <c r="B30" s="5">
        <v>0.36</v>
      </c>
      <c r="C30" s="5">
        <v>0.18</v>
      </c>
      <c r="D30" s="5">
        <v>0.35</v>
      </c>
    </row>
    <row r="31" spans="1:4" x14ac:dyDescent="0.3">
      <c r="A31" t="s">
        <v>83</v>
      </c>
      <c r="B31" s="5">
        <v>0.47</v>
      </c>
      <c r="C31" s="5">
        <v>0.18</v>
      </c>
      <c r="D31" s="5">
        <v>0.37</v>
      </c>
    </row>
    <row r="32" spans="1:4" x14ac:dyDescent="0.3">
      <c r="A32" t="s">
        <v>84</v>
      </c>
      <c r="B32" s="5">
        <v>0.39</v>
      </c>
      <c r="C32" s="5">
        <v>0.17</v>
      </c>
      <c r="D32" s="5">
        <v>0.38</v>
      </c>
    </row>
    <row r="33" spans="1:4" x14ac:dyDescent="0.3">
      <c r="A33" t="s">
        <v>85</v>
      </c>
      <c r="B33" s="5">
        <v>0.46</v>
      </c>
      <c r="C33" s="5">
        <v>0.17</v>
      </c>
      <c r="D33" s="5">
        <v>0.36</v>
      </c>
    </row>
    <row r="34" spans="1:4" x14ac:dyDescent="0.3">
      <c r="A34" t="s">
        <v>86</v>
      </c>
      <c r="B34" s="5">
        <v>0.35</v>
      </c>
      <c r="C34" s="5">
        <v>0.15</v>
      </c>
      <c r="D34" s="5">
        <v>0.34</v>
      </c>
    </row>
    <row r="35" spans="1:4" x14ac:dyDescent="0.3">
      <c r="A35" t="s">
        <v>87</v>
      </c>
      <c r="B35" s="5">
        <v>0.16</v>
      </c>
      <c r="C35" s="5">
        <v>7.0000000000000007E-2</v>
      </c>
      <c r="D35" s="5">
        <v>0.16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</vt:lpstr>
      <vt:lpstr>Month</vt:lpstr>
      <vt:lpstr>Reason for absence</vt:lpstr>
      <vt:lpstr>Season</vt:lpstr>
      <vt:lpstr>Mix</vt:lpstr>
      <vt:lpstr>Absenteeism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Shreyansh Vaghela</dc:creator>
  <cp:lastModifiedBy>Shreyansh Vaghela</cp:lastModifiedBy>
  <dcterms:created xsi:type="dcterms:W3CDTF">2015-06-05T18:17:20Z</dcterms:created>
  <dcterms:modified xsi:type="dcterms:W3CDTF">2021-09-12T05:34:50Z</dcterms:modified>
</cp:coreProperties>
</file>