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propuser24\Documents\Drive D Backup\Angel 2024\Mr Dino\"/>
    </mc:Choice>
  </mc:AlternateContent>
  <xr:revisionPtr revIDLastSave="0" documentId="8_{A6E907F9-C279-46C9-AD01-A41BD065C9C7}" xr6:coauthVersionLast="47" xr6:coauthVersionMax="47" xr10:uidLastSave="{00000000-0000-0000-0000-000000000000}"/>
  <bookViews>
    <workbookView xWindow="22932" yWindow="-108" windowWidth="23256" windowHeight="12576" xr2:uid="{6A058145-AC5F-41A0-801D-567A4B1DE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0" i="1" l="1"/>
  <c r="F140" i="1"/>
  <c r="E140" i="1"/>
  <c r="D140" i="1"/>
  <c r="K139" i="1"/>
  <c r="K138" i="1"/>
  <c r="K132" i="1"/>
  <c r="K131" i="1"/>
  <c r="K130" i="1"/>
  <c r="K129" i="1"/>
  <c r="K125" i="1"/>
  <c r="H125" i="1"/>
  <c r="G125" i="1"/>
  <c r="F125" i="1"/>
  <c r="L125" i="1" s="1"/>
  <c r="E125" i="1"/>
  <c r="L124" i="1"/>
  <c r="K124" i="1"/>
  <c r="L123" i="1"/>
  <c r="K123" i="1"/>
  <c r="L118" i="1"/>
  <c r="H118" i="1"/>
  <c r="G118" i="1"/>
  <c r="K118" i="1" s="1"/>
  <c r="F118" i="1"/>
  <c r="E118" i="1"/>
  <c r="L117" i="1"/>
  <c r="K117" i="1"/>
  <c r="L116" i="1"/>
  <c r="K116" i="1"/>
  <c r="L115" i="1"/>
  <c r="K115" i="1"/>
  <c r="L114" i="1"/>
  <c r="K114" i="1"/>
  <c r="L113" i="1"/>
  <c r="K113" i="1"/>
  <c r="H108" i="1"/>
  <c r="L108" i="1" s="1"/>
  <c r="G108" i="1"/>
  <c r="K108" i="1" s="1"/>
  <c r="F108" i="1"/>
  <c r="E108" i="1"/>
  <c r="L107" i="1"/>
  <c r="K107" i="1"/>
  <c r="L106" i="1"/>
  <c r="K106" i="1"/>
  <c r="L105" i="1"/>
  <c r="K105" i="1"/>
  <c r="L104" i="1"/>
  <c r="K104" i="1"/>
  <c r="L103" i="1"/>
  <c r="K103" i="1"/>
  <c r="K98" i="1"/>
  <c r="H98" i="1"/>
  <c r="L98" i="1" s="1"/>
  <c r="G98" i="1"/>
  <c r="F98" i="1"/>
  <c r="E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K43" i="1"/>
  <c r="L41" i="1"/>
  <c r="K41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K7" i="1"/>
  <c r="L6" i="1"/>
  <c r="K6" i="1"/>
  <c r="L5" i="1"/>
  <c r="K5" i="1"/>
  <c r="L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NGPropUser23</author>
  </authors>
  <commentList>
    <comment ref="C33" authorId="0" shapeId="0" xr:uid="{97164C6F-81F5-4AF1-AA95-2E5EF4F9EC91}">
      <text>
        <r>
          <rPr>
            <b/>
            <sz val="9"/>
            <color indexed="81"/>
            <rFont val="Tahoma"/>
            <family val="2"/>
          </rPr>
          <t>bush/mendoza-karam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8EE1C889-FB19-4D67-9A10-F52BAEDFD90E}">
      <text>
        <r>
          <rPr>
            <b/>
            <sz val="9"/>
            <color indexed="81"/>
            <rFont val="Tahoma"/>
            <family val="2"/>
          </rPr>
          <t>TILT UP WALLS CONC BLDG - KARBO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<sst xmlns="http://schemas.openxmlformats.org/spreadsheetml/2006/main" count="452" uniqueCount="294">
  <si>
    <t>REAL ESTATE TAXES 2014 - 2015 -  DELTA PROPERTIES, L.L.P./NOGALES PROPERTY MANAGEMENT #1</t>
  </si>
  <si>
    <t>TOTAL FCV</t>
  </si>
  <si>
    <t>LIMITED VALUE</t>
  </si>
  <si>
    <t>PARCEL #</t>
  </si>
  <si>
    <t>PROPERTY</t>
  </si>
  <si>
    <t>VARIANCE</t>
  </si>
  <si>
    <t>1</t>
  </si>
  <si>
    <t>K-RANCH</t>
  </si>
  <si>
    <t>S</t>
  </si>
  <si>
    <t>2</t>
  </si>
  <si>
    <t>3</t>
  </si>
  <si>
    <t>4</t>
  </si>
  <si>
    <t>10143108A 7</t>
  </si>
  <si>
    <t>WS APTS</t>
  </si>
  <si>
    <t>5</t>
  </si>
  <si>
    <t>CRAWFORT LOTS</t>
  </si>
  <si>
    <t>6</t>
  </si>
  <si>
    <t>CHURCH</t>
  </si>
  <si>
    <t>7</t>
  </si>
  <si>
    <t>MORLEY CROSS RD</t>
  </si>
  <si>
    <t>8</t>
  </si>
  <si>
    <t>10213006E</t>
  </si>
  <si>
    <t>BV APTS</t>
  </si>
  <si>
    <t>9</t>
  </si>
  <si>
    <t>10522008D</t>
  </si>
  <si>
    <t>MH-NORTHCROSS</t>
  </si>
  <si>
    <t>10</t>
  </si>
  <si>
    <t>DRIVE INN  ANNIE'S</t>
  </si>
  <si>
    <t>11</t>
  </si>
  <si>
    <t>MH (OFFICES)</t>
  </si>
  <si>
    <t>12</t>
  </si>
  <si>
    <t>10201005 7</t>
  </si>
  <si>
    <t>BIRD HILL M.H.P/AUG '04</t>
  </si>
  <si>
    <t>D</t>
  </si>
  <si>
    <t>13</t>
  </si>
  <si>
    <t>10201005A</t>
  </si>
  <si>
    <t>BIRD HILL M.H.P 35 ACRES</t>
  </si>
  <si>
    <t>14</t>
  </si>
  <si>
    <t>10201012A 6</t>
  </si>
  <si>
    <t>VETERANS/SEPT'04</t>
  </si>
  <si>
    <t>15</t>
  </si>
  <si>
    <t>10201036A 6</t>
  </si>
  <si>
    <t>PRESTON M.H.P./APR.'04</t>
  </si>
  <si>
    <t>16</t>
  </si>
  <si>
    <t>10201036B</t>
  </si>
  <si>
    <t>2085 N GRAND/MINI STORAGE</t>
  </si>
  <si>
    <t>17</t>
  </si>
  <si>
    <t>LAS PALMAS</t>
  </si>
  <si>
    <t>18</t>
  </si>
  <si>
    <t>10201083 3</t>
  </si>
  <si>
    <t>MASTICK WAY</t>
  </si>
  <si>
    <t>19</t>
  </si>
  <si>
    <t>RRR LOT B</t>
  </si>
  <si>
    <t>20</t>
  </si>
  <si>
    <t>RRR LOT C</t>
  </si>
  <si>
    <t>U</t>
  </si>
  <si>
    <t>21</t>
  </si>
  <si>
    <t>10201098D 3</t>
  </si>
  <si>
    <t>22</t>
  </si>
  <si>
    <t>10202009 2</t>
  </si>
  <si>
    <t>KORY WAREHOUSE</t>
  </si>
  <si>
    <t>23</t>
  </si>
  <si>
    <t>10204010E 5</t>
  </si>
  <si>
    <t>MARIPOSA  I</t>
  </si>
  <si>
    <t>24</t>
  </si>
  <si>
    <t>10204019A 6</t>
  </si>
  <si>
    <t>M I P    II</t>
  </si>
  <si>
    <t>25</t>
  </si>
  <si>
    <t>10204019B 5</t>
  </si>
  <si>
    <t>26</t>
  </si>
  <si>
    <t>10204024A 0</t>
  </si>
  <si>
    <t>27</t>
  </si>
  <si>
    <t>10204043A 5</t>
  </si>
  <si>
    <t>M I P    I</t>
  </si>
  <si>
    <t>28</t>
  </si>
  <si>
    <t>10204044C 6</t>
  </si>
  <si>
    <t>M I P    III</t>
  </si>
  <si>
    <t>29</t>
  </si>
  <si>
    <t>10204048A</t>
  </si>
  <si>
    <t>MIP II</t>
  </si>
  <si>
    <t>30</t>
  </si>
  <si>
    <t>MARIPOSA IND. PARK LOT 12</t>
  </si>
  <si>
    <t>31</t>
  </si>
  <si>
    <t>MARIPOSA IND. PARK LOT 13</t>
  </si>
  <si>
    <t>32</t>
  </si>
  <si>
    <t>10206017 7</t>
  </si>
  <si>
    <t>130 W. WHITE RD./SONIC P 5/14/09</t>
  </si>
  <si>
    <t>33</t>
  </si>
  <si>
    <t>10206018 0</t>
  </si>
  <si>
    <t>120 W. WHITE RD./CRISPY F. P.2/17/09</t>
  </si>
  <si>
    <t>34</t>
  </si>
  <si>
    <t>OASIS BLOCK 7 10.55 ACRES</t>
  </si>
  <si>
    <t>35</t>
  </si>
  <si>
    <t>10206035 9</t>
  </si>
  <si>
    <t>OASIS BLOCK 8-A 8.16 ACRES</t>
  </si>
  <si>
    <t>36</t>
  </si>
  <si>
    <t>10206036 2</t>
  </si>
  <si>
    <t>OASIS BLOCK 8-B</t>
  </si>
  <si>
    <t>37</t>
  </si>
  <si>
    <t>OASIS BLOCK 8-C</t>
  </si>
  <si>
    <t>38</t>
  </si>
  <si>
    <t>OASIS BLOCK D</t>
  </si>
  <si>
    <t>39</t>
  </si>
  <si>
    <t>10204002 7</t>
  </si>
  <si>
    <t>OASIS 200 ACRES</t>
  </si>
  <si>
    <t>40</t>
  </si>
  <si>
    <t>10207043A</t>
  </si>
  <si>
    <t>861 W CIARDULLI PL</t>
  </si>
  <si>
    <t>41</t>
  </si>
  <si>
    <t>HOLLER</t>
  </si>
  <si>
    <t>42</t>
  </si>
  <si>
    <t>BUENA VISTA APTS.</t>
  </si>
  <si>
    <t>43</t>
  </si>
  <si>
    <t>NOGALES DEVELOPMENT</t>
  </si>
  <si>
    <t>44</t>
  </si>
  <si>
    <t>45</t>
  </si>
  <si>
    <t>10310017D</t>
  </si>
  <si>
    <t>ROYAL RD RANCH</t>
  </si>
  <si>
    <t>46</t>
  </si>
  <si>
    <t>10310024A</t>
  </si>
  <si>
    <t>47</t>
  </si>
  <si>
    <t>10310026 1</t>
  </si>
  <si>
    <t>48</t>
  </si>
  <si>
    <t>10507003E</t>
  </si>
  <si>
    <t>NORAH'S RCH E1/2 294 OLD TUCSON RD</t>
  </si>
  <si>
    <t>49</t>
  </si>
  <si>
    <t>NORAH'S RANCH SE</t>
  </si>
  <si>
    <t>50</t>
  </si>
  <si>
    <t>CANYON APT</t>
  </si>
  <si>
    <t>51</t>
  </si>
  <si>
    <t>10520004A 9</t>
  </si>
  <si>
    <r>
      <t xml:space="preserve">MORGAN *                   </t>
    </r>
    <r>
      <rPr>
        <b/>
        <sz val="7"/>
        <rFont val="Arial"/>
        <family val="2"/>
      </rPr>
      <t>FLOOD PLANE</t>
    </r>
  </si>
  <si>
    <t>52</t>
  </si>
  <si>
    <t>10520008 2</t>
  </si>
  <si>
    <t>CANYON HOUSE/RANCH HOUSE</t>
  </si>
  <si>
    <t>53</t>
  </si>
  <si>
    <t>10520009C 2</t>
  </si>
  <si>
    <t>PK OLD HSE *</t>
  </si>
  <si>
    <t>54</t>
  </si>
  <si>
    <t xml:space="preserve">10520009G </t>
  </si>
  <si>
    <t>PK RANCH</t>
  </si>
  <si>
    <t>55</t>
  </si>
  <si>
    <t>10520009K 1</t>
  </si>
  <si>
    <t>CASITA PROKTER</t>
  </si>
  <si>
    <t>56</t>
  </si>
  <si>
    <t>PK McCOY</t>
  </si>
  <si>
    <t>57</t>
  </si>
  <si>
    <t>PK FIELDS</t>
  </si>
  <si>
    <t>58</t>
  </si>
  <si>
    <t>10522023 1</t>
  </si>
  <si>
    <r>
      <t xml:space="preserve">DRIVE INN                  </t>
    </r>
    <r>
      <rPr>
        <b/>
        <sz val="7"/>
        <rFont val="Arial"/>
        <family val="2"/>
      </rPr>
      <t xml:space="preserve"> </t>
    </r>
  </si>
  <si>
    <t>59</t>
  </si>
  <si>
    <t>10522134B</t>
  </si>
  <si>
    <t>VILLA HERMOSA</t>
  </si>
  <si>
    <t>60</t>
  </si>
  <si>
    <t>10524002 6</t>
  </si>
  <si>
    <t>FLAGSTONE APTS/OFFICES</t>
  </si>
  <si>
    <t>61</t>
  </si>
  <si>
    <t>VALLE VERDE APTS</t>
  </si>
  <si>
    <t>62</t>
  </si>
  <si>
    <t>10528016 9</t>
  </si>
  <si>
    <t>VOHLAND</t>
  </si>
  <si>
    <t>63</t>
  </si>
  <si>
    <t>10528017A1</t>
  </si>
  <si>
    <t>VEGGIES</t>
  </si>
  <si>
    <t>64</t>
  </si>
  <si>
    <t>10533019A</t>
  </si>
  <si>
    <t>2847 N. CAMINO VISTA DEL CIELO</t>
  </si>
  <si>
    <t>65</t>
  </si>
  <si>
    <t>10778094B</t>
  </si>
  <si>
    <t>WINDEMERE HOTEL</t>
  </si>
  <si>
    <t>WINDEMERE HOTEL EQUIPMENT</t>
  </si>
  <si>
    <t>0880360 015</t>
  </si>
  <si>
    <t xml:space="preserve">WINDEMERE PERSONAL </t>
  </si>
  <si>
    <t>66</t>
  </si>
  <si>
    <t>11212099B 3</t>
  </si>
  <si>
    <t>TUBAC (EL MERCADO)</t>
  </si>
  <si>
    <t>67</t>
  </si>
  <si>
    <t>11246011 8</t>
  </si>
  <si>
    <t>PALO PARADO</t>
  </si>
  <si>
    <t>68</t>
  </si>
  <si>
    <t>11338002A</t>
  </si>
  <si>
    <t>RUBY SOUTHWEST</t>
  </si>
  <si>
    <t>69</t>
  </si>
  <si>
    <t>11338003A</t>
  </si>
  <si>
    <t>NORAHS RANCH N1/2</t>
  </si>
  <si>
    <t>70</t>
  </si>
  <si>
    <t>NORAH'S RANCH FRONT PT</t>
  </si>
  <si>
    <t>71</t>
  </si>
  <si>
    <t>11343003B</t>
  </si>
  <si>
    <t>PK WEST</t>
  </si>
  <si>
    <t>72</t>
  </si>
  <si>
    <t>11345165A 5</t>
  </si>
  <si>
    <t>FAIRWAY-PROTECH/OCT'04</t>
  </si>
  <si>
    <t>73</t>
  </si>
  <si>
    <t>11346037A 0</t>
  </si>
  <si>
    <t>MARIPOSA RANCH LOTG</t>
  </si>
  <si>
    <t>74</t>
  </si>
  <si>
    <t>11346038C 1</t>
  </si>
  <si>
    <t>MARIPOSA RANCH LOTK</t>
  </si>
  <si>
    <t>75</t>
  </si>
  <si>
    <t>11346051 1</t>
  </si>
  <si>
    <t xml:space="preserve">LA QUINTA II LOT 1     </t>
  </si>
  <si>
    <t>76</t>
  </si>
  <si>
    <t>11349013A 9</t>
  </si>
  <si>
    <t>MARIPOSA III</t>
  </si>
  <si>
    <t>77</t>
  </si>
  <si>
    <t>11349013B 8</t>
  </si>
  <si>
    <t>MARIPOSA II</t>
  </si>
  <si>
    <t>78</t>
  </si>
  <si>
    <t>11349019B 6</t>
  </si>
  <si>
    <t>N I P</t>
  </si>
  <si>
    <t>79</t>
  </si>
  <si>
    <t>11349019E 3</t>
  </si>
  <si>
    <t>80</t>
  </si>
  <si>
    <t>11349019H 0</t>
  </si>
  <si>
    <t>81</t>
  </si>
  <si>
    <t>11349024A 1</t>
  </si>
  <si>
    <t>82</t>
  </si>
  <si>
    <t>11349024B 0</t>
  </si>
  <si>
    <t>83</t>
  </si>
  <si>
    <t>11349026B</t>
  </si>
  <si>
    <t>BARRON NIP 100 ACRES</t>
  </si>
  <si>
    <t>84</t>
  </si>
  <si>
    <t>BARRON NIP 30.04 ACRES</t>
  </si>
  <si>
    <t>85</t>
  </si>
  <si>
    <t>12130019B</t>
  </si>
  <si>
    <t>COMMUNICATION TOWER (THEO)</t>
  </si>
  <si>
    <t>86</t>
  </si>
  <si>
    <t>12401057 8</t>
  </si>
  <si>
    <t>1249 CALLE PICO GORDO</t>
  </si>
  <si>
    <t>87</t>
  </si>
  <si>
    <t>12401062 2</t>
  </si>
  <si>
    <t>410 VIA CALANDRIA</t>
  </si>
  <si>
    <t>88</t>
  </si>
  <si>
    <t>412 VIA CALANDRIA</t>
  </si>
  <si>
    <t>89</t>
  </si>
  <si>
    <t>1209 CAMINO GILBERTO</t>
  </si>
  <si>
    <t>90</t>
  </si>
  <si>
    <t>12402102 8</t>
  </si>
  <si>
    <t>419 CAMINO DEL PATIO</t>
  </si>
  <si>
    <t>91</t>
  </si>
  <si>
    <t>462 AVE PAPALOTE</t>
  </si>
  <si>
    <t>92</t>
  </si>
  <si>
    <t>14001005 5</t>
  </si>
  <si>
    <t>COMBATE (K&amp;F)</t>
  </si>
  <si>
    <t>NPM #1 SANTA CRUZ COUNTY TOTAL</t>
  </si>
  <si>
    <t>REAL ESTATE TAXES 2014 - 2015 -  THETA PROPERTIES, L.L.P./NOGALES PROPERTY MANAGEMENT #2</t>
  </si>
  <si>
    <t>10201035N 7</t>
  </si>
  <si>
    <t>1967 N. GRAND  (LARRIVAS) LMP</t>
  </si>
  <si>
    <t>10201074 7</t>
  </si>
  <si>
    <t>MARIPOSA HOTEL</t>
  </si>
  <si>
    <t>10213019A</t>
  </si>
  <si>
    <t>BUENA VISTA HOUSE</t>
  </si>
  <si>
    <t>10213019B</t>
  </si>
  <si>
    <t>BUENA VISTA TOWER</t>
  </si>
  <si>
    <t>10526034 5</t>
  </si>
  <si>
    <t>PATE</t>
  </si>
  <si>
    <t>NPM#2 SANTA CRUZ COUNTY TOTAL</t>
  </si>
  <si>
    <t>REAL ESTATE TAXES 2014 - 2015 MATHENA PROPERTIES, L.L.P./NOGALES PROPERTY MANAGEMENT #3</t>
  </si>
  <si>
    <t>10203002C 1</t>
  </si>
  <si>
    <t xml:space="preserve">R.O.C. </t>
  </si>
  <si>
    <t>10203002H 6</t>
  </si>
  <si>
    <t>10203002K</t>
  </si>
  <si>
    <t>10306002A 9</t>
  </si>
  <si>
    <t>20 ACRES MONTE CARLO</t>
  </si>
  <si>
    <t>10323265A</t>
  </si>
  <si>
    <t>MONTE CARLO APTS+</t>
  </si>
  <si>
    <t>NPM#3 SANTA CRUZ COUNTY TOTAL</t>
  </si>
  <si>
    <t>REAL ESTATE TAXES 2014 - 2015  - LOMA LINDA PLAZA C/O CENTERLINK MANAGEMENT</t>
  </si>
  <si>
    <t>10201074B 5</t>
  </si>
  <si>
    <t>LOMA LINDA MALL LLC</t>
  </si>
  <si>
    <t>10201074C4</t>
  </si>
  <si>
    <t>DELTA PROP. LLP</t>
  </si>
  <si>
    <t>LOMA LINDA SANTA CRUZ COUNTY TOTAL</t>
  </si>
  <si>
    <t>Value $</t>
  </si>
  <si>
    <t>Net Assessed</t>
  </si>
  <si>
    <t>10801142C</t>
  </si>
  <si>
    <t>6910 N. MERCER SPRINGS</t>
  </si>
  <si>
    <t>2551 E CALLE SIN RUIDO PU 06/08/09</t>
  </si>
  <si>
    <t>3700 E. ROSE PEAK PL (P.SEP,'09)</t>
  </si>
  <si>
    <t>TUC HSE. 3654 N. SUNTERRA</t>
  </si>
  <si>
    <t>10211131D</t>
  </si>
  <si>
    <t>10 ACRES ORANGE &amp; CANADA</t>
  </si>
  <si>
    <t>10211131E</t>
  </si>
  <si>
    <t>22502029B</t>
  </si>
  <si>
    <t>20 ACRES HARDY RD</t>
  </si>
  <si>
    <t>SOLD</t>
  </si>
  <si>
    <t>133197050 1</t>
  </si>
  <si>
    <t>TUC CONDO 987 N. CARIBE</t>
  </si>
  <si>
    <t>133197160 3</t>
  </si>
  <si>
    <t xml:space="preserve">TUC CONDO 1009 N. CARIBE </t>
  </si>
  <si>
    <t>3290 S. CANOA PLAZA</t>
  </si>
  <si>
    <t>NPM #1 PIMA COUNTY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</si>
</sst>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b/>
      <sz val="7"/>
      <color rgb="FF00B050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2"/>
    <xf numFmtId="0" fontId="3" fillId="0" borderId="0" xfId="2" applyFont="1" applyAlignment="1">
      <alignment horizontal="center"/>
    </xf>
    <xf numFmtId="0" fontId="4" fillId="0" borderId="0" xfId="0" applyFont="1"/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4" xfId="0" applyFont="1" applyBorder="1"/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2" quotePrefix="1" applyFont="1"/>
    <xf numFmtId="0" fontId="5" fillId="0" borderId="8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7" fillId="0" borderId="9" xfId="2" applyFont="1" applyBorder="1"/>
    <xf numFmtId="164" fontId="5" fillId="0" borderId="9" xfId="1" applyNumberFormat="1" applyFont="1" applyBorder="1" applyAlignment="1">
      <alignment horizontal="center"/>
    </xf>
    <xf numFmtId="164" fontId="4" fillId="0" borderId="9" xfId="1" applyNumberFormat="1" applyFont="1" applyBorder="1"/>
    <xf numFmtId="164" fontId="4" fillId="0" borderId="10" xfId="1" applyNumberFormat="1" applyFont="1" applyBorder="1"/>
    <xf numFmtId="0" fontId="5" fillId="0" borderId="11" xfId="2" applyFont="1" applyBorder="1" applyAlignment="1">
      <alignment horizontal="left"/>
    </xf>
    <xf numFmtId="0" fontId="6" fillId="0" borderId="12" xfId="2" applyFont="1" applyBorder="1" applyAlignment="1">
      <alignment horizontal="left"/>
    </xf>
    <xf numFmtId="164" fontId="5" fillId="0" borderId="12" xfId="1" applyNumberFormat="1" applyFont="1" applyBorder="1" applyAlignment="1">
      <alignment horizontal="center"/>
    </xf>
    <xf numFmtId="164" fontId="8" fillId="0" borderId="9" xfId="1" applyNumberFormat="1" applyFont="1" applyBorder="1"/>
    <xf numFmtId="164" fontId="9" fillId="0" borderId="10" xfId="1" applyNumberFormat="1" applyFont="1" applyBorder="1"/>
    <xf numFmtId="0" fontId="6" fillId="0" borderId="9" xfId="2" applyFont="1" applyBorder="1"/>
    <xf numFmtId="164" fontId="5" fillId="0" borderId="13" xfId="1" applyNumberFormat="1" applyFont="1" applyBorder="1" applyAlignment="1">
      <alignment horizontal="center"/>
    </xf>
    <xf numFmtId="43" fontId="10" fillId="0" borderId="13" xfId="1" applyFont="1" applyBorder="1" applyAlignment="1"/>
    <xf numFmtId="164" fontId="5" fillId="0" borderId="13" xfId="1" applyNumberFormat="1" applyFont="1" applyBorder="1" applyAlignment="1"/>
    <xf numFmtId="164" fontId="10" fillId="0" borderId="13" xfId="1" applyNumberFormat="1" applyFont="1" applyBorder="1" applyAlignment="1"/>
    <xf numFmtId="164" fontId="10" fillId="0" borderId="10" xfId="1" applyNumberFormat="1" applyFont="1" applyBorder="1"/>
    <xf numFmtId="164" fontId="11" fillId="0" borderId="13" xfId="1" applyNumberFormat="1" applyFont="1" applyBorder="1" applyAlignment="1"/>
    <xf numFmtId="164" fontId="11" fillId="0" borderId="10" xfId="1" applyNumberFormat="1" applyFont="1" applyBorder="1"/>
    <xf numFmtId="0" fontId="12" fillId="0" borderId="14" xfId="2" applyFont="1" applyBorder="1" applyAlignment="1">
      <alignment horizontal="center"/>
    </xf>
    <xf numFmtId="164" fontId="9" fillId="0" borderId="14" xfId="1" applyNumberFormat="1" applyFont="1" applyBorder="1" applyAlignment="1"/>
    <xf numFmtId="164" fontId="9" fillId="0" borderId="15" xfId="1" applyNumberFormat="1" applyFont="1" applyBorder="1"/>
    <xf numFmtId="164" fontId="11" fillId="0" borderId="14" xfId="1" applyNumberFormat="1" applyFont="1" applyBorder="1" applyAlignment="1"/>
    <xf numFmtId="164" fontId="11" fillId="0" borderId="15" xfId="1" applyNumberFormat="1" applyFont="1" applyBorder="1"/>
    <xf numFmtId="164" fontId="5" fillId="0" borderId="14" xfId="1" applyNumberFormat="1" applyFont="1" applyBorder="1" applyAlignment="1"/>
    <xf numFmtId="164" fontId="4" fillId="0" borderId="15" xfId="1" applyNumberFormat="1" applyFont="1" applyBorder="1"/>
    <xf numFmtId="0" fontId="6" fillId="0" borderId="12" xfId="2" applyFont="1" applyBorder="1"/>
    <xf numFmtId="0" fontId="7" fillId="0" borderId="12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164" fontId="8" fillId="0" borderId="14" xfId="1" applyNumberFormat="1" applyFont="1" applyBorder="1" applyAlignment="1"/>
    <xf numFmtId="164" fontId="8" fillId="0" borderId="15" xfId="1" applyNumberFormat="1" applyFont="1" applyBorder="1"/>
    <xf numFmtId="164" fontId="10" fillId="0" borderId="14" xfId="1" applyNumberFormat="1" applyFont="1" applyBorder="1" applyAlignment="1"/>
    <xf numFmtId="164" fontId="10" fillId="0" borderId="15" xfId="1" applyNumberFormat="1" applyFont="1" applyBorder="1"/>
    <xf numFmtId="164" fontId="5" fillId="0" borderId="14" xfId="1" applyNumberFormat="1" applyFont="1" applyBorder="1" applyAlignment="1">
      <alignment horizontal="center"/>
    </xf>
    <xf numFmtId="0" fontId="7" fillId="0" borderId="14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2" xfId="0" applyFont="1" applyBorder="1"/>
    <xf numFmtId="164" fontId="5" fillId="0" borderId="14" xfId="1" applyNumberFormat="1" applyFont="1" applyFill="1" applyBorder="1" applyAlignment="1">
      <alignment horizontal="center"/>
    </xf>
    <xf numFmtId="164" fontId="5" fillId="0" borderId="16" xfId="1" applyNumberFormat="1" applyFont="1" applyBorder="1" applyAlignment="1">
      <alignment horizontal="center"/>
    </xf>
    <xf numFmtId="164" fontId="5" fillId="0" borderId="16" xfId="1" applyNumberFormat="1" applyFont="1" applyBorder="1"/>
    <xf numFmtId="164" fontId="5" fillId="0" borderId="15" xfId="1" applyNumberFormat="1" applyFont="1" applyBorder="1"/>
    <xf numFmtId="164" fontId="14" fillId="0" borderId="14" xfId="1" applyNumberFormat="1" applyFont="1" applyBorder="1" applyAlignment="1"/>
    <xf numFmtId="164" fontId="14" fillId="0" borderId="15" xfId="1" applyNumberFormat="1" applyFont="1" applyBorder="1"/>
    <xf numFmtId="0" fontId="5" fillId="2" borderId="11" xfId="2" applyFont="1" applyFill="1" applyBorder="1" applyAlignment="1">
      <alignment horizontal="left"/>
    </xf>
    <xf numFmtId="0" fontId="6" fillId="2" borderId="12" xfId="2" applyFont="1" applyFill="1" applyBorder="1"/>
    <xf numFmtId="0" fontId="6" fillId="2" borderId="14" xfId="2" applyFont="1" applyFill="1" applyBorder="1"/>
    <xf numFmtId="164" fontId="5" fillId="0" borderId="9" xfId="1" applyNumberFormat="1" applyFont="1" applyFill="1" applyBorder="1" applyAlignment="1">
      <alignment horizontal="center"/>
    </xf>
    <xf numFmtId="164" fontId="5" fillId="0" borderId="13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/>
    <xf numFmtId="164" fontId="4" fillId="0" borderId="15" xfId="1" applyNumberFormat="1" applyFont="1" applyFill="1" applyBorder="1"/>
    <xf numFmtId="164" fontId="14" fillId="0" borderId="14" xfId="1" applyNumberFormat="1" applyFont="1" applyFill="1" applyBorder="1" applyAlignment="1">
      <alignment horizontal="center"/>
    </xf>
    <xf numFmtId="164" fontId="14" fillId="0" borderId="15" xfId="1" applyNumberFormat="1" applyFont="1" applyFill="1" applyBorder="1"/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/>
    <xf numFmtId="164" fontId="10" fillId="0" borderId="14" xfId="1" applyNumberFormat="1" applyFont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0" fontId="6" fillId="0" borderId="16" xfId="2" applyFont="1" applyBorder="1"/>
    <xf numFmtId="0" fontId="7" fillId="0" borderId="12" xfId="2" applyFont="1" applyBorder="1"/>
    <xf numFmtId="0" fontId="12" fillId="0" borderId="12" xfId="2" applyFont="1" applyBorder="1" applyAlignment="1">
      <alignment horizontal="center"/>
    </xf>
    <xf numFmtId="0" fontId="5" fillId="0" borderId="11" xfId="2" quotePrefix="1" applyFont="1" applyBorder="1" applyAlignment="1">
      <alignment horizontal="left"/>
    </xf>
    <xf numFmtId="0" fontId="5" fillId="0" borderId="17" xfId="2" applyFont="1" applyBorder="1" applyAlignment="1">
      <alignment horizontal="left"/>
    </xf>
    <xf numFmtId="0" fontId="6" fillId="0" borderId="18" xfId="2" applyFont="1" applyBorder="1"/>
    <xf numFmtId="0" fontId="6" fillId="0" borderId="19" xfId="2" applyFont="1" applyBorder="1"/>
    <xf numFmtId="0" fontId="6" fillId="0" borderId="20" xfId="2" applyFont="1" applyBorder="1"/>
    <xf numFmtId="0" fontId="6" fillId="0" borderId="0" xfId="2" applyFont="1"/>
    <xf numFmtId="164" fontId="5" fillId="0" borderId="15" xfId="1" applyNumberFormat="1" applyFont="1" applyBorder="1" applyAlignment="1"/>
    <xf numFmtId="0" fontId="6" fillId="0" borderId="14" xfId="2" applyFont="1" applyBorder="1"/>
    <xf numFmtId="0" fontId="7" fillId="0" borderId="14" xfId="2" applyFont="1" applyBorder="1"/>
    <xf numFmtId="43" fontId="10" fillId="0" borderId="14" xfId="1" applyFont="1" applyBorder="1" applyAlignment="1"/>
    <xf numFmtId="0" fontId="5" fillId="0" borderId="21" xfId="2" applyFont="1" applyBorder="1" applyAlignment="1">
      <alignment horizontal="left"/>
    </xf>
    <xf numFmtId="164" fontId="11" fillId="0" borderId="12" xfId="1" applyNumberFormat="1" applyFont="1" applyBorder="1" applyAlignment="1"/>
    <xf numFmtId="164" fontId="9" fillId="0" borderId="12" xfId="1" applyNumberFormat="1" applyFont="1" applyBorder="1" applyAlignment="1"/>
    <xf numFmtId="0" fontId="7" fillId="0" borderId="22" xfId="2" applyFont="1" applyBorder="1" applyAlignment="1">
      <alignment horizontal="center"/>
    </xf>
    <xf numFmtId="164" fontId="10" fillId="0" borderId="12" xfId="1" applyNumberFormat="1" applyFont="1" applyBorder="1" applyAlignment="1"/>
    <xf numFmtId="164" fontId="8" fillId="0" borderId="12" xfId="1" applyNumberFormat="1" applyFont="1" applyBorder="1" applyAlignment="1"/>
    <xf numFmtId="0" fontId="5" fillId="0" borderId="23" xfId="2" applyFont="1" applyBorder="1" applyAlignment="1">
      <alignment horizontal="left"/>
    </xf>
    <xf numFmtId="0" fontId="6" fillId="0" borderId="24" xfId="2" applyFont="1" applyBorder="1"/>
    <xf numFmtId="0" fontId="7" fillId="0" borderId="24" xfId="2" applyFont="1" applyBorder="1" applyAlignment="1">
      <alignment horizontal="center"/>
    </xf>
    <xf numFmtId="164" fontId="5" fillId="0" borderId="24" xfId="1" applyNumberFormat="1" applyFont="1" applyBorder="1" applyAlignment="1">
      <alignment horizontal="center"/>
    </xf>
    <xf numFmtId="164" fontId="5" fillId="0" borderId="25" xfId="1" applyNumberFormat="1" applyFont="1" applyBorder="1" applyAlignment="1">
      <alignment horizontal="center"/>
    </xf>
    <xf numFmtId="164" fontId="5" fillId="0" borderId="26" xfId="1" applyNumberFormat="1" applyFont="1" applyBorder="1" applyAlignment="1">
      <alignment horizontal="center"/>
    </xf>
    <xf numFmtId="164" fontId="10" fillId="0" borderId="27" xfId="1" applyNumberFormat="1" applyFont="1" applyBorder="1" applyAlignment="1"/>
    <xf numFmtId="164" fontId="10" fillId="0" borderId="28" xfId="1" applyNumberFormat="1" applyFont="1" applyBorder="1"/>
    <xf numFmtId="0" fontId="14" fillId="0" borderId="1" xfId="2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165" fontId="14" fillId="0" borderId="6" xfId="2" applyNumberFormat="1" applyFont="1" applyBorder="1"/>
    <xf numFmtId="165" fontId="14" fillId="0" borderId="7" xfId="2" applyNumberFormat="1" applyFont="1" applyBorder="1"/>
    <xf numFmtId="165" fontId="8" fillId="0" borderId="7" xfId="2" applyNumberFormat="1" applyFont="1" applyBorder="1"/>
    <xf numFmtId="165" fontId="9" fillId="0" borderId="30" xfId="0" applyNumberFormat="1" applyFont="1" applyBorder="1"/>
    <xf numFmtId="0" fontId="5" fillId="0" borderId="0" xfId="2" applyFont="1" applyAlignment="1">
      <alignment horizontal="left"/>
    </xf>
    <xf numFmtId="0" fontId="5" fillId="0" borderId="31" xfId="2" applyFont="1" applyBorder="1" applyAlignment="1">
      <alignment horizontal="left"/>
    </xf>
    <xf numFmtId="0" fontId="5" fillId="0" borderId="32" xfId="2" applyFont="1" applyBorder="1"/>
    <xf numFmtId="0" fontId="14" fillId="0" borderId="32" xfId="2" applyFont="1" applyBorder="1" applyAlignment="1">
      <alignment horizontal="center"/>
    </xf>
    <xf numFmtId="164" fontId="5" fillId="0" borderId="32" xfId="1" applyNumberFormat="1" applyFont="1" applyBorder="1" applyAlignment="1"/>
    <xf numFmtId="164" fontId="5" fillId="0" borderId="32" xfId="1" applyNumberFormat="1" applyFont="1" applyFill="1" applyBorder="1" applyAlignment="1"/>
    <xf numFmtId="164" fontId="5" fillId="0" borderId="33" xfId="1" applyNumberFormat="1" applyFont="1" applyBorder="1" applyAlignment="1"/>
    <xf numFmtId="164" fontId="10" fillId="0" borderId="33" xfId="3" applyNumberFormat="1" applyFont="1" applyBorder="1" applyAlignment="1"/>
    <xf numFmtId="164" fontId="10" fillId="0" borderId="34" xfId="1" applyNumberFormat="1" applyFont="1" applyBorder="1"/>
    <xf numFmtId="0" fontId="5" fillId="0" borderId="12" xfId="2" applyFont="1" applyBorder="1"/>
    <xf numFmtId="0" fontId="8" fillId="0" borderId="12" xfId="2" applyFont="1" applyBorder="1" applyAlignment="1">
      <alignment horizontal="center"/>
    </xf>
    <xf numFmtId="164" fontId="5" fillId="0" borderId="12" xfId="1" applyNumberFormat="1" applyFont="1" applyBorder="1" applyAlignment="1"/>
    <xf numFmtId="164" fontId="5" fillId="0" borderId="12" xfId="1" applyNumberFormat="1" applyFont="1" applyFill="1" applyBorder="1" applyAlignment="1"/>
    <xf numFmtId="164" fontId="9" fillId="0" borderId="12" xfId="1" applyNumberFormat="1" applyFont="1" applyBorder="1"/>
    <xf numFmtId="164" fontId="9" fillId="0" borderId="15" xfId="0" applyNumberFormat="1" applyFont="1" applyBorder="1"/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164" fontId="8" fillId="0" borderId="12" xfId="1" applyNumberFormat="1" applyFont="1" applyBorder="1"/>
    <xf numFmtId="164" fontId="8" fillId="0" borderId="15" xfId="1" applyNumberFormat="1" applyFont="1" applyBorder="1" applyAlignment="1">
      <alignment horizontal="right"/>
    </xf>
    <xf numFmtId="43" fontId="5" fillId="0" borderId="12" xfId="1" applyFont="1" applyBorder="1"/>
    <xf numFmtId="43" fontId="5" fillId="0" borderId="15" xfId="1" applyFont="1" applyBorder="1" applyAlignment="1">
      <alignment horizontal="right"/>
    </xf>
    <xf numFmtId="0" fontId="5" fillId="0" borderId="24" xfId="2" applyFont="1" applyBorder="1"/>
    <xf numFmtId="0" fontId="14" fillId="0" borderId="24" xfId="0" applyFont="1" applyBorder="1" applyAlignment="1">
      <alignment horizontal="center"/>
    </xf>
    <xf numFmtId="164" fontId="5" fillId="0" borderId="24" xfId="1" applyNumberFormat="1" applyFont="1" applyBorder="1" applyAlignment="1"/>
    <xf numFmtId="164" fontId="5" fillId="0" borderId="24" xfId="1" applyNumberFormat="1" applyFont="1" applyFill="1" applyBorder="1" applyAlignment="1"/>
    <xf numFmtId="164" fontId="5" fillId="0" borderId="26" xfId="1" applyNumberFormat="1" applyFont="1" applyBorder="1" applyAlignment="1"/>
    <xf numFmtId="164" fontId="10" fillId="0" borderId="26" xfId="3" applyNumberFormat="1" applyFont="1" applyBorder="1" applyAlignment="1"/>
    <xf numFmtId="164" fontId="10" fillId="0" borderId="35" xfId="3" applyNumberFormat="1" applyFont="1" applyBorder="1" applyAlignment="1"/>
    <xf numFmtId="0" fontId="14" fillId="0" borderId="36" xfId="2" applyFont="1" applyBorder="1" applyAlignment="1">
      <alignment horizontal="left"/>
    </xf>
    <xf numFmtId="0" fontId="14" fillId="0" borderId="25" xfId="2" applyFont="1" applyBorder="1"/>
    <xf numFmtId="0" fontId="14" fillId="0" borderId="25" xfId="2" applyFont="1" applyBorder="1" applyAlignment="1">
      <alignment horizontal="center"/>
    </xf>
    <xf numFmtId="165" fontId="14" fillId="0" borderId="25" xfId="2" applyNumberFormat="1" applyFont="1" applyBorder="1"/>
    <xf numFmtId="165" fontId="14" fillId="0" borderId="26" xfId="2" applyNumberFormat="1" applyFont="1" applyBorder="1"/>
    <xf numFmtId="165" fontId="8" fillId="0" borderId="35" xfId="2" applyNumberFormat="1" applyFont="1" applyBorder="1"/>
    <xf numFmtId="165" fontId="8" fillId="0" borderId="37" xfId="0" applyNumberFormat="1" applyFont="1" applyBorder="1"/>
    <xf numFmtId="0" fontId="14" fillId="0" borderId="0" xfId="2" applyFont="1" applyAlignment="1">
      <alignment horizontal="left"/>
    </xf>
    <xf numFmtId="0" fontId="14" fillId="0" borderId="38" xfId="2" applyFont="1" applyBorder="1"/>
    <xf numFmtId="0" fontId="14" fillId="0" borderId="0" xfId="2" applyFont="1"/>
    <xf numFmtId="44" fontId="14" fillId="0" borderId="0" xfId="2" applyNumberFormat="1" applyFont="1"/>
    <xf numFmtId="14" fontId="14" fillId="0" borderId="0" xfId="2" applyNumberFormat="1" applyFont="1"/>
    <xf numFmtId="0" fontId="3" fillId="0" borderId="39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5" fillId="0" borderId="36" xfId="2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5" fillId="0" borderId="31" xfId="2" applyFont="1" applyBorder="1"/>
    <xf numFmtId="0" fontId="5" fillId="0" borderId="40" xfId="2" applyFont="1" applyBorder="1"/>
    <xf numFmtId="0" fontId="5" fillId="0" borderId="41" xfId="2" applyFont="1" applyBorder="1"/>
    <xf numFmtId="164" fontId="5" fillId="0" borderId="42" xfId="1" applyNumberFormat="1" applyFont="1" applyBorder="1" applyAlignment="1">
      <alignment horizontal="center"/>
    </xf>
    <xf numFmtId="164" fontId="5" fillId="0" borderId="42" xfId="1" applyNumberFormat="1" applyFont="1" applyFill="1" applyBorder="1" applyAlignment="1">
      <alignment horizontal="center"/>
    </xf>
    <xf numFmtId="164" fontId="5" fillId="0" borderId="32" xfId="1" applyNumberFormat="1" applyFont="1" applyBorder="1" applyAlignment="1">
      <alignment horizontal="center"/>
    </xf>
    <xf numFmtId="164" fontId="5" fillId="0" borderId="33" xfId="1" applyNumberFormat="1" applyFont="1" applyBorder="1" applyAlignment="1">
      <alignment horizontal="center"/>
    </xf>
    <xf numFmtId="164" fontId="11" fillId="0" borderId="33" xfId="1" applyNumberFormat="1" applyFont="1" applyBorder="1" applyAlignment="1">
      <alignment horizontal="center"/>
    </xf>
    <xf numFmtId="164" fontId="11" fillId="0" borderId="34" xfId="1" applyNumberFormat="1" applyFont="1" applyBorder="1" applyAlignment="1">
      <alignment horizontal="center"/>
    </xf>
    <xf numFmtId="164" fontId="5" fillId="0" borderId="12" xfId="1" applyNumberFormat="1" applyFont="1" applyFill="1" applyBorder="1" applyAlignment="1">
      <alignment horizontal="center"/>
    </xf>
    <xf numFmtId="164" fontId="11" fillId="0" borderId="12" xfId="1" applyNumberFormat="1" applyFont="1" applyBorder="1" applyAlignment="1">
      <alignment horizontal="center"/>
    </xf>
    <xf numFmtId="164" fontId="11" fillId="0" borderId="15" xfId="1" applyNumberFormat="1" applyFont="1" applyBorder="1" applyAlignment="1">
      <alignment horizontal="center"/>
    </xf>
    <xf numFmtId="0" fontId="5" fillId="0" borderId="22" xfId="2" applyFont="1" applyBorder="1"/>
    <xf numFmtId="0" fontId="14" fillId="0" borderId="22" xfId="2" applyFont="1" applyBorder="1" applyAlignment="1">
      <alignment horizontal="center"/>
    </xf>
    <xf numFmtId="164" fontId="5" fillId="0" borderId="22" xfId="1" applyNumberFormat="1" applyFont="1" applyBorder="1" applyAlignment="1">
      <alignment horizontal="center"/>
    </xf>
    <xf numFmtId="164" fontId="5" fillId="0" borderId="22" xfId="1" applyNumberFormat="1" applyFont="1" applyFill="1" applyBorder="1" applyAlignment="1">
      <alignment horizontal="center"/>
    </xf>
    <xf numFmtId="164" fontId="5" fillId="0" borderId="43" xfId="1" applyNumberFormat="1" applyFont="1" applyBorder="1" applyAlignment="1">
      <alignment horizontal="center"/>
    </xf>
    <xf numFmtId="164" fontId="5" fillId="0" borderId="24" xfId="1" applyNumberFormat="1" applyFont="1" applyFill="1" applyBorder="1" applyAlignment="1">
      <alignment horizontal="center"/>
    </xf>
    <xf numFmtId="164" fontId="10" fillId="0" borderId="26" xfId="1" applyNumberFormat="1" applyFont="1" applyBorder="1" applyAlignment="1">
      <alignment horizontal="center"/>
    </xf>
    <xf numFmtId="164" fontId="4" fillId="0" borderId="28" xfId="1" applyNumberFormat="1" applyFont="1" applyBorder="1" applyAlignment="1">
      <alignment horizontal="center"/>
    </xf>
    <xf numFmtId="0" fontId="14" fillId="0" borderId="5" xfId="2" applyFont="1" applyBorder="1" applyAlignment="1">
      <alignment horizontal="left"/>
    </xf>
    <xf numFmtId="0" fontId="14" fillId="0" borderId="6" xfId="2" applyFont="1" applyBorder="1"/>
    <xf numFmtId="165" fontId="14" fillId="0" borderId="30" xfId="2" applyNumberFormat="1" applyFont="1" applyBorder="1"/>
    <xf numFmtId="165" fontId="8" fillId="0" borderId="4" xfId="0" applyNumberFormat="1" applyFont="1" applyBorder="1"/>
    <xf numFmtId="0" fontId="14" fillId="0" borderId="42" xfId="2" applyFont="1" applyBorder="1" applyAlignment="1">
      <alignment horizontal="center"/>
    </xf>
    <xf numFmtId="164" fontId="5" fillId="0" borderId="31" xfId="1" applyNumberFormat="1" applyFont="1" applyBorder="1" applyAlignment="1">
      <alignment horizontal="center"/>
    </xf>
    <xf numFmtId="164" fontId="5" fillId="0" borderId="32" xfId="1" applyNumberFormat="1" applyFont="1" applyFill="1" applyBorder="1" applyAlignment="1">
      <alignment horizontal="center"/>
    </xf>
    <xf numFmtId="164" fontId="5" fillId="0" borderId="32" xfId="1" applyNumberFormat="1" applyFont="1" applyBorder="1" applyAlignment="1">
      <alignment horizontal="center" vertical="center"/>
    </xf>
    <xf numFmtId="164" fontId="5" fillId="0" borderId="42" xfId="1" applyNumberFormat="1" applyFont="1" applyBorder="1" applyAlignment="1">
      <alignment horizontal="center" vertical="center"/>
    </xf>
    <xf numFmtId="164" fontId="11" fillId="0" borderId="42" xfId="1" applyNumberFormat="1" applyFont="1" applyBorder="1" applyAlignment="1"/>
    <xf numFmtId="164" fontId="11" fillId="0" borderId="34" xfId="1" applyNumberFormat="1" applyFont="1" applyBorder="1"/>
    <xf numFmtId="0" fontId="14" fillId="0" borderId="7" xfId="2" applyFont="1" applyBorder="1" applyAlignment="1">
      <alignment horizontal="center"/>
    </xf>
    <xf numFmtId="164" fontId="5" fillId="0" borderId="23" xfId="1" applyNumberFormat="1" applyFont="1" applyBorder="1" applyAlignment="1">
      <alignment horizontal="center"/>
    </xf>
    <xf numFmtId="164" fontId="5" fillId="0" borderId="24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/>
    <xf numFmtId="164" fontId="4" fillId="0" borderId="28" xfId="1" applyNumberFormat="1" applyFont="1" applyBorder="1"/>
    <xf numFmtId="0" fontId="14" fillId="0" borderId="44" xfId="2" applyFont="1" applyBorder="1" applyAlignment="1">
      <alignment horizontal="center"/>
    </xf>
    <xf numFmtId="0" fontId="14" fillId="0" borderId="45" xfId="2" applyFont="1" applyBorder="1" applyAlignment="1">
      <alignment horizontal="center"/>
    </xf>
    <xf numFmtId="0" fontId="14" fillId="0" borderId="45" xfId="2" applyFont="1" applyBorder="1" applyAlignment="1">
      <alignment horizontal="center"/>
    </xf>
    <xf numFmtId="44" fontId="14" fillId="0" borderId="25" xfId="2" applyNumberFormat="1" applyFont="1" applyBorder="1"/>
    <xf numFmtId="164" fontId="14" fillId="0" borderId="26" xfId="2" applyNumberFormat="1" applyFont="1" applyBorder="1"/>
    <xf numFmtId="164" fontId="14" fillId="0" borderId="39" xfId="2" applyNumberFormat="1" applyFont="1" applyBorder="1"/>
    <xf numFmtId="44" fontId="14" fillId="0" borderId="37" xfId="2" applyNumberFormat="1" applyFont="1" applyBorder="1"/>
    <xf numFmtId="43" fontId="4" fillId="0" borderId="37" xfId="0" applyNumberFormat="1" applyFont="1" applyBorder="1"/>
    <xf numFmtId="0" fontId="14" fillId="0" borderId="0" xfId="2" applyFont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31" xfId="0" applyFont="1" applyBorder="1" applyAlignment="1">
      <alignment horizontal="left"/>
    </xf>
    <xf numFmtId="0" fontId="5" fillId="0" borderId="32" xfId="0" applyFont="1" applyBorder="1"/>
    <xf numFmtId="44" fontId="5" fillId="0" borderId="32" xfId="4" applyFont="1" applyFill="1" applyBorder="1" applyAlignment="1">
      <alignment horizontal="center"/>
    </xf>
    <xf numFmtId="164" fontId="14" fillId="0" borderId="12" xfId="1" applyNumberFormat="1" applyFont="1" applyFill="1" applyBorder="1" applyAlignment="1"/>
    <xf numFmtId="164" fontId="8" fillId="0" borderId="12" xfId="1" applyNumberFormat="1" applyFont="1" applyFill="1" applyBorder="1" applyAlignment="1"/>
    <xf numFmtId="0" fontId="14" fillId="0" borderId="12" xfId="0" applyFont="1" applyBorder="1"/>
    <xf numFmtId="44" fontId="5" fillId="0" borderId="0" xfId="4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12" xfId="0" applyFont="1" applyBorder="1"/>
    <xf numFmtId="44" fontId="5" fillId="0" borderId="12" xfId="4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12" xfId="4" applyFont="1" applyFill="1" applyBorder="1"/>
    <xf numFmtId="1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4" fontId="5" fillId="0" borderId="0" xfId="4" applyFont="1" applyFill="1" applyBorder="1"/>
    <xf numFmtId="14" fontId="5" fillId="0" borderId="10" xfId="0" applyNumberFormat="1" applyFont="1" applyBorder="1"/>
    <xf numFmtId="14" fontId="5" fillId="0" borderId="0" xfId="0" applyNumberFormat="1" applyFont="1"/>
    <xf numFmtId="0" fontId="5" fillId="0" borderId="17" xfId="0" applyFont="1" applyBorder="1" applyAlignment="1">
      <alignment horizontal="left"/>
    </xf>
    <xf numFmtId="0" fontId="5" fillId="0" borderId="22" xfId="0" applyFont="1" applyBorder="1"/>
    <xf numFmtId="44" fontId="5" fillId="0" borderId="22" xfId="4" applyFont="1" applyFill="1" applyBorder="1"/>
    <xf numFmtId="165" fontId="5" fillId="0" borderId="12" xfId="4" applyNumberFormat="1" applyFont="1" applyFill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4" fontId="5" fillId="0" borderId="43" xfId="0" applyNumberFormat="1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Border="1"/>
    <xf numFmtId="44" fontId="5" fillId="0" borderId="24" xfId="4" applyFont="1" applyFill="1" applyBorder="1"/>
    <xf numFmtId="164" fontId="5" fillId="0" borderId="24" xfId="0" applyNumberFormat="1" applyFont="1" applyBorder="1" applyAlignment="1">
      <alignment horizontal="right"/>
    </xf>
    <xf numFmtId="14" fontId="5" fillId="0" borderId="28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44" fontId="14" fillId="0" borderId="6" xfId="0" applyNumberFormat="1" applyFont="1" applyBorder="1"/>
    <xf numFmtId="14" fontId="14" fillId="0" borderId="6" xfId="0" applyNumberFormat="1" applyFont="1" applyBorder="1"/>
    <xf numFmtId="0" fontId="14" fillId="0" borderId="6" xfId="0" applyFont="1" applyBorder="1" applyAlignment="1">
      <alignment horizontal="center"/>
    </xf>
    <xf numFmtId="14" fontId="14" fillId="0" borderId="30" xfId="0" applyNumberFormat="1" applyFont="1" applyBorder="1"/>
    <xf numFmtId="44" fontId="14" fillId="0" borderId="0" xfId="0" applyNumberFormat="1" applyFont="1"/>
  </cellXfs>
  <cellStyles count="5">
    <cellStyle name="Comma" xfId="1" builtinId="3"/>
    <cellStyle name="Comma 2" xfId="3" xr:uid="{AB34E71C-71C3-4EB1-A420-D3DBDDD21E5C}"/>
    <cellStyle name="Currency 2" xfId="4" xr:uid="{B532D392-A84F-4286-8FC4-81E27CD563A2}"/>
    <cellStyle name="Normal" xfId="0" builtinId="0"/>
    <cellStyle name="Normal 2" xfId="2" xr:uid="{A7A18D20-1AF0-48ED-AE33-937DDC935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7F47-7265-478E-99C3-D20597E603D7}">
  <dimension ref="A1:N140"/>
  <sheetViews>
    <sheetView tabSelected="1" workbookViewId="0">
      <selection activeCell="F13" sqref="F13"/>
    </sheetView>
  </sheetViews>
  <sheetFormatPr defaultRowHeight="14.4" x14ac:dyDescent="0.3"/>
  <cols>
    <col min="1" max="1" width="2.33203125" bestFit="1" customWidth="1"/>
    <col min="2" max="2" width="9.21875" bestFit="1" customWidth="1"/>
    <col min="3" max="3" width="21" customWidth="1"/>
    <col min="4" max="4" width="2" bestFit="1" customWidth="1"/>
    <col min="5" max="5" width="10.77734375" bestFit="1" customWidth="1"/>
    <col min="6" max="6" width="11.44140625" customWidth="1"/>
    <col min="7" max="7" width="10.88671875" customWidth="1"/>
    <col min="8" max="8" width="11.44140625" bestFit="1" customWidth="1"/>
    <col min="9" max="10" width="11.44140625" customWidth="1"/>
    <col min="11" max="11" width="13" customWidth="1"/>
    <col min="12" max="12" width="11.44140625" style="3" bestFit="1" customWidth="1"/>
  </cols>
  <sheetData>
    <row r="1" spans="1:12" ht="15" thickBot="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5" thickBot="1" x14ac:dyDescent="0.35">
      <c r="A2" s="1"/>
      <c r="B2" s="4"/>
      <c r="C2" s="5"/>
      <c r="D2" s="5"/>
      <c r="E2" s="6">
        <v>2014</v>
      </c>
      <c r="F2" s="7"/>
      <c r="G2" s="6">
        <v>2015</v>
      </c>
      <c r="H2" s="7"/>
      <c r="I2" s="6">
        <v>2016</v>
      </c>
      <c r="J2" s="7"/>
      <c r="K2" s="8" t="s">
        <v>1</v>
      </c>
      <c r="L2" s="9" t="s">
        <v>2</v>
      </c>
    </row>
    <row r="3" spans="1:12" ht="15" thickBot="1" x14ac:dyDescent="0.35">
      <c r="A3" s="1"/>
      <c r="B3" s="10" t="s">
        <v>3</v>
      </c>
      <c r="C3" s="11" t="s">
        <v>4</v>
      </c>
      <c r="D3" s="11"/>
      <c r="E3" s="11" t="s">
        <v>1</v>
      </c>
      <c r="F3" s="12" t="s">
        <v>2</v>
      </c>
      <c r="G3" s="11" t="s">
        <v>1</v>
      </c>
      <c r="H3" s="12" t="s">
        <v>2</v>
      </c>
      <c r="I3" s="11" t="s">
        <v>1</v>
      </c>
      <c r="J3" s="12" t="s">
        <v>2</v>
      </c>
      <c r="K3" s="8" t="s">
        <v>5</v>
      </c>
      <c r="L3" s="13" t="s">
        <v>5</v>
      </c>
    </row>
    <row r="4" spans="1:12" x14ac:dyDescent="0.3">
      <c r="A4" s="14" t="s">
        <v>6</v>
      </c>
      <c r="B4" s="15">
        <v>10127023</v>
      </c>
      <c r="C4" s="16" t="s">
        <v>7</v>
      </c>
      <c r="D4" s="17" t="s">
        <v>8</v>
      </c>
      <c r="E4" s="18">
        <v>24000</v>
      </c>
      <c r="F4" s="18">
        <v>24000</v>
      </c>
      <c r="G4" s="18">
        <v>24000</v>
      </c>
      <c r="H4" s="18">
        <v>24000</v>
      </c>
      <c r="I4" s="18">
        <v>24000</v>
      </c>
      <c r="J4" s="18">
        <v>24000</v>
      </c>
      <c r="K4" s="19">
        <f t="shared" ref="K4:L6" si="0">G4-E4</f>
        <v>0</v>
      </c>
      <c r="L4" s="20">
        <f t="shared" si="0"/>
        <v>0</v>
      </c>
    </row>
    <row r="5" spans="1:12" x14ac:dyDescent="0.3">
      <c r="A5" s="14" t="s">
        <v>9</v>
      </c>
      <c r="B5" s="21">
        <v>10127024</v>
      </c>
      <c r="C5" s="22" t="s">
        <v>7</v>
      </c>
      <c r="D5" s="17" t="s">
        <v>8</v>
      </c>
      <c r="E5" s="23">
        <v>94057</v>
      </c>
      <c r="F5" s="23">
        <v>94057</v>
      </c>
      <c r="G5" s="23">
        <v>88551</v>
      </c>
      <c r="H5" s="23">
        <v>88551</v>
      </c>
      <c r="I5" s="18">
        <v>92978</v>
      </c>
      <c r="J5" s="18">
        <v>96870</v>
      </c>
      <c r="K5" s="24">
        <f>I5-G5</f>
        <v>4427</v>
      </c>
      <c r="L5" s="25">
        <f t="shared" si="0"/>
        <v>-5506</v>
      </c>
    </row>
    <row r="6" spans="1:12" x14ac:dyDescent="0.3">
      <c r="A6" s="14" t="s">
        <v>10</v>
      </c>
      <c r="B6" s="21">
        <v>10130009</v>
      </c>
      <c r="C6" s="22" t="s">
        <v>7</v>
      </c>
      <c r="D6" s="17" t="s">
        <v>8</v>
      </c>
      <c r="E6" s="23">
        <v>11700</v>
      </c>
      <c r="F6" s="23">
        <v>11700</v>
      </c>
      <c r="G6" s="23">
        <v>11700</v>
      </c>
      <c r="H6" s="23">
        <v>11700</v>
      </c>
      <c r="I6" s="18">
        <v>11700</v>
      </c>
      <c r="J6" s="18">
        <v>11700</v>
      </c>
      <c r="K6" s="19">
        <f t="shared" si="0"/>
        <v>0</v>
      </c>
      <c r="L6" s="20">
        <f t="shared" si="0"/>
        <v>0</v>
      </c>
    </row>
    <row r="7" spans="1:12" x14ac:dyDescent="0.3">
      <c r="A7" s="14" t="s">
        <v>11</v>
      </c>
      <c r="B7" s="15" t="s">
        <v>12</v>
      </c>
      <c r="C7" s="26" t="s">
        <v>13</v>
      </c>
      <c r="D7" s="17" t="s">
        <v>8</v>
      </c>
      <c r="E7" s="18">
        <v>90265</v>
      </c>
      <c r="F7" s="18">
        <v>90265</v>
      </c>
      <c r="G7" s="18">
        <v>90265</v>
      </c>
      <c r="H7" s="18">
        <v>90265</v>
      </c>
      <c r="I7" s="27">
        <v>91123</v>
      </c>
      <c r="J7" s="27">
        <v>91123</v>
      </c>
      <c r="K7" s="28">
        <f>I7-G7</f>
        <v>858</v>
      </c>
      <c r="L7" s="20"/>
    </row>
    <row r="8" spans="1:12" x14ac:dyDescent="0.3">
      <c r="A8" s="14" t="s">
        <v>14</v>
      </c>
      <c r="B8" s="15">
        <v>10145078</v>
      </c>
      <c r="C8" s="26" t="s">
        <v>15</v>
      </c>
      <c r="D8" s="17" t="s">
        <v>8</v>
      </c>
      <c r="E8" s="18">
        <v>5650</v>
      </c>
      <c r="F8" s="18">
        <v>5650</v>
      </c>
      <c r="G8" s="18">
        <v>5650</v>
      </c>
      <c r="H8" s="18">
        <v>5650</v>
      </c>
      <c r="I8" s="27">
        <v>5650</v>
      </c>
      <c r="J8" s="27">
        <v>5650</v>
      </c>
      <c r="K8" s="29">
        <f t="shared" ref="K8:L13" si="1">G8-E8</f>
        <v>0</v>
      </c>
      <c r="L8" s="20">
        <f t="shared" si="1"/>
        <v>0</v>
      </c>
    </row>
    <row r="9" spans="1:12" x14ac:dyDescent="0.3">
      <c r="A9" s="14" t="s">
        <v>16</v>
      </c>
      <c r="B9" s="15">
        <v>10146055</v>
      </c>
      <c r="C9" s="26" t="s">
        <v>17</v>
      </c>
      <c r="D9" s="17" t="s">
        <v>8</v>
      </c>
      <c r="E9" s="18">
        <v>87450</v>
      </c>
      <c r="F9" s="18">
        <v>87450</v>
      </c>
      <c r="G9" s="18">
        <v>87450</v>
      </c>
      <c r="H9" s="18">
        <v>87450</v>
      </c>
      <c r="I9" s="27">
        <v>87450</v>
      </c>
      <c r="J9" s="27">
        <v>87450</v>
      </c>
      <c r="K9" s="29">
        <f t="shared" si="1"/>
        <v>0</v>
      </c>
      <c r="L9" s="20">
        <f t="shared" si="1"/>
        <v>0</v>
      </c>
    </row>
    <row r="10" spans="1:12" x14ac:dyDescent="0.3">
      <c r="A10" s="14" t="s">
        <v>18</v>
      </c>
      <c r="B10" s="15">
        <v>10149022</v>
      </c>
      <c r="C10" s="26" t="s">
        <v>19</v>
      </c>
      <c r="D10" s="17" t="s">
        <v>8</v>
      </c>
      <c r="E10" s="18">
        <v>224212</v>
      </c>
      <c r="F10" s="18">
        <v>224212</v>
      </c>
      <c r="G10" s="18">
        <v>224212</v>
      </c>
      <c r="H10" s="18">
        <v>224212</v>
      </c>
      <c r="I10" s="27">
        <v>225783</v>
      </c>
      <c r="J10" s="27">
        <v>225783</v>
      </c>
      <c r="K10" s="30">
        <f>I10-G10</f>
        <v>1571</v>
      </c>
      <c r="L10" s="31">
        <f>J10-H10</f>
        <v>1571</v>
      </c>
    </row>
    <row r="11" spans="1:12" x14ac:dyDescent="0.3">
      <c r="A11" s="14" t="s">
        <v>20</v>
      </c>
      <c r="B11" s="15" t="s">
        <v>21</v>
      </c>
      <c r="C11" s="26" t="s">
        <v>22</v>
      </c>
      <c r="D11" s="17" t="s">
        <v>8</v>
      </c>
      <c r="E11" s="18">
        <v>42960</v>
      </c>
      <c r="F11" s="18">
        <v>42960</v>
      </c>
      <c r="G11" s="18">
        <v>42960</v>
      </c>
      <c r="H11" s="18">
        <v>42960</v>
      </c>
      <c r="I11" s="27">
        <v>42960</v>
      </c>
      <c r="J11" s="27">
        <v>42960</v>
      </c>
      <c r="K11" s="29">
        <f t="shared" ref="K11:L11" si="2">G11-E11</f>
        <v>0</v>
      </c>
      <c r="L11" s="20">
        <f t="shared" si="2"/>
        <v>0</v>
      </c>
    </row>
    <row r="12" spans="1:12" x14ac:dyDescent="0.3">
      <c r="A12" s="14" t="s">
        <v>23</v>
      </c>
      <c r="B12" s="15" t="s">
        <v>24</v>
      </c>
      <c r="C12" s="26" t="s">
        <v>25</v>
      </c>
      <c r="D12" s="17" t="s">
        <v>8</v>
      </c>
      <c r="E12" s="18">
        <v>760</v>
      </c>
      <c r="F12" s="18">
        <v>760</v>
      </c>
      <c r="G12" s="18">
        <v>760</v>
      </c>
      <c r="H12" s="18">
        <v>760</v>
      </c>
      <c r="I12" s="27">
        <v>760</v>
      </c>
      <c r="J12" s="27">
        <v>760</v>
      </c>
      <c r="K12" s="29">
        <f t="shared" si="1"/>
        <v>0</v>
      </c>
      <c r="L12" s="20">
        <f t="shared" si="1"/>
        <v>0</v>
      </c>
    </row>
    <row r="13" spans="1:12" x14ac:dyDescent="0.3">
      <c r="A13" s="14" t="s">
        <v>26</v>
      </c>
      <c r="B13" s="15">
        <v>10522013</v>
      </c>
      <c r="C13" s="26" t="s">
        <v>27</v>
      </c>
      <c r="D13" s="17" t="s">
        <v>8</v>
      </c>
      <c r="E13" s="18">
        <v>21562</v>
      </c>
      <c r="F13" s="18">
        <v>21562</v>
      </c>
      <c r="G13" s="18">
        <v>21562</v>
      </c>
      <c r="H13" s="18">
        <v>21562</v>
      </c>
      <c r="I13" s="27">
        <v>21562</v>
      </c>
      <c r="J13" s="27">
        <v>21562</v>
      </c>
      <c r="K13" s="29">
        <f t="shared" si="1"/>
        <v>0</v>
      </c>
      <c r="L13" s="20">
        <f t="shared" si="1"/>
        <v>0</v>
      </c>
    </row>
    <row r="14" spans="1:12" x14ac:dyDescent="0.3">
      <c r="A14" s="14" t="s">
        <v>28</v>
      </c>
      <c r="B14" s="15">
        <v>10522027</v>
      </c>
      <c r="C14" s="26" t="s">
        <v>29</v>
      </c>
      <c r="D14" s="17" t="s">
        <v>8</v>
      </c>
      <c r="E14" s="18">
        <v>256961</v>
      </c>
      <c r="F14" s="18">
        <v>256961</v>
      </c>
      <c r="G14" s="18">
        <v>256961</v>
      </c>
      <c r="H14" s="18">
        <v>256961</v>
      </c>
      <c r="I14" s="27">
        <v>236544</v>
      </c>
      <c r="J14" s="27">
        <v>236544</v>
      </c>
      <c r="K14" s="32">
        <f>I14-G14</f>
        <v>-20417</v>
      </c>
      <c r="L14" s="33">
        <f>J14-H14</f>
        <v>-20417</v>
      </c>
    </row>
    <row r="15" spans="1:12" x14ac:dyDescent="0.3">
      <c r="A15" s="14" t="s">
        <v>30</v>
      </c>
      <c r="B15" s="15" t="s">
        <v>31</v>
      </c>
      <c r="C15" s="26" t="s">
        <v>32</v>
      </c>
      <c r="D15" s="34" t="s">
        <v>33</v>
      </c>
      <c r="E15" s="18">
        <v>262926</v>
      </c>
      <c r="F15" s="18">
        <v>262733</v>
      </c>
      <c r="G15" s="18">
        <v>251139</v>
      </c>
      <c r="H15" s="18">
        <v>250344</v>
      </c>
      <c r="I15" s="27">
        <v>247027</v>
      </c>
      <c r="J15" s="27">
        <v>247027</v>
      </c>
      <c r="K15" s="35">
        <f>I15-G15</f>
        <v>-4112</v>
      </c>
      <c r="L15" s="36">
        <f t="shared" ref="L15:L22" si="3">H15-F15</f>
        <v>-12389</v>
      </c>
    </row>
    <row r="16" spans="1:12" x14ac:dyDescent="0.3">
      <c r="A16" s="14" t="s">
        <v>34</v>
      </c>
      <c r="B16" s="15" t="s">
        <v>35</v>
      </c>
      <c r="C16" s="26" t="s">
        <v>36</v>
      </c>
      <c r="D16" s="34" t="s">
        <v>33</v>
      </c>
      <c r="E16" s="18">
        <v>84144</v>
      </c>
      <c r="F16" s="18">
        <v>83981</v>
      </c>
      <c r="G16" s="18">
        <v>65616</v>
      </c>
      <c r="H16" s="18">
        <v>65370</v>
      </c>
      <c r="I16" s="27">
        <v>52460</v>
      </c>
      <c r="J16" s="27">
        <v>52406</v>
      </c>
      <c r="K16" s="35">
        <f>I16-G16</f>
        <v>-13156</v>
      </c>
      <c r="L16" s="36">
        <f>J16-H16</f>
        <v>-12964</v>
      </c>
    </row>
    <row r="17" spans="1:12" x14ac:dyDescent="0.3">
      <c r="A17" s="14" t="s">
        <v>37</v>
      </c>
      <c r="B17" s="15" t="s">
        <v>38</v>
      </c>
      <c r="C17" s="26" t="s">
        <v>39</v>
      </c>
      <c r="D17" s="17" t="s">
        <v>8</v>
      </c>
      <c r="E17" s="18">
        <v>1074625</v>
      </c>
      <c r="F17" s="18">
        <v>1074625</v>
      </c>
      <c r="G17" s="18">
        <v>1074625</v>
      </c>
      <c r="H17" s="18">
        <v>1074625</v>
      </c>
      <c r="I17" s="27">
        <v>1070797</v>
      </c>
      <c r="J17" s="27">
        <v>1069070</v>
      </c>
      <c r="K17" s="35">
        <f>I17-G17</f>
        <v>-3828</v>
      </c>
      <c r="L17" s="36">
        <f>J17-H17</f>
        <v>-5555</v>
      </c>
    </row>
    <row r="18" spans="1:12" x14ac:dyDescent="0.3">
      <c r="A18" s="14" t="s">
        <v>40</v>
      </c>
      <c r="B18" s="15" t="s">
        <v>41</v>
      </c>
      <c r="C18" s="26" t="s">
        <v>42</v>
      </c>
      <c r="D18" s="17" t="s">
        <v>8</v>
      </c>
      <c r="E18" s="18">
        <v>1291120</v>
      </c>
      <c r="F18" s="18">
        <v>1291120</v>
      </c>
      <c r="G18" s="18">
        <v>1291120</v>
      </c>
      <c r="H18" s="18">
        <v>1291120</v>
      </c>
      <c r="I18" s="27">
        <v>1265342</v>
      </c>
      <c r="J18" s="27">
        <v>1265342</v>
      </c>
      <c r="K18" s="37">
        <f>I18-G18</f>
        <v>-25778</v>
      </c>
      <c r="L18" s="38">
        <f>J18-H18</f>
        <v>-25778</v>
      </c>
    </row>
    <row r="19" spans="1:12" x14ac:dyDescent="0.3">
      <c r="A19" s="14" t="s">
        <v>43</v>
      </c>
      <c r="B19" s="15" t="s">
        <v>44</v>
      </c>
      <c r="C19" s="26" t="s">
        <v>45</v>
      </c>
      <c r="D19" s="17" t="s">
        <v>8</v>
      </c>
      <c r="E19" s="18">
        <v>1121024</v>
      </c>
      <c r="F19" s="18">
        <v>1121024</v>
      </c>
      <c r="G19" s="18">
        <v>1121024</v>
      </c>
      <c r="H19" s="18">
        <v>1121024</v>
      </c>
      <c r="I19" s="27">
        <v>1116283</v>
      </c>
      <c r="J19" s="27">
        <v>1116283</v>
      </c>
      <c r="K19" s="37">
        <f>I19-G19</f>
        <v>-4741</v>
      </c>
      <c r="L19" s="38">
        <f>J19-H19</f>
        <v>-4741</v>
      </c>
    </row>
    <row r="20" spans="1:12" x14ac:dyDescent="0.3">
      <c r="A20" s="14" t="s">
        <v>46</v>
      </c>
      <c r="B20" s="15">
        <v>10201038</v>
      </c>
      <c r="C20" s="26" t="s">
        <v>47</v>
      </c>
      <c r="D20" s="17" t="s">
        <v>8</v>
      </c>
      <c r="E20" s="18">
        <v>566213</v>
      </c>
      <c r="F20" s="18">
        <v>566213</v>
      </c>
      <c r="G20" s="18">
        <v>566213</v>
      </c>
      <c r="H20" s="18">
        <v>566213</v>
      </c>
      <c r="I20" s="27">
        <v>566213</v>
      </c>
      <c r="J20" s="27">
        <v>566213</v>
      </c>
      <c r="K20" s="39">
        <f t="shared" ref="K20:K22" si="4">G20-E20</f>
        <v>0</v>
      </c>
      <c r="L20" s="40">
        <f t="shared" si="3"/>
        <v>0</v>
      </c>
    </row>
    <row r="21" spans="1:12" x14ac:dyDescent="0.3">
      <c r="A21" s="14" t="s">
        <v>48</v>
      </c>
      <c r="B21" s="21" t="s">
        <v>49</v>
      </c>
      <c r="C21" s="41" t="s">
        <v>50</v>
      </c>
      <c r="D21" s="17" t="s">
        <v>8</v>
      </c>
      <c r="E21" s="23">
        <v>223463</v>
      </c>
      <c r="F21" s="18">
        <v>223463</v>
      </c>
      <c r="G21" s="23">
        <v>223463</v>
      </c>
      <c r="H21" s="18">
        <v>223463</v>
      </c>
      <c r="I21" s="27">
        <v>223463</v>
      </c>
      <c r="J21" s="27">
        <v>223463</v>
      </c>
      <c r="K21" s="39">
        <f t="shared" si="4"/>
        <v>0</v>
      </c>
      <c r="L21" s="40">
        <f t="shared" si="3"/>
        <v>0</v>
      </c>
    </row>
    <row r="22" spans="1:12" x14ac:dyDescent="0.3">
      <c r="A22" s="14" t="s">
        <v>51</v>
      </c>
      <c r="B22" s="21">
        <v>10201088</v>
      </c>
      <c r="C22" s="41" t="s">
        <v>52</v>
      </c>
      <c r="D22" s="42" t="s">
        <v>8</v>
      </c>
      <c r="E22" s="23">
        <v>44649</v>
      </c>
      <c r="F22" s="18">
        <v>44649</v>
      </c>
      <c r="G22" s="23">
        <v>44649</v>
      </c>
      <c r="H22" s="18">
        <v>44649</v>
      </c>
      <c r="I22" s="27">
        <v>446949</v>
      </c>
      <c r="J22" s="27">
        <v>446949</v>
      </c>
      <c r="K22" s="39">
        <f t="shared" si="4"/>
        <v>0</v>
      </c>
      <c r="L22" s="40">
        <f t="shared" si="3"/>
        <v>0</v>
      </c>
    </row>
    <row r="23" spans="1:12" x14ac:dyDescent="0.3">
      <c r="A23" s="14" t="s">
        <v>53</v>
      </c>
      <c r="B23" s="21">
        <v>10201089</v>
      </c>
      <c r="C23" s="41" t="s">
        <v>54</v>
      </c>
      <c r="D23" s="43" t="s">
        <v>55</v>
      </c>
      <c r="E23" s="23">
        <v>282124</v>
      </c>
      <c r="F23" s="18">
        <v>282124</v>
      </c>
      <c r="G23" s="23">
        <v>282124</v>
      </c>
      <c r="H23" s="18">
        <v>282124</v>
      </c>
      <c r="I23" s="27">
        <v>289132</v>
      </c>
      <c r="J23" s="27">
        <v>289132</v>
      </c>
      <c r="K23" s="44">
        <f t="shared" ref="K23:L29" si="5">I23-G23</f>
        <v>7008</v>
      </c>
      <c r="L23" s="45">
        <f t="shared" si="5"/>
        <v>7008</v>
      </c>
    </row>
    <row r="24" spans="1:12" x14ac:dyDescent="0.3">
      <c r="A24" s="14" t="s">
        <v>56</v>
      </c>
      <c r="B24" s="21" t="s">
        <v>57</v>
      </c>
      <c r="C24" s="41" t="s">
        <v>39</v>
      </c>
      <c r="D24" s="42" t="s">
        <v>8</v>
      </c>
      <c r="E24" s="23">
        <v>331632</v>
      </c>
      <c r="F24" s="18">
        <v>331632</v>
      </c>
      <c r="G24" s="23">
        <v>331632</v>
      </c>
      <c r="H24" s="18">
        <v>331632</v>
      </c>
      <c r="I24" s="27">
        <v>330849</v>
      </c>
      <c r="J24" s="27">
        <v>330849</v>
      </c>
      <c r="K24" s="37">
        <f t="shared" si="5"/>
        <v>-783</v>
      </c>
      <c r="L24" s="38">
        <f t="shared" si="5"/>
        <v>-783</v>
      </c>
    </row>
    <row r="25" spans="1:12" x14ac:dyDescent="0.3">
      <c r="A25" s="14" t="s">
        <v>58</v>
      </c>
      <c r="B25" s="21" t="s">
        <v>59</v>
      </c>
      <c r="C25" s="41" t="s">
        <v>60</v>
      </c>
      <c r="D25" s="42" t="s">
        <v>8</v>
      </c>
      <c r="E25" s="23">
        <v>202336</v>
      </c>
      <c r="F25" s="18">
        <v>202336</v>
      </c>
      <c r="G25" s="23">
        <v>202336</v>
      </c>
      <c r="H25" s="18">
        <v>202336</v>
      </c>
      <c r="I25" s="27">
        <v>205064</v>
      </c>
      <c r="J25" s="27">
        <v>205064</v>
      </c>
      <c r="K25" s="46">
        <f t="shared" si="5"/>
        <v>2728</v>
      </c>
      <c r="L25" s="47">
        <f t="shared" si="5"/>
        <v>2728</v>
      </c>
    </row>
    <row r="26" spans="1:12" x14ac:dyDescent="0.3">
      <c r="A26" s="14" t="s">
        <v>61</v>
      </c>
      <c r="B26" s="21" t="s">
        <v>62</v>
      </c>
      <c r="C26" s="41" t="s">
        <v>63</v>
      </c>
      <c r="D26" s="42" t="s">
        <v>8</v>
      </c>
      <c r="E26" s="48">
        <v>176550</v>
      </c>
      <c r="F26" s="18">
        <v>176550</v>
      </c>
      <c r="G26" s="48">
        <v>176550</v>
      </c>
      <c r="H26" s="18">
        <v>176550</v>
      </c>
      <c r="I26" s="27">
        <v>176550</v>
      </c>
      <c r="J26" s="27">
        <v>176550</v>
      </c>
      <c r="K26" s="39">
        <f t="shared" si="5"/>
        <v>0</v>
      </c>
      <c r="L26" s="40">
        <f t="shared" si="5"/>
        <v>0</v>
      </c>
    </row>
    <row r="27" spans="1:12" x14ac:dyDescent="0.3">
      <c r="A27" s="14" t="s">
        <v>64</v>
      </c>
      <c r="B27" s="21" t="s">
        <v>65</v>
      </c>
      <c r="C27" s="41" t="s">
        <v>66</v>
      </c>
      <c r="D27" s="42" t="s">
        <v>8</v>
      </c>
      <c r="E27" s="23">
        <v>235050</v>
      </c>
      <c r="F27" s="18">
        <v>235050</v>
      </c>
      <c r="G27" s="23">
        <v>235050</v>
      </c>
      <c r="H27" s="18">
        <v>235050</v>
      </c>
      <c r="I27" s="27">
        <v>229229</v>
      </c>
      <c r="J27" s="27">
        <v>229229</v>
      </c>
      <c r="K27" s="37">
        <f t="shared" si="5"/>
        <v>-5821</v>
      </c>
      <c r="L27" s="38">
        <f t="shared" si="5"/>
        <v>-5821</v>
      </c>
    </row>
    <row r="28" spans="1:12" x14ac:dyDescent="0.3">
      <c r="A28" s="14" t="s">
        <v>67</v>
      </c>
      <c r="B28" s="21" t="s">
        <v>68</v>
      </c>
      <c r="C28" s="41" t="s">
        <v>66</v>
      </c>
      <c r="D28" s="42" t="s">
        <v>8</v>
      </c>
      <c r="E28" s="23">
        <v>486613</v>
      </c>
      <c r="F28" s="18">
        <v>486613</v>
      </c>
      <c r="G28" s="23">
        <v>486613</v>
      </c>
      <c r="H28" s="18">
        <v>486613</v>
      </c>
      <c r="I28" s="27">
        <v>522949</v>
      </c>
      <c r="J28" s="27">
        <v>510943</v>
      </c>
      <c r="K28" s="39">
        <f t="shared" si="5"/>
        <v>36336</v>
      </c>
      <c r="L28" s="40">
        <f t="shared" si="5"/>
        <v>24330</v>
      </c>
    </row>
    <row r="29" spans="1:12" x14ac:dyDescent="0.3">
      <c r="A29" s="14" t="s">
        <v>69</v>
      </c>
      <c r="B29" s="21" t="s">
        <v>70</v>
      </c>
      <c r="C29" s="41" t="s">
        <v>66</v>
      </c>
      <c r="D29" s="42" t="s">
        <v>8</v>
      </c>
      <c r="E29" s="23">
        <v>1349038</v>
      </c>
      <c r="F29" s="18">
        <v>1349038</v>
      </c>
      <c r="G29" s="23">
        <v>1349038</v>
      </c>
      <c r="H29" s="18">
        <v>1349038</v>
      </c>
      <c r="I29" s="27">
        <v>1349038</v>
      </c>
      <c r="J29" s="27">
        <v>1349038</v>
      </c>
      <c r="K29" s="39">
        <f t="shared" si="5"/>
        <v>0</v>
      </c>
      <c r="L29" s="40">
        <f t="shared" si="5"/>
        <v>0</v>
      </c>
    </row>
    <row r="30" spans="1:12" x14ac:dyDescent="0.3">
      <c r="A30" s="14" t="s">
        <v>71</v>
      </c>
      <c r="B30" s="21" t="s">
        <v>72</v>
      </c>
      <c r="C30" s="41" t="s">
        <v>73</v>
      </c>
      <c r="D30" s="49" t="s">
        <v>8</v>
      </c>
      <c r="E30" s="23">
        <v>612962</v>
      </c>
      <c r="F30" s="18">
        <v>612962</v>
      </c>
      <c r="G30" s="23">
        <v>612962</v>
      </c>
      <c r="H30" s="18">
        <v>612962</v>
      </c>
      <c r="I30" s="27">
        <v>612962</v>
      </c>
      <c r="J30" s="27">
        <v>612962</v>
      </c>
      <c r="K30" s="39">
        <f>G30-E30</f>
        <v>0</v>
      </c>
      <c r="L30" s="40">
        <f t="shared" ref="L30" si="6">H30-F30</f>
        <v>0</v>
      </c>
    </row>
    <row r="31" spans="1:12" x14ac:dyDescent="0.3">
      <c r="A31" s="14" t="s">
        <v>74</v>
      </c>
      <c r="B31" s="21" t="s">
        <v>75</v>
      </c>
      <c r="C31" s="41" t="s">
        <v>76</v>
      </c>
      <c r="D31" s="49" t="s">
        <v>8</v>
      </c>
      <c r="E31" s="48">
        <v>455761</v>
      </c>
      <c r="F31" s="18">
        <v>455761</v>
      </c>
      <c r="G31" s="48">
        <v>455761</v>
      </c>
      <c r="H31" s="18">
        <v>455761</v>
      </c>
      <c r="I31" s="27">
        <v>485017</v>
      </c>
      <c r="J31" s="27">
        <v>478549</v>
      </c>
      <c r="K31" s="46">
        <f t="shared" ref="K31:L36" si="7">I31-G31</f>
        <v>29256</v>
      </c>
      <c r="L31" s="47">
        <f t="shared" si="7"/>
        <v>22788</v>
      </c>
    </row>
    <row r="32" spans="1:12" x14ac:dyDescent="0.3">
      <c r="A32" s="14" t="s">
        <v>77</v>
      </c>
      <c r="B32" s="21" t="s">
        <v>78</v>
      </c>
      <c r="C32" s="41" t="s">
        <v>79</v>
      </c>
      <c r="D32" s="50" t="s">
        <v>55</v>
      </c>
      <c r="E32" s="48">
        <v>489094</v>
      </c>
      <c r="F32" s="18">
        <v>416991</v>
      </c>
      <c r="G32" s="48">
        <v>489094</v>
      </c>
      <c r="H32" s="18">
        <v>437843</v>
      </c>
      <c r="I32" s="27">
        <v>489094</v>
      </c>
      <c r="J32" s="27">
        <v>459735</v>
      </c>
      <c r="K32" s="44">
        <f t="shared" si="7"/>
        <v>0</v>
      </c>
      <c r="L32" s="45">
        <f t="shared" si="7"/>
        <v>21892</v>
      </c>
    </row>
    <row r="33" spans="1:12" x14ac:dyDescent="0.3">
      <c r="A33" s="14" t="s">
        <v>80</v>
      </c>
      <c r="B33" s="21">
        <v>10204051</v>
      </c>
      <c r="C33" s="41" t="s">
        <v>81</v>
      </c>
      <c r="D33" s="49" t="s">
        <v>8</v>
      </c>
      <c r="E33" s="48">
        <v>1479048</v>
      </c>
      <c r="F33" s="18">
        <v>1479048</v>
      </c>
      <c r="G33" s="48">
        <v>1479048</v>
      </c>
      <c r="H33" s="18">
        <v>1479048</v>
      </c>
      <c r="I33" s="27">
        <v>1476697</v>
      </c>
      <c r="J33" s="27">
        <v>1476697</v>
      </c>
      <c r="K33" s="37">
        <f t="shared" si="7"/>
        <v>-2351</v>
      </c>
      <c r="L33" s="38">
        <f t="shared" si="7"/>
        <v>-2351</v>
      </c>
    </row>
    <row r="34" spans="1:12" x14ac:dyDescent="0.3">
      <c r="A34" s="14" t="s">
        <v>82</v>
      </c>
      <c r="B34" s="21">
        <v>10204052</v>
      </c>
      <c r="C34" s="41" t="s">
        <v>83</v>
      </c>
      <c r="D34" s="49" t="s">
        <v>8</v>
      </c>
      <c r="E34" s="48">
        <v>634337</v>
      </c>
      <c r="F34" s="18">
        <v>591105</v>
      </c>
      <c r="G34" s="48">
        <v>634337</v>
      </c>
      <c r="H34" s="18">
        <v>620661</v>
      </c>
      <c r="I34" s="27">
        <v>560844</v>
      </c>
      <c r="J34" s="27">
        <v>560844</v>
      </c>
      <c r="K34" s="37">
        <f t="shared" si="7"/>
        <v>-73493</v>
      </c>
      <c r="L34" s="36">
        <f t="shared" si="7"/>
        <v>-59817</v>
      </c>
    </row>
    <row r="35" spans="1:12" x14ac:dyDescent="0.3">
      <c r="A35" s="14" t="s">
        <v>84</v>
      </c>
      <c r="B35" s="21" t="s">
        <v>85</v>
      </c>
      <c r="C35" s="41" t="s">
        <v>86</v>
      </c>
      <c r="D35" s="49" t="s">
        <v>8</v>
      </c>
      <c r="E35" s="48">
        <v>213786</v>
      </c>
      <c r="F35" s="18">
        <v>213786</v>
      </c>
      <c r="G35" s="48">
        <v>304948</v>
      </c>
      <c r="H35" s="18">
        <v>302646</v>
      </c>
      <c r="I35" s="27">
        <v>327135</v>
      </c>
      <c r="J35" s="27">
        <v>317778</v>
      </c>
      <c r="K35" s="46">
        <f t="shared" si="7"/>
        <v>22187</v>
      </c>
      <c r="L35" s="47">
        <f t="shared" si="7"/>
        <v>15132</v>
      </c>
    </row>
    <row r="36" spans="1:12" x14ac:dyDescent="0.3">
      <c r="A36" s="14" t="s">
        <v>87</v>
      </c>
      <c r="B36" s="21" t="s">
        <v>88</v>
      </c>
      <c r="C36" s="41" t="s">
        <v>89</v>
      </c>
      <c r="D36" s="49" t="s">
        <v>8</v>
      </c>
      <c r="E36" s="48">
        <v>348589</v>
      </c>
      <c r="F36" s="18">
        <v>348589</v>
      </c>
      <c r="G36" s="48">
        <v>348589</v>
      </c>
      <c r="H36" s="18">
        <v>348589</v>
      </c>
      <c r="I36" s="27">
        <v>346676</v>
      </c>
      <c r="J36" s="27">
        <v>346676</v>
      </c>
      <c r="K36" s="37">
        <f t="shared" si="7"/>
        <v>-1913</v>
      </c>
      <c r="L36" s="38">
        <f t="shared" si="7"/>
        <v>-1913</v>
      </c>
    </row>
    <row r="37" spans="1:12" x14ac:dyDescent="0.3">
      <c r="A37" s="14" t="s">
        <v>90</v>
      </c>
      <c r="B37" s="51">
        <v>10206034</v>
      </c>
      <c r="C37" s="52" t="s">
        <v>91</v>
      </c>
      <c r="D37" s="49" t="s">
        <v>8</v>
      </c>
      <c r="E37" s="48">
        <v>211</v>
      </c>
      <c r="F37" s="53">
        <v>211</v>
      </c>
      <c r="G37" s="48">
        <v>211</v>
      </c>
      <c r="H37" s="23">
        <v>211</v>
      </c>
      <c r="I37" s="54">
        <v>211</v>
      </c>
      <c r="J37" s="54">
        <v>211</v>
      </c>
      <c r="K37" s="55">
        <f t="shared" ref="K37:L39" si="8">G37-E37</f>
        <v>0</v>
      </c>
      <c r="L37" s="56">
        <f t="shared" si="8"/>
        <v>0</v>
      </c>
    </row>
    <row r="38" spans="1:12" x14ac:dyDescent="0.3">
      <c r="A38" s="14" t="s">
        <v>92</v>
      </c>
      <c r="B38" s="51" t="s">
        <v>93</v>
      </c>
      <c r="C38" s="52" t="s">
        <v>94</v>
      </c>
      <c r="D38" s="49" t="s">
        <v>8</v>
      </c>
      <c r="E38" s="48">
        <v>163</v>
      </c>
      <c r="F38" s="53">
        <v>163</v>
      </c>
      <c r="G38" s="48">
        <v>163</v>
      </c>
      <c r="H38" s="23">
        <v>163</v>
      </c>
      <c r="I38" s="54">
        <v>163</v>
      </c>
      <c r="J38" s="54">
        <v>163</v>
      </c>
      <c r="K38" s="55">
        <f t="shared" si="8"/>
        <v>0</v>
      </c>
      <c r="L38" s="56">
        <f t="shared" si="8"/>
        <v>0</v>
      </c>
    </row>
    <row r="39" spans="1:12" x14ac:dyDescent="0.3">
      <c r="A39" s="14" t="s">
        <v>95</v>
      </c>
      <c r="B39" s="21" t="s">
        <v>96</v>
      </c>
      <c r="C39" s="41" t="s">
        <v>97</v>
      </c>
      <c r="D39" s="50" t="s">
        <v>55</v>
      </c>
      <c r="E39" s="48">
        <v>2735646</v>
      </c>
      <c r="F39" s="23">
        <v>2735646</v>
      </c>
      <c r="G39" s="48">
        <v>2807789</v>
      </c>
      <c r="H39" s="23">
        <v>2807789</v>
      </c>
      <c r="I39" s="48"/>
      <c r="J39" s="48"/>
      <c r="K39" s="44">
        <f t="shared" si="8"/>
        <v>72143</v>
      </c>
      <c r="L39" s="45">
        <f t="shared" si="8"/>
        <v>72143</v>
      </c>
    </row>
    <row r="40" spans="1:12" x14ac:dyDescent="0.3">
      <c r="A40" s="14" t="s">
        <v>98</v>
      </c>
      <c r="B40" s="21" t="s">
        <v>96</v>
      </c>
      <c r="C40" s="41" t="s">
        <v>99</v>
      </c>
      <c r="D40" s="49" t="s">
        <v>8</v>
      </c>
      <c r="E40" s="48">
        <v>47970</v>
      </c>
      <c r="F40" s="23">
        <v>47970</v>
      </c>
      <c r="G40" s="48">
        <v>47970</v>
      </c>
      <c r="H40" s="23">
        <v>47970</v>
      </c>
      <c r="I40" s="48"/>
      <c r="J40" s="48"/>
      <c r="K40" s="44"/>
      <c r="L40" s="45"/>
    </row>
    <row r="41" spans="1:12" x14ac:dyDescent="0.3">
      <c r="A41" s="14" t="s">
        <v>100</v>
      </c>
      <c r="B41" s="21">
        <v>10206038</v>
      </c>
      <c r="C41" s="41" t="s">
        <v>101</v>
      </c>
      <c r="D41" s="49" t="s">
        <v>8</v>
      </c>
      <c r="E41" s="48">
        <v>80258</v>
      </c>
      <c r="F41" s="23">
        <v>80258</v>
      </c>
      <c r="G41" s="48">
        <v>80258</v>
      </c>
      <c r="H41" s="23">
        <v>80258</v>
      </c>
      <c r="I41" s="48"/>
      <c r="J41" s="48"/>
      <c r="K41" s="57">
        <f>G41-E41</f>
        <v>0</v>
      </c>
      <c r="L41" s="58">
        <f>H41-F41</f>
        <v>0</v>
      </c>
    </row>
    <row r="42" spans="1:12" x14ac:dyDescent="0.3">
      <c r="A42" s="14" t="s">
        <v>102</v>
      </c>
      <c r="B42" s="59" t="s">
        <v>103</v>
      </c>
      <c r="C42" s="60" t="s">
        <v>104</v>
      </c>
      <c r="D42" s="61"/>
      <c r="E42" s="48"/>
      <c r="F42" s="23"/>
      <c r="G42" s="48"/>
      <c r="H42" s="23"/>
      <c r="I42" s="48"/>
      <c r="J42" s="48"/>
      <c r="K42" s="48"/>
      <c r="L42" s="40"/>
    </row>
    <row r="43" spans="1:12" x14ac:dyDescent="0.3">
      <c r="A43" s="14" t="s">
        <v>105</v>
      </c>
      <c r="B43" s="21" t="s">
        <v>106</v>
      </c>
      <c r="C43" s="41" t="s">
        <v>107</v>
      </c>
      <c r="D43" s="49" t="s">
        <v>8</v>
      </c>
      <c r="E43" s="53">
        <v>215742</v>
      </c>
      <c r="F43" s="62">
        <v>215724</v>
      </c>
      <c r="G43" s="53">
        <v>231812</v>
      </c>
      <c r="H43" s="62">
        <v>230172</v>
      </c>
      <c r="I43" s="63">
        <v>236227</v>
      </c>
      <c r="J43" s="63">
        <v>236227</v>
      </c>
      <c r="K43" s="64">
        <f>I43-G43</f>
        <v>4415</v>
      </c>
      <c r="L43" s="65">
        <v>1640</v>
      </c>
    </row>
    <row r="44" spans="1:12" x14ac:dyDescent="0.3">
      <c r="A44" s="14" t="s">
        <v>108</v>
      </c>
      <c r="B44" s="21">
        <v>10213017</v>
      </c>
      <c r="C44" s="41" t="s">
        <v>109</v>
      </c>
      <c r="D44" s="49" t="s">
        <v>8</v>
      </c>
      <c r="E44" s="53">
        <v>46022</v>
      </c>
      <c r="F44" s="62">
        <v>46022</v>
      </c>
      <c r="G44" s="53">
        <v>46022</v>
      </c>
      <c r="H44" s="62">
        <v>46022</v>
      </c>
      <c r="I44" s="63">
        <v>46022</v>
      </c>
      <c r="J44" s="63">
        <v>46022</v>
      </c>
      <c r="K44" s="53">
        <f>G44-E44</f>
        <v>0</v>
      </c>
      <c r="L44" s="66">
        <f>H44-F44</f>
        <v>0</v>
      </c>
    </row>
    <row r="45" spans="1:12" x14ac:dyDescent="0.3">
      <c r="A45" s="14" t="s">
        <v>110</v>
      </c>
      <c r="B45" s="21">
        <v>10213020</v>
      </c>
      <c r="C45" s="41" t="s">
        <v>111</v>
      </c>
      <c r="D45" s="50" t="s">
        <v>55</v>
      </c>
      <c r="E45" s="53">
        <v>972711</v>
      </c>
      <c r="F45" s="62">
        <v>972711</v>
      </c>
      <c r="G45" s="53">
        <v>975637</v>
      </c>
      <c r="H45" s="62">
        <v>975637</v>
      </c>
      <c r="I45" s="63">
        <v>975637</v>
      </c>
      <c r="J45" s="63">
        <v>975637</v>
      </c>
      <c r="K45" s="64">
        <f>I45-G45</f>
        <v>0</v>
      </c>
      <c r="L45" s="65">
        <f>J45-H45</f>
        <v>0</v>
      </c>
    </row>
    <row r="46" spans="1:12" x14ac:dyDescent="0.3">
      <c r="A46" s="14" t="s">
        <v>112</v>
      </c>
      <c r="B46" s="21">
        <v>10306007</v>
      </c>
      <c r="C46" s="41" t="s">
        <v>113</v>
      </c>
      <c r="D46" s="49" t="s">
        <v>8</v>
      </c>
      <c r="E46" s="53">
        <v>4379</v>
      </c>
      <c r="F46" s="62">
        <v>4379</v>
      </c>
      <c r="G46" s="53">
        <v>4379</v>
      </c>
      <c r="H46" s="62">
        <v>4379</v>
      </c>
      <c r="I46" s="63">
        <v>4379</v>
      </c>
      <c r="J46" s="63">
        <v>4379</v>
      </c>
      <c r="K46" s="67">
        <f t="shared" ref="K46:L48" si="9">G46-E46</f>
        <v>0</v>
      </c>
      <c r="L46" s="68">
        <f t="shared" si="9"/>
        <v>0</v>
      </c>
    </row>
    <row r="47" spans="1:12" x14ac:dyDescent="0.3">
      <c r="A47" s="14" t="s">
        <v>114</v>
      </c>
      <c r="B47" s="21">
        <v>10309014</v>
      </c>
      <c r="C47" s="41" t="s">
        <v>7</v>
      </c>
      <c r="D47" s="49" t="s">
        <v>8</v>
      </c>
      <c r="E47" s="53">
        <v>30432</v>
      </c>
      <c r="F47" s="62">
        <v>30432</v>
      </c>
      <c r="G47" s="53">
        <v>30432</v>
      </c>
      <c r="H47" s="62">
        <v>30432</v>
      </c>
      <c r="I47" s="63">
        <v>30432</v>
      </c>
      <c r="J47" s="63">
        <v>30432</v>
      </c>
      <c r="K47" s="67">
        <f t="shared" si="9"/>
        <v>0</v>
      </c>
      <c r="L47" s="68">
        <f t="shared" si="9"/>
        <v>0</v>
      </c>
    </row>
    <row r="48" spans="1:12" x14ac:dyDescent="0.3">
      <c r="A48" s="14" t="s">
        <v>115</v>
      </c>
      <c r="B48" s="21" t="s">
        <v>116</v>
      </c>
      <c r="C48" s="41" t="s">
        <v>117</v>
      </c>
      <c r="D48" s="49" t="s">
        <v>8</v>
      </c>
      <c r="E48" s="53">
        <v>4605</v>
      </c>
      <c r="F48" s="62">
        <v>4605</v>
      </c>
      <c r="G48" s="53">
        <v>4605</v>
      </c>
      <c r="H48" s="62">
        <v>4605</v>
      </c>
      <c r="I48" s="63">
        <v>4605</v>
      </c>
      <c r="J48" s="63">
        <v>4605</v>
      </c>
      <c r="K48" s="67">
        <f t="shared" si="9"/>
        <v>0</v>
      </c>
      <c r="L48" s="68">
        <f t="shared" si="9"/>
        <v>0</v>
      </c>
    </row>
    <row r="49" spans="1:12" x14ac:dyDescent="0.3">
      <c r="A49" s="14" t="s">
        <v>118</v>
      </c>
      <c r="B49" s="21" t="s">
        <v>119</v>
      </c>
      <c r="C49" s="41" t="s">
        <v>7</v>
      </c>
      <c r="D49" s="34" t="s">
        <v>33</v>
      </c>
      <c r="E49" s="53">
        <v>314305</v>
      </c>
      <c r="F49" s="62">
        <v>314305</v>
      </c>
      <c r="G49" s="53">
        <v>271941</v>
      </c>
      <c r="H49" s="62">
        <v>271941</v>
      </c>
      <c r="I49" s="63">
        <v>291632</v>
      </c>
      <c r="J49" s="63">
        <v>285538</v>
      </c>
      <c r="K49" s="64">
        <f>I49-G49</f>
        <v>19691</v>
      </c>
      <c r="L49" s="65">
        <f>J49-H49</f>
        <v>13597</v>
      </c>
    </row>
    <row r="50" spans="1:12" x14ac:dyDescent="0.3">
      <c r="A50" s="14" t="s">
        <v>120</v>
      </c>
      <c r="B50" s="21" t="s">
        <v>121</v>
      </c>
      <c r="C50" s="41" t="s">
        <v>7</v>
      </c>
      <c r="D50" s="49" t="s">
        <v>8</v>
      </c>
      <c r="E50" s="53">
        <v>758</v>
      </c>
      <c r="F50" s="62">
        <v>758</v>
      </c>
      <c r="G50" s="53">
        <v>758</v>
      </c>
      <c r="H50" s="62">
        <v>758</v>
      </c>
      <c r="I50" s="63">
        <v>758</v>
      </c>
      <c r="J50" s="63">
        <v>758</v>
      </c>
      <c r="K50" s="67">
        <f t="shared" ref="K50:L62" si="10">G50-E50</f>
        <v>0</v>
      </c>
      <c r="L50" s="68">
        <f t="shared" si="10"/>
        <v>0</v>
      </c>
    </row>
    <row r="51" spans="1:12" x14ac:dyDescent="0.3">
      <c r="A51" s="14" t="s">
        <v>122</v>
      </c>
      <c r="B51" s="21" t="s">
        <v>123</v>
      </c>
      <c r="C51" s="41" t="s">
        <v>124</v>
      </c>
      <c r="D51" s="34" t="s">
        <v>33</v>
      </c>
      <c r="E51" s="53">
        <v>69801</v>
      </c>
      <c r="F51" s="62">
        <v>68189</v>
      </c>
      <c r="G51" s="53">
        <v>64617</v>
      </c>
      <c r="H51" s="62">
        <v>64063</v>
      </c>
      <c r="I51" s="63">
        <v>65231</v>
      </c>
      <c r="J51" s="63">
        <v>65153</v>
      </c>
      <c r="K51" s="64">
        <f>I51-G51</f>
        <v>614</v>
      </c>
      <c r="L51" s="65">
        <f>J51-H51</f>
        <v>1090</v>
      </c>
    </row>
    <row r="52" spans="1:12" x14ac:dyDescent="0.3">
      <c r="A52" s="14" t="s">
        <v>125</v>
      </c>
      <c r="B52" s="21">
        <v>10508004</v>
      </c>
      <c r="C52" s="41" t="s">
        <v>126</v>
      </c>
      <c r="D52" s="49" t="s">
        <v>8</v>
      </c>
      <c r="E52" s="53">
        <v>4091</v>
      </c>
      <c r="F52" s="62">
        <v>4091</v>
      </c>
      <c r="G52" s="53">
        <v>4091</v>
      </c>
      <c r="H52" s="62">
        <v>4091</v>
      </c>
      <c r="I52" s="63">
        <v>4091</v>
      </c>
      <c r="J52" s="63">
        <v>4091</v>
      </c>
      <c r="K52" s="69">
        <f t="shared" si="10"/>
        <v>0</v>
      </c>
      <c r="L52" s="70">
        <f t="shared" si="10"/>
        <v>0</v>
      </c>
    </row>
    <row r="53" spans="1:12" x14ac:dyDescent="0.3">
      <c r="A53" s="14" t="s">
        <v>127</v>
      </c>
      <c r="B53" s="21">
        <v>10520003</v>
      </c>
      <c r="C53" s="41" t="s">
        <v>128</v>
      </c>
      <c r="D53" s="49" t="s">
        <v>8</v>
      </c>
      <c r="E53" s="23">
        <v>460275</v>
      </c>
      <c r="F53" s="18">
        <v>460275</v>
      </c>
      <c r="G53" s="23">
        <v>460275</v>
      </c>
      <c r="H53" s="18">
        <v>460275</v>
      </c>
      <c r="I53" s="27">
        <v>360562</v>
      </c>
      <c r="J53" s="27">
        <v>360562</v>
      </c>
      <c r="K53" s="71">
        <f>G53+I53</f>
        <v>820837</v>
      </c>
      <c r="L53" s="40">
        <f t="shared" si="10"/>
        <v>0</v>
      </c>
    </row>
    <row r="54" spans="1:12" x14ac:dyDescent="0.3">
      <c r="A54" s="14" t="s">
        <v>129</v>
      </c>
      <c r="B54" s="21" t="s">
        <v>130</v>
      </c>
      <c r="C54" s="41" t="s">
        <v>131</v>
      </c>
      <c r="D54" s="49" t="s">
        <v>8</v>
      </c>
      <c r="E54" s="23">
        <v>2542340</v>
      </c>
      <c r="F54" s="18">
        <v>2542340</v>
      </c>
      <c r="G54" s="23">
        <v>2542340</v>
      </c>
      <c r="H54" s="18">
        <v>2542340</v>
      </c>
      <c r="I54" s="27">
        <v>2542340</v>
      </c>
      <c r="J54" s="27">
        <v>2542340</v>
      </c>
      <c r="K54" s="48">
        <f>I54-G54</f>
        <v>0</v>
      </c>
      <c r="L54" s="40">
        <f>J54-H54</f>
        <v>0</v>
      </c>
    </row>
    <row r="55" spans="1:12" x14ac:dyDescent="0.3">
      <c r="A55" s="14" t="s">
        <v>132</v>
      </c>
      <c r="B55" s="21" t="s">
        <v>133</v>
      </c>
      <c r="C55" s="41" t="s">
        <v>134</v>
      </c>
      <c r="D55" s="34" t="s">
        <v>33</v>
      </c>
      <c r="E55" s="23">
        <v>404602</v>
      </c>
      <c r="F55" s="18">
        <v>404602</v>
      </c>
      <c r="G55" s="23">
        <v>337220</v>
      </c>
      <c r="H55" s="18">
        <v>337220</v>
      </c>
      <c r="I55" s="27">
        <v>333184</v>
      </c>
      <c r="J55" s="27">
        <v>333184</v>
      </c>
      <c r="K55" s="72">
        <f>I55-G55</f>
        <v>-4036</v>
      </c>
      <c r="L55" s="36">
        <f t="shared" si="10"/>
        <v>-67382</v>
      </c>
    </row>
    <row r="56" spans="1:12" x14ac:dyDescent="0.3">
      <c r="A56" s="14" t="s">
        <v>135</v>
      </c>
      <c r="B56" s="21" t="s">
        <v>136</v>
      </c>
      <c r="C56" s="41" t="s">
        <v>137</v>
      </c>
      <c r="D56" s="42" t="s">
        <v>8</v>
      </c>
      <c r="E56" s="23">
        <v>118521</v>
      </c>
      <c r="F56" s="18">
        <v>118521</v>
      </c>
      <c r="G56" s="23">
        <v>118521</v>
      </c>
      <c r="H56" s="18">
        <v>118521</v>
      </c>
      <c r="I56" s="27">
        <v>112442</v>
      </c>
      <c r="J56" s="27">
        <v>112442</v>
      </c>
      <c r="K56" s="37">
        <f>I56-G56</f>
        <v>-6079</v>
      </c>
      <c r="L56" s="38">
        <f>J56-H56</f>
        <v>-6079</v>
      </c>
    </row>
    <row r="57" spans="1:12" x14ac:dyDescent="0.3">
      <c r="A57" s="14" t="s">
        <v>138</v>
      </c>
      <c r="B57" s="21" t="s">
        <v>139</v>
      </c>
      <c r="C57" s="41" t="s">
        <v>140</v>
      </c>
      <c r="D57" s="42" t="s">
        <v>8</v>
      </c>
      <c r="E57" s="23">
        <v>1000</v>
      </c>
      <c r="F57" s="18">
        <v>1000</v>
      </c>
      <c r="G57" s="23">
        <v>1000</v>
      </c>
      <c r="H57" s="18">
        <v>1000</v>
      </c>
      <c r="I57" s="27">
        <v>1000</v>
      </c>
      <c r="J57" s="27">
        <v>1000</v>
      </c>
      <c r="K57" s="39">
        <f t="shared" ref="K57:K61" si="11">G57-E57</f>
        <v>0</v>
      </c>
      <c r="L57" s="40">
        <f t="shared" si="10"/>
        <v>0</v>
      </c>
    </row>
    <row r="58" spans="1:12" x14ac:dyDescent="0.3">
      <c r="A58" s="14" t="s">
        <v>141</v>
      </c>
      <c r="B58" s="21" t="s">
        <v>142</v>
      </c>
      <c r="C58" s="41" t="s">
        <v>143</v>
      </c>
      <c r="D58" s="34" t="s">
        <v>33</v>
      </c>
      <c r="E58" s="23">
        <v>92420</v>
      </c>
      <c r="F58" s="18">
        <v>92420</v>
      </c>
      <c r="G58" s="23">
        <v>85277</v>
      </c>
      <c r="H58" s="18">
        <v>85277</v>
      </c>
      <c r="I58" s="27">
        <v>95268</v>
      </c>
      <c r="J58" s="27">
        <v>89540</v>
      </c>
      <c r="K58" s="73">
        <f t="shared" ref="K58:L60" si="12">I58-G58</f>
        <v>9991</v>
      </c>
      <c r="L58" s="45">
        <f t="shared" si="12"/>
        <v>4263</v>
      </c>
    </row>
    <row r="59" spans="1:12" x14ac:dyDescent="0.3">
      <c r="A59" s="14" t="s">
        <v>144</v>
      </c>
      <c r="B59" s="21">
        <v>10521001</v>
      </c>
      <c r="C59" s="74" t="s">
        <v>145</v>
      </c>
      <c r="D59" s="34" t="s">
        <v>33</v>
      </c>
      <c r="E59" s="23">
        <v>88038</v>
      </c>
      <c r="F59" s="18">
        <v>88038</v>
      </c>
      <c r="G59" s="23">
        <v>72826</v>
      </c>
      <c r="H59" s="18">
        <v>72826</v>
      </c>
      <c r="I59" s="27">
        <v>74056</v>
      </c>
      <c r="J59" s="27">
        <v>74056</v>
      </c>
      <c r="K59" s="73">
        <f t="shared" si="12"/>
        <v>1230</v>
      </c>
      <c r="L59" s="45">
        <f t="shared" si="12"/>
        <v>1230</v>
      </c>
    </row>
    <row r="60" spans="1:12" x14ac:dyDescent="0.3">
      <c r="A60" s="14" t="s">
        <v>146</v>
      </c>
      <c r="B60" s="21">
        <v>10520010</v>
      </c>
      <c r="C60" s="74" t="s">
        <v>147</v>
      </c>
      <c r="D60" s="75" t="s">
        <v>8</v>
      </c>
      <c r="E60" s="23">
        <v>1223</v>
      </c>
      <c r="F60" s="18">
        <v>1223</v>
      </c>
      <c r="G60" s="23">
        <v>116040</v>
      </c>
      <c r="H60" s="18">
        <v>115981</v>
      </c>
      <c r="I60" s="27">
        <v>223903</v>
      </c>
      <c r="J60" s="27">
        <v>223095</v>
      </c>
      <c r="K60" s="73">
        <f t="shared" si="12"/>
        <v>107863</v>
      </c>
      <c r="L60" s="45">
        <f t="shared" si="12"/>
        <v>107114</v>
      </c>
    </row>
    <row r="61" spans="1:12" x14ac:dyDescent="0.3">
      <c r="A61" s="14" t="s">
        <v>148</v>
      </c>
      <c r="B61" s="21" t="s">
        <v>149</v>
      </c>
      <c r="C61" s="74" t="s">
        <v>150</v>
      </c>
      <c r="D61" s="75" t="s">
        <v>8</v>
      </c>
      <c r="E61" s="23">
        <v>2084760</v>
      </c>
      <c r="F61" s="18">
        <v>2084760</v>
      </c>
      <c r="G61" s="23">
        <v>2084760</v>
      </c>
      <c r="H61" s="18">
        <v>2084760</v>
      </c>
      <c r="I61" s="27">
        <v>2084760</v>
      </c>
      <c r="J61" s="27">
        <v>2084760</v>
      </c>
      <c r="K61" s="39">
        <f t="shared" si="11"/>
        <v>0</v>
      </c>
      <c r="L61" s="40">
        <f t="shared" si="10"/>
        <v>0</v>
      </c>
    </row>
    <row r="62" spans="1:12" x14ac:dyDescent="0.3">
      <c r="A62" s="14" t="s">
        <v>151</v>
      </c>
      <c r="B62" s="21" t="s">
        <v>152</v>
      </c>
      <c r="C62" s="41" t="s">
        <v>153</v>
      </c>
      <c r="D62" s="34" t="s">
        <v>33</v>
      </c>
      <c r="E62" s="23">
        <v>54023</v>
      </c>
      <c r="F62" s="18">
        <v>54023</v>
      </c>
      <c r="G62" s="23">
        <v>54023</v>
      </c>
      <c r="H62" s="18">
        <v>54023</v>
      </c>
      <c r="I62" s="27">
        <v>56724</v>
      </c>
      <c r="J62" s="27">
        <v>61414</v>
      </c>
      <c r="K62" s="44">
        <f t="shared" ref="K62:K68" si="13">I62-G62</f>
        <v>2701</v>
      </c>
      <c r="L62" s="58">
        <f t="shared" si="10"/>
        <v>0</v>
      </c>
    </row>
    <row r="63" spans="1:12" x14ac:dyDescent="0.3">
      <c r="A63" s="14" t="s">
        <v>154</v>
      </c>
      <c r="B63" s="21" t="s">
        <v>155</v>
      </c>
      <c r="C63" s="41" t="s">
        <v>156</v>
      </c>
      <c r="D63" s="34" t="s">
        <v>33</v>
      </c>
      <c r="E63" s="23">
        <v>348487</v>
      </c>
      <c r="F63" s="18">
        <v>348487</v>
      </c>
      <c r="G63" s="23">
        <v>327736</v>
      </c>
      <c r="H63" s="18">
        <v>327736</v>
      </c>
      <c r="I63" s="27">
        <v>365505</v>
      </c>
      <c r="J63" s="27">
        <v>344122</v>
      </c>
      <c r="K63" s="44">
        <f t="shared" si="13"/>
        <v>37769</v>
      </c>
      <c r="L63" s="45">
        <f>J63-H63</f>
        <v>16386</v>
      </c>
    </row>
    <row r="64" spans="1:12" x14ac:dyDescent="0.3">
      <c r="A64" s="14" t="s">
        <v>157</v>
      </c>
      <c r="B64" s="21">
        <v>10524024</v>
      </c>
      <c r="C64" s="41" t="s">
        <v>158</v>
      </c>
      <c r="D64" s="34" t="s">
        <v>33</v>
      </c>
      <c r="E64" s="23">
        <v>469337</v>
      </c>
      <c r="F64" s="18">
        <v>469337</v>
      </c>
      <c r="G64" s="23">
        <v>443578</v>
      </c>
      <c r="H64" s="18">
        <v>443578</v>
      </c>
      <c r="I64" s="27">
        <v>465756</v>
      </c>
      <c r="J64" s="27">
        <v>530003</v>
      </c>
      <c r="K64" s="44">
        <f t="shared" si="13"/>
        <v>22178</v>
      </c>
      <c r="L64" s="36">
        <f t="shared" ref="L64" si="14">H64-F64</f>
        <v>-25759</v>
      </c>
    </row>
    <row r="65" spans="1:12" x14ac:dyDescent="0.3">
      <c r="A65" s="14" t="s">
        <v>159</v>
      </c>
      <c r="B65" s="21" t="s">
        <v>160</v>
      </c>
      <c r="C65" s="41" t="s">
        <v>161</v>
      </c>
      <c r="D65" s="75" t="s">
        <v>8</v>
      </c>
      <c r="E65" s="23">
        <v>365087</v>
      </c>
      <c r="F65" s="18">
        <v>365087</v>
      </c>
      <c r="G65" s="23">
        <v>365087</v>
      </c>
      <c r="H65" s="18">
        <v>365087</v>
      </c>
      <c r="I65" s="27">
        <v>451616</v>
      </c>
      <c r="J65" s="27">
        <v>383341</v>
      </c>
      <c r="K65" s="46">
        <f t="shared" si="13"/>
        <v>86529</v>
      </c>
      <c r="L65" s="47">
        <f>J65-H65</f>
        <v>18254</v>
      </c>
    </row>
    <row r="66" spans="1:12" x14ac:dyDescent="0.3">
      <c r="A66" s="14" t="s">
        <v>162</v>
      </c>
      <c r="B66" s="21" t="s">
        <v>163</v>
      </c>
      <c r="C66" s="41" t="s">
        <v>164</v>
      </c>
      <c r="D66" s="43" t="s">
        <v>55</v>
      </c>
      <c r="E66" s="23">
        <v>344936</v>
      </c>
      <c r="F66" s="18">
        <v>308152</v>
      </c>
      <c r="G66" s="23">
        <v>236040</v>
      </c>
      <c r="H66" s="18">
        <v>236040</v>
      </c>
      <c r="I66" s="27">
        <v>286296</v>
      </c>
      <c r="J66" s="27">
        <v>247842</v>
      </c>
      <c r="K66" s="46">
        <f t="shared" si="13"/>
        <v>50256</v>
      </c>
      <c r="L66" s="45">
        <f>J66-H66</f>
        <v>11802</v>
      </c>
    </row>
    <row r="67" spans="1:12" x14ac:dyDescent="0.3">
      <c r="A67" s="14" t="s">
        <v>165</v>
      </c>
      <c r="B67" s="21" t="s">
        <v>166</v>
      </c>
      <c r="C67" s="41" t="s">
        <v>167</v>
      </c>
      <c r="D67" s="76" t="s">
        <v>33</v>
      </c>
      <c r="E67" s="23">
        <v>108757</v>
      </c>
      <c r="F67" s="18">
        <v>108757</v>
      </c>
      <c r="G67" s="23">
        <v>107405</v>
      </c>
      <c r="H67" s="18">
        <v>107405</v>
      </c>
      <c r="I67" s="27">
        <v>106359</v>
      </c>
      <c r="J67" s="27">
        <v>106359</v>
      </c>
      <c r="K67" s="35">
        <f t="shared" si="13"/>
        <v>-1046</v>
      </c>
      <c r="L67" s="36">
        <f>J67-H67</f>
        <v>-1046</v>
      </c>
    </row>
    <row r="68" spans="1:12" x14ac:dyDescent="0.3">
      <c r="A68" s="14" t="s">
        <v>168</v>
      </c>
      <c r="B68" s="21" t="s">
        <v>169</v>
      </c>
      <c r="C68" s="41" t="s">
        <v>170</v>
      </c>
      <c r="D68" s="75" t="s">
        <v>8</v>
      </c>
      <c r="E68" s="23">
        <v>4500000</v>
      </c>
      <c r="F68" s="18">
        <v>4500000</v>
      </c>
      <c r="G68" s="23">
        <v>4500000</v>
      </c>
      <c r="H68" s="18">
        <v>4500000</v>
      </c>
      <c r="I68" s="27">
        <v>7071369</v>
      </c>
      <c r="J68" s="27">
        <v>4725000</v>
      </c>
      <c r="K68" s="44">
        <f t="shared" si="13"/>
        <v>2571369</v>
      </c>
      <c r="L68" s="45">
        <f>J68-H68</f>
        <v>225000</v>
      </c>
    </row>
    <row r="69" spans="1:12" x14ac:dyDescent="0.3">
      <c r="A69" s="14" t="s">
        <v>168</v>
      </c>
      <c r="B69" s="21" t="s">
        <v>169</v>
      </c>
      <c r="C69" s="41" t="s">
        <v>171</v>
      </c>
      <c r="D69" s="75" t="s">
        <v>8</v>
      </c>
      <c r="E69" s="23">
        <v>508872</v>
      </c>
      <c r="F69" s="18">
        <v>96686</v>
      </c>
      <c r="G69" s="23"/>
      <c r="H69" s="18"/>
      <c r="I69" s="27"/>
      <c r="J69" s="27"/>
      <c r="K69" s="44">
        <f t="shared" ref="K69:L69" si="15">G69-E69</f>
        <v>-508872</v>
      </c>
      <c r="L69" s="45">
        <f t="shared" si="15"/>
        <v>-96686</v>
      </c>
    </row>
    <row r="70" spans="1:12" x14ac:dyDescent="0.3">
      <c r="A70" s="14"/>
      <c r="B70" s="77" t="s">
        <v>172</v>
      </c>
      <c r="C70" s="41" t="s">
        <v>173</v>
      </c>
      <c r="D70" s="75"/>
      <c r="E70" s="23"/>
      <c r="F70" s="18"/>
      <c r="G70" s="23"/>
      <c r="H70" s="18"/>
      <c r="I70" s="27"/>
      <c r="J70" s="27"/>
      <c r="K70" s="44"/>
      <c r="L70" s="45"/>
    </row>
    <row r="71" spans="1:12" x14ac:dyDescent="0.3">
      <c r="A71" s="14" t="s">
        <v>174</v>
      </c>
      <c r="B71" s="21" t="s">
        <v>175</v>
      </c>
      <c r="C71" s="41" t="s">
        <v>176</v>
      </c>
      <c r="D71" s="75" t="s">
        <v>8</v>
      </c>
      <c r="E71" s="23">
        <v>399157</v>
      </c>
      <c r="F71" s="18">
        <v>399157</v>
      </c>
      <c r="G71" s="23">
        <v>399157</v>
      </c>
      <c r="H71" s="18">
        <v>399157</v>
      </c>
      <c r="I71" s="27">
        <v>739133</v>
      </c>
      <c r="J71" s="27">
        <v>419114</v>
      </c>
      <c r="K71" s="46">
        <f>I71-G71</f>
        <v>339976</v>
      </c>
      <c r="L71" s="47">
        <f>J71-H71</f>
        <v>19957</v>
      </c>
    </row>
    <row r="72" spans="1:12" x14ac:dyDescent="0.3">
      <c r="A72" s="14" t="s">
        <v>177</v>
      </c>
      <c r="B72" s="21" t="s">
        <v>178</v>
      </c>
      <c r="C72" s="41" t="s">
        <v>179</v>
      </c>
      <c r="D72" s="75" t="s">
        <v>8</v>
      </c>
      <c r="E72" s="23">
        <v>53710</v>
      </c>
      <c r="F72" s="18">
        <v>53710</v>
      </c>
      <c r="G72" s="23">
        <v>53710</v>
      </c>
      <c r="H72" s="18">
        <v>53710</v>
      </c>
      <c r="I72" s="27">
        <v>53710</v>
      </c>
      <c r="J72" s="27">
        <v>53710</v>
      </c>
      <c r="K72" s="39">
        <f t="shared" ref="K72:L90" si="16">G72-E72</f>
        <v>0</v>
      </c>
      <c r="L72" s="40">
        <f t="shared" si="16"/>
        <v>0</v>
      </c>
    </row>
    <row r="73" spans="1:12" x14ac:dyDescent="0.3">
      <c r="A73" s="14" t="s">
        <v>180</v>
      </c>
      <c r="B73" s="21" t="s">
        <v>181</v>
      </c>
      <c r="C73" s="41" t="s">
        <v>182</v>
      </c>
      <c r="D73" s="75" t="s">
        <v>8</v>
      </c>
      <c r="E73" s="23">
        <v>551</v>
      </c>
      <c r="F73" s="18">
        <v>551</v>
      </c>
      <c r="G73" s="23">
        <v>551</v>
      </c>
      <c r="H73" s="18">
        <v>551</v>
      </c>
      <c r="I73" s="27">
        <v>551</v>
      </c>
      <c r="J73" s="27">
        <v>551</v>
      </c>
      <c r="K73" s="39">
        <f t="shared" si="16"/>
        <v>0</v>
      </c>
      <c r="L73" s="40">
        <f t="shared" si="16"/>
        <v>0</v>
      </c>
    </row>
    <row r="74" spans="1:12" x14ac:dyDescent="0.3">
      <c r="A74" s="14" t="s">
        <v>183</v>
      </c>
      <c r="B74" s="21" t="s">
        <v>184</v>
      </c>
      <c r="C74" s="41" t="s">
        <v>185</v>
      </c>
      <c r="D74" s="75" t="s">
        <v>8</v>
      </c>
      <c r="E74" s="23">
        <v>465</v>
      </c>
      <c r="F74" s="18">
        <v>465</v>
      </c>
      <c r="G74" s="23">
        <v>465</v>
      </c>
      <c r="H74" s="18">
        <v>465</v>
      </c>
      <c r="I74" s="27">
        <v>465</v>
      </c>
      <c r="J74" s="27">
        <v>465</v>
      </c>
      <c r="K74" s="39">
        <f t="shared" si="16"/>
        <v>0</v>
      </c>
      <c r="L74" s="40">
        <f t="shared" si="16"/>
        <v>0</v>
      </c>
    </row>
    <row r="75" spans="1:12" x14ac:dyDescent="0.3">
      <c r="A75" s="14" t="s">
        <v>186</v>
      </c>
      <c r="B75" s="21">
        <v>11338008</v>
      </c>
      <c r="C75" s="41" t="s">
        <v>187</v>
      </c>
      <c r="D75" s="75"/>
      <c r="E75" s="23">
        <v>41078</v>
      </c>
      <c r="F75" s="18">
        <v>34566</v>
      </c>
      <c r="G75" s="23">
        <v>41078</v>
      </c>
      <c r="H75" s="18">
        <v>36294</v>
      </c>
      <c r="I75" s="27">
        <v>500</v>
      </c>
      <c r="J75" s="27">
        <v>75</v>
      </c>
      <c r="K75" s="35">
        <f>F75-E75</f>
        <v>-6512</v>
      </c>
      <c r="L75" s="45">
        <f>H75-F75</f>
        <v>1728</v>
      </c>
    </row>
    <row r="76" spans="1:12" x14ac:dyDescent="0.3">
      <c r="A76" s="14" t="s">
        <v>188</v>
      </c>
      <c r="B76" s="21" t="s">
        <v>189</v>
      </c>
      <c r="C76" s="41" t="s">
        <v>190</v>
      </c>
      <c r="D76" s="75" t="s">
        <v>8</v>
      </c>
      <c r="E76" s="23">
        <v>218</v>
      </c>
      <c r="F76" s="18">
        <v>218</v>
      </c>
      <c r="G76" s="23">
        <v>218</v>
      </c>
      <c r="H76" s="18">
        <v>218</v>
      </c>
      <c r="I76" s="27">
        <v>218</v>
      </c>
      <c r="J76" s="27">
        <v>218</v>
      </c>
      <c r="K76" s="39">
        <f t="shared" si="16"/>
        <v>0</v>
      </c>
      <c r="L76" s="40">
        <f t="shared" si="16"/>
        <v>0</v>
      </c>
    </row>
    <row r="77" spans="1:12" x14ac:dyDescent="0.3">
      <c r="A77" s="14" t="s">
        <v>191</v>
      </c>
      <c r="B77" s="21" t="s">
        <v>192</v>
      </c>
      <c r="C77" s="41" t="s">
        <v>193</v>
      </c>
      <c r="D77" s="75" t="s">
        <v>8</v>
      </c>
      <c r="E77" s="23">
        <v>773483</v>
      </c>
      <c r="F77" s="18">
        <v>773483</v>
      </c>
      <c r="G77" s="23">
        <v>773483</v>
      </c>
      <c r="H77" s="18">
        <v>773483</v>
      </c>
      <c r="I77" s="27">
        <v>840830</v>
      </c>
      <c r="J77" s="27">
        <v>812157</v>
      </c>
      <c r="K77" s="46">
        <f t="shared" ref="K77:L79" si="17">I77-G77</f>
        <v>67347</v>
      </c>
      <c r="L77" s="47">
        <f t="shared" si="17"/>
        <v>38674</v>
      </c>
    </row>
    <row r="78" spans="1:12" x14ac:dyDescent="0.3">
      <c r="A78" s="14" t="s">
        <v>194</v>
      </c>
      <c r="B78" s="78" t="s">
        <v>195</v>
      </c>
      <c r="C78" s="79" t="s">
        <v>196</v>
      </c>
      <c r="D78" s="75" t="s">
        <v>8</v>
      </c>
      <c r="E78" s="23">
        <v>1177088</v>
      </c>
      <c r="F78" s="18">
        <v>1177088</v>
      </c>
      <c r="G78" s="23">
        <v>1177088</v>
      </c>
      <c r="H78" s="18">
        <v>1177088</v>
      </c>
      <c r="I78" s="27">
        <v>1095844</v>
      </c>
      <c r="J78" s="27">
        <v>1095844</v>
      </c>
      <c r="K78" s="37">
        <f t="shared" si="17"/>
        <v>-81244</v>
      </c>
      <c r="L78" s="38">
        <f t="shared" si="17"/>
        <v>-81244</v>
      </c>
    </row>
    <row r="79" spans="1:12" x14ac:dyDescent="0.3">
      <c r="A79" s="14" t="s">
        <v>197</v>
      </c>
      <c r="B79" s="21" t="s">
        <v>198</v>
      </c>
      <c r="C79" s="80" t="s">
        <v>199</v>
      </c>
      <c r="D79" s="75" t="s">
        <v>8</v>
      </c>
      <c r="E79" s="23">
        <v>321985</v>
      </c>
      <c r="F79" s="18">
        <v>321985</v>
      </c>
      <c r="G79" s="23">
        <v>321985</v>
      </c>
      <c r="H79" s="18">
        <v>321985</v>
      </c>
      <c r="I79" s="27">
        <v>306600</v>
      </c>
      <c r="J79" s="27">
        <v>306600</v>
      </c>
      <c r="K79" s="39">
        <f t="shared" si="17"/>
        <v>-15385</v>
      </c>
      <c r="L79" s="40">
        <f t="shared" si="17"/>
        <v>-15385</v>
      </c>
    </row>
    <row r="80" spans="1:12" x14ac:dyDescent="0.3">
      <c r="A80" s="14" t="s">
        <v>200</v>
      </c>
      <c r="B80" s="15" t="s">
        <v>201</v>
      </c>
      <c r="C80" s="81" t="s">
        <v>202</v>
      </c>
      <c r="D80" s="43" t="s">
        <v>55</v>
      </c>
      <c r="E80" s="23">
        <v>2623722</v>
      </c>
      <c r="F80" s="18">
        <v>2623722</v>
      </c>
      <c r="G80" s="23">
        <v>2623722</v>
      </c>
      <c r="H80" s="18">
        <v>2623722</v>
      </c>
      <c r="I80" s="27">
        <v>2623722</v>
      </c>
      <c r="J80" s="27">
        <v>2623722</v>
      </c>
      <c r="K80" s="44">
        <f t="shared" si="16"/>
        <v>0</v>
      </c>
      <c r="L80" s="45">
        <f t="shared" si="16"/>
        <v>0</v>
      </c>
    </row>
    <row r="81" spans="1:12" x14ac:dyDescent="0.3">
      <c r="A81" s="14" t="s">
        <v>203</v>
      </c>
      <c r="B81" s="78" t="s">
        <v>204</v>
      </c>
      <c r="C81" s="82" t="s">
        <v>205</v>
      </c>
      <c r="D81" s="75" t="s">
        <v>8</v>
      </c>
      <c r="E81" s="23">
        <v>30462</v>
      </c>
      <c r="F81" s="18">
        <v>30462</v>
      </c>
      <c r="G81" s="23">
        <v>30462</v>
      </c>
      <c r="H81" s="18">
        <v>30462</v>
      </c>
      <c r="I81" s="27">
        <v>30462</v>
      </c>
      <c r="J81" s="27">
        <v>30462</v>
      </c>
      <c r="K81" s="39">
        <f t="shared" si="16"/>
        <v>0</v>
      </c>
      <c r="L81" s="83">
        <f t="shared" si="16"/>
        <v>0</v>
      </c>
    </row>
    <row r="82" spans="1:12" x14ac:dyDescent="0.3">
      <c r="A82" s="14" t="s">
        <v>206</v>
      </c>
      <c r="B82" s="21" t="s">
        <v>207</v>
      </c>
      <c r="C82" s="84" t="s">
        <v>208</v>
      </c>
      <c r="D82" s="75" t="s">
        <v>8</v>
      </c>
      <c r="E82" s="23">
        <v>154403</v>
      </c>
      <c r="F82" s="18">
        <v>154403</v>
      </c>
      <c r="G82" s="23">
        <v>154403</v>
      </c>
      <c r="H82" s="18">
        <v>154403</v>
      </c>
      <c r="I82" s="27">
        <v>154403</v>
      </c>
      <c r="J82" s="27">
        <v>154403</v>
      </c>
      <c r="K82" s="39">
        <f t="shared" ref="K82:L87" si="18">I82-G82</f>
        <v>0</v>
      </c>
      <c r="L82" s="40">
        <f t="shared" si="18"/>
        <v>0</v>
      </c>
    </row>
    <row r="83" spans="1:12" x14ac:dyDescent="0.3">
      <c r="A83" s="14" t="s">
        <v>209</v>
      </c>
      <c r="B83" s="21" t="s">
        <v>210</v>
      </c>
      <c r="C83" s="79" t="s">
        <v>211</v>
      </c>
      <c r="D83" s="42" t="s">
        <v>8</v>
      </c>
      <c r="E83" s="23">
        <v>883328</v>
      </c>
      <c r="F83" s="18">
        <v>883328</v>
      </c>
      <c r="G83" s="23">
        <v>883328</v>
      </c>
      <c r="H83" s="18">
        <v>883328</v>
      </c>
      <c r="I83" s="27">
        <v>846412</v>
      </c>
      <c r="J83" s="27">
        <v>846412</v>
      </c>
      <c r="K83" s="37">
        <f t="shared" si="18"/>
        <v>-36916</v>
      </c>
      <c r="L83" s="38">
        <f t="shared" si="18"/>
        <v>-36916</v>
      </c>
    </row>
    <row r="84" spans="1:12" x14ac:dyDescent="0.3">
      <c r="A84" s="14" t="s">
        <v>212</v>
      </c>
      <c r="B84" s="21" t="s">
        <v>213</v>
      </c>
      <c r="C84" s="41" t="s">
        <v>211</v>
      </c>
      <c r="D84" s="42" t="s">
        <v>8</v>
      </c>
      <c r="E84" s="23">
        <v>914267</v>
      </c>
      <c r="F84" s="18">
        <v>914267</v>
      </c>
      <c r="G84" s="23">
        <v>914267</v>
      </c>
      <c r="H84" s="18">
        <v>914267</v>
      </c>
      <c r="I84" s="27">
        <v>1045997</v>
      </c>
      <c r="J84" s="27">
        <v>959980</v>
      </c>
      <c r="K84" s="46">
        <f t="shared" si="18"/>
        <v>131730</v>
      </c>
      <c r="L84" s="47">
        <f t="shared" si="18"/>
        <v>45713</v>
      </c>
    </row>
    <row r="85" spans="1:12" x14ac:dyDescent="0.3">
      <c r="A85" s="14" t="s">
        <v>214</v>
      </c>
      <c r="B85" s="21" t="s">
        <v>215</v>
      </c>
      <c r="C85" s="41" t="s">
        <v>211</v>
      </c>
      <c r="D85" s="42" t="s">
        <v>8</v>
      </c>
      <c r="E85" s="23">
        <v>203360</v>
      </c>
      <c r="F85" s="18">
        <v>203360</v>
      </c>
      <c r="G85" s="23">
        <v>203360</v>
      </c>
      <c r="H85" s="18">
        <v>203360</v>
      </c>
      <c r="I85" s="27">
        <v>194626</v>
      </c>
      <c r="J85" s="27">
        <v>194626</v>
      </c>
      <c r="K85" s="37">
        <f t="shared" si="18"/>
        <v>-8734</v>
      </c>
      <c r="L85" s="38">
        <f t="shared" si="18"/>
        <v>-8734</v>
      </c>
    </row>
    <row r="86" spans="1:12" x14ac:dyDescent="0.3">
      <c r="A86" s="14" t="s">
        <v>216</v>
      </c>
      <c r="B86" s="21" t="s">
        <v>217</v>
      </c>
      <c r="C86" s="41" t="s">
        <v>211</v>
      </c>
      <c r="D86" s="85" t="s">
        <v>8</v>
      </c>
      <c r="E86" s="23">
        <v>337777</v>
      </c>
      <c r="F86" s="18">
        <v>337777</v>
      </c>
      <c r="G86" s="23">
        <v>337777</v>
      </c>
      <c r="H86" s="18">
        <v>337777</v>
      </c>
      <c r="I86" s="27">
        <v>350571</v>
      </c>
      <c r="J86" s="27">
        <v>350571</v>
      </c>
      <c r="K86" s="46">
        <f t="shared" si="18"/>
        <v>12794</v>
      </c>
      <c r="L86" s="47">
        <f t="shared" si="18"/>
        <v>12794</v>
      </c>
    </row>
    <row r="87" spans="1:12" x14ac:dyDescent="0.3">
      <c r="A87" s="14" t="s">
        <v>218</v>
      </c>
      <c r="B87" s="21" t="s">
        <v>219</v>
      </c>
      <c r="C87" s="41" t="s">
        <v>211</v>
      </c>
      <c r="D87" s="85" t="s">
        <v>8</v>
      </c>
      <c r="E87" s="23">
        <v>195006</v>
      </c>
      <c r="F87" s="18">
        <v>195006</v>
      </c>
      <c r="G87" s="23">
        <v>1973833</v>
      </c>
      <c r="H87" s="18">
        <v>1958935</v>
      </c>
      <c r="I87" s="27">
        <v>2425967</v>
      </c>
      <c r="J87" s="27">
        <v>2422056</v>
      </c>
      <c r="K87" s="46">
        <f t="shared" si="18"/>
        <v>452134</v>
      </c>
      <c r="L87" s="47">
        <f t="shared" si="18"/>
        <v>463121</v>
      </c>
    </row>
    <row r="88" spans="1:12" x14ac:dyDescent="0.3">
      <c r="A88" s="14" t="s">
        <v>220</v>
      </c>
      <c r="B88" s="21" t="s">
        <v>221</v>
      </c>
      <c r="C88" s="41" t="s">
        <v>222</v>
      </c>
      <c r="D88" s="85" t="s">
        <v>8</v>
      </c>
      <c r="E88" s="48">
        <v>18334</v>
      </c>
      <c r="F88" s="18">
        <v>18334</v>
      </c>
      <c r="G88" s="48">
        <v>18334</v>
      </c>
      <c r="H88" s="18">
        <v>18334</v>
      </c>
      <c r="I88" s="27">
        <v>18334</v>
      </c>
      <c r="J88" s="27">
        <v>18334</v>
      </c>
      <c r="K88" s="39">
        <f t="shared" si="16"/>
        <v>0</v>
      </c>
      <c r="L88" s="40">
        <f t="shared" si="16"/>
        <v>0</v>
      </c>
    </row>
    <row r="89" spans="1:12" x14ac:dyDescent="0.3">
      <c r="A89" s="14" t="s">
        <v>223</v>
      </c>
      <c r="B89" s="21">
        <v>11349030</v>
      </c>
      <c r="C89" s="41" t="s">
        <v>224</v>
      </c>
      <c r="D89" s="85" t="s">
        <v>8</v>
      </c>
      <c r="E89" s="48">
        <v>601</v>
      </c>
      <c r="F89" s="18">
        <v>601</v>
      </c>
      <c r="G89" s="48">
        <v>601</v>
      </c>
      <c r="H89" s="18">
        <v>601</v>
      </c>
      <c r="I89" s="27">
        <v>601</v>
      </c>
      <c r="J89" s="27">
        <v>601</v>
      </c>
      <c r="K89" s="39">
        <f t="shared" si="16"/>
        <v>0</v>
      </c>
      <c r="L89" s="40">
        <f t="shared" si="16"/>
        <v>0</v>
      </c>
    </row>
    <row r="90" spans="1:12" x14ac:dyDescent="0.3">
      <c r="A90" s="14" t="s">
        <v>225</v>
      </c>
      <c r="B90" s="21" t="s">
        <v>226</v>
      </c>
      <c r="C90" s="41" t="s">
        <v>227</v>
      </c>
      <c r="D90" s="85" t="s">
        <v>8</v>
      </c>
      <c r="E90" s="48">
        <v>5400</v>
      </c>
      <c r="F90" s="18">
        <v>5400</v>
      </c>
      <c r="G90" s="48">
        <v>5400</v>
      </c>
      <c r="H90" s="18">
        <v>5400</v>
      </c>
      <c r="I90" s="27">
        <v>5400</v>
      </c>
      <c r="J90" s="27">
        <v>5400</v>
      </c>
      <c r="K90" s="39">
        <f t="shared" si="16"/>
        <v>0</v>
      </c>
      <c r="L90" s="40">
        <f t="shared" si="16"/>
        <v>0</v>
      </c>
    </row>
    <row r="91" spans="1:12" x14ac:dyDescent="0.3">
      <c r="A91" s="14" t="s">
        <v>228</v>
      </c>
      <c r="B91" s="21" t="s">
        <v>229</v>
      </c>
      <c r="C91" s="41" t="s">
        <v>230</v>
      </c>
      <c r="D91" s="85" t="s">
        <v>8</v>
      </c>
      <c r="E91" s="48">
        <v>120523</v>
      </c>
      <c r="F91" s="18">
        <v>120523</v>
      </c>
      <c r="G91" s="48">
        <v>120523</v>
      </c>
      <c r="H91" s="18">
        <v>120523</v>
      </c>
      <c r="I91" s="27">
        <v>121187</v>
      </c>
      <c r="J91" s="27">
        <v>121187</v>
      </c>
      <c r="K91" s="86">
        <f>I91-G91</f>
        <v>664</v>
      </c>
      <c r="L91" s="40">
        <f t="shared" ref="L91:L115" si="19">H91-F91</f>
        <v>0</v>
      </c>
    </row>
    <row r="92" spans="1:12" x14ac:dyDescent="0.3">
      <c r="A92" s="14" t="s">
        <v>231</v>
      </c>
      <c r="B92" s="87" t="s">
        <v>232</v>
      </c>
      <c r="C92" s="26" t="s">
        <v>233</v>
      </c>
      <c r="D92" s="85" t="s">
        <v>8</v>
      </c>
      <c r="E92" s="23">
        <v>116379</v>
      </c>
      <c r="F92" s="23">
        <v>116379</v>
      </c>
      <c r="G92" s="23">
        <v>116379</v>
      </c>
      <c r="H92" s="23">
        <v>116379</v>
      </c>
      <c r="I92" s="23">
        <v>115441</v>
      </c>
      <c r="J92" s="23">
        <v>115441</v>
      </c>
      <c r="K92" s="88">
        <f>I92-G92</f>
        <v>-938</v>
      </c>
      <c r="L92" s="40">
        <f t="shared" si="19"/>
        <v>0</v>
      </c>
    </row>
    <row r="93" spans="1:12" x14ac:dyDescent="0.3">
      <c r="A93" s="14" t="s">
        <v>234</v>
      </c>
      <c r="B93" s="87">
        <v>12401064</v>
      </c>
      <c r="C93" s="26" t="s">
        <v>235</v>
      </c>
      <c r="D93" s="85" t="s">
        <v>8</v>
      </c>
      <c r="E93" s="23">
        <v>147714</v>
      </c>
      <c r="F93" s="23">
        <v>147714</v>
      </c>
      <c r="G93" s="23">
        <v>184825</v>
      </c>
      <c r="H93" s="23">
        <v>155099</v>
      </c>
      <c r="I93" s="23">
        <v>145538</v>
      </c>
      <c r="J93" s="23">
        <v>145538</v>
      </c>
      <c r="K93" s="89">
        <f>I93-G93</f>
        <v>-39287</v>
      </c>
      <c r="L93" s="45">
        <f t="shared" si="19"/>
        <v>7385</v>
      </c>
    </row>
    <row r="94" spans="1:12" x14ac:dyDescent="0.3">
      <c r="A94" s="14" t="s">
        <v>236</v>
      </c>
      <c r="B94" s="87">
        <v>12401072</v>
      </c>
      <c r="C94" s="26" t="s">
        <v>237</v>
      </c>
      <c r="D94" s="85" t="s">
        <v>8</v>
      </c>
      <c r="E94" s="23">
        <v>63536</v>
      </c>
      <c r="F94" s="23">
        <v>63536</v>
      </c>
      <c r="G94" s="23">
        <v>63536</v>
      </c>
      <c r="H94" s="23">
        <v>63536</v>
      </c>
      <c r="I94" s="23">
        <v>61010</v>
      </c>
      <c r="J94" s="23">
        <v>61010</v>
      </c>
      <c r="K94" s="89">
        <f>I94-G94</f>
        <v>-2526</v>
      </c>
      <c r="L94" s="58">
        <f t="shared" si="19"/>
        <v>0</v>
      </c>
    </row>
    <row r="95" spans="1:12" x14ac:dyDescent="0.3">
      <c r="A95" s="14" t="s">
        <v>238</v>
      </c>
      <c r="B95" s="21" t="s">
        <v>239</v>
      </c>
      <c r="C95" s="74" t="s">
        <v>240</v>
      </c>
      <c r="D95" s="90" t="s">
        <v>8</v>
      </c>
      <c r="E95" s="23">
        <v>120918</v>
      </c>
      <c r="F95" s="23">
        <v>120918</v>
      </c>
      <c r="G95" s="23">
        <v>120918</v>
      </c>
      <c r="H95" s="23">
        <v>120918</v>
      </c>
      <c r="I95" s="23">
        <v>121973</v>
      </c>
      <c r="J95" s="23">
        <v>12197</v>
      </c>
      <c r="K95" s="91">
        <f>I95-H95</f>
        <v>1055</v>
      </c>
      <c r="L95" s="40">
        <f t="shared" si="19"/>
        <v>0</v>
      </c>
    </row>
    <row r="96" spans="1:12" x14ac:dyDescent="0.3">
      <c r="A96" s="14" t="s">
        <v>241</v>
      </c>
      <c r="B96" s="21">
        <v>12403034</v>
      </c>
      <c r="C96" s="74" t="s">
        <v>242</v>
      </c>
      <c r="D96" s="90" t="s">
        <v>8</v>
      </c>
      <c r="E96" s="23">
        <v>187320</v>
      </c>
      <c r="F96" s="23">
        <v>187320</v>
      </c>
      <c r="G96" s="23">
        <v>187320</v>
      </c>
      <c r="H96" s="23">
        <v>187320</v>
      </c>
      <c r="I96" s="23">
        <v>179190</v>
      </c>
      <c r="J96" s="23">
        <v>179190</v>
      </c>
      <c r="K96" s="92">
        <f>G96-J96</f>
        <v>8130</v>
      </c>
      <c r="L96" s="40">
        <f t="shared" si="19"/>
        <v>0</v>
      </c>
    </row>
    <row r="97" spans="1:12" ht="15" thickBot="1" x14ac:dyDescent="0.35">
      <c r="A97" s="14" t="s">
        <v>243</v>
      </c>
      <c r="B97" s="93" t="s">
        <v>244</v>
      </c>
      <c r="C97" s="94" t="s">
        <v>245</v>
      </c>
      <c r="D97" s="95" t="s">
        <v>8</v>
      </c>
      <c r="E97" s="96">
        <v>412460</v>
      </c>
      <c r="F97" s="97">
        <v>412460</v>
      </c>
      <c r="G97" s="96">
        <v>412460</v>
      </c>
      <c r="H97" s="97">
        <v>412460</v>
      </c>
      <c r="I97" s="98">
        <v>611945</v>
      </c>
      <c r="J97" s="98">
        <v>433083</v>
      </c>
      <c r="K97" s="99">
        <f>I97-G97</f>
        <v>199485</v>
      </c>
      <c r="L97" s="100">
        <f>J97-H97</f>
        <v>20623</v>
      </c>
    </row>
    <row r="98" spans="1:12" ht="15" thickBot="1" x14ac:dyDescent="0.35">
      <c r="A98" s="1"/>
      <c r="B98" s="101" t="s">
        <v>246</v>
      </c>
      <c r="C98" s="102"/>
      <c r="D98" s="103"/>
      <c r="E98" s="104">
        <f>SUM(E4:E97)</f>
        <v>39147678</v>
      </c>
      <c r="F98" s="104">
        <f>SUM(F4:F97)</f>
        <v>38574875</v>
      </c>
      <c r="G98" s="104">
        <f t="shared" ref="G98:H98" si="20">SUM(G4:G97)</f>
        <v>40421998</v>
      </c>
      <c r="H98" s="104">
        <f t="shared" si="20"/>
        <v>40302067</v>
      </c>
      <c r="I98" s="105"/>
      <c r="J98" s="105"/>
      <c r="K98" s="106">
        <f>G98-E98</f>
        <v>1274320</v>
      </c>
      <c r="L98" s="107">
        <f>H98-F98</f>
        <v>1727192</v>
      </c>
    </row>
    <row r="100" spans="1:12" ht="15" thickBot="1" x14ac:dyDescent="0.35">
      <c r="A100" s="1"/>
      <c r="B100" s="2" t="s">
        <v>247</v>
      </c>
      <c r="C100" s="2"/>
      <c r="D100" s="2"/>
      <c r="E100" s="2"/>
      <c r="F100" s="2"/>
      <c r="G100" s="2"/>
      <c r="H100" s="2"/>
      <c r="I100" s="2"/>
      <c r="J100" s="2"/>
      <c r="K100" s="2"/>
    </row>
    <row r="101" spans="1:12" ht="15" thickBot="1" x14ac:dyDescent="0.35">
      <c r="A101" s="1"/>
      <c r="B101" s="4"/>
      <c r="C101" s="5"/>
      <c r="D101" s="5"/>
      <c r="E101" s="6">
        <v>2014</v>
      </c>
      <c r="F101" s="7"/>
      <c r="G101" s="6">
        <v>2015</v>
      </c>
      <c r="H101" s="7"/>
      <c r="I101" s="6">
        <v>2016</v>
      </c>
      <c r="J101" s="7"/>
      <c r="K101" s="8" t="s">
        <v>1</v>
      </c>
      <c r="L101" s="9" t="s">
        <v>2</v>
      </c>
    </row>
    <row r="102" spans="1:12" ht="15" thickBot="1" x14ac:dyDescent="0.35">
      <c r="A102" s="1"/>
      <c r="B102" s="10" t="s">
        <v>3</v>
      </c>
      <c r="C102" s="11" t="s">
        <v>4</v>
      </c>
      <c r="D102" s="11"/>
      <c r="E102" s="11" t="s">
        <v>1</v>
      </c>
      <c r="F102" s="11" t="s">
        <v>2</v>
      </c>
      <c r="G102" s="11" t="s">
        <v>1</v>
      </c>
      <c r="H102" s="11" t="s">
        <v>2</v>
      </c>
      <c r="I102" s="11" t="s">
        <v>1</v>
      </c>
      <c r="J102" s="11" t="s">
        <v>2</v>
      </c>
      <c r="K102" s="8" t="s">
        <v>5</v>
      </c>
      <c r="L102" s="13" t="s">
        <v>5</v>
      </c>
    </row>
    <row r="103" spans="1:12" x14ac:dyDescent="0.3">
      <c r="A103" s="108">
        <v>1</v>
      </c>
      <c r="B103" s="109" t="s">
        <v>248</v>
      </c>
      <c r="C103" s="110" t="s">
        <v>249</v>
      </c>
      <c r="D103" s="111" t="s">
        <v>8</v>
      </c>
      <c r="E103" s="112">
        <v>1914889</v>
      </c>
      <c r="F103" s="113">
        <v>1914889</v>
      </c>
      <c r="G103" s="112">
        <v>1914889</v>
      </c>
      <c r="H103" s="112">
        <v>1914889</v>
      </c>
      <c r="I103" s="114">
        <v>2418853</v>
      </c>
      <c r="J103" s="114">
        <v>2415753</v>
      </c>
      <c r="K103" s="115">
        <f>I103-G103</f>
        <v>503964</v>
      </c>
      <c r="L103" s="116">
        <f>J103-H103</f>
        <v>500864</v>
      </c>
    </row>
    <row r="104" spans="1:12" x14ac:dyDescent="0.3">
      <c r="A104" s="108">
        <v>2</v>
      </c>
      <c r="B104" s="21" t="s">
        <v>250</v>
      </c>
      <c r="C104" s="117" t="s">
        <v>251</v>
      </c>
      <c r="D104" s="118" t="s">
        <v>55</v>
      </c>
      <c r="E104" s="119">
        <v>1475617</v>
      </c>
      <c r="F104" s="120">
        <v>1475617</v>
      </c>
      <c r="G104" s="119">
        <v>1475619</v>
      </c>
      <c r="H104" s="119">
        <v>1475619</v>
      </c>
      <c r="I104" s="119">
        <v>1475618</v>
      </c>
      <c r="J104" s="119">
        <v>1475618</v>
      </c>
      <c r="K104" s="121">
        <f>I104-G104</f>
        <v>-1</v>
      </c>
      <c r="L104" s="122">
        <f>J104-H104</f>
        <v>-1</v>
      </c>
    </row>
    <row r="105" spans="1:12" x14ac:dyDescent="0.3">
      <c r="A105" s="123">
        <v>3</v>
      </c>
      <c r="B105" s="51" t="s">
        <v>252</v>
      </c>
      <c r="C105" s="124" t="s">
        <v>253</v>
      </c>
      <c r="D105" s="125" t="s">
        <v>8</v>
      </c>
      <c r="E105" s="120">
        <v>193937</v>
      </c>
      <c r="F105" s="120">
        <v>193937</v>
      </c>
      <c r="G105" s="119">
        <v>200000</v>
      </c>
      <c r="H105" s="119">
        <v>203633</v>
      </c>
      <c r="I105" s="119">
        <v>200000</v>
      </c>
      <c r="J105" s="119">
        <v>200000</v>
      </c>
      <c r="K105" s="126">
        <f>G105-I105</f>
        <v>0</v>
      </c>
      <c r="L105" s="127">
        <f>H105-F105</f>
        <v>9696</v>
      </c>
    </row>
    <row r="106" spans="1:12" x14ac:dyDescent="0.3">
      <c r="A106" s="123">
        <v>3</v>
      </c>
      <c r="B106" s="51" t="s">
        <v>254</v>
      </c>
      <c r="C106" s="124" t="s">
        <v>255</v>
      </c>
      <c r="D106" s="125" t="s">
        <v>8</v>
      </c>
      <c r="E106" s="120">
        <v>5400</v>
      </c>
      <c r="F106" s="120">
        <v>5400</v>
      </c>
      <c r="G106" s="119">
        <v>5400</v>
      </c>
      <c r="H106" s="119">
        <v>5400</v>
      </c>
      <c r="I106" s="119">
        <v>5400</v>
      </c>
      <c r="J106" s="119">
        <v>5400</v>
      </c>
      <c r="K106" s="128">
        <f t="shared" ref="K106:L106" si="21">G106-E106</f>
        <v>0</v>
      </c>
      <c r="L106" s="129">
        <f t="shared" si="21"/>
        <v>0</v>
      </c>
    </row>
    <row r="107" spans="1:12" ht="15" thickBot="1" x14ac:dyDescent="0.35">
      <c r="A107" s="108">
        <v>6</v>
      </c>
      <c r="B107" s="93" t="s">
        <v>256</v>
      </c>
      <c r="C107" s="130" t="s">
        <v>257</v>
      </c>
      <c r="D107" s="131" t="s">
        <v>8</v>
      </c>
      <c r="E107" s="132">
        <v>144225</v>
      </c>
      <c r="F107" s="133">
        <v>144225</v>
      </c>
      <c r="G107" s="132">
        <v>144225</v>
      </c>
      <c r="H107" s="132">
        <v>144225</v>
      </c>
      <c r="I107" s="134">
        <v>231201</v>
      </c>
      <c r="J107" s="134">
        <v>151436</v>
      </c>
      <c r="K107" s="135">
        <f>I107-G107</f>
        <v>86976</v>
      </c>
      <c r="L107" s="136">
        <f>J107-H107</f>
        <v>7211</v>
      </c>
    </row>
    <row r="108" spans="1:12" ht="15" thickBot="1" x14ac:dyDescent="0.35">
      <c r="A108" s="1"/>
      <c r="B108" s="137"/>
      <c r="C108" s="138" t="s">
        <v>258</v>
      </c>
      <c r="D108" s="139"/>
      <c r="E108" s="140">
        <f>SUM(E103:E107)</f>
        <v>3734068</v>
      </c>
      <c r="F108" s="140">
        <f t="shared" ref="F108:H108" si="22">SUM(F103:F107)</f>
        <v>3734068</v>
      </c>
      <c r="G108" s="140">
        <f t="shared" si="22"/>
        <v>3740133</v>
      </c>
      <c r="H108" s="140">
        <f t="shared" si="22"/>
        <v>3743766</v>
      </c>
      <c r="I108" s="141"/>
      <c r="J108" s="141"/>
      <c r="K108" s="142">
        <f>G108-E108</f>
        <v>6065</v>
      </c>
      <c r="L108" s="143">
        <f>H108-E108</f>
        <v>9698</v>
      </c>
    </row>
    <row r="109" spans="1:12" x14ac:dyDescent="0.3">
      <c r="A109" s="1"/>
      <c r="B109" s="144"/>
      <c r="C109" s="145"/>
      <c r="D109" s="146"/>
      <c r="E109" s="147"/>
      <c r="F109" s="147"/>
      <c r="G109" s="147"/>
      <c r="H109" s="148"/>
      <c r="I109" s="148"/>
      <c r="J109" s="148"/>
      <c r="K109" s="147"/>
    </row>
    <row r="110" spans="1:12" ht="15" thickBot="1" x14ac:dyDescent="0.35">
      <c r="A110" s="1"/>
      <c r="B110" s="149" t="s">
        <v>259</v>
      </c>
      <c r="C110" s="149"/>
      <c r="D110" s="149"/>
      <c r="E110" s="149"/>
      <c r="F110" s="149"/>
      <c r="G110" s="149"/>
      <c r="H110" s="149"/>
      <c r="I110" s="149"/>
      <c r="J110" s="149"/>
      <c r="K110" s="149"/>
    </row>
    <row r="111" spans="1:12" ht="15" thickBot="1" x14ac:dyDescent="0.35">
      <c r="A111" s="1"/>
      <c r="B111" s="4"/>
      <c r="C111" s="5"/>
      <c r="D111" s="5"/>
      <c r="E111" s="6">
        <v>2014</v>
      </c>
      <c r="F111" s="7"/>
      <c r="G111" s="6">
        <v>2015</v>
      </c>
      <c r="H111" s="7"/>
      <c r="I111" s="150"/>
      <c r="J111" s="150"/>
      <c r="K111" s="8" t="s">
        <v>1</v>
      </c>
      <c r="L111" s="9" t="s">
        <v>2</v>
      </c>
    </row>
    <row r="112" spans="1:12" ht="15" thickBot="1" x14ac:dyDescent="0.35">
      <c r="A112" s="1"/>
      <c r="B112" s="151" t="s">
        <v>3</v>
      </c>
      <c r="C112" s="152" t="s">
        <v>4</v>
      </c>
      <c r="D112" s="152"/>
      <c r="E112" s="152" t="s">
        <v>1</v>
      </c>
      <c r="F112" s="152" t="s">
        <v>2</v>
      </c>
      <c r="G112" s="152" t="s">
        <v>1</v>
      </c>
      <c r="H112" s="152" t="s">
        <v>2</v>
      </c>
      <c r="I112" s="153"/>
      <c r="J112" s="153"/>
      <c r="K112" s="8" t="s">
        <v>5</v>
      </c>
      <c r="L112" s="13" t="s">
        <v>5</v>
      </c>
    </row>
    <row r="113" spans="1:12" x14ac:dyDescent="0.3">
      <c r="A113" s="108">
        <v>1</v>
      </c>
      <c r="B113" s="154" t="s">
        <v>260</v>
      </c>
      <c r="C113" s="155" t="s">
        <v>261</v>
      </c>
      <c r="D113" s="156"/>
      <c r="E113" s="157">
        <v>209859</v>
      </c>
      <c r="F113" s="158">
        <v>207508</v>
      </c>
      <c r="G113" s="157">
        <v>209859</v>
      </c>
      <c r="H113" s="159">
        <v>209859</v>
      </c>
      <c r="I113" s="160">
        <v>191471</v>
      </c>
      <c r="J113" s="160">
        <v>191471</v>
      </c>
      <c r="K113" s="161">
        <f>I113-G113</f>
        <v>-18388</v>
      </c>
      <c r="L113" s="162">
        <f>J113-H113</f>
        <v>-18388</v>
      </c>
    </row>
    <row r="114" spans="1:12" x14ac:dyDescent="0.3">
      <c r="A114" s="108">
        <v>2</v>
      </c>
      <c r="B114" s="21" t="s">
        <v>262</v>
      </c>
      <c r="C114" s="117" t="s">
        <v>261</v>
      </c>
      <c r="D114" s="117"/>
      <c r="E114" s="23">
        <v>213609</v>
      </c>
      <c r="F114" s="163">
        <v>208793</v>
      </c>
      <c r="G114" s="23">
        <v>213609</v>
      </c>
      <c r="H114" s="23">
        <v>213609</v>
      </c>
      <c r="I114" s="23">
        <v>193894</v>
      </c>
      <c r="J114" s="23">
        <v>193894</v>
      </c>
      <c r="K114" s="164">
        <f>I114-G114</f>
        <v>-19715</v>
      </c>
      <c r="L114" s="165">
        <f>J114-H114</f>
        <v>-19715</v>
      </c>
    </row>
    <row r="115" spans="1:12" x14ac:dyDescent="0.3">
      <c r="A115" s="108">
        <v>3</v>
      </c>
      <c r="B115" s="78" t="s">
        <v>263</v>
      </c>
      <c r="C115" s="166" t="s">
        <v>261</v>
      </c>
      <c r="D115" s="167" t="s">
        <v>8</v>
      </c>
      <c r="E115" s="168">
        <v>85595</v>
      </c>
      <c r="F115" s="169">
        <v>85595</v>
      </c>
      <c r="G115" s="168">
        <v>85595</v>
      </c>
      <c r="H115" s="168">
        <v>85595</v>
      </c>
      <c r="I115" s="168">
        <v>85595</v>
      </c>
      <c r="J115" s="168">
        <v>85595</v>
      </c>
      <c r="K115" s="23">
        <f t="shared" ref="K115:L117" si="23">G115-E115</f>
        <v>0</v>
      </c>
      <c r="L115" s="170">
        <f t="shared" si="23"/>
        <v>0</v>
      </c>
    </row>
    <row r="116" spans="1:12" x14ac:dyDescent="0.3">
      <c r="A116" s="108">
        <v>4</v>
      </c>
      <c r="B116" s="78" t="s">
        <v>264</v>
      </c>
      <c r="C116" s="166" t="s">
        <v>265</v>
      </c>
      <c r="D116" s="167" t="s">
        <v>8</v>
      </c>
      <c r="E116" s="168">
        <v>85000</v>
      </c>
      <c r="F116" s="169">
        <v>85000</v>
      </c>
      <c r="G116" s="168">
        <v>85000</v>
      </c>
      <c r="H116" s="168">
        <v>85000</v>
      </c>
      <c r="I116" s="168">
        <v>85000</v>
      </c>
      <c r="J116" s="168">
        <v>85000</v>
      </c>
      <c r="K116" s="23">
        <f t="shared" si="23"/>
        <v>0</v>
      </c>
      <c r="L116" s="170">
        <f t="shared" si="23"/>
        <v>0</v>
      </c>
    </row>
    <row r="117" spans="1:12" ht="15" thickBot="1" x14ac:dyDescent="0.35">
      <c r="A117" s="108">
        <v>5</v>
      </c>
      <c r="B117" s="93" t="s">
        <v>266</v>
      </c>
      <c r="C117" s="130" t="s">
        <v>267</v>
      </c>
      <c r="D117" s="167" t="s">
        <v>8</v>
      </c>
      <c r="E117" s="96">
        <v>623568</v>
      </c>
      <c r="F117" s="171">
        <v>623568</v>
      </c>
      <c r="G117" s="96">
        <v>623568</v>
      </c>
      <c r="H117" s="96">
        <v>623568</v>
      </c>
      <c r="I117" s="98">
        <v>631001</v>
      </c>
      <c r="J117" s="98">
        <v>631001</v>
      </c>
      <c r="K117" s="172">
        <f>I117-G117</f>
        <v>7433</v>
      </c>
      <c r="L117" s="173">
        <f t="shared" si="23"/>
        <v>0</v>
      </c>
    </row>
    <row r="118" spans="1:12" ht="15" thickBot="1" x14ac:dyDescent="0.35">
      <c r="A118" s="1"/>
      <c r="B118" s="174"/>
      <c r="C118" s="175" t="s">
        <v>268</v>
      </c>
      <c r="D118" s="175"/>
      <c r="E118" s="104">
        <f>SUM(E113:E117)</f>
        <v>1217631</v>
      </c>
      <c r="F118" s="104">
        <f t="shared" ref="F118:H118" si="24">SUM(F113:F117)</f>
        <v>1210464</v>
      </c>
      <c r="G118" s="104">
        <f t="shared" si="24"/>
        <v>1217631</v>
      </c>
      <c r="H118" s="104">
        <f t="shared" si="24"/>
        <v>1217631</v>
      </c>
      <c r="I118" s="105"/>
      <c r="J118" s="105"/>
      <c r="K118" s="176">
        <f>G118-E118</f>
        <v>0</v>
      </c>
      <c r="L118" s="177">
        <f>H118-F118</f>
        <v>7167</v>
      </c>
    </row>
    <row r="120" spans="1:12" ht="15" thickBot="1" x14ac:dyDescent="0.35">
      <c r="A120" s="1"/>
      <c r="B120" s="149" t="s">
        <v>269</v>
      </c>
      <c r="C120" s="149"/>
      <c r="D120" s="149"/>
      <c r="E120" s="149"/>
      <c r="F120" s="149"/>
      <c r="G120" s="149"/>
      <c r="H120" s="149"/>
      <c r="I120" s="149"/>
      <c r="J120" s="149"/>
      <c r="K120" s="149"/>
    </row>
    <row r="121" spans="1:12" ht="15" thickBot="1" x14ac:dyDescent="0.35">
      <c r="A121" s="1"/>
      <c r="B121" s="4"/>
      <c r="C121" s="5"/>
      <c r="D121" s="5"/>
      <c r="E121" s="6">
        <v>2014</v>
      </c>
      <c r="F121" s="7"/>
      <c r="G121" s="6">
        <v>2015</v>
      </c>
      <c r="H121" s="7"/>
      <c r="I121" s="6">
        <v>2016</v>
      </c>
      <c r="J121" s="7"/>
      <c r="K121" s="8" t="s">
        <v>1</v>
      </c>
      <c r="L121" s="9" t="s">
        <v>2</v>
      </c>
    </row>
    <row r="122" spans="1:12" ht="15" thickBot="1" x14ac:dyDescent="0.35">
      <c r="A122" s="1"/>
      <c r="B122" s="151" t="s">
        <v>3</v>
      </c>
      <c r="C122" s="152" t="s">
        <v>4</v>
      </c>
      <c r="D122" s="152"/>
      <c r="E122" s="152" t="s">
        <v>1</v>
      </c>
      <c r="F122" s="152" t="s">
        <v>2</v>
      </c>
      <c r="G122" s="152" t="s">
        <v>1</v>
      </c>
      <c r="H122" s="152" t="s">
        <v>2</v>
      </c>
      <c r="I122" s="152" t="s">
        <v>1</v>
      </c>
      <c r="J122" s="152" t="s">
        <v>2</v>
      </c>
      <c r="K122" s="8" t="s">
        <v>5</v>
      </c>
      <c r="L122" s="13" t="s">
        <v>5</v>
      </c>
    </row>
    <row r="123" spans="1:12" ht="15" thickBot="1" x14ac:dyDescent="0.35">
      <c r="A123" s="108">
        <v>1</v>
      </c>
      <c r="B123" s="109" t="s">
        <v>270</v>
      </c>
      <c r="C123" s="110" t="s">
        <v>271</v>
      </c>
      <c r="D123" s="178" t="s">
        <v>8</v>
      </c>
      <c r="E123" s="179">
        <v>5000428</v>
      </c>
      <c r="F123" s="180">
        <v>5000428</v>
      </c>
      <c r="G123" s="159">
        <v>5000428</v>
      </c>
      <c r="H123" s="181">
        <v>5000428</v>
      </c>
      <c r="I123" s="182">
        <v>4651337</v>
      </c>
      <c r="J123" s="182">
        <v>4651337</v>
      </c>
      <c r="K123" s="183">
        <f>I123-G123</f>
        <v>-349091</v>
      </c>
      <c r="L123" s="184">
        <f>J123-H123</f>
        <v>-349091</v>
      </c>
    </row>
    <row r="124" spans="1:12" ht="15" thickBot="1" x14ac:dyDescent="0.35">
      <c r="A124" s="108">
        <v>2</v>
      </c>
      <c r="B124" s="93" t="s">
        <v>272</v>
      </c>
      <c r="C124" s="130" t="s">
        <v>273</v>
      </c>
      <c r="D124" s="185" t="s">
        <v>8</v>
      </c>
      <c r="E124" s="186">
        <v>3267217</v>
      </c>
      <c r="F124" s="171">
        <v>3267217</v>
      </c>
      <c r="G124" s="96">
        <v>3267217</v>
      </c>
      <c r="H124" s="187">
        <v>3267217</v>
      </c>
      <c r="I124" s="188"/>
      <c r="J124" s="188"/>
      <c r="K124" s="189">
        <f t="shared" ref="K124:L125" si="25">G124-E124</f>
        <v>0</v>
      </c>
      <c r="L124" s="190">
        <f t="shared" si="25"/>
        <v>0</v>
      </c>
    </row>
    <row r="125" spans="1:12" ht="15" thickBot="1" x14ac:dyDescent="0.35">
      <c r="A125" s="1"/>
      <c r="B125" s="191" t="s">
        <v>274</v>
      </c>
      <c r="C125" s="192"/>
      <c r="D125" s="193"/>
      <c r="E125" s="140">
        <f>SUM(E123:E124)</f>
        <v>8267645</v>
      </c>
      <c r="F125" s="140">
        <f>SUM(F123:F124)</f>
        <v>8267645</v>
      </c>
      <c r="G125" s="194">
        <f>SUM(G123:G124)</f>
        <v>8267645</v>
      </c>
      <c r="H125" s="195">
        <f>SUM(H123:H124)</f>
        <v>8267645</v>
      </c>
      <c r="I125" s="196"/>
      <c r="J125" s="196"/>
      <c r="K125" s="197">
        <f t="shared" si="25"/>
        <v>0</v>
      </c>
      <c r="L125" s="198">
        <f t="shared" si="25"/>
        <v>0</v>
      </c>
    </row>
    <row r="126" spans="1:12" ht="15" thickBot="1" x14ac:dyDescent="0.35">
      <c r="A126" s="1"/>
      <c r="B126" s="199"/>
      <c r="C126" s="199"/>
      <c r="D126" s="199"/>
      <c r="E126" s="147"/>
      <c r="F126" s="147"/>
      <c r="G126" s="147"/>
      <c r="H126" s="148"/>
      <c r="I126" s="148"/>
      <c r="J126" s="148"/>
      <c r="K126" s="147"/>
    </row>
    <row r="127" spans="1:12" ht="15" thickBot="1" x14ac:dyDescent="0.35">
      <c r="E127" s="200">
        <v>2014</v>
      </c>
      <c r="F127" s="201"/>
      <c r="G127" s="200">
        <v>2015</v>
      </c>
      <c r="H127" s="202"/>
      <c r="I127" s="203"/>
      <c r="J127" s="203"/>
      <c r="K127" s="200">
        <v>2016</v>
      </c>
      <c r="L127" s="202"/>
    </row>
    <row r="128" spans="1:12" ht="15" thickBot="1" x14ac:dyDescent="0.35">
      <c r="B128" s="204"/>
      <c r="C128" s="205"/>
      <c r="D128" s="205"/>
      <c r="E128" s="206" t="s">
        <v>275</v>
      </c>
      <c r="F128" s="206" t="s">
        <v>276</v>
      </c>
      <c r="G128" s="203"/>
      <c r="H128" s="203"/>
      <c r="I128" s="203"/>
      <c r="J128" s="203"/>
      <c r="K128" s="203"/>
      <c r="L128" s="207"/>
    </row>
    <row r="129" spans="1:14" x14ac:dyDescent="0.3">
      <c r="A129" s="123">
        <v>1</v>
      </c>
      <c r="B129" s="208" t="s">
        <v>277</v>
      </c>
      <c r="C129" s="209" t="s">
        <v>278</v>
      </c>
      <c r="D129" s="210"/>
      <c r="E129" s="210"/>
      <c r="F129" s="210"/>
      <c r="G129" s="211">
        <v>445350</v>
      </c>
      <c r="H129" s="211">
        <v>432175</v>
      </c>
      <c r="I129" s="211">
        <v>487717</v>
      </c>
      <c r="J129" s="211">
        <v>453784</v>
      </c>
      <c r="K129" s="212">
        <f>I129-G129</f>
        <v>42367</v>
      </c>
      <c r="L129" s="213"/>
      <c r="M129" s="214"/>
      <c r="N129" s="215"/>
    </row>
    <row r="130" spans="1:14" x14ac:dyDescent="0.3">
      <c r="A130" s="123">
        <v>2</v>
      </c>
      <c r="B130" s="51">
        <v>220212090</v>
      </c>
      <c r="C130" s="216" t="s">
        <v>279</v>
      </c>
      <c r="D130" s="217"/>
      <c r="E130" s="217"/>
      <c r="F130" s="217"/>
      <c r="G130" s="211">
        <v>832045</v>
      </c>
      <c r="H130" s="211">
        <v>801137</v>
      </c>
      <c r="I130" s="211">
        <v>904847</v>
      </c>
      <c r="J130" s="211">
        <v>841194</v>
      </c>
      <c r="K130" s="212">
        <f>I130-G130</f>
        <v>72802</v>
      </c>
      <c r="L130" s="213"/>
      <c r="M130" s="214"/>
      <c r="N130" s="215"/>
    </row>
    <row r="131" spans="1:14" x14ac:dyDescent="0.3">
      <c r="A131" s="123">
        <v>3</v>
      </c>
      <c r="B131" s="51">
        <v>108011820</v>
      </c>
      <c r="C131" s="216" t="s">
        <v>280</v>
      </c>
      <c r="D131" s="217"/>
      <c r="E131" s="217">
        <v>1197245</v>
      </c>
      <c r="F131" s="217">
        <v>119725</v>
      </c>
      <c r="G131" s="163">
        <v>1300787</v>
      </c>
      <c r="H131" s="163">
        <v>1238250</v>
      </c>
      <c r="I131" s="163">
        <v>1384639</v>
      </c>
      <c r="J131" s="163">
        <v>1300163</v>
      </c>
      <c r="K131" s="218">
        <f>I131-G131</f>
        <v>83852</v>
      </c>
      <c r="L131" s="219"/>
      <c r="M131" s="214"/>
      <c r="N131" s="220"/>
    </row>
    <row r="132" spans="1:14" x14ac:dyDescent="0.3">
      <c r="A132" s="123">
        <v>4</v>
      </c>
      <c r="B132" s="51">
        <v>112021530</v>
      </c>
      <c r="C132" s="216" t="s">
        <v>281</v>
      </c>
      <c r="D132" s="217">
        <v>3188.81</v>
      </c>
      <c r="E132" s="217">
        <v>190178</v>
      </c>
      <c r="F132" s="217">
        <v>19018</v>
      </c>
      <c r="G132" s="211">
        <v>210733</v>
      </c>
      <c r="H132" s="211">
        <v>199687</v>
      </c>
      <c r="I132" s="211">
        <v>230862</v>
      </c>
      <c r="J132" s="211">
        <v>209671</v>
      </c>
      <c r="K132" s="218">
        <f>I132-G132</f>
        <v>20129</v>
      </c>
      <c r="L132" s="219"/>
      <c r="M132" s="214"/>
      <c r="N132" s="220"/>
    </row>
    <row r="133" spans="1:14" x14ac:dyDescent="0.3">
      <c r="A133" s="123">
        <v>5</v>
      </c>
      <c r="B133" s="51" t="s">
        <v>282</v>
      </c>
      <c r="C133" s="216" t="s">
        <v>283</v>
      </c>
      <c r="D133" s="221"/>
      <c r="E133" s="221">
        <v>497333</v>
      </c>
      <c r="F133" s="217">
        <v>79573</v>
      </c>
      <c r="G133" s="222"/>
      <c r="H133" s="217"/>
      <c r="I133" s="217"/>
      <c r="J133" s="217"/>
      <c r="K133" s="223"/>
      <c r="L133" s="219"/>
      <c r="M133" s="224"/>
      <c r="N133" s="220"/>
    </row>
    <row r="134" spans="1:14" x14ac:dyDescent="0.3">
      <c r="A134" s="123">
        <v>6</v>
      </c>
      <c r="B134" s="51" t="s">
        <v>284</v>
      </c>
      <c r="C134" s="216" t="s">
        <v>283</v>
      </c>
      <c r="D134" s="221"/>
      <c r="E134" s="221">
        <v>45293</v>
      </c>
      <c r="F134" s="217">
        <v>7247</v>
      </c>
      <c r="G134" s="222"/>
      <c r="H134" s="217"/>
      <c r="I134" s="217"/>
      <c r="J134" s="217"/>
      <c r="K134" s="223"/>
      <c r="L134" s="219"/>
      <c r="M134" s="224"/>
      <c r="N134" s="220"/>
    </row>
    <row r="135" spans="1:14" x14ac:dyDescent="0.3">
      <c r="A135" s="123">
        <v>7</v>
      </c>
      <c r="B135" s="51">
        <v>102111320</v>
      </c>
      <c r="C135" s="216" t="s">
        <v>283</v>
      </c>
      <c r="D135" s="221"/>
      <c r="E135" s="221">
        <v>392040</v>
      </c>
      <c r="F135" s="217">
        <v>62726</v>
      </c>
      <c r="G135" s="222"/>
      <c r="H135" s="217"/>
      <c r="I135" s="217"/>
      <c r="J135" s="217"/>
      <c r="K135" s="223"/>
      <c r="L135" s="219"/>
      <c r="M135" s="224"/>
      <c r="N135" s="220"/>
    </row>
    <row r="136" spans="1:14" x14ac:dyDescent="0.3">
      <c r="A136" s="123">
        <v>8</v>
      </c>
      <c r="B136" s="51" t="s">
        <v>285</v>
      </c>
      <c r="C136" s="216" t="s">
        <v>286</v>
      </c>
      <c r="D136" s="221"/>
      <c r="E136" s="221"/>
      <c r="F136" s="217"/>
      <c r="G136" s="222"/>
      <c r="H136" s="217"/>
      <c r="I136" s="217"/>
      <c r="J136" s="217"/>
      <c r="K136" s="223"/>
      <c r="L136" s="225" t="s">
        <v>287</v>
      </c>
      <c r="M136" s="226"/>
      <c r="N136" s="226"/>
    </row>
    <row r="137" spans="1:14" x14ac:dyDescent="0.3">
      <c r="A137" s="123">
        <v>9</v>
      </c>
      <c r="B137" s="51" t="s">
        <v>288</v>
      </c>
      <c r="C137" s="216" t="s">
        <v>289</v>
      </c>
      <c r="D137" s="221"/>
      <c r="E137" s="221"/>
      <c r="F137" s="217"/>
      <c r="G137" s="222"/>
      <c r="H137" s="217"/>
      <c r="I137" s="217"/>
      <c r="J137" s="217"/>
      <c r="K137" s="223"/>
      <c r="L137" s="219"/>
      <c r="M137" s="224"/>
      <c r="N137" s="220"/>
    </row>
    <row r="138" spans="1:14" x14ac:dyDescent="0.3">
      <c r="A138" s="123">
        <v>10</v>
      </c>
      <c r="B138" s="227" t="s">
        <v>290</v>
      </c>
      <c r="C138" s="228" t="s">
        <v>291</v>
      </c>
      <c r="D138" s="229"/>
      <c r="E138" s="229">
        <v>90793</v>
      </c>
      <c r="F138" s="217">
        <v>9079</v>
      </c>
      <c r="G138" s="230">
        <v>89256</v>
      </c>
      <c r="H138" s="230">
        <v>89256</v>
      </c>
      <c r="I138" s="230">
        <v>100643</v>
      </c>
      <c r="J138" s="230">
        <v>93719</v>
      </c>
      <c r="K138" s="231">
        <f>I138-G138</f>
        <v>11387</v>
      </c>
      <c r="L138" s="232"/>
      <c r="M138" s="224"/>
      <c r="N138" s="220"/>
    </row>
    <row r="139" spans="1:14" ht="15" thickBot="1" x14ac:dyDescent="0.35">
      <c r="A139" s="123">
        <v>2</v>
      </c>
      <c r="B139" s="233">
        <v>304189200</v>
      </c>
      <c r="C139" s="234" t="s">
        <v>292</v>
      </c>
      <c r="D139" s="235">
        <v>19848.38</v>
      </c>
      <c r="E139" s="235">
        <v>826345</v>
      </c>
      <c r="F139" s="235">
        <v>157006</v>
      </c>
      <c r="G139" s="211">
        <v>699215</v>
      </c>
      <c r="H139" s="211">
        <v>699215</v>
      </c>
      <c r="I139" s="211">
        <v>699215</v>
      </c>
      <c r="J139" s="211">
        <v>699215</v>
      </c>
      <c r="K139" s="236">
        <f>I139-G139</f>
        <v>0</v>
      </c>
      <c r="L139" s="237"/>
      <c r="M139" s="224"/>
      <c r="N139" s="220"/>
    </row>
    <row r="140" spans="1:14" ht="15" thickBot="1" x14ac:dyDescent="0.35">
      <c r="A140" s="123"/>
      <c r="B140" s="238" t="s">
        <v>293</v>
      </c>
      <c r="C140" s="239"/>
      <c r="D140" s="240">
        <f>SUM(D129:D138)</f>
        <v>3188.81</v>
      </c>
      <c r="E140" s="240">
        <f>SUM(E129:E139)</f>
        <v>3239227</v>
      </c>
      <c r="F140" s="240">
        <f>SUM(F129:F139)</f>
        <v>454374</v>
      </c>
      <c r="G140" s="241"/>
      <c r="H140" s="240">
        <f>SUM(H131:H138)</f>
        <v>1527193</v>
      </c>
      <c r="I140" s="240"/>
      <c r="J140" s="240"/>
      <c r="K140" s="242"/>
      <c r="L140" s="243"/>
      <c r="M140" s="244"/>
      <c r="N140" s="215"/>
    </row>
  </sheetData>
  <mergeCells count="21">
    <mergeCell ref="B140:C140"/>
    <mergeCell ref="B120:K120"/>
    <mergeCell ref="E121:F121"/>
    <mergeCell ref="G121:H121"/>
    <mergeCell ref="I121:J121"/>
    <mergeCell ref="B125:C125"/>
    <mergeCell ref="E127:F127"/>
    <mergeCell ref="G127:H127"/>
    <mergeCell ref="K127:L127"/>
    <mergeCell ref="E101:F101"/>
    <mergeCell ref="G101:H101"/>
    <mergeCell ref="I101:J101"/>
    <mergeCell ref="B110:K110"/>
    <mergeCell ref="E111:F111"/>
    <mergeCell ref="G111:H111"/>
    <mergeCell ref="B1:K1"/>
    <mergeCell ref="E2:F2"/>
    <mergeCell ref="G2:H2"/>
    <mergeCell ref="I2:J2"/>
    <mergeCell ref="B98:C98"/>
    <mergeCell ref="B100:K10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NGPropUser24</cp:lastModifiedBy>
  <dcterms:created xsi:type="dcterms:W3CDTF">2025-01-07T18:45:52Z</dcterms:created>
  <dcterms:modified xsi:type="dcterms:W3CDTF">2025-01-07T18:47:49Z</dcterms:modified>
</cp:coreProperties>
</file>