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propuser24\Documents\Drive D Backup\Angel 2024\Mr Dino\"/>
    </mc:Choice>
  </mc:AlternateContent>
  <xr:revisionPtr revIDLastSave="0" documentId="8_{4231D847-C42C-4056-A3D5-AE380BC3D772}" xr6:coauthVersionLast="47" xr6:coauthVersionMax="47" xr10:uidLastSave="{00000000-0000-0000-0000-000000000000}"/>
  <bookViews>
    <workbookView xWindow="22932" yWindow="-108" windowWidth="23256" windowHeight="12576" xr2:uid="{710B281D-9429-4770-9B1C-16E310FD0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4" i="1" l="1"/>
  <c r="AN184" i="1"/>
  <c r="AM184" i="1"/>
  <c r="AK184" i="1"/>
  <c r="AJ184" i="1"/>
  <c r="AG184" i="1"/>
  <c r="AF184" i="1"/>
  <c r="AC184" i="1"/>
  <c r="AD184" i="1" s="1"/>
  <c r="AB184" i="1"/>
  <c r="Z184" i="1"/>
  <c r="Y184" i="1"/>
  <c r="V184" i="1"/>
  <c r="U184" i="1"/>
  <c r="S184" i="1"/>
  <c r="R184" i="1"/>
  <c r="O184" i="1"/>
  <c r="N184" i="1"/>
  <c r="L184" i="1"/>
  <c r="K184" i="1"/>
  <c r="H184" i="1"/>
  <c r="G184" i="1"/>
  <c r="E184" i="1"/>
  <c r="D184" i="1"/>
  <c r="AP183" i="1"/>
  <c r="AL183" i="1"/>
  <c r="AH183" i="1"/>
  <c r="AD183" i="1"/>
  <c r="AA183" i="1"/>
  <c r="W183" i="1"/>
  <c r="T183" i="1"/>
  <c r="P183" i="1"/>
  <c r="M183" i="1"/>
  <c r="I183" i="1"/>
  <c r="F183" i="1"/>
  <c r="AP182" i="1"/>
  <c r="AL182" i="1"/>
  <c r="AH182" i="1"/>
  <c r="AD182" i="1"/>
  <c r="AA182" i="1"/>
  <c r="W182" i="1"/>
  <c r="T182" i="1"/>
  <c r="P182" i="1"/>
  <c r="M182" i="1"/>
  <c r="I182" i="1"/>
  <c r="F182" i="1"/>
  <c r="AP181" i="1"/>
  <c r="AL181" i="1"/>
  <c r="AH181" i="1"/>
  <c r="AD181" i="1"/>
  <c r="AA181" i="1"/>
  <c r="W181" i="1"/>
  <c r="T181" i="1"/>
  <c r="P181" i="1"/>
  <c r="M181" i="1"/>
  <c r="I181" i="1"/>
  <c r="F181" i="1"/>
  <c r="AP180" i="1"/>
  <c r="AL180" i="1"/>
  <c r="AH180" i="1"/>
  <c r="AD180" i="1"/>
  <c r="AA180" i="1"/>
  <c r="W180" i="1"/>
  <c r="T180" i="1"/>
  <c r="P180" i="1"/>
  <c r="M180" i="1"/>
  <c r="I180" i="1"/>
  <c r="F180" i="1"/>
  <c r="AP179" i="1"/>
  <c r="AP184" i="1" s="1"/>
  <c r="AL179" i="1"/>
  <c r="AL184" i="1" s="1"/>
  <c r="AH179" i="1"/>
  <c r="AD179" i="1"/>
  <c r="AA179" i="1"/>
  <c r="AA184" i="1" s="1"/>
  <c r="W179" i="1"/>
  <c r="T179" i="1"/>
  <c r="P179" i="1"/>
  <c r="M179" i="1"/>
  <c r="I179" i="1"/>
  <c r="F179" i="1"/>
  <c r="AP178" i="1"/>
  <c r="AL178" i="1"/>
  <c r="AH178" i="1"/>
  <c r="AD178" i="1"/>
  <c r="AA178" i="1"/>
  <c r="W178" i="1"/>
  <c r="T178" i="1"/>
  <c r="P178" i="1"/>
  <c r="M178" i="1"/>
  <c r="I178" i="1"/>
  <c r="F178" i="1"/>
  <c r="AP177" i="1"/>
  <c r="AL177" i="1"/>
  <c r="AH177" i="1"/>
  <c r="AD177" i="1"/>
  <c r="AA177" i="1"/>
  <c r="W177" i="1"/>
  <c r="T177" i="1"/>
  <c r="P177" i="1"/>
  <c r="M177" i="1"/>
  <c r="I177" i="1"/>
  <c r="F177" i="1"/>
  <c r="AP176" i="1"/>
  <c r="AL176" i="1"/>
  <c r="AH176" i="1"/>
  <c r="AD176" i="1"/>
  <c r="AA176" i="1"/>
  <c r="W176" i="1"/>
  <c r="T176" i="1"/>
  <c r="P176" i="1"/>
  <c r="M176" i="1"/>
  <c r="I176" i="1"/>
  <c r="F176" i="1"/>
  <c r="AP175" i="1"/>
  <c r="AL175" i="1"/>
  <c r="AH175" i="1"/>
  <c r="AD175" i="1"/>
  <c r="AA175" i="1"/>
  <c r="W175" i="1"/>
  <c r="T175" i="1"/>
  <c r="P175" i="1"/>
  <c r="M175" i="1"/>
  <c r="I175" i="1"/>
  <c r="F175" i="1"/>
  <c r="AP174" i="1"/>
  <c r="AL174" i="1"/>
  <c r="AH174" i="1"/>
  <c r="AD174" i="1"/>
  <c r="AA174" i="1"/>
  <c r="W174" i="1"/>
  <c r="T174" i="1"/>
  <c r="P174" i="1"/>
  <c r="M174" i="1"/>
  <c r="I174" i="1"/>
  <c r="F174" i="1"/>
  <c r="W173" i="1"/>
  <c r="T173" i="1"/>
  <c r="P173" i="1"/>
  <c r="M173" i="1"/>
  <c r="I173" i="1"/>
  <c r="F173" i="1"/>
  <c r="AP172" i="1"/>
  <c r="AL172" i="1"/>
  <c r="AH172" i="1"/>
  <c r="AD172" i="1"/>
  <c r="AA172" i="1"/>
  <c r="W172" i="1"/>
  <c r="W184" i="1" s="1"/>
  <c r="T172" i="1"/>
  <c r="T184" i="1" s="1"/>
  <c r="P172" i="1"/>
  <c r="P184" i="1" s="1"/>
  <c r="M172" i="1"/>
  <c r="M184" i="1" s="1"/>
  <c r="I172" i="1"/>
  <c r="I184" i="1" s="1"/>
  <c r="F172" i="1"/>
  <c r="F184" i="1" s="1"/>
  <c r="AO167" i="1"/>
  <c r="AN167" i="1"/>
  <c r="AM167" i="1"/>
  <c r="AK167" i="1"/>
  <c r="AJ167" i="1"/>
  <c r="AG167" i="1"/>
  <c r="AF167" i="1"/>
  <c r="AD167" i="1"/>
  <c r="AC167" i="1"/>
  <c r="AB167" i="1"/>
  <c r="Z167" i="1"/>
  <c r="Y167" i="1"/>
  <c r="W167" i="1"/>
  <c r="V167" i="1"/>
  <c r="U167" i="1"/>
  <c r="S167" i="1"/>
  <c r="R167" i="1"/>
  <c r="H167" i="1"/>
  <c r="G167" i="1"/>
  <c r="E167" i="1"/>
  <c r="D167" i="1"/>
  <c r="AP166" i="1"/>
  <c r="AL166" i="1"/>
  <c r="AH166" i="1"/>
  <c r="AD166" i="1"/>
  <c r="AA166" i="1"/>
  <c r="W166" i="1"/>
  <c r="T166" i="1"/>
  <c r="P166" i="1"/>
  <c r="M166" i="1"/>
  <c r="I166" i="1"/>
  <c r="F166" i="1"/>
  <c r="AP165" i="1"/>
  <c r="AL165" i="1"/>
  <c r="AH165" i="1"/>
  <c r="AD165" i="1"/>
  <c r="AA165" i="1"/>
  <c r="AA167" i="1" s="1"/>
  <c r="W165" i="1"/>
  <c r="T165" i="1"/>
  <c r="P165" i="1"/>
  <c r="M165" i="1"/>
  <c r="I165" i="1"/>
  <c r="F165" i="1"/>
  <c r="F167" i="1" s="1"/>
  <c r="AP164" i="1"/>
  <c r="AL164" i="1"/>
  <c r="AH164" i="1"/>
  <c r="AD164" i="1"/>
  <c r="AA164" i="1"/>
  <c r="W164" i="1"/>
  <c r="T164" i="1"/>
  <c r="P164" i="1"/>
  <c r="M164" i="1"/>
  <c r="I164" i="1"/>
  <c r="F164" i="1"/>
  <c r="W163" i="1"/>
  <c r="T163" i="1"/>
  <c r="P163" i="1"/>
  <c r="M163" i="1"/>
  <c r="I163" i="1"/>
  <c r="F163" i="1"/>
  <c r="AP162" i="1"/>
  <c r="AP167" i="1" s="1"/>
  <c r="AL162" i="1"/>
  <c r="AL167" i="1" s="1"/>
  <c r="AH162" i="1"/>
  <c r="AD162" i="1"/>
  <c r="AA162" i="1"/>
  <c r="W162" i="1"/>
  <c r="T162" i="1"/>
  <c r="T167" i="1" s="1"/>
  <c r="P162" i="1"/>
  <c r="M162" i="1"/>
  <c r="I162" i="1"/>
  <c r="I167" i="1" s="1"/>
  <c r="F162" i="1"/>
  <c r="AP158" i="1"/>
  <c r="AL158" i="1"/>
  <c r="AC158" i="1"/>
  <c r="AB158" i="1"/>
  <c r="AD158" i="1" s="1"/>
  <c r="V158" i="1"/>
  <c r="U158" i="1"/>
  <c r="T158" i="1"/>
  <c r="S158" i="1"/>
  <c r="R158" i="1"/>
  <c r="H158" i="1"/>
  <c r="I158" i="1" s="1"/>
  <c r="G158" i="1"/>
  <c r="E158" i="1"/>
  <c r="D158" i="1"/>
  <c r="AD157" i="1"/>
  <c r="W157" i="1"/>
  <c r="T157" i="1"/>
  <c r="I157" i="1"/>
  <c r="F157" i="1"/>
  <c r="AD156" i="1"/>
  <c r="W156" i="1"/>
  <c r="W158" i="1" s="1"/>
  <c r="T156" i="1"/>
  <c r="I156" i="1"/>
  <c r="F156" i="1"/>
  <c r="F158" i="1" s="1"/>
  <c r="AO154" i="1"/>
  <c r="AN154" i="1"/>
  <c r="AM154" i="1"/>
  <c r="AK154" i="1"/>
  <c r="AJ154" i="1"/>
  <c r="AG154" i="1"/>
  <c r="AF154" i="1"/>
  <c r="AC154" i="1"/>
  <c r="AD154" i="1" s="1"/>
  <c r="AB154" i="1"/>
  <c r="Z154" i="1"/>
  <c r="Y154" i="1"/>
  <c r="V154" i="1"/>
  <c r="U154" i="1"/>
  <c r="S154" i="1"/>
  <c r="R154" i="1"/>
  <c r="H154" i="1"/>
  <c r="G154" i="1"/>
  <c r="E154" i="1"/>
  <c r="D154" i="1"/>
  <c r="AA153" i="1"/>
  <c r="W153" i="1"/>
  <c r="T153" i="1"/>
  <c r="P153" i="1"/>
  <c r="M153" i="1"/>
  <c r="I153" i="1"/>
  <c r="F153" i="1"/>
  <c r="AA152" i="1"/>
  <c r="W152" i="1"/>
  <c r="T152" i="1"/>
  <c r="P152" i="1"/>
  <c r="M152" i="1"/>
  <c r="I152" i="1"/>
  <c r="F152" i="1"/>
  <c r="AD151" i="1"/>
  <c r="AA151" i="1"/>
  <c r="W151" i="1"/>
  <c r="T151" i="1"/>
  <c r="P151" i="1"/>
  <c r="M151" i="1"/>
  <c r="I151" i="1"/>
  <c r="F151" i="1"/>
  <c r="AD150" i="1"/>
  <c r="AA150" i="1"/>
  <c r="W150" i="1"/>
  <c r="T150" i="1"/>
  <c r="P150" i="1"/>
  <c r="M150" i="1"/>
  <c r="I150" i="1"/>
  <c r="F150" i="1"/>
  <c r="AD149" i="1"/>
  <c r="AA149" i="1"/>
  <c r="W149" i="1"/>
  <c r="T149" i="1"/>
  <c r="P149" i="1"/>
  <c r="M149" i="1"/>
  <c r="I149" i="1"/>
  <c r="F149" i="1"/>
  <c r="AP148" i="1"/>
  <c r="AL148" i="1"/>
  <c r="AH148" i="1"/>
  <c r="AD148" i="1"/>
  <c r="AA148" i="1"/>
  <c r="W148" i="1"/>
  <c r="T148" i="1"/>
  <c r="P148" i="1"/>
  <c r="M148" i="1"/>
  <c r="I148" i="1"/>
  <c r="F148" i="1"/>
  <c r="AP147" i="1"/>
  <c r="AL147" i="1"/>
  <c r="AH147" i="1"/>
  <c r="AD147" i="1"/>
  <c r="AA147" i="1"/>
  <c r="W147" i="1"/>
  <c r="T147" i="1"/>
  <c r="P147" i="1"/>
  <c r="M147" i="1"/>
  <c r="I147" i="1"/>
  <c r="F147" i="1"/>
  <c r="AP146" i="1"/>
  <c r="AL146" i="1"/>
  <c r="AH146" i="1"/>
  <c r="AD146" i="1"/>
  <c r="AA146" i="1"/>
  <c r="W146" i="1"/>
  <c r="T146" i="1"/>
  <c r="P146" i="1"/>
  <c r="M146" i="1"/>
  <c r="I146" i="1"/>
  <c r="F146" i="1"/>
  <c r="AP145" i="1"/>
  <c r="AL145" i="1"/>
  <c r="AH145" i="1"/>
  <c r="AD145" i="1"/>
  <c r="AA145" i="1"/>
  <c r="W145" i="1"/>
  <c r="T145" i="1"/>
  <c r="P145" i="1"/>
  <c r="M145" i="1"/>
  <c r="I145" i="1"/>
  <c r="F145" i="1"/>
  <c r="AP144" i="1"/>
  <c r="AL144" i="1"/>
  <c r="AH144" i="1"/>
  <c r="AD144" i="1"/>
  <c r="AA144" i="1"/>
  <c r="W144" i="1"/>
  <c r="T144" i="1"/>
  <c r="P144" i="1"/>
  <c r="M144" i="1"/>
  <c r="I144" i="1"/>
  <c r="F144" i="1"/>
  <c r="AP143" i="1"/>
  <c r="AL143" i="1"/>
  <c r="AH143" i="1"/>
  <c r="AD143" i="1"/>
  <c r="AA143" i="1"/>
  <c r="W143" i="1"/>
  <c r="T143" i="1"/>
  <c r="P143" i="1"/>
  <c r="M143" i="1"/>
  <c r="I143" i="1"/>
  <c r="F143" i="1"/>
  <c r="AP142" i="1"/>
  <c r="AL142" i="1"/>
  <c r="AH142" i="1"/>
  <c r="AD142" i="1"/>
  <c r="AA142" i="1"/>
  <c r="W142" i="1"/>
  <c r="T142" i="1"/>
  <c r="P142" i="1"/>
  <c r="M142" i="1"/>
  <c r="I142" i="1"/>
  <c r="F142" i="1"/>
  <c r="AP141" i="1"/>
  <c r="AL141" i="1"/>
  <c r="AH141" i="1"/>
  <c r="AD141" i="1"/>
  <c r="AA141" i="1"/>
  <c r="W141" i="1"/>
  <c r="T141" i="1"/>
  <c r="P141" i="1"/>
  <c r="M141" i="1"/>
  <c r="I141" i="1"/>
  <c r="F141" i="1"/>
  <c r="AP140" i="1"/>
  <c r="AL140" i="1"/>
  <c r="AH140" i="1"/>
  <c r="AD140" i="1"/>
  <c r="AA140" i="1"/>
  <c r="W140" i="1"/>
  <c r="T140" i="1"/>
  <c r="P140" i="1"/>
  <c r="M140" i="1"/>
  <c r="I140" i="1"/>
  <c r="F140" i="1"/>
  <c r="AP139" i="1"/>
  <c r="AL139" i="1"/>
  <c r="AH139" i="1"/>
  <c r="AD139" i="1"/>
  <c r="AA139" i="1"/>
  <c r="W139" i="1"/>
  <c r="T139" i="1"/>
  <c r="P139" i="1"/>
  <c r="M139" i="1"/>
  <c r="I139" i="1"/>
  <c r="F139" i="1"/>
  <c r="AH138" i="1"/>
  <c r="AD138" i="1"/>
  <c r="AA138" i="1"/>
  <c r="W138" i="1"/>
  <c r="T138" i="1"/>
  <c r="P138" i="1"/>
  <c r="M138" i="1"/>
  <c r="I138" i="1"/>
  <c r="F138" i="1"/>
  <c r="AH137" i="1"/>
  <c r="AD137" i="1"/>
  <c r="AA137" i="1"/>
  <c r="W137" i="1"/>
  <c r="T137" i="1"/>
  <c r="P137" i="1"/>
  <c r="M137" i="1"/>
  <c r="I137" i="1"/>
  <c r="F137" i="1"/>
  <c r="AH136" i="1"/>
  <c r="AD136" i="1"/>
  <c r="AA136" i="1"/>
  <c r="W136" i="1"/>
  <c r="T136" i="1"/>
  <c r="P136" i="1"/>
  <c r="M136" i="1"/>
  <c r="I136" i="1"/>
  <c r="F136" i="1"/>
  <c r="P135" i="1"/>
  <c r="M135" i="1"/>
  <c r="I135" i="1"/>
  <c r="F135" i="1"/>
  <c r="AH134" i="1"/>
  <c r="AD134" i="1"/>
  <c r="AA134" i="1"/>
  <c r="W134" i="1"/>
  <c r="T134" i="1"/>
  <c r="P134" i="1"/>
  <c r="M134" i="1"/>
  <c r="I134" i="1"/>
  <c r="F134" i="1"/>
  <c r="AH133" i="1"/>
  <c r="AD133" i="1"/>
  <c r="AA133" i="1"/>
  <c r="W133" i="1"/>
  <c r="T133" i="1"/>
  <c r="P133" i="1"/>
  <c r="M133" i="1"/>
  <c r="I133" i="1"/>
  <c r="F133" i="1"/>
  <c r="AP132" i="1"/>
  <c r="AL132" i="1"/>
  <c r="AH132" i="1"/>
  <c r="AD132" i="1"/>
  <c r="AA132" i="1"/>
  <c r="W132" i="1"/>
  <c r="T132" i="1"/>
  <c r="P132" i="1"/>
  <c r="M132" i="1"/>
  <c r="I132" i="1"/>
  <c r="F132" i="1"/>
  <c r="AP131" i="1"/>
  <c r="AL131" i="1"/>
  <c r="AH131" i="1"/>
  <c r="AD131" i="1"/>
  <c r="AA131" i="1"/>
  <c r="W131" i="1"/>
  <c r="T131" i="1"/>
  <c r="P131" i="1"/>
  <c r="M131" i="1"/>
  <c r="I131" i="1"/>
  <c r="F131" i="1"/>
  <c r="W130" i="1"/>
  <c r="T130" i="1"/>
  <c r="P130" i="1"/>
  <c r="M130" i="1"/>
  <c r="I130" i="1"/>
  <c r="F130" i="1"/>
  <c r="AP129" i="1"/>
  <c r="AL129" i="1"/>
  <c r="AH129" i="1"/>
  <c r="AD129" i="1"/>
  <c r="AA129" i="1"/>
  <c r="W129" i="1"/>
  <c r="T129" i="1"/>
  <c r="P129" i="1"/>
  <c r="M129" i="1"/>
  <c r="I129" i="1"/>
  <c r="F129" i="1"/>
  <c r="AP128" i="1"/>
  <c r="AL128" i="1"/>
  <c r="AH128" i="1"/>
  <c r="AD128" i="1"/>
  <c r="AA128" i="1"/>
  <c r="W128" i="1"/>
  <c r="T128" i="1"/>
  <c r="P128" i="1"/>
  <c r="M128" i="1"/>
  <c r="I128" i="1"/>
  <c r="F128" i="1"/>
  <c r="AP127" i="1"/>
  <c r="AL127" i="1"/>
  <c r="AH127" i="1"/>
  <c r="AD127" i="1"/>
  <c r="AA127" i="1"/>
  <c r="W127" i="1"/>
  <c r="T127" i="1"/>
  <c r="P127" i="1"/>
  <c r="M127" i="1"/>
  <c r="I127" i="1"/>
  <c r="F127" i="1"/>
  <c r="AP126" i="1"/>
  <c r="AL126" i="1"/>
  <c r="AH126" i="1"/>
  <c r="AD126" i="1"/>
  <c r="AA126" i="1"/>
  <c r="W126" i="1"/>
  <c r="T126" i="1"/>
  <c r="P126" i="1"/>
  <c r="M126" i="1"/>
  <c r="I126" i="1"/>
  <c r="F126" i="1"/>
  <c r="AP125" i="1"/>
  <c r="AL125" i="1"/>
  <c r="AH125" i="1"/>
  <c r="AD125" i="1"/>
  <c r="AA125" i="1"/>
  <c r="W125" i="1"/>
  <c r="T125" i="1"/>
  <c r="P125" i="1"/>
  <c r="M125" i="1"/>
  <c r="I125" i="1"/>
  <c r="F125" i="1"/>
  <c r="AP124" i="1"/>
  <c r="AL124" i="1"/>
  <c r="AH124" i="1"/>
  <c r="AA124" i="1"/>
  <c r="W124" i="1"/>
  <c r="T124" i="1"/>
  <c r="P124" i="1"/>
  <c r="M124" i="1"/>
  <c r="I124" i="1"/>
  <c r="F124" i="1"/>
  <c r="AP123" i="1"/>
  <c r="AL123" i="1"/>
  <c r="AH123" i="1"/>
  <c r="AD123" i="1"/>
  <c r="AA123" i="1"/>
  <c r="W123" i="1"/>
  <c r="T123" i="1"/>
  <c r="P123" i="1"/>
  <c r="M123" i="1"/>
  <c r="I123" i="1"/>
  <c r="F123" i="1"/>
  <c r="AP122" i="1"/>
  <c r="AL122" i="1"/>
  <c r="AH122" i="1"/>
  <c r="AD122" i="1"/>
  <c r="AA122" i="1"/>
  <c r="W122" i="1"/>
  <c r="T122" i="1"/>
  <c r="P122" i="1"/>
  <c r="M122" i="1"/>
  <c r="I122" i="1"/>
  <c r="F122" i="1"/>
  <c r="AP121" i="1"/>
  <c r="AL121" i="1"/>
  <c r="AH121" i="1"/>
  <c r="AD121" i="1"/>
  <c r="AA121" i="1"/>
  <c r="W121" i="1"/>
  <c r="T121" i="1"/>
  <c r="P121" i="1"/>
  <c r="M121" i="1"/>
  <c r="I121" i="1"/>
  <c r="F121" i="1"/>
  <c r="AP120" i="1"/>
  <c r="AL120" i="1"/>
  <c r="AH120" i="1"/>
  <c r="AD120" i="1"/>
  <c r="AA120" i="1"/>
  <c r="W120" i="1"/>
  <c r="T120" i="1"/>
  <c r="P120" i="1"/>
  <c r="M120" i="1"/>
  <c r="I120" i="1"/>
  <c r="F120" i="1"/>
  <c r="AP119" i="1"/>
  <c r="AL119" i="1"/>
  <c r="AH119" i="1"/>
  <c r="AD119" i="1"/>
  <c r="AA119" i="1"/>
  <c r="W119" i="1"/>
  <c r="T119" i="1"/>
  <c r="P119" i="1"/>
  <c r="M119" i="1"/>
  <c r="I119" i="1"/>
  <c r="F119" i="1"/>
  <c r="AP118" i="1"/>
  <c r="AL118" i="1"/>
  <c r="AH118" i="1"/>
  <c r="AD118" i="1"/>
  <c r="AA118" i="1"/>
  <c r="W118" i="1"/>
  <c r="T118" i="1"/>
  <c r="P118" i="1"/>
  <c r="M118" i="1"/>
  <c r="I118" i="1"/>
  <c r="F118" i="1"/>
  <c r="AP117" i="1"/>
  <c r="AL117" i="1"/>
  <c r="AH117" i="1"/>
  <c r="AD117" i="1"/>
  <c r="AA117" i="1"/>
  <c r="W117" i="1"/>
  <c r="T117" i="1"/>
  <c r="P117" i="1"/>
  <c r="M117" i="1"/>
  <c r="I117" i="1"/>
  <c r="F117" i="1"/>
  <c r="AP116" i="1"/>
  <c r="AL116" i="1"/>
  <c r="AH116" i="1"/>
  <c r="AD116" i="1"/>
  <c r="AA116" i="1"/>
  <c r="W116" i="1"/>
  <c r="T116" i="1"/>
  <c r="P116" i="1"/>
  <c r="M116" i="1"/>
  <c r="I116" i="1"/>
  <c r="F116" i="1"/>
  <c r="AP115" i="1"/>
  <c r="AL115" i="1"/>
  <c r="AH115" i="1"/>
  <c r="AD115" i="1"/>
  <c r="AA115" i="1"/>
  <c r="W115" i="1"/>
  <c r="T115" i="1"/>
  <c r="P115" i="1"/>
  <c r="M115" i="1"/>
  <c r="I115" i="1"/>
  <c r="F115" i="1"/>
  <c r="AP114" i="1"/>
  <c r="AL114" i="1"/>
  <c r="AH114" i="1"/>
  <c r="AA114" i="1"/>
  <c r="W114" i="1"/>
  <c r="T114" i="1"/>
  <c r="P114" i="1"/>
  <c r="M114" i="1"/>
  <c r="I114" i="1"/>
  <c r="F114" i="1"/>
  <c r="AP113" i="1"/>
  <c r="AL113" i="1"/>
  <c r="AH113" i="1"/>
  <c r="AD113" i="1"/>
  <c r="AA113" i="1"/>
  <c r="W113" i="1"/>
  <c r="T113" i="1"/>
  <c r="P113" i="1"/>
  <c r="M113" i="1"/>
  <c r="I113" i="1"/>
  <c r="F113" i="1"/>
  <c r="AP112" i="1"/>
  <c r="AL112" i="1"/>
  <c r="AH112" i="1"/>
  <c r="AD112" i="1"/>
  <c r="AA112" i="1"/>
  <c r="W112" i="1"/>
  <c r="T112" i="1"/>
  <c r="P112" i="1"/>
  <c r="M112" i="1"/>
  <c r="I112" i="1"/>
  <c r="F112" i="1"/>
  <c r="AP111" i="1"/>
  <c r="AL111" i="1"/>
  <c r="AH111" i="1"/>
  <c r="AD111" i="1"/>
  <c r="AA111" i="1"/>
  <c r="W111" i="1"/>
  <c r="T111" i="1"/>
  <c r="P111" i="1"/>
  <c r="M111" i="1"/>
  <c r="I111" i="1"/>
  <c r="F111" i="1"/>
  <c r="AP110" i="1"/>
  <c r="AL110" i="1"/>
  <c r="AH110" i="1"/>
  <c r="AD110" i="1"/>
  <c r="AA110" i="1"/>
  <c r="W110" i="1"/>
  <c r="T110" i="1"/>
  <c r="P110" i="1"/>
  <c r="M110" i="1"/>
  <c r="I110" i="1"/>
  <c r="F110" i="1"/>
  <c r="AP109" i="1"/>
  <c r="AL109" i="1"/>
  <c r="AA109" i="1"/>
  <c r="W109" i="1"/>
  <c r="T109" i="1"/>
  <c r="P109" i="1"/>
  <c r="M109" i="1"/>
  <c r="I109" i="1"/>
  <c r="F109" i="1"/>
  <c r="AP108" i="1"/>
  <c r="AL108" i="1"/>
  <c r="AH108" i="1"/>
  <c r="AD108" i="1"/>
  <c r="AA108" i="1"/>
  <c r="W108" i="1"/>
  <c r="T108" i="1"/>
  <c r="P108" i="1"/>
  <c r="M108" i="1"/>
  <c r="I108" i="1"/>
  <c r="F108" i="1"/>
  <c r="AP107" i="1"/>
  <c r="AL107" i="1"/>
  <c r="AH107" i="1"/>
  <c r="AD107" i="1"/>
  <c r="AA107" i="1"/>
  <c r="W107" i="1"/>
  <c r="T107" i="1"/>
  <c r="P107" i="1"/>
  <c r="M107" i="1"/>
  <c r="I107" i="1"/>
  <c r="F107" i="1"/>
  <c r="AP106" i="1"/>
  <c r="AL106" i="1"/>
  <c r="AH106" i="1"/>
  <c r="AD106" i="1"/>
  <c r="AA106" i="1"/>
  <c r="W106" i="1"/>
  <c r="T106" i="1"/>
  <c r="P106" i="1"/>
  <c r="M106" i="1"/>
  <c r="I106" i="1"/>
  <c r="F106" i="1"/>
  <c r="AP105" i="1"/>
  <c r="AL105" i="1"/>
  <c r="AH105" i="1"/>
  <c r="AD105" i="1"/>
  <c r="AA105" i="1"/>
  <c r="W105" i="1"/>
  <c r="T105" i="1"/>
  <c r="P105" i="1"/>
  <c r="M105" i="1"/>
  <c r="I105" i="1"/>
  <c r="F105" i="1"/>
  <c r="AP104" i="1"/>
  <c r="AL104" i="1"/>
  <c r="AH104" i="1"/>
  <c r="AD104" i="1"/>
  <c r="AA104" i="1"/>
  <c r="W104" i="1"/>
  <c r="T104" i="1"/>
  <c r="P104" i="1"/>
  <c r="M104" i="1"/>
  <c r="I104" i="1"/>
  <c r="F104" i="1"/>
  <c r="AP103" i="1"/>
  <c r="AL103" i="1"/>
  <c r="AH103" i="1"/>
  <c r="AD103" i="1"/>
  <c r="AA103" i="1"/>
  <c r="W103" i="1"/>
  <c r="T103" i="1"/>
  <c r="P103" i="1"/>
  <c r="M103" i="1"/>
  <c r="I103" i="1"/>
  <c r="F103" i="1"/>
  <c r="AP102" i="1"/>
  <c r="AL102" i="1"/>
  <c r="AH102" i="1"/>
  <c r="AD102" i="1"/>
  <c r="AA102" i="1"/>
  <c r="W102" i="1"/>
  <c r="T102" i="1"/>
  <c r="P102" i="1"/>
  <c r="M102" i="1"/>
  <c r="I102" i="1"/>
  <c r="F102" i="1"/>
  <c r="AP101" i="1"/>
  <c r="AL101" i="1"/>
  <c r="AH101" i="1"/>
  <c r="AD101" i="1"/>
  <c r="AA101" i="1"/>
  <c r="W101" i="1"/>
  <c r="T101" i="1"/>
  <c r="P101" i="1"/>
  <c r="M101" i="1"/>
  <c r="I101" i="1"/>
  <c r="F101" i="1"/>
  <c r="AH100" i="1"/>
  <c r="AD100" i="1"/>
  <c r="AA100" i="1"/>
  <c r="W100" i="1"/>
  <c r="T100" i="1"/>
  <c r="P100" i="1"/>
  <c r="M100" i="1"/>
  <c r="I100" i="1"/>
  <c r="F100" i="1"/>
  <c r="AP99" i="1"/>
  <c r="AL99" i="1"/>
  <c r="AH99" i="1"/>
  <c r="AD99" i="1"/>
  <c r="AA99" i="1"/>
  <c r="W99" i="1"/>
  <c r="T99" i="1"/>
  <c r="P99" i="1"/>
  <c r="M99" i="1"/>
  <c r="I99" i="1"/>
  <c r="F99" i="1"/>
  <c r="AP98" i="1"/>
  <c r="AL98" i="1"/>
  <c r="AH98" i="1"/>
  <c r="AD98" i="1"/>
  <c r="AA98" i="1"/>
  <c r="W98" i="1"/>
  <c r="T98" i="1"/>
  <c r="P98" i="1"/>
  <c r="M98" i="1"/>
  <c r="I98" i="1"/>
  <c r="F98" i="1"/>
  <c r="AP97" i="1"/>
  <c r="AL97" i="1"/>
  <c r="AH97" i="1"/>
  <c r="AD97" i="1"/>
  <c r="W97" i="1"/>
  <c r="T97" i="1"/>
  <c r="P97" i="1"/>
  <c r="M97" i="1"/>
  <c r="I97" i="1"/>
  <c r="F97" i="1"/>
  <c r="AP96" i="1"/>
  <c r="AL96" i="1"/>
  <c r="AH96" i="1"/>
  <c r="AD96" i="1"/>
  <c r="AA96" i="1"/>
  <c r="W96" i="1"/>
  <c r="T96" i="1"/>
  <c r="P96" i="1"/>
  <c r="M96" i="1"/>
  <c r="I96" i="1"/>
  <c r="F96" i="1"/>
  <c r="AP95" i="1"/>
  <c r="AL95" i="1"/>
  <c r="AH95" i="1"/>
  <c r="AD95" i="1"/>
  <c r="AA95" i="1"/>
  <c r="W95" i="1"/>
  <c r="T95" i="1"/>
  <c r="P95" i="1"/>
  <c r="M95" i="1"/>
  <c r="I95" i="1"/>
  <c r="F95" i="1"/>
  <c r="AP94" i="1"/>
  <c r="AL94" i="1"/>
  <c r="AH94" i="1"/>
  <c r="AD94" i="1"/>
  <c r="AA94" i="1"/>
  <c r="W94" i="1"/>
  <c r="T94" i="1"/>
  <c r="P94" i="1"/>
  <c r="M94" i="1"/>
  <c r="I94" i="1"/>
  <c r="F94" i="1"/>
  <c r="AP93" i="1"/>
  <c r="AL93" i="1"/>
  <c r="AH93" i="1"/>
  <c r="AD93" i="1"/>
  <c r="AA93" i="1"/>
  <c r="W93" i="1"/>
  <c r="T93" i="1"/>
  <c r="P93" i="1"/>
  <c r="M93" i="1"/>
  <c r="I93" i="1"/>
  <c r="F93" i="1"/>
  <c r="AP92" i="1"/>
  <c r="AL92" i="1"/>
  <c r="AH92" i="1"/>
  <c r="AD92" i="1"/>
  <c r="W92" i="1"/>
  <c r="T92" i="1"/>
  <c r="P92" i="1"/>
  <c r="M92" i="1"/>
  <c r="I92" i="1"/>
  <c r="F92" i="1"/>
  <c r="AP91" i="1"/>
  <c r="AL91" i="1"/>
  <c r="AH91" i="1"/>
  <c r="AD91" i="1"/>
  <c r="AA91" i="1"/>
  <c r="W91" i="1"/>
  <c r="T91" i="1"/>
  <c r="P91" i="1"/>
  <c r="M91" i="1"/>
  <c r="I91" i="1"/>
  <c r="F91" i="1"/>
  <c r="AP90" i="1"/>
  <c r="AL90" i="1"/>
  <c r="AH90" i="1"/>
  <c r="AD90" i="1"/>
  <c r="AA90" i="1"/>
  <c r="W90" i="1"/>
  <c r="T90" i="1"/>
  <c r="P90" i="1"/>
  <c r="M90" i="1"/>
  <c r="I90" i="1"/>
  <c r="F90" i="1"/>
  <c r="AP89" i="1"/>
  <c r="AL89" i="1"/>
  <c r="AH89" i="1"/>
  <c r="AD89" i="1"/>
  <c r="AA89" i="1"/>
  <c r="W89" i="1"/>
  <c r="T89" i="1"/>
  <c r="P89" i="1"/>
  <c r="M89" i="1"/>
  <c r="I89" i="1"/>
  <c r="F89" i="1"/>
  <c r="AP88" i="1"/>
  <c r="AL88" i="1"/>
  <c r="AH88" i="1"/>
  <c r="AD88" i="1"/>
  <c r="W88" i="1"/>
  <c r="T88" i="1"/>
  <c r="P88" i="1"/>
  <c r="M88" i="1"/>
  <c r="I88" i="1"/>
  <c r="F88" i="1"/>
  <c r="AP87" i="1"/>
  <c r="AL87" i="1"/>
  <c r="AH87" i="1"/>
  <c r="AD87" i="1"/>
  <c r="AA87" i="1"/>
  <c r="W87" i="1"/>
  <c r="T87" i="1"/>
  <c r="P87" i="1"/>
  <c r="M87" i="1"/>
  <c r="I87" i="1"/>
  <c r="F87" i="1"/>
  <c r="AP86" i="1"/>
  <c r="AL86" i="1"/>
  <c r="AH86" i="1"/>
  <c r="AD86" i="1"/>
  <c r="W86" i="1"/>
  <c r="T86" i="1"/>
  <c r="P86" i="1"/>
  <c r="M86" i="1"/>
  <c r="I86" i="1"/>
  <c r="F86" i="1"/>
  <c r="AP85" i="1"/>
  <c r="AL85" i="1"/>
  <c r="AH85" i="1"/>
  <c r="AD85" i="1"/>
  <c r="AA85" i="1"/>
  <c r="W85" i="1"/>
  <c r="T85" i="1"/>
  <c r="P85" i="1"/>
  <c r="M85" i="1"/>
  <c r="I85" i="1"/>
  <c r="F85" i="1"/>
  <c r="AP84" i="1"/>
  <c r="AL84" i="1"/>
  <c r="AH84" i="1"/>
  <c r="AD84" i="1"/>
  <c r="AA84" i="1"/>
  <c r="W84" i="1"/>
  <c r="T84" i="1"/>
  <c r="P84" i="1"/>
  <c r="M84" i="1"/>
  <c r="I84" i="1"/>
  <c r="F84" i="1"/>
  <c r="AP83" i="1"/>
  <c r="AL83" i="1"/>
  <c r="AH83" i="1"/>
  <c r="AD83" i="1"/>
  <c r="AA83" i="1"/>
  <c r="W83" i="1"/>
  <c r="T83" i="1"/>
  <c r="P83" i="1"/>
  <c r="M83" i="1"/>
  <c r="I83" i="1"/>
  <c r="F83" i="1"/>
  <c r="AP82" i="1"/>
  <c r="AL82" i="1"/>
  <c r="AH82" i="1"/>
  <c r="AD82" i="1"/>
  <c r="AA82" i="1"/>
  <c r="W82" i="1"/>
  <c r="T82" i="1"/>
  <c r="P82" i="1"/>
  <c r="M82" i="1"/>
  <c r="I82" i="1"/>
  <c r="F82" i="1"/>
  <c r="AP81" i="1"/>
  <c r="AL81" i="1"/>
  <c r="AH81" i="1"/>
  <c r="AD81" i="1"/>
  <c r="AA81" i="1"/>
  <c r="W81" i="1"/>
  <c r="T81" i="1"/>
  <c r="P81" i="1"/>
  <c r="M81" i="1"/>
  <c r="I81" i="1"/>
  <c r="F81" i="1"/>
  <c r="AP80" i="1"/>
  <c r="AL80" i="1"/>
  <c r="AH80" i="1"/>
  <c r="AD80" i="1"/>
  <c r="AA80" i="1"/>
  <c r="W80" i="1"/>
  <c r="T80" i="1"/>
  <c r="P80" i="1"/>
  <c r="M80" i="1"/>
  <c r="I80" i="1"/>
  <c r="F80" i="1"/>
  <c r="AP79" i="1"/>
  <c r="AL79" i="1"/>
  <c r="AH79" i="1"/>
  <c r="AD79" i="1"/>
  <c r="AA79" i="1"/>
  <c r="W79" i="1"/>
  <c r="T79" i="1"/>
  <c r="P79" i="1"/>
  <c r="M79" i="1"/>
  <c r="I79" i="1"/>
  <c r="F79" i="1"/>
  <c r="AP78" i="1"/>
  <c r="AL78" i="1"/>
  <c r="AH78" i="1"/>
  <c r="AD78" i="1"/>
  <c r="AA78" i="1"/>
  <c r="W78" i="1"/>
  <c r="T78" i="1"/>
  <c r="P78" i="1"/>
  <c r="M78" i="1"/>
  <c r="I78" i="1"/>
  <c r="F78" i="1"/>
  <c r="AP77" i="1"/>
  <c r="AL77" i="1"/>
  <c r="AH77" i="1"/>
  <c r="AD77" i="1"/>
  <c r="AA77" i="1"/>
  <c r="W77" i="1"/>
  <c r="T77" i="1"/>
  <c r="P77" i="1"/>
  <c r="M77" i="1"/>
  <c r="I77" i="1"/>
  <c r="F77" i="1"/>
  <c r="AP76" i="1"/>
  <c r="AL76" i="1"/>
  <c r="AH76" i="1"/>
  <c r="AD76" i="1"/>
  <c r="AA76" i="1"/>
  <c r="W76" i="1"/>
  <c r="T76" i="1"/>
  <c r="P76" i="1"/>
  <c r="M76" i="1"/>
  <c r="I76" i="1"/>
  <c r="F76" i="1"/>
  <c r="AP75" i="1"/>
  <c r="AL75" i="1"/>
  <c r="AH75" i="1"/>
  <c r="AD75" i="1"/>
  <c r="AA75" i="1"/>
  <c r="W75" i="1"/>
  <c r="T75" i="1"/>
  <c r="P75" i="1"/>
  <c r="M75" i="1"/>
  <c r="I75" i="1"/>
  <c r="F75" i="1"/>
  <c r="AP74" i="1"/>
  <c r="AL74" i="1"/>
  <c r="AH74" i="1"/>
  <c r="AD74" i="1"/>
  <c r="AA74" i="1"/>
  <c r="W74" i="1"/>
  <c r="T74" i="1"/>
  <c r="P74" i="1"/>
  <c r="M74" i="1"/>
  <c r="I74" i="1"/>
  <c r="F74" i="1"/>
  <c r="AP73" i="1"/>
  <c r="AL73" i="1"/>
  <c r="AH73" i="1"/>
  <c r="AD73" i="1"/>
  <c r="AA73" i="1"/>
  <c r="W73" i="1"/>
  <c r="T73" i="1"/>
  <c r="P73" i="1"/>
  <c r="M73" i="1"/>
  <c r="I73" i="1"/>
  <c r="F73" i="1"/>
  <c r="AP72" i="1"/>
  <c r="AL72" i="1"/>
  <c r="AH72" i="1"/>
  <c r="AD72" i="1"/>
  <c r="AA72" i="1"/>
  <c r="W72" i="1"/>
  <c r="T72" i="1"/>
  <c r="P72" i="1"/>
  <c r="M72" i="1"/>
  <c r="I72" i="1"/>
  <c r="F72" i="1"/>
  <c r="AP71" i="1"/>
  <c r="AL71" i="1"/>
  <c r="AH71" i="1"/>
  <c r="AD71" i="1"/>
  <c r="AA71" i="1"/>
  <c r="W71" i="1"/>
  <c r="T71" i="1"/>
  <c r="P71" i="1"/>
  <c r="M71" i="1"/>
  <c r="I71" i="1"/>
  <c r="F71" i="1"/>
  <c r="AP70" i="1"/>
  <c r="AL70" i="1"/>
  <c r="AH70" i="1"/>
  <c r="AD70" i="1"/>
  <c r="AA70" i="1"/>
  <c r="W70" i="1"/>
  <c r="T70" i="1"/>
  <c r="P70" i="1"/>
  <c r="M70" i="1"/>
  <c r="I70" i="1"/>
  <c r="F70" i="1"/>
  <c r="AP69" i="1"/>
  <c r="AL69" i="1"/>
  <c r="AH69" i="1"/>
  <c r="AD69" i="1"/>
  <c r="AA69" i="1"/>
  <c r="W69" i="1"/>
  <c r="T69" i="1"/>
  <c r="P69" i="1"/>
  <c r="M69" i="1"/>
  <c r="I69" i="1"/>
  <c r="F69" i="1"/>
  <c r="AP68" i="1"/>
  <c r="AL68" i="1"/>
  <c r="AH68" i="1"/>
  <c r="AD68" i="1"/>
  <c r="AA68" i="1"/>
  <c r="W68" i="1"/>
  <c r="T68" i="1"/>
  <c r="P68" i="1"/>
  <c r="M68" i="1"/>
  <c r="I68" i="1"/>
  <c r="F68" i="1"/>
  <c r="AP67" i="1"/>
  <c r="AL67" i="1"/>
  <c r="AH67" i="1"/>
  <c r="AD67" i="1"/>
  <c r="AA67" i="1"/>
  <c r="W67" i="1"/>
  <c r="T67" i="1"/>
  <c r="P67" i="1"/>
  <c r="M67" i="1"/>
  <c r="I67" i="1"/>
  <c r="F67" i="1"/>
  <c r="AP66" i="1"/>
  <c r="AL66" i="1"/>
  <c r="AH66" i="1"/>
  <c r="AD66" i="1"/>
  <c r="AA66" i="1"/>
  <c r="W66" i="1"/>
  <c r="T66" i="1"/>
  <c r="P66" i="1"/>
  <c r="M66" i="1"/>
  <c r="I66" i="1"/>
  <c r="F66" i="1"/>
  <c r="AP65" i="1"/>
  <c r="AL65" i="1"/>
  <c r="AH65" i="1"/>
  <c r="AD65" i="1"/>
  <c r="AA65" i="1"/>
  <c r="W65" i="1"/>
  <c r="T65" i="1"/>
  <c r="P65" i="1"/>
  <c r="M65" i="1"/>
  <c r="I65" i="1"/>
  <c r="F65" i="1"/>
  <c r="AP64" i="1"/>
  <c r="AL64" i="1"/>
  <c r="AH64" i="1"/>
  <c r="AD64" i="1"/>
  <c r="AA64" i="1"/>
  <c r="W64" i="1"/>
  <c r="T64" i="1"/>
  <c r="P64" i="1"/>
  <c r="M64" i="1"/>
  <c r="I64" i="1"/>
  <c r="F64" i="1"/>
  <c r="AP63" i="1"/>
  <c r="AL63" i="1"/>
  <c r="AH63" i="1"/>
  <c r="AD63" i="1"/>
  <c r="AA63" i="1"/>
  <c r="W63" i="1"/>
  <c r="T63" i="1"/>
  <c r="P63" i="1"/>
  <c r="M63" i="1"/>
  <c r="I63" i="1"/>
  <c r="F63" i="1"/>
  <c r="AP62" i="1"/>
  <c r="AL62" i="1"/>
  <c r="AH62" i="1"/>
  <c r="AD62" i="1"/>
  <c r="AA62" i="1"/>
  <c r="W62" i="1"/>
  <c r="T62" i="1"/>
  <c r="P62" i="1"/>
  <c r="M62" i="1"/>
  <c r="I62" i="1"/>
  <c r="F62" i="1"/>
  <c r="AP61" i="1"/>
  <c r="AL61" i="1"/>
  <c r="AH61" i="1"/>
  <c r="AD61" i="1"/>
  <c r="AA61" i="1"/>
  <c r="W61" i="1"/>
  <c r="T61" i="1"/>
  <c r="P61" i="1"/>
  <c r="M61" i="1"/>
  <c r="I61" i="1"/>
  <c r="F61" i="1"/>
  <c r="AP60" i="1"/>
  <c r="AL60" i="1"/>
  <c r="AH60" i="1"/>
  <c r="AD60" i="1"/>
  <c r="AA60" i="1"/>
  <c r="W60" i="1"/>
  <c r="T60" i="1"/>
  <c r="P60" i="1"/>
  <c r="M60" i="1"/>
  <c r="I60" i="1"/>
  <c r="F60" i="1"/>
  <c r="AP59" i="1"/>
  <c r="AL59" i="1"/>
  <c r="AH59" i="1"/>
  <c r="AD59" i="1"/>
  <c r="AA59" i="1"/>
  <c r="W59" i="1"/>
  <c r="T59" i="1"/>
  <c r="P59" i="1"/>
  <c r="M59" i="1"/>
  <c r="I59" i="1"/>
  <c r="F59" i="1"/>
  <c r="AP58" i="1"/>
  <c r="AL58" i="1"/>
  <c r="AH58" i="1"/>
  <c r="AD58" i="1"/>
  <c r="AA58" i="1"/>
  <c r="W58" i="1"/>
  <c r="T58" i="1"/>
  <c r="P58" i="1"/>
  <c r="M58" i="1"/>
  <c r="I58" i="1"/>
  <c r="F58" i="1"/>
  <c r="AP57" i="1"/>
  <c r="AL57" i="1"/>
  <c r="AH57" i="1"/>
  <c r="AD57" i="1"/>
  <c r="AA57" i="1"/>
  <c r="W57" i="1"/>
  <c r="T57" i="1"/>
  <c r="P57" i="1"/>
  <c r="M57" i="1"/>
  <c r="I57" i="1"/>
  <c r="F57" i="1"/>
  <c r="AP56" i="1"/>
  <c r="AL56" i="1"/>
  <c r="AH56" i="1"/>
  <c r="AD56" i="1"/>
  <c r="AA56" i="1"/>
  <c r="W56" i="1"/>
  <c r="T56" i="1"/>
  <c r="P56" i="1"/>
  <c r="M56" i="1"/>
  <c r="I56" i="1"/>
  <c r="F56" i="1"/>
  <c r="AP55" i="1"/>
  <c r="AL55" i="1"/>
  <c r="AH55" i="1"/>
  <c r="AD55" i="1"/>
  <c r="AA55" i="1"/>
  <c r="W55" i="1"/>
  <c r="T55" i="1"/>
  <c r="P55" i="1"/>
  <c r="M55" i="1"/>
  <c r="I55" i="1"/>
  <c r="F55" i="1"/>
  <c r="AP54" i="1"/>
  <c r="AL54" i="1"/>
  <c r="AH54" i="1"/>
  <c r="AD54" i="1"/>
  <c r="AA54" i="1"/>
  <c r="W54" i="1"/>
  <c r="T54" i="1"/>
  <c r="P54" i="1"/>
  <c r="M54" i="1"/>
  <c r="I54" i="1"/>
  <c r="F54" i="1"/>
  <c r="AP53" i="1"/>
  <c r="AL53" i="1"/>
  <c r="AH53" i="1"/>
  <c r="AD53" i="1"/>
  <c r="AA53" i="1"/>
  <c r="W53" i="1"/>
  <c r="T53" i="1"/>
  <c r="P53" i="1"/>
  <c r="M53" i="1"/>
  <c r="I53" i="1"/>
  <c r="F53" i="1"/>
  <c r="AP52" i="1"/>
  <c r="AL52" i="1"/>
  <c r="AH52" i="1"/>
  <c r="AD52" i="1"/>
  <c r="AA52" i="1"/>
  <c r="W52" i="1"/>
  <c r="T52" i="1"/>
  <c r="P52" i="1"/>
  <c r="M52" i="1"/>
  <c r="I52" i="1"/>
  <c r="F52" i="1"/>
  <c r="AP51" i="1"/>
  <c r="AL51" i="1"/>
  <c r="AH51" i="1"/>
  <c r="AD51" i="1"/>
  <c r="AA51" i="1"/>
  <c r="W51" i="1"/>
  <c r="T51" i="1"/>
  <c r="P51" i="1"/>
  <c r="M51" i="1"/>
  <c r="I51" i="1"/>
  <c r="F51" i="1"/>
  <c r="AP50" i="1"/>
  <c r="AL50" i="1"/>
  <c r="AH50" i="1"/>
  <c r="AD50" i="1"/>
  <c r="AA50" i="1"/>
  <c r="W50" i="1"/>
  <c r="T50" i="1"/>
  <c r="P50" i="1"/>
  <c r="M50" i="1"/>
  <c r="I50" i="1"/>
  <c r="F50" i="1"/>
  <c r="AP49" i="1"/>
  <c r="AL49" i="1"/>
  <c r="AH49" i="1"/>
  <c r="AD49" i="1"/>
  <c r="AA49" i="1"/>
  <c r="W49" i="1"/>
  <c r="T49" i="1"/>
  <c r="P49" i="1"/>
  <c r="M49" i="1"/>
  <c r="I49" i="1"/>
  <c r="F49" i="1"/>
  <c r="AP48" i="1"/>
  <c r="AL48" i="1"/>
  <c r="AH48" i="1"/>
  <c r="AD48" i="1"/>
  <c r="AA48" i="1"/>
  <c r="W48" i="1"/>
  <c r="T48" i="1"/>
  <c r="P48" i="1"/>
  <c r="M48" i="1"/>
  <c r="I48" i="1"/>
  <c r="F48" i="1"/>
  <c r="AP47" i="1"/>
  <c r="AL47" i="1"/>
  <c r="AH47" i="1"/>
  <c r="AD47" i="1"/>
  <c r="AA47" i="1"/>
  <c r="W47" i="1"/>
  <c r="T47" i="1"/>
  <c r="P47" i="1"/>
  <c r="M47" i="1"/>
  <c r="I47" i="1"/>
  <c r="F47" i="1"/>
  <c r="AA46" i="1"/>
  <c r="W46" i="1"/>
  <c r="T46" i="1"/>
  <c r="P46" i="1"/>
  <c r="M46" i="1"/>
  <c r="I46" i="1"/>
  <c r="F46" i="1"/>
  <c r="AA45" i="1"/>
  <c r="W45" i="1"/>
  <c r="T45" i="1"/>
  <c r="P45" i="1"/>
  <c r="M45" i="1"/>
  <c r="I45" i="1"/>
  <c r="F45" i="1"/>
  <c r="AP44" i="1"/>
  <c r="AL44" i="1"/>
  <c r="AD44" i="1"/>
  <c r="AA44" i="1"/>
  <c r="W44" i="1"/>
  <c r="T44" i="1"/>
  <c r="P44" i="1"/>
  <c r="M44" i="1"/>
  <c r="I44" i="1"/>
  <c r="F44" i="1"/>
  <c r="AP43" i="1"/>
  <c r="AL43" i="1"/>
  <c r="AH43" i="1"/>
  <c r="AD43" i="1"/>
  <c r="AA43" i="1"/>
  <c r="W43" i="1"/>
  <c r="T43" i="1"/>
  <c r="P43" i="1"/>
  <c r="M43" i="1"/>
  <c r="I43" i="1"/>
  <c r="F43" i="1"/>
  <c r="AP42" i="1"/>
  <c r="AL42" i="1"/>
  <c r="AH42" i="1"/>
  <c r="AD42" i="1"/>
  <c r="AA42" i="1"/>
  <c r="W42" i="1"/>
  <c r="T42" i="1"/>
  <c r="P42" i="1"/>
  <c r="M42" i="1"/>
  <c r="I42" i="1"/>
  <c r="F42" i="1"/>
  <c r="AP41" i="1"/>
  <c r="AL41" i="1"/>
  <c r="AH41" i="1"/>
  <c r="AD41" i="1"/>
  <c r="AA41" i="1"/>
  <c r="W41" i="1"/>
  <c r="T41" i="1"/>
  <c r="P41" i="1"/>
  <c r="M41" i="1"/>
  <c r="I41" i="1"/>
  <c r="F41" i="1"/>
  <c r="AP40" i="1"/>
  <c r="AL40" i="1"/>
  <c r="AH40" i="1"/>
  <c r="AD40" i="1"/>
  <c r="AA40" i="1"/>
  <c r="W40" i="1"/>
  <c r="T40" i="1"/>
  <c r="P40" i="1"/>
  <c r="M40" i="1"/>
  <c r="I40" i="1"/>
  <c r="F40" i="1"/>
  <c r="AP39" i="1"/>
  <c r="AL39" i="1"/>
  <c r="AH39" i="1"/>
  <c r="AD39" i="1"/>
  <c r="AA39" i="1"/>
  <c r="W39" i="1"/>
  <c r="T39" i="1"/>
  <c r="P39" i="1"/>
  <c r="M39" i="1"/>
  <c r="I39" i="1"/>
  <c r="F39" i="1"/>
  <c r="AP38" i="1"/>
  <c r="AL38" i="1"/>
  <c r="AH38" i="1"/>
  <c r="AD38" i="1"/>
  <c r="AA38" i="1"/>
  <c r="W38" i="1"/>
  <c r="T38" i="1"/>
  <c r="P38" i="1"/>
  <c r="M38" i="1"/>
  <c r="I38" i="1"/>
  <c r="F38" i="1"/>
  <c r="AP37" i="1"/>
  <c r="AL37" i="1"/>
  <c r="AH37" i="1"/>
  <c r="AD37" i="1"/>
  <c r="AA37" i="1"/>
  <c r="W37" i="1"/>
  <c r="T37" i="1"/>
  <c r="P37" i="1"/>
  <c r="M37" i="1"/>
  <c r="I37" i="1"/>
  <c r="F37" i="1"/>
  <c r="AP36" i="1"/>
  <c r="AL36" i="1"/>
  <c r="AH36" i="1"/>
  <c r="AD36" i="1"/>
  <c r="AA36" i="1"/>
  <c r="W36" i="1"/>
  <c r="T36" i="1"/>
  <c r="P36" i="1"/>
  <c r="M36" i="1"/>
  <c r="I36" i="1"/>
  <c r="F36" i="1"/>
  <c r="AP35" i="1"/>
  <c r="AL35" i="1"/>
  <c r="AH35" i="1"/>
  <c r="AD35" i="1"/>
  <c r="AA35" i="1"/>
  <c r="W35" i="1"/>
  <c r="T35" i="1"/>
  <c r="P35" i="1"/>
  <c r="M35" i="1"/>
  <c r="I35" i="1"/>
  <c r="F35" i="1"/>
  <c r="AP34" i="1"/>
  <c r="AL34" i="1"/>
  <c r="AH34" i="1"/>
  <c r="AD34" i="1"/>
  <c r="AA34" i="1"/>
  <c r="W34" i="1"/>
  <c r="T34" i="1"/>
  <c r="P34" i="1"/>
  <c r="M34" i="1"/>
  <c r="I34" i="1"/>
  <c r="F34" i="1"/>
  <c r="AP33" i="1"/>
  <c r="AL33" i="1"/>
  <c r="AH33" i="1"/>
  <c r="AD33" i="1"/>
  <c r="AA33" i="1"/>
  <c r="W33" i="1"/>
  <c r="T33" i="1"/>
  <c r="P33" i="1"/>
  <c r="M33" i="1"/>
  <c r="I33" i="1"/>
  <c r="F33" i="1"/>
  <c r="AP32" i="1"/>
  <c r="AL32" i="1"/>
  <c r="AH32" i="1"/>
  <c r="AD32" i="1"/>
  <c r="AA32" i="1"/>
  <c r="W32" i="1"/>
  <c r="T32" i="1"/>
  <c r="P32" i="1"/>
  <c r="M32" i="1"/>
  <c r="I32" i="1"/>
  <c r="F32" i="1"/>
  <c r="AP31" i="1"/>
  <c r="AL31" i="1"/>
  <c r="AH31" i="1"/>
  <c r="AD31" i="1"/>
  <c r="AA31" i="1"/>
  <c r="W31" i="1"/>
  <c r="T31" i="1"/>
  <c r="P31" i="1"/>
  <c r="M31" i="1"/>
  <c r="I31" i="1"/>
  <c r="F31" i="1"/>
  <c r="AP30" i="1"/>
  <c r="AL30" i="1"/>
  <c r="AH30" i="1"/>
  <c r="AD30" i="1"/>
  <c r="AA30" i="1"/>
  <c r="W30" i="1"/>
  <c r="T30" i="1"/>
  <c r="P30" i="1"/>
  <c r="M30" i="1"/>
  <c r="I30" i="1"/>
  <c r="F30" i="1"/>
  <c r="AP29" i="1"/>
  <c r="AL29" i="1"/>
  <c r="AH29" i="1"/>
  <c r="AD29" i="1"/>
  <c r="AA29" i="1"/>
  <c r="W29" i="1"/>
  <c r="T29" i="1"/>
  <c r="P29" i="1"/>
  <c r="M29" i="1"/>
  <c r="I29" i="1"/>
  <c r="F29" i="1"/>
  <c r="AP28" i="1"/>
  <c r="AL28" i="1"/>
  <c r="AH28" i="1"/>
  <c r="AD28" i="1"/>
  <c r="AA28" i="1"/>
  <c r="W28" i="1"/>
  <c r="T28" i="1"/>
  <c r="P28" i="1"/>
  <c r="M28" i="1"/>
  <c r="I28" i="1"/>
  <c r="F28" i="1"/>
  <c r="AP27" i="1"/>
  <c r="AL27" i="1"/>
  <c r="AH27" i="1"/>
  <c r="AD27" i="1"/>
  <c r="AA27" i="1"/>
  <c r="W27" i="1"/>
  <c r="T27" i="1"/>
  <c r="P27" i="1"/>
  <c r="M27" i="1"/>
  <c r="I27" i="1"/>
  <c r="F27" i="1"/>
  <c r="AP26" i="1"/>
  <c r="AL26" i="1"/>
  <c r="AH26" i="1"/>
  <c r="AD26" i="1"/>
  <c r="AA26" i="1"/>
  <c r="W26" i="1"/>
  <c r="T26" i="1"/>
  <c r="P26" i="1"/>
  <c r="M26" i="1"/>
  <c r="I26" i="1"/>
  <c r="F26" i="1"/>
  <c r="AP25" i="1"/>
  <c r="AL25" i="1"/>
  <c r="AH25" i="1"/>
  <c r="AD25" i="1"/>
  <c r="AA25" i="1"/>
  <c r="W25" i="1"/>
  <c r="T25" i="1"/>
  <c r="P25" i="1"/>
  <c r="M25" i="1"/>
  <c r="I25" i="1"/>
  <c r="F25" i="1"/>
  <c r="AP24" i="1"/>
  <c r="AL24" i="1"/>
  <c r="AH24" i="1"/>
  <c r="AD24" i="1"/>
  <c r="AA24" i="1"/>
  <c r="W24" i="1"/>
  <c r="T24" i="1"/>
  <c r="P24" i="1"/>
  <c r="M24" i="1"/>
  <c r="I24" i="1"/>
  <c r="F24" i="1"/>
  <c r="AP23" i="1"/>
  <c r="AL23" i="1"/>
  <c r="AH23" i="1"/>
  <c r="AD23" i="1"/>
  <c r="AA23" i="1"/>
  <c r="W23" i="1"/>
  <c r="T23" i="1"/>
  <c r="P23" i="1"/>
  <c r="M23" i="1"/>
  <c r="I23" i="1"/>
  <c r="F23" i="1"/>
  <c r="AP22" i="1"/>
  <c r="AL22" i="1"/>
  <c r="AH22" i="1"/>
  <c r="AD22" i="1"/>
  <c r="AA22" i="1"/>
  <c r="W22" i="1"/>
  <c r="T22" i="1"/>
  <c r="P22" i="1"/>
  <c r="M22" i="1"/>
  <c r="I22" i="1"/>
  <c r="F22" i="1"/>
  <c r="AP21" i="1"/>
  <c r="AL21" i="1"/>
  <c r="AH21" i="1"/>
  <c r="AD21" i="1"/>
  <c r="AA21" i="1"/>
  <c r="W21" i="1"/>
  <c r="T21" i="1"/>
  <c r="P21" i="1"/>
  <c r="M21" i="1"/>
  <c r="I21" i="1"/>
  <c r="F21" i="1"/>
  <c r="AP20" i="1"/>
  <c r="AL20" i="1"/>
  <c r="AH20" i="1"/>
  <c r="AD20" i="1"/>
  <c r="AA20" i="1"/>
  <c r="W20" i="1"/>
  <c r="T20" i="1"/>
  <c r="P20" i="1"/>
  <c r="M20" i="1"/>
  <c r="I20" i="1"/>
  <c r="F20" i="1"/>
  <c r="AP19" i="1"/>
  <c r="AL19" i="1"/>
  <c r="AH19" i="1"/>
  <c r="AD19" i="1"/>
  <c r="AA19" i="1"/>
  <c r="W19" i="1"/>
  <c r="T19" i="1"/>
  <c r="P19" i="1"/>
  <c r="M19" i="1"/>
  <c r="I19" i="1"/>
  <c r="F19" i="1"/>
  <c r="AP18" i="1"/>
  <c r="AL18" i="1"/>
  <c r="AH18" i="1"/>
  <c r="AD18" i="1"/>
  <c r="AA18" i="1"/>
  <c r="W18" i="1"/>
  <c r="T18" i="1"/>
  <c r="P18" i="1"/>
  <c r="M18" i="1"/>
  <c r="I18" i="1"/>
  <c r="F18" i="1"/>
  <c r="AP17" i="1"/>
  <c r="AL17" i="1"/>
  <c r="AH17" i="1"/>
  <c r="AD17" i="1"/>
  <c r="AA17" i="1"/>
  <c r="W17" i="1"/>
  <c r="T17" i="1"/>
  <c r="P17" i="1"/>
  <c r="M17" i="1"/>
  <c r="I17" i="1"/>
  <c r="F17" i="1"/>
  <c r="AP16" i="1"/>
  <c r="AL16" i="1"/>
  <c r="AH16" i="1"/>
  <c r="AD16" i="1"/>
  <c r="AA16" i="1"/>
  <c r="W16" i="1"/>
  <c r="T16" i="1"/>
  <c r="P16" i="1"/>
  <c r="M16" i="1"/>
  <c r="I16" i="1"/>
  <c r="F16" i="1"/>
  <c r="AP15" i="1"/>
  <c r="AL15" i="1"/>
  <c r="AH15" i="1"/>
  <c r="AD15" i="1"/>
  <c r="AA15" i="1"/>
  <c r="W15" i="1"/>
  <c r="T15" i="1"/>
  <c r="P15" i="1"/>
  <c r="M15" i="1"/>
  <c r="I15" i="1"/>
  <c r="F15" i="1"/>
  <c r="AP14" i="1"/>
  <c r="AL14" i="1"/>
  <c r="AH14" i="1"/>
  <c r="AD14" i="1"/>
  <c r="AA14" i="1"/>
  <c r="W14" i="1"/>
  <c r="T14" i="1"/>
  <c r="P14" i="1"/>
  <c r="M14" i="1"/>
  <c r="I14" i="1"/>
  <c r="F14" i="1"/>
  <c r="AP13" i="1"/>
  <c r="AL13" i="1"/>
  <c r="AH13" i="1"/>
  <c r="AD13" i="1"/>
  <c r="AA13" i="1"/>
  <c r="W13" i="1"/>
  <c r="T13" i="1"/>
  <c r="P13" i="1"/>
  <c r="M13" i="1"/>
  <c r="I13" i="1"/>
  <c r="F13" i="1"/>
  <c r="AP12" i="1"/>
  <c r="AL12" i="1"/>
  <c r="AH12" i="1"/>
  <c r="AD12" i="1"/>
  <c r="AA12" i="1"/>
  <c r="W12" i="1"/>
  <c r="T12" i="1"/>
  <c r="P12" i="1"/>
  <c r="M12" i="1"/>
  <c r="I12" i="1"/>
  <c r="F12" i="1"/>
  <c r="AP11" i="1"/>
  <c r="AL11" i="1"/>
  <c r="AH11" i="1"/>
  <c r="AD11" i="1"/>
  <c r="AA11" i="1"/>
  <c r="W11" i="1"/>
  <c r="T11" i="1"/>
  <c r="P11" i="1"/>
  <c r="M11" i="1"/>
  <c r="I11" i="1"/>
  <c r="F11" i="1"/>
  <c r="AP10" i="1"/>
  <c r="AL10" i="1"/>
  <c r="AH10" i="1"/>
  <c r="AD10" i="1"/>
  <c r="AA10" i="1"/>
  <c r="W10" i="1"/>
  <c r="T10" i="1"/>
  <c r="P10" i="1"/>
  <c r="M10" i="1"/>
  <c r="I10" i="1"/>
  <c r="F10" i="1"/>
  <c r="AP9" i="1"/>
  <c r="AL9" i="1"/>
  <c r="AH9" i="1"/>
  <c r="AD9" i="1"/>
  <c r="AA9" i="1"/>
  <c r="W9" i="1"/>
  <c r="T9" i="1"/>
  <c r="P9" i="1"/>
  <c r="M9" i="1"/>
  <c r="I9" i="1"/>
  <c r="F9" i="1"/>
  <c r="AP8" i="1"/>
  <c r="AL8" i="1"/>
  <c r="AH8" i="1"/>
  <c r="AD8" i="1"/>
  <c r="AA8" i="1"/>
  <c r="W8" i="1"/>
  <c r="T8" i="1"/>
  <c r="P8" i="1"/>
  <c r="M8" i="1"/>
  <c r="I8" i="1"/>
  <c r="F8" i="1"/>
  <c r="AP7" i="1"/>
  <c r="AL7" i="1"/>
  <c r="AH7" i="1"/>
  <c r="AD7" i="1"/>
  <c r="AA7" i="1"/>
  <c r="W7" i="1"/>
  <c r="T7" i="1"/>
  <c r="P7" i="1"/>
  <c r="M7" i="1"/>
  <c r="I7" i="1"/>
  <c r="F7" i="1"/>
  <c r="AP6" i="1"/>
  <c r="AL6" i="1"/>
  <c r="AH6" i="1"/>
  <c r="AH154" i="1" s="1"/>
  <c r="AD6" i="1"/>
  <c r="AA6" i="1"/>
  <c r="W6" i="1"/>
  <c r="T6" i="1"/>
  <c r="P6" i="1"/>
  <c r="M6" i="1"/>
  <c r="I6" i="1"/>
  <c r="F6" i="1"/>
  <c r="AP5" i="1"/>
  <c r="AL5" i="1"/>
  <c r="AH5" i="1"/>
  <c r="AD5" i="1"/>
  <c r="AA5" i="1"/>
  <c r="W5" i="1"/>
  <c r="T5" i="1"/>
  <c r="P5" i="1"/>
  <c r="M5" i="1"/>
  <c r="I5" i="1"/>
  <c r="F5" i="1"/>
  <c r="AP4" i="1"/>
  <c r="AL4" i="1"/>
  <c r="AH4" i="1"/>
  <c r="AD4" i="1"/>
  <c r="AA4" i="1"/>
  <c r="AA154" i="1" s="1"/>
  <c r="W4" i="1"/>
  <c r="T4" i="1"/>
  <c r="T154" i="1" s="1"/>
  <c r="P4" i="1"/>
  <c r="M4" i="1"/>
  <c r="I4" i="1"/>
  <c r="F4" i="1"/>
  <c r="F154" i="1" s="1"/>
  <c r="AP3" i="1"/>
  <c r="AP154" i="1" s="1"/>
  <c r="AL3" i="1"/>
  <c r="AL154" i="1" s="1"/>
  <c r="AH3" i="1"/>
  <c r="AD3" i="1"/>
  <c r="AA3" i="1"/>
  <c r="W3" i="1"/>
  <c r="W154" i="1" s="1"/>
  <c r="T3" i="1"/>
  <c r="P3" i="1"/>
  <c r="M3" i="1"/>
  <c r="I3" i="1"/>
  <c r="I154" i="1" s="1"/>
  <c r="F3" i="1"/>
</calcChain>
</file>

<file path=xl/sharedStrings.xml><?xml version="1.0" encoding="utf-8"?>
<sst xmlns="http://schemas.openxmlformats.org/spreadsheetml/2006/main" count="582" uniqueCount="443">
  <si>
    <t>2024</t>
  </si>
  <si>
    <t>2025</t>
  </si>
  <si>
    <t>TOTAL FCV</t>
  </si>
  <si>
    <t>TOTAL LIMTED V</t>
  </si>
  <si>
    <t>LIMITED VALUE</t>
  </si>
  <si>
    <t>PARCEL #</t>
  </si>
  <si>
    <t>PROPERTY</t>
  </si>
  <si>
    <t>VARIANCE</t>
  </si>
  <si>
    <t>LIMTED VALUE</t>
  </si>
  <si>
    <t>1</t>
  </si>
  <si>
    <t>K RANCH-PATAGONIA HWY</t>
  </si>
  <si>
    <t>2</t>
  </si>
  <si>
    <t>3</t>
  </si>
  <si>
    <t>K RANCH-N PERKINS AVE SUB BARRY LOT 5</t>
  </si>
  <si>
    <t>4</t>
  </si>
  <si>
    <t>10143108A 7</t>
  </si>
  <si>
    <t>WS APTS - 180 N WEST ST</t>
  </si>
  <si>
    <t>5</t>
  </si>
  <si>
    <t>CRAWFORT LOTS</t>
  </si>
  <si>
    <t>6</t>
  </si>
  <si>
    <t>CHURCH - 39 N SONOITA AVE</t>
  </si>
  <si>
    <t>7</t>
  </si>
  <si>
    <t>MORLEY CROSS RD- 338 N MORLEY AVE</t>
  </si>
  <si>
    <t>8</t>
  </si>
  <si>
    <t>10213006E</t>
  </si>
  <si>
    <t>BV APTS (SOUTH OF)</t>
  </si>
  <si>
    <t>9</t>
  </si>
  <si>
    <t>10522008D</t>
  </si>
  <si>
    <t>BATTING CAGES/MH NORTHCROSS -Added 1.30.19</t>
  </si>
  <si>
    <t>10</t>
  </si>
  <si>
    <t>DRIVE INN ANNIE'S - 3255 N GRAND AVE</t>
  </si>
  <si>
    <t>11</t>
  </si>
  <si>
    <t>MH-(OFFICES) - 3131 N GRAND AVE</t>
  </si>
  <si>
    <t>12</t>
  </si>
  <si>
    <t>10201005 7</t>
  </si>
  <si>
    <t>BIRD HILL M.H.P/AUG '04 - 2133 N GRAND AE</t>
  </si>
  <si>
    <t>13</t>
  </si>
  <si>
    <t>10201005A</t>
  </si>
  <si>
    <t>BIRD HILL M.H.P. 33 ACRES - 2085 N GRAND AVE</t>
  </si>
  <si>
    <t>14</t>
  </si>
  <si>
    <t>10201012A 6</t>
  </si>
  <si>
    <t>VETERANS/SEPT'04 - 570 W MARIPOSA RD</t>
  </si>
  <si>
    <t>15</t>
  </si>
  <si>
    <t>10201034B</t>
  </si>
  <si>
    <t>SANCHEZ 156 W MARIPOSA RD</t>
  </si>
  <si>
    <t>16</t>
  </si>
  <si>
    <t>10201036A 6</t>
  </si>
  <si>
    <r>
      <t xml:space="preserve">PRESTON M.H.P./APR.'04 </t>
    </r>
    <r>
      <rPr>
        <sz val="9"/>
        <color rgb="FFFF0000"/>
        <rFont val="Arial"/>
        <family val="2"/>
      </rPr>
      <t xml:space="preserve">* - </t>
    </r>
    <r>
      <rPr>
        <sz val="9"/>
        <rFont val="Arial"/>
        <family val="2"/>
      </rPr>
      <t xml:space="preserve">         $1,317,578</t>
    </r>
  </si>
  <si>
    <t>17</t>
  </si>
  <si>
    <t>10201036B</t>
  </si>
  <si>
    <t>2085 N GRAND/MINI STORAGE</t>
  </si>
  <si>
    <t>18</t>
  </si>
  <si>
    <t>LAS PALMAS - 2050 N. SMOOKEY LN</t>
  </si>
  <si>
    <t>19</t>
  </si>
  <si>
    <t>10201083 3</t>
  </si>
  <si>
    <t>MASTICK WAY - 81 W. MARIPOSA WAY</t>
  </si>
  <si>
    <t>20</t>
  </si>
  <si>
    <t>RRR LOT B - OCEAN GARDEN DR</t>
  </si>
  <si>
    <t>21</t>
  </si>
  <si>
    <t>RRR LOT C - 2047 OCEAN GARDEN DR (DESERT SKY)</t>
  </si>
  <si>
    <t>22</t>
  </si>
  <si>
    <t>10201098D 3</t>
  </si>
  <si>
    <t>CRISPY FOODS -VETERANS/570 W MARIPOSA RD/CW</t>
  </si>
  <si>
    <t>23</t>
  </si>
  <si>
    <t>10202009 2</t>
  </si>
  <si>
    <t>KORY WHSE - 2347 N GRAND AVE</t>
  </si>
  <si>
    <t>24</t>
  </si>
  <si>
    <t>10203008G</t>
  </si>
  <si>
    <t>SAN FELIPE LOTS - MARIPOSA RANCH RD</t>
  </si>
  <si>
    <t>25</t>
  </si>
  <si>
    <t>10203008H</t>
  </si>
  <si>
    <t>26</t>
  </si>
  <si>
    <t>10203018A</t>
  </si>
  <si>
    <t>SAN FELIPE LOTS</t>
  </si>
  <si>
    <t>27</t>
  </si>
  <si>
    <t>10203021B</t>
  </si>
  <si>
    <t>28</t>
  </si>
  <si>
    <t>29</t>
  </si>
  <si>
    <t>MOLERA PARCEL</t>
  </si>
  <si>
    <t>30</t>
  </si>
  <si>
    <t>10204002A</t>
  </si>
  <si>
    <t>ESCALADA 205 ACRES - W CIMARRON</t>
  </si>
  <si>
    <t>31</t>
  </si>
  <si>
    <t>10204010E 5</t>
  </si>
  <si>
    <t>MARIPOSA  INDUSTRIAL PARK I</t>
  </si>
  <si>
    <t>32</t>
  </si>
  <si>
    <t>10204019A 6</t>
  </si>
  <si>
    <t>M I P    II - 1150 N IND PK DR</t>
  </si>
  <si>
    <t>33</t>
  </si>
  <si>
    <t>10204019B 5</t>
  </si>
  <si>
    <t>M I P    II - 1144 W. IND. PARK DR</t>
  </si>
  <si>
    <t>34</t>
  </si>
  <si>
    <t>10204024A 0</t>
  </si>
  <si>
    <t>M I P    II - 1200 W IND PARK STE C (ACESSUM)</t>
  </si>
  <si>
    <t>35</t>
  </si>
  <si>
    <t>10204043A 5</t>
  </si>
  <si>
    <t>M I P    I - 1481 N IND PARK DR 3 (R.L.R.)</t>
  </si>
  <si>
    <t>36</t>
  </si>
  <si>
    <t>10204044C 6</t>
  </si>
  <si>
    <t>M I P    III - 1481 N. IND. PARK DR</t>
  </si>
  <si>
    <t>37</t>
  </si>
  <si>
    <t>10204048A</t>
  </si>
  <si>
    <t>MIP II - 1140 W MARIPOSA IND PARK (ARIVEL, TWIN PLANT)</t>
  </si>
  <si>
    <t>38</t>
  </si>
  <si>
    <t>MARIPOSA IND. PARK LOT 12 - 1270 N INDUSTRIAL PARK AVE</t>
  </si>
  <si>
    <t>39</t>
  </si>
  <si>
    <t>MARIPOSA IND. PARK LOT 13 - 1171 N INDUSTRIAL PARK DR</t>
  </si>
  <si>
    <t>40</t>
  </si>
  <si>
    <t>10206017 7</t>
  </si>
  <si>
    <t>130 W. WHITE RD./SONIC P 5/14/09</t>
  </si>
  <si>
    <t>41</t>
  </si>
  <si>
    <t>10206018 0</t>
  </si>
  <si>
    <t>120 W. WHITE RD./CRISPY F. P.2/17/09</t>
  </si>
  <si>
    <t>42</t>
  </si>
  <si>
    <t>10207043A</t>
  </si>
  <si>
    <t>861 W CIARDULLI PL</t>
  </si>
  <si>
    <t>SOLD</t>
  </si>
  <si>
    <t>43</t>
  </si>
  <si>
    <t>OASIS TOWNE CENTRE BLOCK 7 - 10.55 ACRES</t>
  </si>
  <si>
    <t>44</t>
  </si>
  <si>
    <t>OASIS TOWNE CENTRE BLOCK 8-A - 8.16 ACRES</t>
  </si>
  <si>
    <t>45</t>
  </si>
  <si>
    <t>HOLLER - 1041 W TARGET RANGE RD</t>
  </si>
  <si>
    <t>46</t>
  </si>
  <si>
    <t>BUENA VISTA APTS.- 311 N. MCNAB DR</t>
  </si>
  <si>
    <t>47</t>
  </si>
  <si>
    <t>NOGALES DEVELOPMENT - (GRAZING) -ESCALADA OASIS</t>
  </si>
  <si>
    <t>48</t>
  </si>
  <si>
    <t>K-RANCH</t>
  </si>
  <si>
    <t>49</t>
  </si>
  <si>
    <t>10310017D</t>
  </si>
  <si>
    <t>ROYAL RD RANCH</t>
  </si>
  <si>
    <t>50</t>
  </si>
  <si>
    <t>10310024A</t>
  </si>
  <si>
    <t>K-RANCH - 870 N PERKINS AVE (SUNSHINE PRESCHOOL)</t>
  </si>
  <si>
    <t>51</t>
  </si>
  <si>
    <t>10310026 1</t>
  </si>
  <si>
    <t>52</t>
  </si>
  <si>
    <t>NORAH'S RANCH SE</t>
  </si>
  <si>
    <t>53</t>
  </si>
  <si>
    <t>CANYON  APTS - 10 N NIKOS WAY</t>
  </si>
  <si>
    <t>54</t>
  </si>
  <si>
    <t>10520004A 9</t>
  </si>
  <si>
    <r>
      <t xml:space="preserve">MORGAN                 </t>
    </r>
    <r>
      <rPr>
        <b/>
        <sz val="8"/>
        <rFont val="Arial"/>
        <family val="2"/>
      </rPr>
      <t>FLOOD PLANE</t>
    </r>
    <r>
      <rPr>
        <sz val="8"/>
        <rFont val="Arial"/>
        <family val="2"/>
      </rPr>
      <t xml:space="preserve">      30 OLD TUCSON RD</t>
    </r>
  </si>
  <si>
    <t>55</t>
  </si>
  <si>
    <t>10520008 2</t>
  </si>
  <si>
    <t>CANYON HOUSE/RANCH HOUSE - 16 NIKOS WAY</t>
  </si>
  <si>
    <t>56</t>
  </si>
  <si>
    <t>10520009B</t>
  </si>
  <si>
    <t>CASA MOLINA RESTAURANT / 555 E FRONTAGE RD</t>
  </si>
  <si>
    <t>57</t>
  </si>
  <si>
    <t>10520009C 2</t>
  </si>
  <si>
    <t>PK OLD HSE *- CHINETO- 50 NIKOS WAY</t>
  </si>
  <si>
    <t>58</t>
  </si>
  <si>
    <t xml:space="preserve">10520009G </t>
  </si>
  <si>
    <t>PK RANCH</t>
  </si>
  <si>
    <t>59</t>
  </si>
  <si>
    <t>10520009K 1</t>
  </si>
  <si>
    <t>CASITA PROKTER</t>
  </si>
  <si>
    <t>60</t>
  </si>
  <si>
    <t>PK McCOY - 3751 E FRONTAGE RD</t>
  </si>
  <si>
    <t>61</t>
  </si>
  <si>
    <t>PK FIELDS - OLD TUCSON HWY</t>
  </si>
  <si>
    <t>62</t>
  </si>
  <si>
    <t>10522023 1</t>
  </si>
  <si>
    <t>DRIVE INN - 3269 N GRAND AVE</t>
  </si>
  <si>
    <t>63</t>
  </si>
  <si>
    <t>10522134B</t>
  </si>
  <si>
    <t>VILLA HERMOSA APTS.</t>
  </si>
  <si>
    <t>64</t>
  </si>
  <si>
    <t>10524002 6</t>
  </si>
  <si>
    <t>FLAGSTONE APTS/OFFICES 2841 N GRAND AVE</t>
  </si>
  <si>
    <t>65</t>
  </si>
  <si>
    <t>VALLE VERDE APTS</t>
  </si>
  <si>
    <t>66</t>
  </si>
  <si>
    <t>10528016 9</t>
  </si>
  <si>
    <t>VOHLAND - 274 W PRODUCE R</t>
  </si>
  <si>
    <t>67</t>
  </si>
  <si>
    <t>10528017A1</t>
  </si>
  <si>
    <t>VEGGIES - 274 W PRODUCE R</t>
  </si>
  <si>
    <t>68</t>
  </si>
  <si>
    <t>10528017B</t>
  </si>
  <si>
    <t>NORTH FOOD BANK</t>
  </si>
  <si>
    <t>69</t>
  </si>
  <si>
    <t>10533019A</t>
  </si>
  <si>
    <t>417 CAMINO VISTA DEL CIELO</t>
  </si>
  <si>
    <t>70</t>
  </si>
  <si>
    <t>10778094B</t>
  </si>
  <si>
    <t>WINDEMERE HOTEL- SIERRA VISTA            SOLD 09/09/23</t>
  </si>
  <si>
    <t>71</t>
  </si>
  <si>
    <t>11212099B 3</t>
  </si>
  <si>
    <t>TUBAC (EL MERCADO) 2261 E FRONTAGE RD</t>
  </si>
  <si>
    <t>72</t>
  </si>
  <si>
    <t>TUBAC LOT 157- 1602 GOLDEN GATE WAY-SOLD</t>
  </si>
  <si>
    <t>73</t>
  </si>
  <si>
    <t>TUBAC LOT 158- 1604 GOLDEN GATE WAY - SOLD 11.30.23</t>
  </si>
  <si>
    <t>74</t>
  </si>
  <si>
    <t>TUBAC LOT 159- 1606 GOLDEN GATE WAY</t>
  </si>
  <si>
    <t>75</t>
  </si>
  <si>
    <t>TUBAC LOT 160- 1608 GOLDEN GATE WAY</t>
  </si>
  <si>
    <t>76</t>
  </si>
  <si>
    <t>TUBAC LOT 161- 1610 GOLDEN GATE WAY</t>
  </si>
  <si>
    <t>77</t>
  </si>
  <si>
    <t>TUBAC LOT 162- 1612 GOLDEN GATE WAY-SOLD 04.18.24</t>
  </si>
  <si>
    <t>78</t>
  </si>
  <si>
    <t>SUB EMBARC. AT BARRIO DE TUBAL LOT 163 1611 GGW</t>
  </si>
  <si>
    <t>79</t>
  </si>
  <si>
    <t>TUBAC LOT 164- 1609 GOLDEN GATE WAY</t>
  </si>
  <si>
    <t>80</t>
  </si>
  <si>
    <t>TUBAC LOT 165- 1607 GOLDEN GATE WAY</t>
  </si>
  <si>
    <t>81</t>
  </si>
  <si>
    <t>TUBAC LOT 166- 1605 GOLDEN GATE WAY</t>
  </si>
  <si>
    <t>82</t>
  </si>
  <si>
    <t>TUBAC LOT 167- 1603 GOLDEN GATE WAY</t>
  </si>
  <si>
    <t>83</t>
  </si>
  <si>
    <t>TUBAC LOT 168- 1601 GOLDEN GATE WAY-SOLD 09.18.23</t>
  </si>
  <si>
    <t>84</t>
  </si>
  <si>
    <t>TUBAC LOT 169</t>
  </si>
  <si>
    <t>85</t>
  </si>
  <si>
    <t>TUBAC LOT 170</t>
  </si>
  <si>
    <t>86</t>
  </si>
  <si>
    <t>TUBAC LOT 171</t>
  </si>
  <si>
    <t>87</t>
  </si>
  <si>
    <t>TUBAC LOT 172</t>
  </si>
  <si>
    <t>88</t>
  </si>
  <si>
    <t>TUBAC LOT 173</t>
  </si>
  <si>
    <t>89</t>
  </si>
  <si>
    <t>TUBAC LOT 174</t>
  </si>
  <si>
    <t>90</t>
  </si>
  <si>
    <t>TUBAC LOT 175</t>
  </si>
  <si>
    <t>91</t>
  </si>
  <si>
    <t>TUBAC LOT 176</t>
  </si>
  <si>
    <t>92</t>
  </si>
  <si>
    <t>TUBAC LOT 177</t>
  </si>
  <si>
    <t>93</t>
  </si>
  <si>
    <t>TUBAC LOT 178</t>
  </si>
  <si>
    <t>94</t>
  </si>
  <si>
    <t>TUBAC LOT 179</t>
  </si>
  <si>
    <t>95</t>
  </si>
  <si>
    <t>TUBAC LOT 180</t>
  </si>
  <si>
    <t>96</t>
  </si>
  <si>
    <t>11246011 8</t>
  </si>
  <si>
    <t>PALO PARADO</t>
  </si>
  <si>
    <t>97</t>
  </si>
  <si>
    <t>11338002A</t>
  </si>
  <si>
    <t>RUBY SOUTHWEST - TRAILER -GRAZING</t>
  </si>
  <si>
    <t>98</t>
  </si>
  <si>
    <t>11338003A</t>
  </si>
  <si>
    <t>NORAHS RANCH N1/2</t>
  </si>
  <si>
    <t>99</t>
  </si>
  <si>
    <t>11338007A</t>
  </si>
  <si>
    <t>NORA NORTH 3- 293 OLD TUCSON RD</t>
  </si>
  <si>
    <t>100</t>
  </si>
  <si>
    <t>NORAH'S RANCH FRONT PT-296 OLD TUCSON RD</t>
  </si>
  <si>
    <t>101</t>
  </si>
  <si>
    <t>NORAH'S RANCH NORTH SIDE/298 OLD TUCSON RD</t>
  </si>
  <si>
    <t>102</t>
  </si>
  <si>
    <t>NORAH'S RANCH/707 E FRONTAGE RD-NORAS-DELTA</t>
  </si>
  <si>
    <t>103</t>
  </si>
  <si>
    <t>NORAH'S RANCH/707 E FRONTAGE RD-NORAS1-DELTA</t>
  </si>
  <si>
    <t>104</t>
  </si>
  <si>
    <t>NORAH'S - KALIROY/DELTA</t>
  </si>
  <si>
    <t>105</t>
  </si>
  <si>
    <t>11343003B</t>
  </si>
  <si>
    <t>PK WEST- GRAZING 2023</t>
  </si>
  <si>
    <t>106</t>
  </si>
  <si>
    <t>11345165A 5</t>
  </si>
  <si>
    <t>FAIRWAY- 3975 FAIRWAY -  PROTECH/OCT'04</t>
  </si>
  <si>
    <t>107</t>
  </si>
  <si>
    <t>SANCHEZ HSE - 1488 POTRERO</t>
  </si>
  <si>
    <t>108</t>
  </si>
  <si>
    <t>MEADOW HILLS - 1310 FAIRWAY</t>
  </si>
  <si>
    <t>109</t>
  </si>
  <si>
    <t>11346037A 0</t>
  </si>
  <si>
    <t>MARIPOSA RANCH LOTG - 1590 W CALLE PLATA</t>
  </si>
  <si>
    <t>110</t>
  </si>
  <si>
    <t>11346038C 1</t>
  </si>
  <si>
    <t>MARIPOSA RANCH LOTK - 1420 N MARIOSA RANCH RD</t>
  </si>
  <si>
    <t>111</t>
  </si>
  <si>
    <t>11346051 1</t>
  </si>
  <si>
    <t xml:space="preserve">LA QUINTA II LOT 1 - FLO0D PLANE    </t>
  </si>
  <si>
    <t>112</t>
  </si>
  <si>
    <t>11349013A 9</t>
  </si>
  <si>
    <t>MARIPOSA III</t>
  </si>
  <si>
    <t>113</t>
  </si>
  <si>
    <t>11349013B 8</t>
  </si>
  <si>
    <t>11 ACRES MARIPOSA II  /  480 N MARIPOSA RD</t>
  </si>
  <si>
    <t>114</t>
  </si>
  <si>
    <t>11349019B 6</t>
  </si>
  <si>
    <t>N I P - 225 N FREEPORT DR (DAVIDS)</t>
  </si>
  <si>
    <t>115</t>
  </si>
  <si>
    <t>11349019E 3</t>
  </si>
  <si>
    <t>N I P - 92 N FREEPORT DR (EMPTY LOT)</t>
  </si>
  <si>
    <t>116</t>
  </si>
  <si>
    <t>11349019G</t>
  </si>
  <si>
    <t>NIP - 150 N FREEPORT (CORP ADUANA RIBACOESQU)</t>
  </si>
  <si>
    <t>117</t>
  </si>
  <si>
    <t>11349019H 0</t>
  </si>
  <si>
    <t>N I P - 165 N. FREEPORT DR</t>
  </si>
  <si>
    <t>118</t>
  </si>
  <si>
    <t>11349024A 1</t>
  </si>
  <si>
    <t>N I P - 180 N FREEPORT DR (MARINOS WHSE)</t>
  </si>
  <si>
    <t>119</t>
  </si>
  <si>
    <t>11349024B 0</t>
  </si>
  <si>
    <t>N I P - 149 N FREEPORT DR (PALLETUSMEX)</t>
  </si>
  <si>
    <t>120</t>
  </si>
  <si>
    <t>11349026B</t>
  </si>
  <si>
    <t>BARRON NIP 100 ACRES- 71 N. FREEPORT DR</t>
  </si>
  <si>
    <t>121</t>
  </si>
  <si>
    <t>BARRON NIP 30.04 ACRES - W MARIPOSA RD</t>
  </si>
  <si>
    <t>122</t>
  </si>
  <si>
    <t>12130019B</t>
  </si>
  <si>
    <t>COMMUNICATION TOWER (THEO) -CANCELADO 2015 102-13019B 2018 -102-13019C Y D</t>
  </si>
  <si>
    <t>123</t>
  </si>
  <si>
    <t>12401057 8</t>
  </si>
  <si>
    <t>1249 CALLE PICO GORDO</t>
  </si>
  <si>
    <t>124</t>
  </si>
  <si>
    <t>12401062 2</t>
  </si>
  <si>
    <t>410 VIA CALANDRIA</t>
  </si>
  <si>
    <t>125</t>
  </si>
  <si>
    <t>412 VIA CALANDRIA</t>
  </si>
  <si>
    <t>126</t>
  </si>
  <si>
    <t>1209 CAMINO GILBERTO</t>
  </si>
  <si>
    <t>127</t>
  </si>
  <si>
    <t>12402102 8</t>
  </si>
  <si>
    <t>419 CAMINO DEL PATIO</t>
  </si>
  <si>
    <t>128</t>
  </si>
  <si>
    <t>12403025C</t>
  </si>
  <si>
    <t>SUB RIO RICO VILLAS UNOT NO 13-1480 W FRONTAGE RD-GRG</t>
  </si>
  <si>
    <t>129</t>
  </si>
  <si>
    <t>462 AVE PAPALOTE</t>
  </si>
  <si>
    <t>130</t>
  </si>
  <si>
    <t>14001005 5</t>
  </si>
  <si>
    <t>COMBATE (K&amp;F) - 9 OJO CT ( FLOOD PLANE)</t>
  </si>
  <si>
    <t>131</t>
  </si>
  <si>
    <t>THANASIS HOUSE - 3204 N CANYON VIEW DR</t>
  </si>
  <si>
    <t>132</t>
  </si>
  <si>
    <t>11450012A</t>
  </si>
  <si>
    <t>RR PLAZA/1060 YAVAPAI DR/CRISPY FOODS</t>
  </si>
  <si>
    <t>133</t>
  </si>
  <si>
    <t>11450012B</t>
  </si>
  <si>
    <t>CRISPY FOODS, LLC - CAR WASH  RIO RICO</t>
  </si>
  <si>
    <t>134</t>
  </si>
  <si>
    <t>11450015A</t>
  </si>
  <si>
    <t>RR PLAZA-BACK LOT W FRONTAGE RD</t>
  </si>
  <si>
    <t>135</t>
  </si>
  <si>
    <t>10213019C</t>
  </si>
  <si>
    <t>BUENA VISTA ANTHENA</t>
  </si>
  <si>
    <t>136</t>
  </si>
  <si>
    <t>10213019D</t>
  </si>
  <si>
    <t>TOP OF BUENA VISTA APTS</t>
  </si>
  <si>
    <t>137</t>
  </si>
  <si>
    <t>10201035N 7</t>
  </si>
  <si>
    <t>1967 N. GRAND  (LARRIVAS) LMP</t>
  </si>
  <si>
    <t>138</t>
  </si>
  <si>
    <t>10201074 7</t>
  </si>
  <si>
    <t>MARIPOSA HOTEL</t>
  </si>
  <si>
    <t>139</t>
  </si>
  <si>
    <t>10213019A</t>
  </si>
  <si>
    <t>BUENA VISTA HOUSE</t>
  </si>
  <si>
    <t>140</t>
  </si>
  <si>
    <t>10526034 5</t>
  </si>
  <si>
    <t>PATE - 513 VALLE VERDE DR</t>
  </si>
  <si>
    <t>141</t>
  </si>
  <si>
    <t>10203002C 1</t>
  </si>
  <si>
    <t>R.O.C.  - 1777 N. FRANK REED RD.</t>
  </si>
  <si>
    <t>142</t>
  </si>
  <si>
    <t>10203002H 6</t>
  </si>
  <si>
    <t>143</t>
  </si>
  <si>
    <t>10203002K</t>
  </si>
  <si>
    <t>R.O.C. - W PAUL BOND DR</t>
  </si>
  <si>
    <t>144</t>
  </si>
  <si>
    <t>10306002A 9</t>
  </si>
  <si>
    <t>PANOUSOPOULOS SCHOLASTIC CHARITABLE</t>
  </si>
  <si>
    <t>145</t>
  </si>
  <si>
    <t>10310024B</t>
  </si>
  <si>
    <t>LAND -  K RANCH</t>
  </si>
  <si>
    <t>146</t>
  </si>
  <si>
    <t>10323265A</t>
  </si>
  <si>
    <t>MONTE CARLO APTS - 2461 N PLACITA SOCORRO</t>
  </si>
  <si>
    <t>147</t>
  </si>
  <si>
    <t>11338019A</t>
  </si>
  <si>
    <t>NORAH'S II - 300 OLD TUCSON RD</t>
  </si>
  <si>
    <t>148</t>
  </si>
  <si>
    <t>11338019B</t>
  </si>
  <si>
    <t>149</t>
  </si>
  <si>
    <t>LAS PALMAS II - 2065 N OCEAN GARDEN DR</t>
  </si>
  <si>
    <t>150</t>
  </si>
  <si>
    <t>11338010D</t>
  </si>
  <si>
    <t>FEDEX 1- LOT</t>
  </si>
  <si>
    <t>151</t>
  </si>
  <si>
    <t>11338010E</t>
  </si>
  <si>
    <t>FEDEX 2 - (SOLD) 03/2023-CHUCHO WAREHOUSE</t>
  </si>
  <si>
    <t>NPM #1 SANTA CRUZ COUNTY TOTAL</t>
  </si>
  <si>
    <t>10201074B 5</t>
  </si>
  <si>
    <t>LOMA LINDA MALL LLC</t>
  </si>
  <si>
    <t>10201074C4</t>
  </si>
  <si>
    <t>DELTA PROP. LLP</t>
  </si>
  <si>
    <t>LOMA LINDA SANTA CRUZ COUNTY TOTAL</t>
  </si>
  <si>
    <t>10801142C</t>
  </si>
  <si>
    <t>6910 N. MERCER SPRINGS</t>
  </si>
  <si>
    <t>6121 N VIA PRESILLA PC/LA PALOMA RIDGES ESTSII</t>
  </si>
  <si>
    <t>3700 E. ROSE PEAK PL (P.SEP,'09)</t>
  </si>
  <si>
    <t>TUC HSE. 3654 N. SUNTERRA</t>
  </si>
  <si>
    <t>3290 S. CANOA PLAZA</t>
  </si>
  <si>
    <t>NPM #1 PIMA COUNTY TOTAL</t>
  </si>
  <si>
    <t xml:space="preserve">       </t>
  </si>
  <si>
    <t>GREEN VALLEY VILLAGE</t>
  </si>
  <si>
    <t>30421116B</t>
  </si>
  <si>
    <t>101 W ESPERANZA BL</t>
  </si>
  <si>
    <t>30421116E</t>
  </si>
  <si>
    <t>99 W ESPERANZA BL</t>
  </si>
  <si>
    <t>30421116K</t>
  </si>
  <si>
    <t>115 W ESPERANZA BL</t>
  </si>
  <si>
    <t>30421116L</t>
  </si>
  <si>
    <t>69 W ESPERANZA BL</t>
  </si>
  <si>
    <t>30421116M</t>
  </si>
  <si>
    <t>1610 - BANK</t>
  </si>
  <si>
    <t>30421119B</t>
  </si>
  <si>
    <t>191 W. ESPERANZA BL</t>
  </si>
  <si>
    <t>30421119G</t>
  </si>
  <si>
    <t>121 W. ESPERANZA BL</t>
  </si>
  <si>
    <t>30421119J</t>
  </si>
  <si>
    <t>101 S LA CANADA DR</t>
  </si>
  <si>
    <t>30421119M</t>
  </si>
  <si>
    <t>ESPERANZA FRONTAGE</t>
  </si>
  <si>
    <t>30421119P</t>
  </si>
  <si>
    <t>255 W ESPERANZA BL</t>
  </si>
  <si>
    <t>249 W ESPERANZA BL</t>
  </si>
  <si>
    <t>231 W ESPERANZA BL</t>
  </si>
  <si>
    <t xml:space="preserve"> Exemption Amount</t>
  </si>
  <si>
    <t xml:space="preserve"> Taxable Value</t>
  </si>
  <si>
    <t xml:space="preserve"> Proposed Appraised Value</t>
  </si>
  <si>
    <t>2023 Taxable Value</t>
  </si>
  <si>
    <t>2022 Exemption Amount</t>
  </si>
  <si>
    <t>2022 Taxable Value</t>
  </si>
  <si>
    <t>2023 Proposed Appraised Value</t>
  </si>
  <si>
    <t>2023 Exemption Amount</t>
  </si>
  <si>
    <t>K3353-00-000-0012-00</t>
  </si>
  <si>
    <t>9901 PHARR LLC</t>
  </si>
  <si>
    <t>K2400-00-000-0382-10</t>
  </si>
  <si>
    <t>E MILITARY WAY LLC</t>
  </si>
  <si>
    <t>PHARR HIDALGO COUNTY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</si>
</sst>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Arial"/>
      <family val="2"/>
    </font>
    <font>
      <sz val="7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9"/>
      <name val="Avenir Light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B05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01">
    <xf numFmtId="0" fontId="0" fillId="0" borderId="0" xfId="0"/>
    <xf numFmtId="38" fontId="4" fillId="0" borderId="0" xfId="2" applyNumberFormat="1" applyFont="1" applyAlignment="1">
      <alignment horizontal="center"/>
    </xf>
    <xf numFmtId="0" fontId="5" fillId="0" borderId="1" xfId="2" applyFont="1" applyBorder="1" applyAlignment="1">
      <alignment horizontal="center"/>
    </xf>
    <xf numFmtId="40" fontId="6" fillId="0" borderId="2" xfId="2" applyNumberFormat="1" applyFont="1" applyBorder="1" applyAlignment="1">
      <alignment horizontal="center"/>
    </xf>
    <xf numFmtId="49" fontId="6" fillId="0" borderId="3" xfId="1" applyNumberFormat="1" applyFont="1" applyBorder="1" applyAlignment="1">
      <alignment horizontal="center" vertical="center" wrapText="1"/>
    </xf>
    <xf numFmtId="43" fontId="6" fillId="0" borderId="2" xfId="1" applyFont="1" applyBorder="1" applyAlignment="1">
      <alignment horizontal="center" vertical="center" wrapText="1"/>
    </xf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/>
    </xf>
    <xf numFmtId="0" fontId="6" fillId="0" borderId="3" xfId="1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8" fillId="0" borderId="2" xfId="0" applyFont="1" applyBorder="1"/>
    <xf numFmtId="0" fontId="5" fillId="0" borderId="4" xfId="2" applyFont="1" applyBorder="1" applyAlignment="1">
      <alignment horizontal="center" vertical="center" wrapText="1"/>
    </xf>
    <xf numFmtId="40" fontId="6" fillId="0" borderId="5" xfId="2" applyNumberFormat="1" applyFont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9" fillId="0" borderId="2" xfId="1" applyFont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 wrapText="1"/>
    </xf>
    <xf numFmtId="43" fontId="9" fillId="0" borderId="6" xfId="1" applyFont="1" applyFill="1" applyBorder="1" applyAlignment="1">
      <alignment horizontal="center" vertical="center" wrapText="1"/>
    </xf>
    <xf numFmtId="40" fontId="4" fillId="0" borderId="7" xfId="2" applyNumberFormat="1" applyFont="1" applyBorder="1" applyAlignment="1">
      <alignment horizontal="center"/>
    </xf>
    <xf numFmtId="38" fontId="4" fillId="0" borderId="7" xfId="2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40" fontId="4" fillId="0" borderId="7" xfId="2" applyNumberFormat="1" applyFont="1" applyBorder="1" applyAlignment="1">
      <alignment horizontal="center" vertical="center" wrapText="1"/>
    </xf>
    <xf numFmtId="164" fontId="9" fillId="0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38" fontId="4" fillId="0" borderId="0" xfId="2" quotePrefix="1" applyNumberFormat="1" applyFont="1" applyAlignment="1">
      <alignment horizontal="center"/>
    </xf>
    <xf numFmtId="0" fontId="5" fillId="0" borderId="11" xfId="2" applyFont="1" applyBorder="1" applyAlignment="1">
      <alignment horizontal="left"/>
    </xf>
    <xf numFmtId="40" fontId="11" fillId="0" borderId="12" xfId="0" applyNumberFormat="1" applyFont="1" applyBorder="1"/>
    <xf numFmtId="38" fontId="12" fillId="0" borderId="12" xfId="0" applyNumberFormat="1" applyFont="1" applyBorder="1"/>
    <xf numFmtId="164" fontId="13" fillId="0" borderId="13" xfId="1" applyNumberFormat="1" applyFont="1" applyBorder="1"/>
    <xf numFmtId="3" fontId="12" fillId="0" borderId="12" xfId="1" applyNumberFormat="1" applyFont="1" applyBorder="1"/>
    <xf numFmtId="164" fontId="6" fillId="0" borderId="13" xfId="1" applyNumberFormat="1" applyFont="1" applyBorder="1"/>
    <xf numFmtId="43" fontId="13" fillId="0" borderId="12" xfId="1" applyFont="1" applyBorder="1"/>
    <xf numFmtId="3" fontId="11" fillId="0" borderId="12" xfId="1" applyNumberFormat="1" applyFont="1" applyBorder="1"/>
    <xf numFmtId="43" fontId="13" fillId="0" borderId="13" xfId="1" applyFont="1" applyBorder="1"/>
    <xf numFmtId="40" fontId="11" fillId="0" borderId="14" xfId="2" applyNumberFormat="1" applyFont="1" applyBorder="1" applyAlignment="1">
      <alignment horizontal="left"/>
    </xf>
    <xf numFmtId="164" fontId="7" fillId="0" borderId="14" xfId="1" applyNumberFormat="1" applyFont="1" applyBorder="1" applyAlignment="1">
      <alignment horizontal="left"/>
    </xf>
    <xf numFmtId="164" fontId="6" fillId="0" borderId="14" xfId="1" applyNumberFormat="1" applyFont="1" applyBorder="1" applyAlignment="1">
      <alignment horizontal="left"/>
    </xf>
    <xf numFmtId="164" fontId="11" fillId="0" borderId="14" xfId="1" applyNumberFormat="1" applyFont="1" applyBorder="1" applyAlignment="1">
      <alignment horizontal="left"/>
    </xf>
    <xf numFmtId="164" fontId="6" fillId="0" borderId="7" xfId="1" applyNumberFormat="1" applyFont="1" applyBorder="1" applyAlignment="1">
      <alignment horizontal="left"/>
    </xf>
    <xf numFmtId="164" fontId="7" fillId="0" borderId="14" xfId="1" applyNumberFormat="1" applyFont="1" applyBorder="1" applyAlignment="1">
      <alignment horizontal="center"/>
    </xf>
    <xf numFmtId="164" fontId="7" fillId="0" borderId="15" xfId="1" applyNumberFormat="1" applyFont="1" applyBorder="1" applyAlignment="1">
      <alignment horizontal="center"/>
    </xf>
    <xf numFmtId="164" fontId="7" fillId="0" borderId="16" xfId="1" applyNumberFormat="1" applyFont="1" applyFill="1" applyBorder="1" applyAlignment="1">
      <alignment horizontal="center"/>
    </xf>
    <xf numFmtId="164" fontId="7" fillId="0" borderId="15" xfId="1" applyNumberFormat="1" applyFont="1" applyBorder="1"/>
    <xf numFmtId="0" fontId="5" fillId="0" borderId="17" xfId="2" applyFont="1" applyBorder="1" applyAlignment="1">
      <alignment horizontal="left"/>
    </xf>
    <xf numFmtId="40" fontId="12" fillId="0" borderId="12" xfId="0" applyNumberFormat="1" applyFont="1" applyBorder="1"/>
    <xf numFmtId="3" fontId="6" fillId="0" borderId="12" xfId="1" applyNumberFormat="1" applyFont="1" applyBorder="1"/>
    <xf numFmtId="3" fontId="6" fillId="0" borderId="13" xfId="1" applyNumberFormat="1" applyFont="1" applyBorder="1"/>
    <xf numFmtId="40" fontId="11" fillId="0" borderId="13" xfId="2" applyNumberFormat="1" applyFont="1" applyBorder="1" applyAlignment="1">
      <alignment horizontal="left"/>
    </xf>
    <xf numFmtId="164" fontId="7" fillId="0" borderId="13" xfId="1" applyNumberFormat="1" applyFont="1" applyBorder="1" applyAlignment="1">
      <alignment horizontal="left"/>
    </xf>
    <xf numFmtId="164" fontId="6" fillId="0" borderId="13" xfId="1" applyNumberFormat="1" applyFont="1" applyBorder="1" applyAlignment="1">
      <alignment horizontal="left"/>
    </xf>
    <xf numFmtId="164" fontId="11" fillId="0" borderId="13" xfId="1" applyNumberFormat="1" applyFont="1" applyBorder="1" applyAlignment="1">
      <alignment horizontal="left"/>
    </xf>
    <xf numFmtId="164" fontId="7" fillId="0" borderId="13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7" fillId="0" borderId="19" xfId="1" applyNumberFormat="1" applyFont="1" applyFill="1" applyBorder="1" applyAlignment="1">
      <alignment horizontal="center"/>
    </xf>
    <xf numFmtId="164" fontId="7" fillId="0" borderId="18" xfId="1" applyNumberFormat="1" applyFont="1" applyBorder="1"/>
    <xf numFmtId="43" fontId="6" fillId="0" borderId="12" xfId="1" applyFont="1" applyBorder="1"/>
    <xf numFmtId="43" fontId="6" fillId="0" borderId="13" xfId="1" applyFont="1" applyBorder="1"/>
    <xf numFmtId="40" fontId="11" fillId="0" borderId="13" xfId="2" applyNumberFormat="1" applyFont="1" applyBorder="1"/>
    <xf numFmtId="38" fontId="7" fillId="0" borderId="13" xfId="1" applyNumberFormat="1" applyFont="1" applyBorder="1"/>
    <xf numFmtId="164" fontId="11" fillId="0" borderId="13" xfId="1" applyNumberFormat="1" applyFont="1" applyBorder="1"/>
    <xf numFmtId="164" fontId="7" fillId="0" borderId="13" xfId="1" applyNumberFormat="1" applyFont="1" applyBorder="1"/>
    <xf numFmtId="164" fontId="14" fillId="0" borderId="18" xfId="1" applyNumberFormat="1" applyFont="1" applyBorder="1" applyAlignment="1">
      <alignment horizontal="center"/>
    </xf>
    <xf numFmtId="40" fontId="12" fillId="0" borderId="13" xfId="2" applyNumberFormat="1" applyFont="1" applyBorder="1"/>
    <xf numFmtId="38" fontId="12" fillId="0" borderId="13" xfId="2" applyNumberFormat="1" applyFont="1" applyBorder="1"/>
    <xf numFmtId="3" fontId="12" fillId="0" borderId="13" xfId="1" applyNumberFormat="1" applyFont="1" applyBorder="1"/>
    <xf numFmtId="0" fontId="12" fillId="0" borderId="12" xfId="0" applyFont="1" applyBorder="1"/>
    <xf numFmtId="40" fontId="12" fillId="0" borderId="13" xfId="0" applyNumberFormat="1" applyFont="1" applyBorder="1"/>
    <xf numFmtId="38" fontId="12" fillId="0" borderId="13" xfId="0" applyNumberFormat="1" applyFont="1" applyBorder="1"/>
    <xf numFmtId="0" fontId="15" fillId="0" borderId="0" xfId="0" applyFont="1"/>
    <xf numFmtId="0" fontId="12" fillId="0" borderId="13" xfId="0" applyFont="1" applyBorder="1"/>
    <xf numFmtId="0" fontId="12" fillId="0" borderId="20" xfId="0" applyFont="1" applyBorder="1"/>
    <xf numFmtId="38" fontId="12" fillId="0" borderId="20" xfId="0" applyNumberFormat="1" applyFont="1" applyBorder="1"/>
    <xf numFmtId="164" fontId="14" fillId="0" borderId="13" xfId="1" applyNumberFormat="1" applyFont="1" applyBorder="1" applyAlignment="1">
      <alignment horizontal="center"/>
    </xf>
    <xf numFmtId="38" fontId="12" fillId="2" borderId="13" xfId="0" applyNumberFormat="1" applyFont="1" applyFill="1" applyBorder="1"/>
    <xf numFmtId="164" fontId="6" fillId="0" borderId="13" xfId="1" applyNumberFormat="1" applyFont="1" applyFill="1" applyBorder="1"/>
    <xf numFmtId="3" fontId="12" fillId="0" borderId="13" xfId="1" applyNumberFormat="1" applyFont="1" applyFill="1" applyBorder="1"/>
    <xf numFmtId="3" fontId="12" fillId="2" borderId="13" xfId="1" applyNumberFormat="1" applyFont="1" applyFill="1" applyBorder="1"/>
    <xf numFmtId="3" fontId="6" fillId="0" borderId="13" xfId="1" applyNumberFormat="1" applyFont="1" applyFill="1" applyBorder="1"/>
    <xf numFmtId="40" fontId="12" fillId="0" borderId="21" xfId="0" applyNumberFormat="1" applyFont="1" applyBorder="1"/>
    <xf numFmtId="38" fontId="12" fillId="0" borderId="21" xfId="0" applyNumberFormat="1" applyFont="1" applyBorder="1"/>
    <xf numFmtId="3" fontId="12" fillId="0" borderId="21" xfId="1" applyNumberFormat="1" applyFont="1" applyBorder="1"/>
    <xf numFmtId="3" fontId="6" fillId="0" borderId="21" xfId="1" applyNumberFormat="1" applyFont="1" applyBorder="1"/>
    <xf numFmtId="164" fontId="14" fillId="0" borderId="18" xfId="1" applyNumberFormat="1" applyFont="1" applyBorder="1"/>
    <xf numFmtId="0" fontId="5" fillId="0" borderId="17" xfId="0" applyFont="1" applyBorder="1" applyAlignment="1">
      <alignment horizontal="left"/>
    </xf>
    <xf numFmtId="40" fontId="11" fillId="0" borderId="13" xfId="0" applyNumberFormat="1" applyFont="1" applyBorder="1"/>
    <xf numFmtId="43" fontId="7" fillId="0" borderId="13" xfId="1" applyFont="1" applyBorder="1"/>
    <xf numFmtId="165" fontId="7" fillId="0" borderId="13" xfId="3" applyNumberFormat="1" applyFont="1" applyBorder="1"/>
    <xf numFmtId="44" fontId="7" fillId="3" borderId="13" xfId="3" applyFont="1" applyFill="1" applyBorder="1"/>
    <xf numFmtId="44" fontId="7" fillId="0" borderId="13" xfId="3" applyFont="1" applyBorder="1"/>
    <xf numFmtId="0" fontId="5" fillId="3" borderId="17" xfId="2" applyFont="1" applyFill="1" applyBorder="1" applyAlignment="1">
      <alignment horizontal="left"/>
    </xf>
    <xf numFmtId="3" fontId="12" fillId="3" borderId="13" xfId="1" applyNumberFormat="1" applyFont="1" applyFill="1" applyBorder="1"/>
    <xf numFmtId="3" fontId="12" fillId="3" borderId="13" xfId="2" applyNumberFormat="1" applyFont="1" applyFill="1" applyBorder="1"/>
    <xf numFmtId="40" fontId="11" fillId="3" borderId="13" xfId="2" applyNumberFormat="1" applyFont="1" applyFill="1" applyBorder="1"/>
    <xf numFmtId="38" fontId="7" fillId="3" borderId="13" xfId="1" applyNumberFormat="1" applyFont="1" applyFill="1" applyBorder="1"/>
    <xf numFmtId="164" fontId="6" fillId="3" borderId="13" xfId="1" applyNumberFormat="1" applyFont="1" applyFill="1" applyBorder="1"/>
    <xf numFmtId="164" fontId="11" fillId="3" borderId="13" xfId="1" applyNumberFormat="1" applyFont="1" applyFill="1" applyBorder="1"/>
    <xf numFmtId="164" fontId="7" fillId="3" borderId="13" xfId="1" applyNumberFormat="1" applyFont="1" applyFill="1" applyBorder="1"/>
    <xf numFmtId="164" fontId="7" fillId="3" borderId="13" xfId="1" applyNumberFormat="1" applyFont="1" applyFill="1" applyBorder="1" applyAlignment="1">
      <alignment horizontal="center"/>
    </xf>
    <xf numFmtId="0" fontId="0" fillId="3" borderId="0" xfId="0" applyFill="1"/>
    <xf numFmtId="0" fontId="5" fillId="2" borderId="17" xfId="2" applyFont="1" applyFill="1" applyBorder="1" applyAlignment="1">
      <alignment horizontal="left"/>
    </xf>
    <xf numFmtId="38" fontId="12" fillId="2" borderId="13" xfId="2" applyNumberFormat="1" applyFont="1" applyFill="1" applyBorder="1"/>
    <xf numFmtId="40" fontId="7" fillId="0" borderId="13" xfId="2" applyNumberFormat="1" applyFont="1" applyBorder="1"/>
    <xf numFmtId="38" fontId="7" fillId="0" borderId="13" xfId="2" applyNumberFormat="1" applyFont="1" applyBorder="1"/>
    <xf numFmtId="164" fontId="14" fillId="0" borderId="13" xfId="1" applyNumberFormat="1" applyFont="1" applyBorder="1"/>
    <xf numFmtId="38" fontId="7" fillId="0" borderId="13" xfId="1" applyNumberFormat="1" applyFont="1" applyFill="1" applyBorder="1"/>
    <xf numFmtId="40" fontId="12" fillId="3" borderId="13" xfId="2" applyNumberFormat="1" applyFont="1" applyFill="1" applyBorder="1"/>
    <xf numFmtId="38" fontId="12" fillId="3" borderId="13" xfId="2" applyNumberFormat="1" applyFont="1" applyFill="1" applyBorder="1"/>
    <xf numFmtId="164" fontId="14" fillId="3" borderId="18" xfId="1" applyNumberFormat="1" applyFont="1" applyFill="1" applyBorder="1" applyAlignment="1">
      <alignment horizontal="center"/>
    </xf>
    <xf numFmtId="164" fontId="7" fillId="3" borderId="18" xfId="1" applyNumberFormat="1" applyFont="1" applyFill="1" applyBorder="1"/>
    <xf numFmtId="164" fontId="7" fillId="3" borderId="18" xfId="1" applyNumberFormat="1" applyFont="1" applyFill="1" applyBorder="1" applyAlignment="1">
      <alignment horizontal="center"/>
    </xf>
    <xf numFmtId="0" fontId="12" fillId="0" borderId="19" xfId="0" applyFont="1" applyBorder="1"/>
    <xf numFmtId="38" fontId="12" fillId="0" borderId="19" xfId="0" applyNumberFormat="1" applyFont="1" applyBorder="1"/>
    <xf numFmtId="164" fontId="14" fillId="0" borderId="19" xfId="1" applyNumberFormat="1" applyFont="1" applyFill="1" applyBorder="1" applyAlignment="1">
      <alignment horizontal="center"/>
    </xf>
    <xf numFmtId="164" fontId="14" fillId="3" borderId="13" xfId="1" applyNumberFormat="1" applyFont="1" applyFill="1" applyBorder="1" applyAlignment="1">
      <alignment horizontal="center"/>
    </xf>
    <xf numFmtId="164" fontId="14" fillId="3" borderId="18" xfId="1" applyNumberFormat="1" applyFont="1" applyFill="1" applyBorder="1"/>
    <xf numFmtId="0" fontId="4" fillId="0" borderId="13" xfId="0" applyFont="1" applyBorder="1"/>
    <xf numFmtId="40" fontId="11" fillId="0" borderId="22" xfId="2" applyNumberFormat="1" applyFont="1" applyBorder="1"/>
    <xf numFmtId="164" fontId="11" fillId="0" borderId="22" xfId="1" applyNumberFormat="1" applyFont="1" applyBorder="1"/>
    <xf numFmtId="164" fontId="7" fillId="0" borderId="22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7" fillId="0" borderId="19" xfId="1" applyNumberFormat="1" applyFont="1" applyBorder="1" applyAlignment="1">
      <alignment horizontal="center"/>
    </xf>
    <xf numFmtId="164" fontId="11" fillId="0" borderId="13" xfId="1" applyNumberFormat="1" applyFont="1" applyFill="1" applyBorder="1"/>
    <xf numFmtId="164" fontId="7" fillId="0" borderId="13" xfId="1" applyNumberFormat="1" applyFont="1" applyFill="1" applyBorder="1"/>
    <xf numFmtId="164" fontId="7" fillId="0" borderId="13" xfId="1" applyNumberFormat="1" applyFont="1" applyFill="1" applyBorder="1" applyAlignment="1">
      <alignment horizontal="center"/>
    </xf>
    <xf numFmtId="164" fontId="7" fillId="0" borderId="18" xfId="1" applyNumberFormat="1" applyFont="1" applyFill="1" applyBorder="1" applyAlignment="1">
      <alignment horizontal="center"/>
    </xf>
    <xf numFmtId="164" fontId="7" fillId="0" borderId="18" xfId="1" applyNumberFormat="1" applyFont="1" applyFill="1" applyBorder="1"/>
    <xf numFmtId="0" fontId="15" fillId="3" borderId="0" xfId="0" applyFont="1" applyFill="1"/>
    <xf numFmtId="0" fontId="7" fillId="3" borderId="13" xfId="0" applyFont="1" applyFill="1" applyBorder="1"/>
    <xf numFmtId="38" fontId="7" fillId="3" borderId="13" xfId="0" applyNumberFormat="1" applyFont="1" applyFill="1" applyBorder="1"/>
    <xf numFmtId="164" fontId="14" fillId="0" borderId="13" xfId="1" applyNumberFormat="1" applyFont="1" applyFill="1" applyBorder="1" applyAlignment="1">
      <alignment horizontal="center"/>
    </xf>
    <xf numFmtId="164" fontId="14" fillId="0" borderId="13" xfId="1" applyNumberFormat="1" applyFont="1" applyFill="1" applyBorder="1"/>
    <xf numFmtId="164" fontId="7" fillId="0" borderId="22" xfId="1" applyNumberFormat="1" applyFont="1" applyBorder="1" applyAlignment="1">
      <alignment horizontal="center"/>
    </xf>
    <xf numFmtId="164" fontId="7" fillId="0" borderId="23" xfId="1" applyNumberFormat="1" applyFont="1" applyFill="1" applyBorder="1" applyAlignment="1">
      <alignment horizontal="center"/>
    </xf>
    <xf numFmtId="164" fontId="7" fillId="0" borderId="19" xfId="1" applyNumberFormat="1" applyFont="1" applyBorder="1" applyAlignment="1">
      <alignment horizontal="center"/>
    </xf>
    <xf numFmtId="0" fontId="12" fillId="0" borderId="23" xfId="0" applyFont="1" applyBorder="1"/>
    <xf numFmtId="38" fontId="12" fillId="0" borderId="23" xfId="0" applyNumberFormat="1" applyFont="1" applyBorder="1"/>
    <xf numFmtId="0" fontId="17" fillId="3" borderId="17" xfId="2" applyFont="1" applyFill="1" applyBorder="1" applyAlignment="1">
      <alignment horizontal="left"/>
    </xf>
    <xf numFmtId="40" fontId="16" fillId="3" borderId="13" xfId="2" applyNumberFormat="1" applyFont="1" applyFill="1" applyBorder="1"/>
    <xf numFmtId="38" fontId="16" fillId="3" borderId="13" xfId="2" applyNumberFormat="1" applyFont="1" applyFill="1" applyBorder="1"/>
    <xf numFmtId="3" fontId="16" fillId="3" borderId="13" xfId="1" applyNumberFormat="1" applyFont="1" applyFill="1" applyBorder="1"/>
    <xf numFmtId="40" fontId="18" fillId="3" borderId="13" xfId="2" applyNumberFormat="1" applyFont="1" applyFill="1" applyBorder="1"/>
    <xf numFmtId="38" fontId="14" fillId="3" borderId="13" xfId="1" applyNumberFormat="1" applyFont="1" applyFill="1" applyBorder="1"/>
    <xf numFmtId="164" fontId="18" fillId="3" borderId="13" xfId="1" applyNumberFormat="1" applyFont="1" applyFill="1" applyBorder="1"/>
    <xf numFmtId="164" fontId="14" fillId="3" borderId="13" xfId="1" applyNumberFormat="1" applyFont="1" applyFill="1" applyBorder="1"/>
    <xf numFmtId="164" fontId="14" fillId="4" borderId="13" xfId="1" applyNumberFormat="1" applyFont="1" applyFill="1" applyBorder="1" applyAlignment="1">
      <alignment horizontal="center"/>
    </xf>
    <xf numFmtId="40" fontId="7" fillId="3" borderId="13" xfId="2" applyNumberFormat="1" applyFont="1" applyFill="1" applyBorder="1"/>
    <xf numFmtId="38" fontId="7" fillId="3" borderId="13" xfId="2" applyNumberFormat="1" applyFont="1" applyFill="1" applyBorder="1"/>
    <xf numFmtId="164" fontId="19" fillId="0" borderId="13" xfId="1" applyNumberFormat="1" applyFont="1" applyBorder="1"/>
    <xf numFmtId="164" fontId="19" fillId="0" borderId="13" xfId="1" applyNumberFormat="1" applyFont="1" applyBorder="1" applyAlignment="1">
      <alignment horizontal="left"/>
    </xf>
    <xf numFmtId="164" fontId="7" fillId="0" borderId="19" xfId="1" applyNumberFormat="1" applyFont="1" applyFill="1" applyBorder="1"/>
    <xf numFmtId="164" fontId="14" fillId="0" borderId="13" xfId="4" applyNumberFormat="1" applyFont="1" applyBorder="1" applyAlignment="1">
      <alignment horizontal="center"/>
    </xf>
    <xf numFmtId="164" fontId="7" fillId="0" borderId="18" xfId="0" applyNumberFormat="1" applyFont="1" applyBorder="1"/>
    <xf numFmtId="40" fontId="12" fillId="0" borderId="13" xfId="0" applyNumberFormat="1" applyFont="1" applyBorder="1" applyAlignment="1">
      <alignment horizontal="left"/>
    </xf>
    <xf numFmtId="3" fontId="12" fillId="0" borderId="13" xfId="1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43" fontId="6" fillId="0" borderId="13" xfId="1" applyFont="1" applyBorder="1" applyAlignment="1">
      <alignment horizontal="right"/>
    </xf>
    <xf numFmtId="40" fontId="7" fillId="0" borderId="13" xfId="0" applyNumberFormat="1" applyFont="1" applyBorder="1" applyAlignment="1">
      <alignment horizontal="left"/>
    </xf>
    <xf numFmtId="164" fontId="20" fillId="0" borderId="13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right"/>
    </xf>
    <xf numFmtId="164" fontId="14" fillId="0" borderId="18" xfId="4" applyNumberFormat="1" applyFont="1" applyBorder="1"/>
    <xf numFmtId="0" fontId="5" fillId="0" borderId="17" xfId="2" applyFont="1" applyBorder="1"/>
    <xf numFmtId="0" fontId="21" fillId="0" borderId="0" xfId="0" applyFont="1"/>
    <xf numFmtId="164" fontId="7" fillId="0" borderId="24" xfId="1" applyNumberFormat="1" applyFont="1" applyBorder="1" applyAlignment="1">
      <alignment horizontal="center"/>
    </xf>
    <xf numFmtId="164" fontId="7" fillId="0" borderId="25" xfId="1" applyNumberFormat="1" applyFont="1" applyBorder="1" applyAlignment="1">
      <alignment horizontal="center"/>
    </xf>
    <xf numFmtId="164" fontId="7" fillId="0" borderId="26" xfId="1" applyNumberFormat="1" applyFont="1" applyBorder="1" applyAlignment="1">
      <alignment horizontal="center"/>
    </xf>
    <xf numFmtId="164" fontId="7" fillId="0" borderId="27" xfId="1" applyNumberFormat="1" applyFont="1" applyBorder="1" applyAlignment="1">
      <alignment horizontal="center"/>
    </xf>
    <xf numFmtId="0" fontId="5" fillId="0" borderId="28" xfId="2" applyFont="1" applyBorder="1" applyAlignment="1">
      <alignment horizontal="left"/>
    </xf>
    <xf numFmtId="38" fontId="12" fillId="0" borderId="21" xfId="2" applyNumberFormat="1" applyFont="1" applyBorder="1"/>
    <xf numFmtId="40" fontId="7" fillId="0" borderId="21" xfId="2" applyNumberFormat="1" applyFont="1" applyBorder="1"/>
    <xf numFmtId="38" fontId="7" fillId="0" borderId="21" xfId="1" applyNumberFormat="1" applyFont="1" applyBorder="1"/>
    <xf numFmtId="164" fontId="7" fillId="0" borderId="21" xfId="1" applyNumberFormat="1" applyFont="1" applyBorder="1"/>
    <xf numFmtId="164" fontId="7" fillId="0" borderId="21" xfId="1" applyNumberFormat="1" applyFont="1" applyBorder="1" applyAlignment="1">
      <alignment horizontal="center"/>
    </xf>
    <xf numFmtId="164" fontId="7" fillId="0" borderId="29" xfId="1" applyNumberFormat="1" applyFont="1" applyBorder="1" applyAlignment="1">
      <alignment horizontal="center"/>
    </xf>
    <xf numFmtId="43" fontId="6" fillId="0" borderId="21" xfId="1" applyFont="1" applyBorder="1"/>
    <xf numFmtId="164" fontId="6" fillId="0" borderId="21" xfId="1" applyNumberFormat="1" applyFont="1" applyBorder="1"/>
    <xf numFmtId="164" fontId="7" fillId="0" borderId="30" xfId="1" applyNumberFormat="1" applyFont="1" applyFill="1" applyBorder="1" applyAlignment="1">
      <alignment horizontal="center"/>
    </xf>
    <xf numFmtId="164" fontId="7" fillId="0" borderId="20" xfId="1" applyNumberFormat="1" applyFont="1" applyBorder="1" applyAlignment="1">
      <alignment horizontal="center"/>
    </xf>
    <xf numFmtId="0" fontId="5" fillId="0" borderId="31" xfId="2" applyFont="1" applyBorder="1" applyAlignment="1">
      <alignment horizontal="left"/>
    </xf>
    <xf numFmtId="40" fontId="12" fillId="0" borderId="24" xfId="2" applyNumberFormat="1" applyFont="1" applyBorder="1"/>
    <xf numFmtId="38" fontId="12" fillId="0" borderId="24" xfId="2" applyNumberFormat="1" applyFont="1" applyBorder="1"/>
    <xf numFmtId="164" fontId="6" fillId="0" borderId="24" xfId="1" applyNumberFormat="1" applyFont="1" applyBorder="1"/>
    <xf numFmtId="3" fontId="12" fillId="0" borderId="24" xfId="1" applyNumberFormat="1" applyFont="1" applyBorder="1"/>
    <xf numFmtId="3" fontId="6" fillId="0" borderId="24" xfId="1" applyNumberFormat="1" applyFont="1" applyBorder="1"/>
    <xf numFmtId="40" fontId="7" fillId="0" borderId="24" xfId="2" applyNumberFormat="1" applyFont="1" applyBorder="1"/>
    <xf numFmtId="38" fontId="7" fillId="0" borderId="24" xfId="1" applyNumberFormat="1" applyFont="1" applyBorder="1"/>
    <xf numFmtId="164" fontId="7" fillId="0" borderId="24" xfId="1" applyNumberFormat="1" applyFont="1" applyBorder="1"/>
    <xf numFmtId="164" fontId="6" fillId="0" borderId="24" xfId="1" applyNumberFormat="1" applyFont="1" applyBorder="1" applyAlignment="1">
      <alignment horizontal="left"/>
    </xf>
    <xf numFmtId="40" fontId="4" fillId="0" borderId="32" xfId="2" applyNumberFormat="1" applyFont="1" applyBorder="1" applyAlignment="1">
      <alignment horizontal="center"/>
    </xf>
    <xf numFmtId="40" fontId="4" fillId="0" borderId="33" xfId="2" applyNumberFormat="1" applyFont="1" applyBorder="1" applyAlignment="1">
      <alignment horizontal="center"/>
    </xf>
    <xf numFmtId="38" fontId="6" fillId="0" borderId="33" xfId="2" applyNumberFormat="1" applyFont="1" applyBorder="1" applyAlignment="1">
      <alignment horizontal="center"/>
    </xf>
    <xf numFmtId="43" fontId="4" fillId="0" borderId="33" xfId="1" applyFont="1" applyBorder="1" applyAlignment="1">
      <alignment horizontal="center"/>
    </xf>
    <xf numFmtId="40" fontId="4" fillId="0" borderId="33" xfId="2" applyNumberFormat="1" applyFont="1" applyBorder="1" applyAlignment="1">
      <alignment horizontal="center"/>
    </xf>
    <xf numFmtId="38" fontId="4" fillId="0" borderId="33" xfId="2" applyNumberFormat="1" applyFont="1" applyBorder="1" applyAlignment="1">
      <alignment horizontal="center"/>
    </xf>
    <xf numFmtId="164" fontId="6" fillId="0" borderId="33" xfId="1" applyNumberFormat="1" applyFont="1" applyBorder="1" applyAlignment="1">
      <alignment horizontal="center"/>
    </xf>
    <xf numFmtId="164" fontId="4" fillId="0" borderId="33" xfId="1" applyNumberFormat="1" applyFont="1" applyBorder="1" applyAlignment="1">
      <alignment horizontal="center"/>
    </xf>
    <xf numFmtId="40" fontId="6" fillId="0" borderId="33" xfId="2" applyNumberFormat="1" applyFont="1" applyBorder="1" applyAlignment="1">
      <alignment horizontal="center"/>
    </xf>
    <xf numFmtId="164" fontId="4" fillId="0" borderId="33" xfId="2" applyNumberFormat="1" applyFont="1" applyBorder="1" applyAlignment="1">
      <alignment horizontal="center"/>
    </xf>
    <xf numFmtId="165" fontId="4" fillId="0" borderId="26" xfId="2" applyNumberFormat="1" applyFont="1" applyBorder="1"/>
    <xf numFmtId="165" fontId="20" fillId="0" borderId="26" xfId="2" applyNumberFormat="1" applyFont="1" applyBorder="1"/>
    <xf numFmtId="40" fontId="5" fillId="0" borderId="6" xfId="2" applyNumberFormat="1" applyFont="1" applyBorder="1" applyAlignment="1">
      <alignment horizontal="center"/>
    </xf>
    <xf numFmtId="40" fontId="4" fillId="0" borderId="6" xfId="2" applyNumberFormat="1" applyFont="1" applyBorder="1" applyAlignment="1">
      <alignment horizontal="center"/>
    </xf>
    <xf numFmtId="38" fontId="6" fillId="0" borderId="6" xfId="2" applyNumberFormat="1" applyFont="1" applyBorder="1" applyAlignment="1">
      <alignment horizontal="center"/>
    </xf>
    <xf numFmtId="43" fontId="4" fillId="0" borderId="6" xfId="1" applyFont="1" applyBorder="1" applyAlignment="1">
      <alignment horizontal="center"/>
    </xf>
    <xf numFmtId="38" fontId="4" fillId="0" borderId="6" xfId="2" applyNumberFormat="1" applyFont="1" applyBorder="1" applyAlignment="1">
      <alignment horizontal="center"/>
    </xf>
    <xf numFmtId="164" fontId="6" fillId="0" borderId="6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40" fontId="6" fillId="0" borderId="6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5" fontId="4" fillId="0" borderId="6" xfId="2" applyNumberFormat="1" applyFont="1" applyBorder="1"/>
    <xf numFmtId="165" fontId="20" fillId="0" borderId="6" xfId="2" applyNumberFormat="1" applyFont="1" applyBorder="1"/>
    <xf numFmtId="0" fontId="5" fillId="0" borderId="34" xfId="2" applyFont="1" applyBorder="1" applyAlignment="1">
      <alignment horizontal="left"/>
    </xf>
    <xf numFmtId="40" fontId="12" fillId="0" borderId="26" xfId="2" applyNumberFormat="1" applyFont="1" applyBorder="1"/>
    <xf numFmtId="38" fontId="12" fillId="0" borderId="26" xfId="2" applyNumberFormat="1" applyFont="1" applyBorder="1"/>
    <xf numFmtId="164" fontId="6" fillId="0" borderId="5" xfId="1" applyNumberFormat="1" applyFont="1" applyBorder="1"/>
    <xf numFmtId="38" fontId="12" fillId="0" borderId="26" xfId="1" applyNumberFormat="1" applyFont="1" applyBorder="1"/>
    <xf numFmtId="43" fontId="6" fillId="0" borderId="26" xfId="1" applyFont="1" applyBorder="1"/>
    <xf numFmtId="43" fontId="12" fillId="0" borderId="26" xfId="1" applyFont="1" applyBorder="1"/>
    <xf numFmtId="40" fontId="7" fillId="0" borderId="26" xfId="2" applyNumberFormat="1" applyFont="1" applyBorder="1"/>
    <xf numFmtId="38" fontId="7" fillId="0" borderId="26" xfId="1" applyNumberFormat="1" applyFont="1" applyBorder="1"/>
    <xf numFmtId="164" fontId="6" fillId="0" borderId="26" xfId="1" applyNumberFormat="1" applyFont="1" applyBorder="1"/>
    <xf numFmtId="164" fontId="7" fillId="0" borderId="26" xfId="1" applyNumberFormat="1" applyFont="1" applyBorder="1"/>
    <xf numFmtId="164" fontId="6" fillId="0" borderId="26" xfId="1" applyNumberFormat="1" applyFont="1" applyBorder="1" applyAlignment="1">
      <alignment horizontal="left"/>
    </xf>
    <xf numFmtId="0" fontId="7" fillId="0" borderId="26" xfId="2" applyFont="1" applyBorder="1"/>
    <xf numFmtId="164" fontId="7" fillId="0" borderId="35" xfId="1" applyNumberFormat="1" applyFont="1" applyBorder="1" applyAlignment="1">
      <alignment horizontal="center"/>
    </xf>
    <xf numFmtId="164" fontId="7" fillId="0" borderId="33" xfId="1" applyNumberFormat="1" applyFont="1" applyFill="1" applyBorder="1" applyAlignment="1">
      <alignment horizontal="center"/>
    </xf>
    <xf numFmtId="164" fontId="7" fillId="0" borderId="33" xfId="1" applyNumberFormat="1" applyFont="1" applyBorder="1" applyAlignment="1">
      <alignment horizontal="center"/>
    </xf>
    <xf numFmtId="164" fontId="14" fillId="0" borderId="36" xfId="1" applyNumberFormat="1" applyFont="1" applyBorder="1" applyAlignment="1">
      <alignment horizontal="center"/>
    </xf>
    <xf numFmtId="164" fontId="7" fillId="0" borderId="12" xfId="1" applyNumberFormat="1" applyFont="1" applyBorder="1" applyAlignment="1">
      <alignment horizontal="center"/>
    </xf>
    <xf numFmtId="164" fontId="7" fillId="0" borderId="12" xfId="1" applyNumberFormat="1" applyFont="1" applyBorder="1" applyAlignment="1">
      <alignment horizontal="center" vertical="center"/>
    </xf>
    <xf numFmtId="164" fontId="7" fillId="0" borderId="36" xfId="1" applyNumberFormat="1" applyFont="1" applyBorder="1" applyAlignment="1">
      <alignment horizontal="center" vertical="center"/>
    </xf>
    <xf numFmtId="164" fontId="14" fillId="0" borderId="37" xfId="1" applyNumberFormat="1" applyFont="1" applyBorder="1"/>
    <xf numFmtId="164" fontId="14" fillId="0" borderId="38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14" fillId="0" borderId="25" xfId="1" applyNumberFormat="1" applyFont="1" applyBorder="1"/>
    <xf numFmtId="40" fontId="6" fillId="0" borderId="32" xfId="2" applyNumberFormat="1" applyFont="1" applyBorder="1" applyAlignment="1">
      <alignment horizontal="center"/>
    </xf>
    <xf numFmtId="40" fontId="6" fillId="0" borderId="33" xfId="2" applyNumberFormat="1" applyFont="1" applyBorder="1" applyAlignment="1">
      <alignment horizontal="center"/>
    </xf>
    <xf numFmtId="43" fontId="6" fillId="0" borderId="33" xfId="1" applyFont="1" applyBorder="1" applyAlignment="1">
      <alignment horizontal="center"/>
    </xf>
    <xf numFmtId="0" fontId="4" fillId="0" borderId="33" xfId="2" applyFont="1" applyBorder="1" applyAlignment="1">
      <alignment horizontal="center"/>
    </xf>
    <xf numFmtId="165" fontId="4" fillId="0" borderId="39" xfId="2" applyNumberFormat="1" applyFont="1" applyBorder="1"/>
    <xf numFmtId="165" fontId="4" fillId="0" borderId="33" xfId="2" applyNumberFormat="1" applyFont="1" applyBorder="1"/>
    <xf numFmtId="165" fontId="4" fillId="0" borderId="40" xfId="2" applyNumberFormat="1" applyFont="1" applyBorder="1"/>
    <xf numFmtId="165" fontId="4" fillId="0" borderId="41" xfId="2" applyNumberFormat="1" applyFont="1" applyBorder="1" applyAlignment="1">
      <alignment horizontal="center"/>
    </xf>
    <xf numFmtId="44" fontId="4" fillId="0" borderId="26" xfId="2" applyNumberFormat="1" applyFont="1" applyBorder="1"/>
    <xf numFmtId="164" fontId="4" fillId="0" borderId="27" xfId="2" applyNumberFormat="1" applyFont="1" applyBorder="1"/>
    <xf numFmtId="164" fontId="4" fillId="0" borderId="40" xfId="2" applyNumberFormat="1" applyFont="1" applyBorder="1"/>
    <xf numFmtId="164" fontId="20" fillId="0" borderId="41" xfId="0" applyNumberFormat="1" applyFont="1" applyBorder="1"/>
    <xf numFmtId="38" fontId="10" fillId="0" borderId="0" xfId="0" applyNumberFormat="1" applyFont="1" applyAlignment="1">
      <alignment horizontal="center"/>
    </xf>
    <xf numFmtId="0" fontId="2" fillId="0" borderId="0" xfId="0" applyFont="1"/>
    <xf numFmtId="40" fontId="22" fillId="0" borderId="0" xfId="0" applyNumberFormat="1" applyFont="1"/>
    <xf numFmtId="43" fontId="22" fillId="0" borderId="0" xfId="1" applyFont="1"/>
    <xf numFmtId="43" fontId="23" fillId="0" borderId="0" xfId="1" applyFont="1"/>
    <xf numFmtId="40" fontId="0" fillId="0" borderId="0" xfId="0" applyNumberFormat="1"/>
    <xf numFmtId="38" fontId="0" fillId="0" borderId="0" xfId="0" applyNumberFormat="1"/>
    <xf numFmtId="164" fontId="23" fillId="0" borderId="0" xfId="1" applyNumberFormat="1" applyFont="1"/>
    <xf numFmtId="164" fontId="0" fillId="0" borderId="0" xfId="1" applyNumberFormat="1" applyFont="1" applyFill="1"/>
    <xf numFmtId="164" fontId="23" fillId="0" borderId="0" xfId="1" applyNumberFormat="1" applyFont="1" applyFill="1"/>
    <xf numFmtId="0" fontId="0" fillId="0" borderId="0" xfId="0" applyAlignment="1">
      <alignment horizontal="center"/>
    </xf>
    <xf numFmtId="0" fontId="5" fillId="0" borderId="42" xfId="2" applyFont="1" applyBorder="1" applyAlignment="1">
      <alignment horizontal="center" vertical="center"/>
    </xf>
    <xf numFmtId="40" fontId="6" fillId="0" borderId="8" xfId="2" applyNumberFormat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43" fontId="6" fillId="0" borderId="43" xfId="1" applyFont="1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/>
    </xf>
    <xf numFmtId="0" fontId="5" fillId="0" borderId="32" xfId="2" applyFont="1" applyBorder="1" applyAlignment="1">
      <alignment horizontal="center" vertical="center"/>
    </xf>
    <xf numFmtId="40" fontId="6" fillId="0" borderId="41" xfId="2" applyNumberFormat="1" applyFont="1" applyBorder="1" applyAlignment="1">
      <alignment horizontal="center" vertical="center"/>
    </xf>
    <xf numFmtId="49" fontId="6" fillId="0" borderId="41" xfId="1" applyNumberFormat="1" applyFont="1" applyBorder="1" applyAlignment="1">
      <alignment horizontal="center" vertical="center" wrapText="1"/>
    </xf>
    <xf numFmtId="49" fontId="6" fillId="0" borderId="40" xfId="1" applyNumberFormat="1" applyFont="1" applyBorder="1" applyAlignment="1">
      <alignment horizontal="center" vertical="center" wrapText="1"/>
    </xf>
    <xf numFmtId="43" fontId="6" fillId="0" borderId="41" xfId="1" applyFont="1" applyBorder="1" applyAlignment="1">
      <alignment horizontal="center" vertical="center" wrapText="1"/>
    </xf>
    <xf numFmtId="43" fontId="6" fillId="0" borderId="39" xfId="1" applyFont="1" applyFill="1" applyBorder="1" applyAlignment="1">
      <alignment horizontal="center" vertical="center" wrapText="1"/>
    </xf>
    <xf numFmtId="43" fontId="6" fillId="0" borderId="44" xfId="1" applyFont="1" applyBorder="1" applyAlignment="1">
      <alignment horizontal="center"/>
    </xf>
    <xf numFmtId="43" fontId="6" fillId="0" borderId="7" xfId="1" applyFont="1" applyBorder="1" applyAlignment="1">
      <alignment horizontal="center"/>
    </xf>
    <xf numFmtId="43" fontId="6" fillId="0" borderId="5" xfId="1" applyFont="1" applyBorder="1" applyAlignment="1">
      <alignment horizontal="center"/>
    </xf>
    <xf numFmtId="40" fontId="10" fillId="0" borderId="6" xfId="0" applyNumberFormat="1" applyFont="1" applyBorder="1" applyAlignment="1">
      <alignment horizontal="center"/>
    </xf>
    <xf numFmtId="38" fontId="4" fillId="0" borderId="7" xfId="2" applyNumberFormat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11" fillId="0" borderId="45" xfId="2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64" fontId="6" fillId="0" borderId="12" xfId="1" applyNumberFormat="1" applyFont="1" applyBorder="1"/>
    <xf numFmtId="3" fontId="12" fillId="0" borderId="20" xfId="1" applyNumberFormat="1" applyFont="1" applyBorder="1"/>
    <xf numFmtId="3" fontId="6" fillId="0" borderId="20" xfId="1" applyNumberFormat="1" applyFont="1" applyBorder="1"/>
    <xf numFmtId="3" fontId="12" fillId="0" borderId="7" xfId="1" applyNumberFormat="1" applyFont="1" applyBorder="1"/>
    <xf numFmtId="40" fontId="14" fillId="0" borderId="7" xfId="1" applyNumberFormat="1" applyFont="1" applyFill="1" applyBorder="1"/>
    <xf numFmtId="38" fontId="7" fillId="0" borderId="7" xfId="1" applyNumberFormat="1" applyFont="1" applyBorder="1"/>
    <xf numFmtId="164" fontId="6" fillId="0" borderId="7" xfId="1" applyNumberFormat="1" applyFont="1" applyBorder="1"/>
    <xf numFmtId="164" fontId="7" fillId="0" borderId="7" xfId="1" applyNumberFormat="1" applyFont="1" applyFill="1" applyBorder="1"/>
    <xf numFmtId="164" fontId="6" fillId="0" borderId="12" xfId="1" applyNumberFormat="1" applyFont="1" applyBorder="1" applyAlignment="1">
      <alignment horizontal="left"/>
    </xf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43" fontId="7" fillId="0" borderId="7" xfId="1" applyFont="1" applyBorder="1" applyAlignment="1">
      <alignment horizontal="center"/>
    </xf>
    <xf numFmtId="43" fontId="14" fillId="0" borderId="7" xfId="1" applyFont="1" applyFill="1" applyBorder="1" applyAlignment="1">
      <alignment horizontal="center"/>
    </xf>
    <xf numFmtId="164" fontId="7" fillId="0" borderId="14" xfId="1" applyNumberFormat="1" applyFont="1" applyBorder="1"/>
    <xf numFmtId="164" fontId="7" fillId="0" borderId="46" xfId="1" applyNumberFormat="1" applyFont="1" applyBorder="1"/>
    <xf numFmtId="164" fontId="7" fillId="0" borderId="15" xfId="0" applyNumberFormat="1" applyFont="1" applyBorder="1"/>
    <xf numFmtId="0" fontId="5" fillId="3" borderId="17" xfId="0" applyFont="1" applyFill="1" applyBorder="1" applyAlignment="1">
      <alignment horizontal="left"/>
    </xf>
    <xf numFmtId="40" fontId="12" fillId="3" borderId="13" xfId="0" applyNumberFormat="1" applyFont="1" applyFill="1" applyBorder="1"/>
    <xf numFmtId="38" fontId="12" fillId="3" borderId="13" xfId="0" applyNumberFormat="1" applyFont="1" applyFill="1" applyBorder="1"/>
    <xf numFmtId="40" fontId="7" fillId="0" borderId="13" xfId="1" applyNumberFormat="1" applyFont="1" applyFill="1" applyBorder="1"/>
    <xf numFmtId="43" fontId="14" fillId="0" borderId="13" xfId="1" applyFont="1" applyBorder="1" applyAlignment="1">
      <alignment horizontal="center"/>
    </xf>
    <xf numFmtId="43" fontId="24" fillId="0" borderId="13" xfId="1" applyFont="1" applyFill="1" applyBorder="1" applyAlignment="1">
      <alignment horizontal="center"/>
    </xf>
    <xf numFmtId="164" fontId="7" fillId="0" borderId="22" xfId="1" applyNumberFormat="1" applyFont="1" applyBorder="1"/>
    <xf numFmtId="164" fontId="14" fillId="0" borderId="18" xfId="0" applyNumberFormat="1" applyFont="1" applyBorder="1"/>
    <xf numFmtId="43" fontId="7" fillId="0" borderId="13" xfId="1" applyFont="1" applyBorder="1" applyAlignment="1">
      <alignment horizontal="center"/>
    </xf>
    <xf numFmtId="43" fontId="7" fillId="0" borderId="13" xfId="1" applyFont="1" applyFill="1" applyBorder="1" applyAlignment="1">
      <alignment horizontal="center"/>
    </xf>
    <xf numFmtId="164" fontId="4" fillId="0" borderId="13" xfId="1" applyNumberFormat="1" applyFont="1" applyBorder="1"/>
    <xf numFmtId="0" fontId="5" fillId="0" borderId="28" xfId="0" applyFont="1" applyBorder="1" applyAlignment="1">
      <alignment horizontal="left"/>
    </xf>
    <xf numFmtId="40" fontId="7" fillId="0" borderId="21" xfId="1" applyNumberFormat="1" applyFont="1" applyFill="1" applyBorder="1"/>
    <xf numFmtId="164" fontId="7" fillId="0" borderId="21" xfId="1" applyNumberFormat="1" applyFont="1" applyFill="1" applyBorder="1"/>
    <xf numFmtId="164" fontId="14" fillId="0" borderId="21" xfId="1" applyNumberFormat="1" applyFont="1" applyBorder="1"/>
    <xf numFmtId="43" fontId="7" fillId="0" borderId="21" xfId="1" applyFont="1" applyBorder="1" applyAlignment="1">
      <alignment horizontal="center"/>
    </xf>
    <xf numFmtId="43" fontId="7" fillId="0" borderId="21" xfId="1" applyFont="1" applyFill="1" applyBorder="1" applyAlignment="1">
      <alignment horizontal="center"/>
    </xf>
    <xf numFmtId="164" fontId="7" fillId="0" borderId="47" xfId="1" applyNumberFormat="1" applyFont="1" applyBorder="1"/>
    <xf numFmtId="40" fontId="6" fillId="0" borderId="1" xfId="0" applyNumberFormat="1" applyFont="1" applyBorder="1" applyAlignment="1">
      <alignment horizontal="center"/>
    </xf>
    <xf numFmtId="40" fontId="6" fillId="0" borderId="48" xfId="0" applyNumberFormat="1" applyFont="1" applyBorder="1" applyAlignment="1">
      <alignment horizontal="center"/>
    </xf>
    <xf numFmtId="38" fontId="6" fillId="0" borderId="48" xfId="0" applyNumberFormat="1" applyFont="1" applyBorder="1" applyAlignment="1">
      <alignment horizontal="center"/>
    </xf>
    <xf numFmtId="43" fontId="6" fillId="0" borderId="48" xfId="1" applyFont="1" applyBorder="1" applyAlignment="1">
      <alignment horizontal="center"/>
    </xf>
    <xf numFmtId="40" fontId="4" fillId="0" borderId="48" xfId="0" applyNumberFormat="1" applyFont="1" applyBorder="1" applyAlignment="1">
      <alignment horizontal="center"/>
    </xf>
    <xf numFmtId="38" fontId="4" fillId="0" borderId="48" xfId="0" applyNumberFormat="1" applyFont="1" applyBorder="1" applyAlignment="1">
      <alignment horizontal="center"/>
    </xf>
    <xf numFmtId="164" fontId="6" fillId="0" borderId="48" xfId="1" applyNumberFormat="1" applyFont="1" applyBorder="1" applyAlignment="1">
      <alignment horizontal="center"/>
    </xf>
    <xf numFmtId="164" fontId="4" fillId="0" borderId="48" xfId="0" applyNumberFormat="1" applyFont="1" applyBorder="1" applyAlignment="1">
      <alignment horizontal="center"/>
    </xf>
    <xf numFmtId="165" fontId="4" fillId="0" borderId="5" xfId="0" applyNumberFormat="1" applyFont="1" applyBorder="1"/>
    <xf numFmtId="165" fontId="20" fillId="0" borderId="5" xfId="0" applyNumberFormat="1" applyFont="1" applyBorder="1"/>
    <xf numFmtId="165" fontId="4" fillId="0" borderId="45" xfId="0" applyNumberFormat="1" applyFont="1" applyBorder="1"/>
    <xf numFmtId="165" fontId="4" fillId="0" borderId="49" xfId="0" applyNumberFormat="1" applyFont="1" applyBorder="1"/>
    <xf numFmtId="164" fontId="0" fillId="0" borderId="0" xfId="1" applyNumberFormat="1" applyFont="1"/>
    <xf numFmtId="40" fontId="6" fillId="0" borderId="6" xfId="0" applyNumberFormat="1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25" fillId="0" borderId="2" xfId="0" applyFont="1" applyBorder="1"/>
    <xf numFmtId="0" fontId="22" fillId="0" borderId="0" xfId="0" applyFont="1"/>
    <xf numFmtId="0" fontId="5" fillId="0" borderId="4" xfId="0" applyFont="1" applyBorder="1" applyAlignment="1">
      <alignment horizontal="center"/>
    </xf>
    <xf numFmtId="40" fontId="6" fillId="0" borderId="49" xfId="0" applyNumberFormat="1" applyFont="1" applyBorder="1" applyAlignment="1">
      <alignment horizontal="center"/>
    </xf>
    <xf numFmtId="40" fontId="6" fillId="0" borderId="6" xfId="0" applyNumberFormat="1" applyFont="1" applyBorder="1" applyAlignment="1">
      <alignment horizontal="center"/>
    </xf>
    <xf numFmtId="43" fontId="6" fillId="0" borderId="45" xfId="1" applyFont="1" applyBorder="1" applyAlignment="1">
      <alignment horizontal="center"/>
    </xf>
    <xf numFmtId="43" fontId="6" fillId="0" borderId="6" xfId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38" fontId="4" fillId="0" borderId="49" xfId="2" applyNumberFormat="1" applyFont="1" applyBorder="1" applyAlignment="1">
      <alignment horizontal="center"/>
    </xf>
    <xf numFmtId="38" fontId="4" fillId="0" borderId="44" xfId="2" applyNumberFormat="1" applyFont="1" applyBorder="1" applyAlignment="1">
      <alignment horizontal="center"/>
    </xf>
    <xf numFmtId="37" fontId="12" fillId="0" borderId="12" xfId="1" applyNumberFormat="1" applyFont="1" applyBorder="1"/>
    <xf numFmtId="37" fontId="6" fillId="0" borderId="13" xfId="1" applyNumberFormat="1" applyFont="1" applyBorder="1"/>
    <xf numFmtId="37" fontId="6" fillId="0" borderId="12" xfId="1" applyNumberFormat="1" applyFont="1" applyBorder="1"/>
    <xf numFmtId="40" fontId="14" fillId="0" borderId="20" xfId="1" applyNumberFormat="1" applyFont="1" applyFill="1" applyBorder="1"/>
    <xf numFmtId="38" fontId="7" fillId="0" borderId="20" xfId="1" applyNumberFormat="1" applyFont="1" applyBorder="1"/>
    <xf numFmtId="37" fontId="12" fillId="0" borderId="13" xfId="1" applyNumberFormat="1" applyFont="1" applyBorder="1"/>
    <xf numFmtId="0" fontId="5" fillId="0" borderId="0" xfId="0" applyFont="1" applyAlignment="1">
      <alignment horizontal="left"/>
    </xf>
    <xf numFmtId="40" fontId="12" fillId="0" borderId="0" xfId="0" applyNumberFormat="1" applyFont="1"/>
    <xf numFmtId="43" fontId="12" fillId="0" borderId="0" xfId="1" applyFont="1"/>
    <xf numFmtId="43" fontId="6" fillId="0" borderId="0" xfId="1" applyFont="1"/>
    <xf numFmtId="40" fontId="7" fillId="0" borderId="0" xfId="1" applyNumberFormat="1" applyFont="1" applyFill="1" applyBorder="1"/>
    <xf numFmtId="38" fontId="7" fillId="0" borderId="0" xfId="1" applyNumberFormat="1" applyFont="1" applyBorder="1"/>
    <xf numFmtId="164" fontId="6" fillId="0" borderId="0" xfId="1" applyNumberFormat="1" applyFont="1" applyBorder="1"/>
    <xf numFmtId="164" fontId="7" fillId="0" borderId="0" xfId="1" applyNumberFormat="1" applyFont="1" applyFill="1" applyBorder="1"/>
    <xf numFmtId="164" fontId="6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164" fontId="4" fillId="0" borderId="0" xfId="1" applyNumberFormat="1" applyFont="1" applyBorder="1"/>
    <xf numFmtId="164" fontId="14" fillId="0" borderId="0" xfId="0" applyNumberFormat="1" applyFont="1"/>
    <xf numFmtId="43" fontId="4" fillId="0" borderId="5" xfId="1" applyFont="1" applyBorder="1" applyAlignment="1">
      <alignment horizontal="center" vertical="center" wrapText="1"/>
    </xf>
    <xf numFmtId="0" fontId="4" fillId="0" borderId="50" xfId="0" quotePrefix="1" applyFont="1" applyBorder="1" applyAlignment="1">
      <alignment horizontal="left"/>
    </xf>
    <xf numFmtId="0" fontId="7" fillId="0" borderId="14" xfId="0" applyFont="1" applyBorder="1"/>
    <xf numFmtId="43" fontId="22" fillId="0" borderId="14" xfId="1" applyFont="1" applyBorder="1"/>
    <xf numFmtId="43" fontId="23" fillId="0" borderId="15" xfId="1" applyFont="1" applyBorder="1"/>
    <xf numFmtId="43" fontId="23" fillId="0" borderId="46" xfId="1" applyFont="1" applyBorder="1"/>
    <xf numFmtId="0" fontId="4" fillId="0" borderId="51" xfId="0" quotePrefix="1" applyFont="1" applyBorder="1" applyAlignment="1">
      <alignment horizontal="left"/>
    </xf>
    <xf numFmtId="0" fontId="7" fillId="0" borderId="52" xfId="0" applyFont="1" applyBorder="1"/>
    <xf numFmtId="43" fontId="22" fillId="0" borderId="13" xfId="1" applyFont="1" applyBorder="1"/>
    <xf numFmtId="43" fontId="23" fillId="0" borderId="18" xfId="1" applyFont="1" applyBorder="1"/>
    <xf numFmtId="43" fontId="23" fillId="0" borderId="22" xfId="1" applyFont="1" applyBorder="1"/>
    <xf numFmtId="43" fontId="23" fillId="0" borderId="13" xfId="1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43" fontId="22" fillId="0" borderId="24" xfId="1" applyFont="1" applyBorder="1"/>
    <xf numFmtId="43" fontId="23" fillId="0" borderId="25" xfId="1" applyFont="1" applyBorder="1"/>
    <xf numFmtId="43" fontId="23" fillId="0" borderId="38" xfId="1" applyFont="1" applyBorder="1"/>
    <xf numFmtId="43" fontId="23" fillId="0" borderId="24" xfId="1" applyFont="1" applyBorder="1"/>
    <xf numFmtId="43" fontId="0" fillId="0" borderId="0" xfId="1" applyFont="1"/>
    <xf numFmtId="43" fontId="2" fillId="0" borderId="0" xfId="1" applyFont="1"/>
    <xf numFmtId="0" fontId="23" fillId="0" borderId="0" xfId="0" applyFont="1"/>
  </cellXfs>
  <cellStyles count="5">
    <cellStyle name="Comma" xfId="1" builtinId="3"/>
    <cellStyle name="Comma 2" xfId="4" xr:uid="{690060A7-7942-4604-B684-30984C2C0AA0}"/>
    <cellStyle name="Currency 2" xfId="3" xr:uid="{D37E7E0E-11F4-4855-A8A1-40565D814B20}"/>
    <cellStyle name="Normal" xfId="0" builtinId="0"/>
    <cellStyle name="Normal 2" xfId="2" xr:uid="{E3B74666-F32D-4002-BC97-7999F627D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9099-4CAA-4778-AE8F-72D51784BE50}">
  <dimension ref="A1:AP191"/>
  <sheetViews>
    <sheetView tabSelected="1" workbookViewId="0">
      <selection activeCell="A18" sqref="A18"/>
    </sheetView>
  </sheetViews>
  <sheetFormatPr defaultRowHeight="14.4"/>
  <cols>
    <col min="1" max="1" width="3.88671875" style="260" customWidth="1"/>
    <col min="2" max="2" width="15.33203125" style="261" customWidth="1"/>
    <col min="3" max="3" width="43.44140625" customWidth="1"/>
    <col min="4" max="4" width="10.6640625" customWidth="1"/>
    <col min="5" max="5" width="10.44140625" customWidth="1"/>
    <col min="6" max="6" width="10" customWidth="1"/>
    <col min="7" max="7" width="10.5546875" style="398" customWidth="1"/>
    <col min="8" max="8" width="10.6640625" style="398" customWidth="1"/>
    <col min="9" max="9" width="9.6640625" style="399" customWidth="1"/>
    <col min="10" max="10" width="0.44140625" style="399" customWidth="1"/>
    <col min="11" max="11" width="10.33203125" style="398" customWidth="1"/>
    <col min="12" max="12" width="10.44140625" style="398" customWidth="1"/>
    <col min="13" max="13" width="10.77734375" style="399" customWidth="1"/>
    <col min="14" max="14" width="10.5546875" style="398" customWidth="1"/>
    <col min="15" max="15" width="10.21875" style="398" customWidth="1"/>
    <col min="16" max="16" width="9.6640625" style="399" customWidth="1"/>
    <col min="17" max="17" width="0.77734375" customWidth="1"/>
    <col min="18" max="18" width="11.5546875" style="266" customWidth="1"/>
    <col min="19" max="19" width="11.33203125" style="266" customWidth="1"/>
    <col min="20" max="20" width="10.88671875" style="267" customWidth="1"/>
    <col min="21" max="21" width="10.21875" customWidth="1"/>
    <col min="23" max="23" width="10.5546875" style="400" customWidth="1"/>
    <col min="24" max="24" width="0.77734375" customWidth="1"/>
    <col min="25" max="26" width="10.44140625" bestFit="1" customWidth="1"/>
    <col min="27" max="27" width="9.21875" bestFit="1" customWidth="1"/>
    <col min="28" max="28" width="11.33203125" customWidth="1"/>
    <col min="29" max="29" width="10.44140625" customWidth="1"/>
    <col min="30" max="30" width="12.33203125" customWidth="1"/>
    <col min="31" max="31" width="0.6640625" customWidth="1"/>
    <col min="32" max="32" width="11.44140625" customWidth="1"/>
    <col min="33" max="33" width="11.88671875" customWidth="1"/>
    <col min="34" max="34" width="12" customWidth="1"/>
    <col min="35" max="35" width="0.6640625" customWidth="1"/>
    <col min="36" max="36" width="11.44140625" bestFit="1" customWidth="1"/>
    <col min="37" max="37" width="11.44140625" customWidth="1"/>
    <col min="38" max="38" width="10.44140625" style="270" bestFit="1" customWidth="1"/>
    <col min="39" max="39" width="11.44140625" hidden="1" customWidth="1"/>
    <col min="40" max="41" width="11" customWidth="1"/>
    <col min="42" max="42" width="11.44140625" bestFit="1" customWidth="1"/>
    <col min="43" max="43" width="1.109375" customWidth="1"/>
  </cols>
  <sheetData>
    <row r="1" spans="1:42" ht="24.6" thickBot="1">
      <c r="A1" s="1"/>
      <c r="B1" s="2"/>
      <c r="C1" s="3"/>
      <c r="D1" s="4" t="s">
        <v>0</v>
      </c>
      <c r="E1" s="4" t="s">
        <v>1</v>
      </c>
      <c r="F1" s="5" t="s">
        <v>2</v>
      </c>
      <c r="G1" s="4" t="s">
        <v>0</v>
      </c>
      <c r="H1" s="4" t="s">
        <v>1</v>
      </c>
      <c r="I1" s="6" t="s">
        <v>3</v>
      </c>
      <c r="J1" s="7"/>
      <c r="K1" s="4">
        <v>2023</v>
      </c>
      <c r="L1" s="4">
        <v>2024</v>
      </c>
      <c r="M1" s="5" t="s">
        <v>2</v>
      </c>
      <c r="N1" s="4">
        <v>2023</v>
      </c>
      <c r="O1" s="4">
        <v>2024</v>
      </c>
      <c r="P1" s="6" t="s">
        <v>3</v>
      </c>
      <c r="Q1" s="8"/>
      <c r="R1" s="9">
        <v>2022</v>
      </c>
      <c r="S1" s="10">
        <v>2023</v>
      </c>
      <c r="T1" s="11" t="s">
        <v>2</v>
      </c>
      <c r="U1" s="9">
        <v>2022</v>
      </c>
      <c r="V1" s="10">
        <v>2023</v>
      </c>
      <c r="W1" s="12" t="s">
        <v>3</v>
      </c>
      <c r="X1" s="8"/>
      <c r="Y1" s="13">
        <v>2021</v>
      </c>
      <c r="Z1" s="14">
        <v>2022</v>
      </c>
      <c r="AA1" s="15" t="s">
        <v>2</v>
      </c>
      <c r="AB1" s="13">
        <v>2020</v>
      </c>
      <c r="AC1" s="14">
        <v>2021</v>
      </c>
      <c r="AD1" s="15" t="s">
        <v>2</v>
      </c>
      <c r="AE1" s="16"/>
      <c r="AF1" s="14">
        <v>2019</v>
      </c>
      <c r="AG1" s="14">
        <v>2020</v>
      </c>
      <c r="AH1" s="15" t="s">
        <v>2</v>
      </c>
      <c r="AI1" s="16"/>
      <c r="AJ1" s="14">
        <v>2018</v>
      </c>
      <c r="AK1" s="14">
        <v>2019</v>
      </c>
      <c r="AL1" s="17" t="s">
        <v>2</v>
      </c>
      <c r="AM1" s="18">
        <v>2017</v>
      </c>
      <c r="AN1" s="14">
        <v>2018</v>
      </c>
      <c r="AO1" s="14">
        <v>2019</v>
      </c>
      <c r="AP1" s="19" t="s">
        <v>4</v>
      </c>
    </row>
    <row r="2" spans="1:42" ht="27.6" customHeight="1" thickBot="1">
      <c r="A2" s="1"/>
      <c r="B2" s="20" t="s">
        <v>5</v>
      </c>
      <c r="C2" s="21" t="s">
        <v>6</v>
      </c>
      <c r="D2" s="22" t="s">
        <v>2</v>
      </c>
      <c r="E2" s="22" t="s">
        <v>2</v>
      </c>
      <c r="F2" s="23" t="s">
        <v>7</v>
      </c>
      <c r="G2" s="22" t="s">
        <v>8</v>
      </c>
      <c r="H2" s="22" t="s">
        <v>8</v>
      </c>
      <c r="I2" s="24" t="s">
        <v>7</v>
      </c>
      <c r="J2" s="25"/>
      <c r="K2" s="22" t="s">
        <v>2</v>
      </c>
      <c r="L2" s="22" t="s">
        <v>2</v>
      </c>
      <c r="M2" s="23" t="s">
        <v>7</v>
      </c>
      <c r="N2" s="22" t="s">
        <v>8</v>
      </c>
      <c r="O2" s="22" t="s">
        <v>8</v>
      </c>
      <c r="P2" s="24" t="s">
        <v>7</v>
      </c>
      <c r="Q2" s="26"/>
      <c r="R2" s="27" t="s">
        <v>2</v>
      </c>
      <c r="S2" s="27" t="s">
        <v>2</v>
      </c>
      <c r="T2" s="28" t="s">
        <v>7</v>
      </c>
      <c r="U2" s="29" t="s">
        <v>8</v>
      </c>
      <c r="V2" s="29" t="s">
        <v>8</v>
      </c>
      <c r="W2" s="30" t="s">
        <v>7</v>
      </c>
      <c r="X2" s="26"/>
      <c r="Y2" s="31" t="s">
        <v>2</v>
      </c>
      <c r="Z2" s="31" t="s">
        <v>2</v>
      </c>
      <c r="AA2" s="32" t="s">
        <v>7</v>
      </c>
      <c r="AB2" s="31" t="s">
        <v>2</v>
      </c>
      <c r="AC2" s="31" t="s">
        <v>2</v>
      </c>
      <c r="AD2" s="32" t="s">
        <v>7</v>
      </c>
      <c r="AE2" s="33"/>
      <c r="AF2" s="31" t="s">
        <v>2</v>
      </c>
      <c r="AG2" s="31" t="s">
        <v>2</v>
      </c>
      <c r="AH2" s="32" t="s">
        <v>7</v>
      </c>
      <c r="AI2" s="33"/>
      <c r="AJ2" s="34" t="s">
        <v>2</v>
      </c>
      <c r="AK2" s="34" t="s">
        <v>2</v>
      </c>
      <c r="AL2" s="35" t="s">
        <v>7</v>
      </c>
      <c r="AM2" s="36" t="s">
        <v>4</v>
      </c>
      <c r="AN2" s="36" t="s">
        <v>4</v>
      </c>
      <c r="AO2" s="34" t="s">
        <v>2</v>
      </c>
      <c r="AP2" s="35" t="s">
        <v>7</v>
      </c>
    </row>
    <row r="3" spans="1:42">
      <c r="A3" s="37" t="s">
        <v>9</v>
      </c>
      <c r="B3" s="38">
        <v>10127023</v>
      </c>
      <c r="C3" s="39" t="s">
        <v>10</v>
      </c>
      <c r="D3" s="40">
        <v>24000</v>
      </c>
      <c r="E3" s="40">
        <v>24000</v>
      </c>
      <c r="F3" s="41">
        <f>E3-D3</f>
        <v>0</v>
      </c>
      <c r="G3" s="42">
        <v>24000</v>
      </c>
      <c r="H3" s="42">
        <v>24000</v>
      </c>
      <c r="I3" s="43">
        <f>H3-G3</f>
        <v>0</v>
      </c>
      <c r="J3" s="44"/>
      <c r="K3" s="45">
        <v>24000</v>
      </c>
      <c r="L3" s="45">
        <v>24000</v>
      </c>
      <c r="M3" s="46">
        <f>L3-K3</f>
        <v>0</v>
      </c>
      <c r="N3" s="45">
        <v>24000</v>
      </c>
      <c r="O3" s="45">
        <v>24000</v>
      </c>
      <c r="P3" s="46">
        <f>O3-N3</f>
        <v>0</v>
      </c>
      <c r="Q3" s="47"/>
      <c r="R3" s="48">
        <v>24000</v>
      </c>
      <c r="S3" s="48">
        <v>24000</v>
      </c>
      <c r="T3" s="49">
        <f>S3-R3</f>
        <v>0</v>
      </c>
      <c r="U3" s="50">
        <v>24000</v>
      </c>
      <c r="V3" s="50">
        <v>24000</v>
      </c>
      <c r="W3" s="51">
        <f>V3-U3</f>
        <v>0</v>
      </c>
      <c r="X3" s="47"/>
      <c r="Y3" s="48">
        <v>24000</v>
      </c>
      <c r="Z3" s="48">
        <v>24000</v>
      </c>
      <c r="AA3" s="48">
        <f>Z3-Y3</f>
        <v>0</v>
      </c>
      <c r="AB3" s="52">
        <v>24000</v>
      </c>
      <c r="AC3" s="52">
        <v>24000</v>
      </c>
      <c r="AD3" s="53">
        <f t="shared" ref="AD3:AD21" si="0">AC3-AB3</f>
        <v>0</v>
      </c>
      <c r="AE3" s="54"/>
      <c r="AF3" s="52">
        <v>24000</v>
      </c>
      <c r="AG3" s="52">
        <v>24000</v>
      </c>
      <c r="AH3" s="52">
        <f>AG3-AF3</f>
        <v>0</v>
      </c>
      <c r="AI3" s="52"/>
      <c r="AJ3" s="52">
        <v>24000</v>
      </c>
      <c r="AK3" s="52">
        <v>24000</v>
      </c>
      <c r="AL3" s="52">
        <f>AK3-AJ3</f>
        <v>0</v>
      </c>
      <c r="AM3" s="52">
        <v>24000</v>
      </c>
      <c r="AN3" s="52">
        <v>24000</v>
      </c>
      <c r="AO3" s="52">
        <v>24000</v>
      </c>
      <c r="AP3" s="55">
        <f>AO3-AN3</f>
        <v>0</v>
      </c>
    </row>
    <row r="4" spans="1:42">
      <c r="A4" s="37" t="s">
        <v>11</v>
      </c>
      <c r="B4" s="56">
        <v>10127024</v>
      </c>
      <c r="C4" s="57" t="s">
        <v>10</v>
      </c>
      <c r="D4" s="40">
        <v>132285</v>
      </c>
      <c r="E4" s="40">
        <v>134585</v>
      </c>
      <c r="F4" s="43">
        <f t="shared" ref="F4:F67" si="1">E4-D4</f>
        <v>2300</v>
      </c>
      <c r="G4" s="42">
        <v>118952</v>
      </c>
      <c r="H4" s="42">
        <v>124900</v>
      </c>
      <c r="I4" s="43">
        <f t="shared" ref="I4:I16" si="2">H4-G4</f>
        <v>5948</v>
      </c>
      <c r="J4" s="58"/>
      <c r="K4" s="42">
        <v>125832</v>
      </c>
      <c r="L4" s="42">
        <v>132285</v>
      </c>
      <c r="M4" s="59">
        <f t="shared" ref="M4:M67" si="3">L4-K4</f>
        <v>6453</v>
      </c>
      <c r="N4" s="42">
        <v>113288</v>
      </c>
      <c r="O4" s="42">
        <v>118952</v>
      </c>
      <c r="P4" s="59">
        <f t="shared" ref="P4:P67" si="4">O4-N4</f>
        <v>5664</v>
      </c>
      <c r="Q4" s="60"/>
      <c r="R4" s="61">
        <v>107893</v>
      </c>
      <c r="S4" s="61">
        <v>125832</v>
      </c>
      <c r="T4" s="62">
        <f>S4-R4</f>
        <v>17939</v>
      </c>
      <c r="U4" s="63">
        <v>107893</v>
      </c>
      <c r="V4" s="63">
        <v>113288</v>
      </c>
      <c r="W4" s="62">
        <f t="shared" ref="W4:W67" si="5">V4-U4</f>
        <v>5395</v>
      </c>
      <c r="X4" s="60"/>
      <c r="Y4" s="61">
        <v>106350</v>
      </c>
      <c r="Z4" s="61">
        <v>107893</v>
      </c>
      <c r="AA4" s="61">
        <f>Z4-Y4</f>
        <v>1543</v>
      </c>
      <c r="AB4" s="64">
        <v>106254</v>
      </c>
      <c r="AC4" s="64">
        <v>106350</v>
      </c>
      <c r="AD4" s="65">
        <f t="shared" si="0"/>
        <v>96</v>
      </c>
      <c r="AE4" s="66"/>
      <c r="AF4" s="64">
        <v>103294</v>
      </c>
      <c r="AG4" s="64">
        <v>106254</v>
      </c>
      <c r="AH4" s="64">
        <f>AG4-AF4</f>
        <v>2960</v>
      </c>
      <c r="AI4" s="64"/>
      <c r="AJ4" s="64">
        <v>100792</v>
      </c>
      <c r="AK4" s="64">
        <v>103294</v>
      </c>
      <c r="AL4" s="64">
        <f>AK4-AJ4</f>
        <v>2502</v>
      </c>
      <c r="AM4" s="64">
        <v>96351</v>
      </c>
      <c r="AN4" s="64">
        <v>100792</v>
      </c>
      <c r="AO4" s="64">
        <v>103294</v>
      </c>
      <c r="AP4" s="67">
        <f>AO4-AN4</f>
        <v>2502</v>
      </c>
    </row>
    <row r="5" spans="1:42">
      <c r="A5" s="37" t="s">
        <v>12</v>
      </c>
      <c r="B5" s="56">
        <v>10130009</v>
      </c>
      <c r="C5" s="57" t="s">
        <v>13</v>
      </c>
      <c r="D5" s="40">
        <v>11700</v>
      </c>
      <c r="E5" s="40">
        <v>11700</v>
      </c>
      <c r="F5" s="43">
        <f t="shared" si="1"/>
        <v>0</v>
      </c>
      <c r="G5" s="42">
        <v>11700</v>
      </c>
      <c r="H5" s="42">
        <v>11700</v>
      </c>
      <c r="I5" s="43">
        <f t="shared" si="2"/>
        <v>0</v>
      </c>
      <c r="J5" s="68"/>
      <c r="K5" s="42">
        <v>11700</v>
      </c>
      <c r="L5" s="42">
        <v>11700</v>
      </c>
      <c r="M5" s="69">
        <f t="shared" si="3"/>
        <v>0</v>
      </c>
      <c r="N5" s="42">
        <v>11700</v>
      </c>
      <c r="O5" s="42">
        <v>11700</v>
      </c>
      <c r="P5" s="69">
        <f t="shared" si="4"/>
        <v>0</v>
      </c>
      <c r="Q5" s="60"/>
      <c r="R5" s="61">
        <v>11700</v>
      </c>
      <c r="S5" s="61">
        <v>11700</v>
      </c>
      <c r="T5" s="62">
        <f t="shared" ref="T5:T10" si="6">S5-R5</f>
        <v>0</v>
      </c>
      <c r="U5" s="63">
        <v>11700</v>
      </c>
      <c r="V5" s="63">
        <v>11700</v>
      </c>
      <c r="W5" s="62">
        <f t="shared" si="5"/>
        <v>0</v>
      </c>
      <c r="X5" s="60"/>
      <c r="Y5" s="61">
        <v>11700</v>
      </c>
      <c r="Z5" s="61">
        <v>11700</v>
      </c>
      <c r="AA5" s="61">
        <f t="shared" ref="AA5:AA10" si="7">Z5-Y5</f>
        <v>0</v>
      </c>
      <c r="AB5" s="64">
        <v>11700</v>
      </c>
      <c r="AC5" s="64">
        <v>11700</v>
      </c>
      <c r="AD5" s="65">
        <f t="shared" si="0"/>
        <v>0</v>
      </c>
      <c r="AE5" s="66"/>
      <c r="AF5" s="64">
        <v>11700</v>
      </c>
      <c r="AG5" s="64">
        <v>11700</v>
      </c>
      <c r="AH5" s="64">
        <f t="shared" ref="AH5:AH53" si="8">AG5-AF5</f>
        <v>0</v>
      </c>
      <c r="AI5" s="64"/>
      <c r="AJ5" s="64">
        <v>11700</v>
      </c>
      <c r="AK5" s="64">
        <v>11700</v>
      </c>
      <c r="AL5" s="64">
        <f t="shared" ref="AL5:AL32" si="9">AK5-AJ5</f>
        <v>0</v>
      </c>
      <c r="AM5" s="64">
        <v>11700</v>
      </c>
      <c r="AN5" s="64">
        <v>11700</v>
      </c>
      <c r="AO5" s="64">
        <v>11700</v>
      </c>
      <c r="AP5" s="67">
        <f t="shared" ref="AP5:AP69" si="10">AO5-AN5</f>
        <v>0</v>
      </c>
    </row>
    <row r="6" spans="1:42">
      <c r="A6" s="37" t="s">
        <v>14</v>
      </c>
      <c r="B6" s="56" t="s">
        <v>15</v>
      </c>
      <c r="C6" s="57" t="s">
        <v>16</v>
      </c>
      <c r="D6" s="40">
        <v>142754</v>
      </c>
      <c r="E6" s="40">
        <v>141607</v>
      </c>
      <c r="F6" s="43">
        <f t="shared" si="1"/>
        <v>-1147</v>
      </c>
      <c r="G6" s="42">
        <v>95316</v>
      </c>
      <c r="H6" s="42">
        <v>100082</v>
      </c>
      <c r="I6" s="43">
        <f t="shared" si="2"/>
        <v>4766</v>
      </c>
      <c r="J6" s="58"/>
      <c r="K6" s="42">
        <v>140031</v>
      </c>
      <c r="L6" s="42">
        <v>142754</v>
      </c>
      <c r="M6" s="59">
        <f t="shared" si="3"/>
        <v>2723</v>
      </c>
      <c r="N6" s="42">
        <v>90777</v>
      </c>
      <c r="O6" s="42">
        <v>95316</v>
      </c>
      <c r="P6" s="59">
        <f t="shared" si="4"/>
        <v>4539</v>
      </c>
      <c r="Q6" s="70"/>
      <c r="R6" s="71">
        <v>107499</v>
      </c>
      <c r="S6" s="71">
        <v>140031</v>
      </c>
      <c r="T6" s="62">
        <f t="shared" si="6"/>
        <v>32532</v>
      </c>
      <c r="U6" s="72">
        <v>86455</v>
      </c>
      <c r="V6" s="72">
        <v>90778</v>
      </c>
      <c r="W6" s="62">
        <f t="shared" si="5"/>
        <v>4323</v>
      </c>
      <c r="X6" s="70"/>
      <c r="Y6" s="73">
        <v>82338</v>
      </c>
      <c r="Z6" s="73">
        <v>107499</v>
      </c>
      <c r="AA6" s="61">
        <f t="shared" si="7"/>
        <v>25161</v>
      </c>
      <c r="AB6" s="64">
        <v>82551</v>
      </c>
      <c r="AC6" s="64">
        <v>82338</v>
      </c>
      <c r="AD6" s="74">
        <f t="shared" si="0"/>
        <v>-213</v>
      </c>
      <c r="AE6" s="66"/>
      <c r="AF6" s="64">
        <v>79323</v>
      </c>
      <c r="AG6" s="64">
        <v>82551</v>
      </c>
      <c r="AH6" s="64">
        <f t="shared" si="8"/>
        <v>3228</v>
      </c>
      <c r="AI6" s="64"/>
      <c r="AJ6" s="64">
        <v>78830</v>
      </c>
      <c r="AK6" s="64">
        <v>79323</v>
      </c>
      <c r="AL6" s="64">
        <f t="shared" si="9"/>
        <v>493</v>
      </c>
      <c r="AM6" s="64">
        <v>76123</v>
      </c>
      <c r="AN6" s="64">
        <v>78830</v>
      </c>
      <c r="AO6" s="64">
        <v>79323</v>
      </c>
      <c r="AP6" s="67">
        <f t="shared" si="10"/>
        <v>493</v>
      </c>
    </row>
    <row r="7" spans="1:42">
      <c r="A7" s="37" t="s">
        <v>17</v>
      </c>
      <c r="B7" s="56">
        <v>10145078</v>
      </c>
      <c r="C7" s="75" t="s">
        <v>18</v>
      </c>
      <c r="D7" s="76">
        <v>5650</v>
      </c>
      <c r="E7" s="76">
        <v>5650</v>
      </c>
      <c r="F7" s="43">
        <f t="shared" si="1"/>
        <v>0</v>
      </c>
      <c r="G7" s="77">
        <v>5650</v>
      </c>
      <c r="H7" s="77">
        <v>5650</v>
      </c>
      <c r="I7" s="43">
        <f t="shared" si="2"/>
        <v>0</v>
      </c>
      <c r="J7" s="69"/>
      <c r="K7" s="77"/>
      <c r="L7" s="77"/>
      <c r="M7" s="69">
        <f t="shared" si="3"/>
        <v>0</v>
      </c>
      <c r="N7" s="77"/>
      <c r="O7" s="77"/>
      <c r="P7" s="69">
        <f t="shared" si="4"/>
        <v>0</v>
      </c>
      <c r="Q7" s="70"/>
      <c r="R7" s="71">
        <v>5650</v>
      </c>
      <c r="S7" s="71">
        <v>5650</v>
      </c>
      <c r="T7" s="62">
        <f t="shared" si="6"/>
        <v>0</v>
      </c>
      <c r="U7" s="72">
        <v>5650</v>
      </c>
      <c r="V7" s="72">
        <v>5650</v>
      </c>
      <c r="W7" s="62">
        <f t="shared" si="5"/>
        <v>0</v>
      </c>
      <c r="X7" s="70"/>
      <c r="Y7" s="73">
        <v>5650</v>
      </c>
      <c r="Z7" s="73">
        <v>5650</v>
      </c>
      <c r="AA7" s="61">
        <f t="shared" si="7"/>
        <v>0</v>
      </c>
      <c r="AB7" s="64">
        <v>5650</v>
      </c>
      <c r="AC7" s="64">
        <v>5650</v>
      </c>
      <c r="AD7" s="65">
        <f t="shared" si="0"/>
        <v>0</v>
      </c>
      <c r="AE7" s="66"/>
      <c r="AF7" s="64">
        <v>5650</v>
      </c>
      <c r="AG7" s="64">
        <v>5650</v>
      </c>
      <c r="AH7" s="64">
        <f t="shared" si="8"/>
        <v>0</v>
      </c>
      <c r="AI7" s="64"/>
      <c r="AJ7" s="64">
        <v>5650</v>
      </c>
      <c r="AK7" s="64">
        <v>5650</v>
      </c>
      <c r="AL7" s="64">
        <f t="shared" si="9"/>
        <v>0</v>
      </c>
      <c r="AM7" s="64">
        <v>5650</v>
      </c>
      <c r="AN7" s="64">
        <v>5650</v>
      </c>
      <c r="AO7" s="64">
        <v>5650</v>
      </c>
      <c r="AP7" s="67">
        <f t="shared" si="10"/>
        <v>0</v>
      </c>
    </row>
    <row r="8" spans="1:42">
      <c r="A8" s="37" t="s">
        <v>19</v>
      </c>
      <c r="B8" s="56">
        <v>10146055</v>
      </c>
      <c r="C8" s="78" t="s">
        <v>20</v>
      </c>
      <c r="D8" s="40">
        <v>87450</v>
      </c>
      <c r="E8" s="40">
        <v>87450</v>
      </c>
      <c r="F8" s="43">
        <f t="shared" si="1"/>
        <v>0</v>
      </c>
      <c r="G8" s="77">
        <v>87450</v>
      </c>
      <c r="H8" s="77">
        <v>87450</v>
      </c>
      <c r="I8" s="43">
        <f t="shared" si="2"/>
        <v>0</v>
      </c>
      <c r="J8" s="69"/>
      <c r="K8" s="77">
        <v>87450</v>
      </c>
      <c r="L8" s="77">
        <v>87450</v>
      </c>
      <c r="M8" s="69">
        <f t="shared" si="3"/>
        <v>0</v>
      </c>
      <c r="N8" s="77">
        <v>87450</v>
      </c>
      <c r="O8" s="77">
        <v>87450</v>
      </c>
      <c r="P8" s="69">
        <f t="shared" si="4"/>
        <v>0</v>
      </c>
      <c r="Q8" s="70"/>
      <c r="R8" s="71">
        <v>87450</v>
      </c>
      <c r="S8" s="71">
        <v>87450</v>
      </c>
      <c r="T8" s="62">
        <f t="shared" si="6"/>
        <v>0</v>
      </c>
      <c r="U8" s="72">
        <v>87450</v>
      </c>
      <c r="V8" s="72">
        <v>87450</v>
      </c>
      <c r="W8" s="62">
        <f t="shared" si="5"/>
        <v>0</v>
      </c>
      <c r="X8" s="70"/>
      <c r="Y8" s="73">
        <v>87450</v>
      </c>
      <c r="Z8" s="73">
        <v>87450</v>
      </c>
      <c r="AA8" s="61">
        <f t="shared" si="7"/>
        <v>0</v>
      </c>
      <c r="AB8" s="64">
        <v>87450</v>
      </c>
      <c r="AC8" s="64">
        <v>87450</v>
      </c>
      <c r="AD8" s="65">
        <f t="shared" si="0"/>
        <v>0</v>
      </c>
      <c r="AE8" s="66"/>
      <c r="AF8" s="64">
        <v>87450</v>
      </c>
      <c r="AG8" s="64">
        <v>87450</v>
      </c>
      <c r="AH8" s="64">
        <f t="shared" si="8"/>
        <v>0</v>
      </c>
      <c r="AI8" s="64"/>
      <c r="AJ8" s="64">
        <v>87450</v>
      </c>
      <c r="AK8" s="64">
        <v>87450</v>
      </c>
      <c r="AL8" s="64">
        <f t="shared" si="9"/>
        <v>0</v>
      </c>
      <c r="AM8" s="64">
        <v>87450</v>
      </c>
      <c r="AN8" s="64">
        <v>87450</v>
      </c>
      <c r="AO8" s="64">
        <v>87450</v>
      </c>
      <c r="AP8" s="67">
        <f t="shared" si="10"/>
        <v>0</v>
      </c>
    </row>
    <row r="9" spans="1:42">
      <c r="A9" s="37" t="s">
        <v>21</v>
      </c>
      <c r="B9" s="56">
        <v>10149022</v>
      </c>
      <c r="C9" s="75" t="s">
        <v>22</v>
      </c>
      <c r="D9" s="76">
        <v>359017</v>
      </c>
      <c r="E9" s="76">
        <v>364482</v>
      </c>
      <c r="F9" s="43">
        <f t="shared" si="1"/>
        <v>5465</v>
      </c>
      <c r="G9" s="77">
        <v>303950</v>
      </c>
      <c r="H9" s="77">
        <v>319148</v>
      </c>
      <c r="I9" s="43">
        <f t="shared" si="2"/>
        <v>15198</v>
      </c>
      <c r="J9" s="59"/>
      <c r="K9" s="77">
        <v>293869</v>
      </c>
      <c r="L9" s="77">
        <v>359017</v>
      </c>
      <c r="M9" s="59">
        <f t="shared" si="3"/>
        <v>65148</v>
      </c>
      <c r="N9" s="77">
        <v>289476</v>
      </c>
      <c r="O9" s="77">
        <v>303950</v>
      </c>
      <c r="P9" s="59">
        <f t="shared" si="4"/>
        <v>14474</v>
      </c>
      <c r="Q9" s="70"/>
      <c r="R9" s="71">
        <v>275692</v>
      </c>
      <c r="S9" s="71">
        <v>293869</v>
      </c>
      <c r="T9" s="62">
        <f>S9-R9</f>
        <v>18177</v>
      </c>
      <c r="U9" s="72">
        <v>275692</v>
      </c>
      <c r="V9" s="72">
        <v>289477</v>
      </c>
      <c r="W9" s="62">
        <f t="shared" si="5"/>
        <v>13785</v>
      </c>
      <c r="X9" s="70"/>
      <c r="Y9" s="73">
        <v>269496</v>
      </c>
      <c r="Z9" s="73">
        <v>275692</v>
      </c>
      <c r="AA9" s="61">
        <f t="shared" si="7"/>
        <v>6196</v>
      </c>
      <c r="AB9" s="64">
        <v>262364</v>
      </c>
      <c r="AC9" s="64">
        <v>269496</v>
      </c>
      <c r="AD9" s="65">
        <f t="shared" si="0"/>
        <v>7132</v>
      </c>
      <c r="AE9" s="66"/>
      <c r="AF9" s="64">
        <v>252909</v>
      </c>
      <c r="AG9" s="64">
        <v>262364</v>
      </c>
      <c r="AH9" s="64">
        <f t="shared" si="8"/>
        <v>9455</v>
      </c>
      <c r="AI9" s="64"/>
      <c r="AJ9" s="64">
        <v>247815</v>
      </c>
      <c r="AK9" s="64">
        <v>252909</v>
      </c>
      <c r="AL9" s="64">
        <f t="shared" si="9"/>
        <v>5094</v>
      </c>
      <c r="AM9" s="64">
        <v>224332</v>
      </c>
      <c r="AN9" s="64">
        <v>235549</v>
      </c>
      <c r="AO9" s="64">
        <v>247326</v>
      </c>
      <c r="AP9" s="67">
        <f t="shared" si="10"/>
        <v>11777</v>
      </c>
    </row>
    <row r="10" spans="1:42">
      <c r="A10" s="37" t="s">
        <v>23</v>
      </c>
      <c r="B10" s="56" t="s">
        <v>24</v>
      </c>
      <c r="C10" s="79" t="s">
        <v>25</v>
      </c>
      <c r="D10" s="80">
        <v>42960</v>
      </c>
      <c r="E10" s="80">
        <v>42960</v>
      </c>
      <c r="F10" s="43">
        <f t="shared" si="1"/>
        <v>0</v>
      </c>
      <c r="G10" s="77">
        <v>42960</v>
      </c>
      <c r="H10" s="77">
        <v>42960</v>
      </c>
      <c r="I10" s="43">
        <f t="shared" si="2"/>
        <v>0</v>
      </c>
      <c r="J10" s="69"/>
      <c r="K10" s="77">
        <v>42960</v>
      </c>
      <c r="L10" s="77">
        <v>42960</v>
      </c>
      <c r="M10" s="69">
        <f t="shared" si="3"/>
        <v>0</v>
      </c>
      <c r="N10" s="77">
        <v>42960</v>
      </c>
      <c r="O10" s="77">
        <v>42960</v>
      </c>
      <c r="P10" s="69">
        <f t="shared" si="4"/>
        <v>0</v>
      </c>
      <c r="Q10" s="70"/>
      <c r="R10" s="71">
        <v>42960</v>
      </c>
      <c r="S10" s="71">
        <v>42960</v>
      </c>
      <c r="T10" s="62">
        <f t="shared" si="6"/>
        <v>0</v>
      </c>
      <c r="U10" s="72">
        <v>42960</v>
      </c>
      <c r="V10" s="72">
        <v>42960</v>
      </c>
      <c r="W10" s="62">
        <f t="shared" si="5"/>
        <v>0</v>
      </c>
      <c r="X10" s="70"/>
      <c r="Y10" s="73">
        <v>42960</v>
      </c>
      <c r="Z10" s="73">
        <v>42960</v>
      </c>
      <c r="AA10" s="61">
        <f t="shared" si="7"/>
        <v>0</v>
      </c>
      <c r="AB10" s="64">
        <v>42960</v>
      </c>
      <c r="AC10" s="64">
        <v>42960</v>
      </c>
      <c r="AD10" s="65">
        <f t="shared" si="0"/>
        <v>0</v>
      </c>
      <c r="AE10" s="66"/>
      <c r="AF10" s="64">
        <v>42960</v>
      </c>
      <c r="AG10" s="64">
        <v>42960</v>
      </c>
      <c r="AH10" s="64">
        <f t="shared" si="8"/>
        <v>0</v>
      </c>
      <c r="AI10" s="64"/>
      <c r="AJ10" s="64">
        <v>42960</v>
      </c>
      <c r="AK10" s="64">
        <v>42960</v>
      </c>
      <c r="AL10" s="64">
        <f t="shared" si="9"/>
        <v>0</v>
      </c>
      <c r="AM10" s="64">
        <v>42960</v>
      </c>
      <c r="AN10" s="64">
        <v>42960</v>
      </c>
      <c r="AO10" s="64">
        <v>42960</v>
      </c>
      <c r="AP10" s="67">
        <f t="shared" si="10"/>
        <v>0</v>
      </c>
    </row>
    <row r="11" spans="1:42" s="81" customFormat="1">
      <c r="A11" s="37" t="s">
        <v>26</v>
      </c>
      <c r="B11" s="56" t="s">
        <v>27</v>
      </c>
      <c r="C11" s="79" t="s">
        <v>28</v>
      </c>
      <c r="D11" s="80">
        <v>166833</v>
      </c>
      <c r="E11" s="80">
        <v>166833</v>
      </c>
      <c r="F11" s="43">
        <f t="shared" si="1"/>
        <v>0</v>
      </c>
      <c r="G11" s="77">
        <v>166833</v>
      </c>
      <c r="H11" s="77">
        <v>166833</v>
      </c>
      <c r="I11" s="43">
        <f t="shared" si="2"/>
        <v>0</v>
      </c>
      <c r="J11" s="69"/>
      <c r="K11" s="77">
        <v>166833</v>
      </c>
      <c r="L11" s="77">
        <v>166833</v>
      </c>
      <c r="M11" s="69">
        <f t="shared" si="3"/>
        <v>0</v>
      </c>
      <c r="N11" s="77">
        <v>166833</v>
      </c>
      <c r="O11" s="77">
        <v>166833</v>
      </c>
      <c r="P11" s="69">
        <f t="shared" si="4"/>
        <v>0</v>
      </c>
      <c r="Q11" s="70"/>
      <c r="R11" s="71">
        <v>166833</v>
      </c>
      <c r="S11" s="71">
        <v>166833</v>
      </c>
      <c r="T11" s="43">
        <f>S11-R11</f>
        <v>0</v>
      </c>
      <c r="U11" s="72">
        <v>166833</v>
      </c>
      <c r="V11" s="72">
        <v>166833</v>
      </c>
      <c r="W11" s="62">
        <f t="shared" si="5"/>
        <v>0</v>
      </c>
      <c r="X11" s="70"/>
      <c r="Y11" s="73">
        <v>193093</v>
      </c>
      <c r="Z11" s="73">
        <v>197467</v>
      </c>
      <c r="AA11" s="73">
        <f>Z11-Y11</f>
        <v>4374</v>
      </c>
      <c r="AB11" s="64">
        <v>191122</v>
      </c>
      <c r="AC11" s="64">
        <v>193093</v>
      </c>
      <c r="AD11" s="65">
        <f t="shared" si="0"/>
        <v>1971</v>
      </c>
      <c r="AE11" s="66"/>
      <c r="AF11" s="64">
        <v>760</v>
      </c>
      <c r="AG11" s="64">
        <v>760</v>
      </c>
      <c r="AH11" s="64">
        <f t="shared" si="8"/>
        <v>0</v>
      </c>
      <c r="AI11" s="64"/>
      <c r="AJ11" s="64">
        <v>760</v>
      </c>
      <c r="AK11" s="64">
        <v>760</v>
      </c>
      <c r="AL11" s="64">
        <f t="shared" si="9"/>
        <v>0</v>
      </c>
      <c r="AM11" s="64">
        <v>760</v>
      </c>
      <c r="AN11" s="64">
        <v>760</v>
      </c>
      <c r="AO11" s="64">
        <v>760</v>
      </c>
      <c r="AP11" s="67">
        <f t="shared" si="10"/>
        <v>0</v>
      </c>
    </row>
    <row r="12" spans="1:42" s="81" customFormat="1">
      <c r="A12" s="37" t="s">
        <v>29</v>
      </c>
      <c r="B12" s="56">
        <v>10522013</v>
      </c>
      <c r="C12" s="82" t="s">
        <v>30</v>
      </c>
      <c r="D12" s="80">
        <v>39204</v>
      </c>
      <c r="E12" s="80">
        <v>39204</v>
      </c>
      <c r="F12" s="43">
        <f t="shared" si="1"/>
        <v>0</v>
      </c>
      <c r="G12" s="77">
        <v>30340</v>
      </c>
      <c r="H12" s="77">
        <v>31857</v>
      </c>
      <c r="I12" s="43">
        <f t="shared" si="2"/>
        <v>1517</v>
      </c>
      <c r="J12" s="59"/>
      <c r="K12" s="77">
        <v>39204</v>
      </c>
      <c r="L12" s="77">
        <v>39204</v>
      </c>
      <c r="M12" s="69">
        <f t="shared" si="3"/>
        <v>0</v>
      </c>
      <c r="N12" s="77">
        <v>28895</v>
      </c>
      <c r="O12" s="77">
        <v>30340</v>
      </c>
      <c r="P12" s="59">
        <f t="shared" si="4"/>
        <v>1445</v>
      </c>
      <c r="Q12" s="70"/>
      <c r="R12" s="71">
        <v>39204</v>
      </c>
      <c r="S12" s="71">
        <v>39204</v>
      </c>
      <c r="T12" s="43">
        <f>S12-R12</f>
        <v>0</v>
      </c>
      <c r="U12" s="72">
        <v>27519</v>
      </c>
      <c r="V12" s="72">
        <v>28895</v>
      </c>
      <c r="W12" s="62">
        <f t="shared" si="5"/>
        <v>1376</v>
      </c>
      <c r="X12" s="70"/>
      <c r="Y12" s="73">
        <v>39204</v>
      </c>
      <c r="Z12" s="73">
        <v>39204</v>
      </c>
      <c r="AA12" s="73">
        <f>Z12-Y12</f>
        <v>0</v>
      </c>
      <c r="AB12" s="64">
        <v>39204</v>
      </c>
      <c r="AC12" s="64">
        <v>39204</v>
      </c>
      <c r="AD12" s="65">
        <f t="shared" si="0"/>
        <v>0</v>
      </c>
      <c r="AE12" s="66"/>
      <c r="AF12" s="64">
        <v>39204</v>
      </c>
      <c r="AG12" s="64">
        <v>39204</v>
      </c>
      <c r="AH12" s="64">
        <f t="shared" si="8"/>
        <v>0</v>
      </c>
      <c r="AI12" s="64"/>
      <c r="AJ12" s="64">
        <v>39204</v>
      </c>
      <c r="AK12" s="64">
        <v>39204</v>
      </c>
      <c r="AL12" s="64">
        <f t="shared" si="9"/>
        <v>0</v>
      </c>
      <c r="AM12" s="64">
        <v>21562</v>
      </c>
      <c r="AN12" s="64">
        <v>22640</v>
      </c>
      <c r="AO12" s="64">
        <v>23772</v>
      </c>
      <c r="AP12" s="67">
        <f t="shared" si="10"/>
        <v>1132</v>
      </c>
    </row>
    <row r="13" spans="1:42" s="81" customFormat="1">
      <c r="A13" s="37" t="s">
        <v>31</v>
      </c>
      <c r="B13" s="56">
        <v>10522027</v>
      </c>
      <c r="C13" s="78" t="s">
        <v>32</v>
      </c>
      <c r="D13" s="80">
        <v>355106</v>
      </c>
      <c r="E13" s="80">
        <v>313371</v>
      </c>
      <c r="F13" s="43">
        <f t="shared" si="1"/>
        <v>-41735</v>
      </c>
      <c r="G13" s="77">
        <v>319932</v>
      </c>
      <c r="H13" s="77">
        <v>313371</v>
      </c>
      <c r="I13" s="43">
        <f t="shared" si="2"/>
        <v>-6561</v>
      </c>
      <c r="J13" s="59"/>
      <c r="K13" s="77">
        <v>309825</v>
      </c>
      <c r="L13" s="77">
        <v>352525</v>
      </c>
      <c r="M13" s="59">
        <f t="shared" si="3"/>
        <v>42700</v>
      </c>
      <c r="N13" s="77">
        <v>304697</v>
      </c>
      <c r="O13" s="77">
        <v>319932</v>
      </c>
      <c r="P13" s="59">
        <f t="shared" si="4"/>
        <v>15235</v>
      </c>
      <c r="Q13" s="70"/>
      <c r="R13" s="71">
        <v>290188</v>
      </c>
      <c r="S13" s="71">
        <v>309825</v>
      </c>
      <c r="T13" s="43">
        <f>S13-R13</f>
        <v>19637</v>
      </c>
      <c r="U13" s="72">
        <v>290188</v>
      </c>
      <c r="V13" s="72">
        <v>304697</v>
      </c>
      <c r="W13" s="62">
        <f t="shared" si="5"/>
        <v>14509</v>
      </c>
      <c r="X13" s="70"/>
      <c r="Y13" s="73">
        <v>288724</v>
      </c>
      <c r="Z13" s="73">
        <v>290188</v>
      </c>
      <c r="AA13" s="73">
        <f>Z13-Y13</f>
        <v>1464</v>
      </c>
      <c r="AB13" s="64">
        <v>284647</v>
      </c>
      <c r="AC13" s="64">
        <v>288724</v>
      </c>
      <c r="AD13" s="65">
        <f t="shared" si="0"/>
        <v>4077</v>
      </c>
      <c r="AE13" s="66"/>
      <c r="AF13" s="64">
        <v>268101</v>
      </c>
      <c r="AG13" s="64">
        <v>284647</v>
      </c>
      <c r="AH13" s="64">
        <f t="shared" si="8"/>
        <v>16546</v>
      </c>
      <c r="AI13" s="64"/>
      <c r="AJ13" s="64">
        <v>271029</v>
      </c>
      <c r="AK13" s="64">
        <v>268101</v>
      </c>
      <c r="AL13" s="64">
        <f t="shared" si="9"/>
        <v>-2928</v>
      </c>
      <c r="AM13" s="64">
        <v>231341</v>
      </c>
      <c r="AN13" s="64">
        <v>242908</v>
      </c>
      <c r="AO13" s="64">
        <v>255053</v>
      </c>
      <c r="AP13" s="67">
        <f t="shared" si="10"/>
        <v>12145</v>
      </c>
    </row>
    <row r="14" spans="1:42">
      <c r="A14" s="37" t="s">
        <v>33</v>
      </c>
      <c r="B14" s="56" t="s">
        <v>34</v>
      </c>
      <c r="C14" s="78" t="s">
        <v>35</v>
      </c>
      <c r="D14" s="40">
        <v>313190</v>
      </c>
      <c r="E14" s="40">
        <v>321019</v>
      </c>
      <c r="F14" s="43">
        <f t="shared" si="1"/>
        <v>7829</v>
      </c>
      <c r="G14" s="77">
        <v>293026</v>
      </c>
      <c r="H14" s="77">
        <v>307677</v>
      </c>
      <c r="I14" s="43">
        <f t="shared" si="2"/>
        <v>14651</v>
      </c>
      <c r="J14" s="59"/>
      <c r="K14" s="77">
        <v>279072</v>
      </c>
      <c r="L14" s="77">
        <v>313190</v>
      </c>
      <c r="M14" s="59">
        <f t="shared" si="3"/>
        <v>34118</v>
      </c>
      <c r="N14" s="77">
        <v>279072</v>
      </c>
      <c r="O14" s="77">
        <v>293026</v>
      </c>
      <c r="P14" s="59">
        <f t="shared" si="4"/>
        <v>13954</v>
      </c>
      <c r="Q14" s="70"/>
      <c r="R14" s="71">
        <v>274540</v>
      </c>
      <c r="S14" s="71">
        <v>279072</v>
      </c>
      <c r="T14" s="43">
        <f>S14-R14</f>
        <v>4532</v>
      </c>
      <c r="U14" s="72">
        <v>274540</v>
      </c>
      <c r="V14" s="72">
        <v>279072</v>
      </c>
      <c r="W14" s="62">
        <f t="shared" si="5"/>
        <v>4532</v>
      </c>
      <c r="X14" s="70"/>
      <c r="Y14" s="73">
        <v>272146</v>
      </c>
      <c r="Z14" s="73">
        <v>274540</v>
      </c>
      <c r="AA14" s="73">
        <f>Z14-Y14</f>
        <v>2394</v>
      </c>
      <c r="AB14" s="64">
        <v>268091</v>
      </c>
      <c r="AC14" s="64">
        <v>272146</v>
      </c>
      <c r="AD14" s="65">
        <f t="shared" si="0"/>
        <v>4055</v>
      </c>
      <c r="AE14" s="66"/>
      <c r="AF14" s="64">
        <v>263550</v>
      </c>
      <c r="AG14" s="64">
        <v>268091</v>
      </c>
      <c r="AH14" s="64">
        <f t="shared" si="8"/>
        <v>4541</v>
      </c>
      <c r="AI14" s="64"/>
      <c r="AJ14" s="64">
        <v>260420</v>
      </c>
      <c r="AK14" s="64">
        <v>263550</v>
      </c>
      <c r="AL14" s="64">
        <f t="shared" si="9"/>
        <v>3130</v>
      </c>
      <c r="AM14" s="64">
        <v>243246</v>
      </c>
      <c r="AN14" s="64">
        <v>255408</v>
      </c>
      <c r="AO14" s="64">
        <v>263550</v>
      </c>
      <c r="AP14" s="67">
        <f t="shared" si="10"/>
        <v>8142</v>
      </c>
    </row>
    <row r="15" spans="1:42">
      <c r="A15" s="37" t="s">
        <v>36</v>
      </c>
      <c r="B15" s="56" t="s">
        <v>37</v>
      </c>
      <c r="C15" s="78" t="s">
        <v>38</v>
      </c>
      <c r="D15" s="40">
        <v>77367</v>
      </c>
      <c r="E15" s="40">
        <v>75850</v>
      </c>
      <c r="F15" s="43">
        <f t="shared" si="1"/>
        <v>-1517</v>
      </c>
      <c r="G15" s="77">
        <v>65310</v>
      </c>
      <c r="H15" s="77">
        <v>68576</v>
      </c>
      <c r="I15" s="43">
        <f t="shared" si="2"/>
        <v>3266</v>
      </c>
      <c r="J15" s="59"/>
      <c r="K15" s="77">
        <v>66306</v>
      </c>
      <c r="L15" s="77">
        <v>77367</v>
      </c>
      <c r="M15" s="59">
        <f t="shared" si="3"/>
        <v>11061</v>
      </c>
      <c r="N15" s="77">
        <v>62200</v>
      </c>
      <c r="O15" s="77">
        <v>65310</v>
      </c>
      <c r="P15" s="59">
        <f t="shared" si="4"/>
        <v>3110</v>
      </c>
      <c r="Q15" s="70"/>
      <c r="R15" s="71">
        <v>59238</v>
      </c>
      <c r="S15" s="71">
        <v>66306</v>
      </c>
      <c r="T15" s="43">
        <f t="shared" ref="T15:T31" si="11">S15-R15</f>
        <v>7068</v>
      </c>
      <c r="U15" s="72">
        <v>59238</v>
      </c>
      <c r="V15" s="72">
        <v>62200</v>
      </c>
      <c r="W15" s="62">
        <f t="shared" si="5"/>
        <v>2962</v>
      </c>
      <c r="X15" s="70"/>
      <c r="Y15" s="73">
        <v>57599</v>
      </c>
      <c r="Z15" s="73">
        <v>59238</v>
      </c>
      <c r="AA15" s="73">
        <f t="shared" ref="AA15:AA31" si="12">Z15-Y15</f>
        <v>1639</v>
      </c>
      <c r="AB15" s="64">
        <v>58162</v>
      </c>
      <c r="AC15" s="64">
        <v>57599</v>
      </c>
      <c r="AD15" s="74">
        <f t="shared" si="0"/>
        <v>-563</v>
      </c>
      <c r="AE15" s="66"/>
      <c r="AF15" s="64">
        <v>55350</v>
      </c>
      <c r="AG15" s="64">
        <v>58162</v>
      </c>
      <c r="AH15" s="64">
        <f t="shared" si="8"/>
        <v>2812</v>
      </c>
      <c r="AI15" s="64"/>
      <c r="AJ15" s="64">
        <v>53577</v>
      </c>
      <c r="AK15" s="64">
        <v>55350</v>
      </c>
      <c r="AL15" s="64">
        <f t="shared" si="9"/>
        <v>1773</v>
      </c>
      <c r="AM15" s="64">
        <v>50888</v>
      </c>
      <c r="AN15" s="64">
        <v>53432</v>
      </c>
      <c r="AO15" s="64">
        <v>55350</v>
      </c>
      <c r="AP15" s="67">
        <f t="shared" si="10"/>
        <v>1918</v>
      </c>
    </row>
    <row r="16" spans="1:42">
      <c r="A16" s="37" t="s">
        <v>39</v>
      </c>
      <c r="B16" s="56" t="s">
        <v>40</v>
      </c>
      <c r="C16" s="83" t="s">
        <v>41</v>
      </c>
      <c r="D16" s="84">
        <v>1989047</v>
      </c>
      <c r="E16" s="84">
        <v>1734079</v>
      </c>
      <c r="F16" s="43">
        <f t="shared" si="1"/>
        <v>-254968</v>
      </c>
      <c r="G16" s="77">
        <v>1304767</v>
      </c>
      <c r="H16" s="77">
        <v>1370005</v>
      </c>
      <c r="I16" s="43">
        <f t="shared" si="2"/>
        <v>65238</v>
      </c>
      <c r="J16" s="59"/>
      <c r="K16" s="77">
        <v>1282593</v>
      </c>
      <c r="L16" s="77">
        <v>1989047</v>
      </c>
      <c r="M16" s="59">
        <f t="shared" si="3"/>
        <v>706454</v>
      </c>
      <c r="N16" s="77">
        <v>1242635</v>
      </c>
      <c r="O16" s="77">
        <v>1304767</v>
      </c>
      <c r="P16" s="59">
        <f t="shared" si="4"/>
        <v>62132</v>
      </c>
      <c r="Q16" s="70"/>
      <c r="R16" s="71">
        <v>1282815</v>
      </c>
      <c r="S16" s="71">
        <v>1282815</v>
      </c>
      <c r="T16" s="43">
        <f t="shared" si="11"/>
        <v>0</v>
      </c>
      <c r="U16" s="72">
        <v>1282815</v>
      </c>
      <c r="V16" s="72">
        <v>1282815</v>
      </c>
      <c r="W16" s="62">
        <f t="shared" si="5"/>
        <v>0</v>
      </c>
      <c r="X16" s="70"/>
      <c r="Y16" s="73">
        <v>1405092</v>
      </c>
      <c r="Z16" s="73">
        <v>1412938</v>
      </c>
      <c r="AA16" s="73">
        <f t="shared" si="12"/>
        <v>7846</v>
      </c>
      <c r="AB16" s="64">
        <v>1121547</v>
      </c>
      <c r="AC16" s="64">
        <v>1152181</v>
      </c>
      <c r="AD16" s="65">
        <f t="shared" si="0"/>
        <v>30634</v>
      </c>
      <c r="AE16" s="66"/>
      <c r="AF16" s="64">
        <v>1095029</v>
      </c>
      <c r="AG16" s="64">
        <v>1121547</v>
      </c>
      <c r="AH16" s="64">
        <f t="shared" si="8"/>
        <v>26518</v>
      </c>
      <c r="AI16" s="64"/>
      <c r="AJ16" s="64">
        <v>1108846</v>
      </c>
      <c r="AK16" s="64">
        <v>1095029</v>
      </c>
      <c r="AL16" s="85">
        <f t="shared" si="9"/>
        <v>-13817</v>
      </c>
      <c r="AM16" s="64">
        <v>1012977</v>
      </c>
      <c r="AN16" s="64">
        <v>1063626</v>
      </c>
      <c r="AO16" s="64">
        <v>1095029</v>
      </c>
      <c r="AP16" s="67">
        <f t="shared" si="10"/>
        <v>31403</v>
      </c>
    </row>
    <row r="17" spans="1:42">
      <c r="A17" s="37" t="s">
        <v>42</v>
      </c>
      <c r="B17" s="56" t="s">
        <v>43</v>
      </c>
      <c r="C17" s="82" t="s">
        <v>44</v>
      </c>
      <c r="D17" s="86">
        <v>541336</v>
      </c>
      <c r="E17" s="80">
        <v>545645</v>
      </c>
      <c r="F17" s="87">
        <f t="shared" si="1"/>
        <v>4309</v>
      </c>
      <c r="G17" s="88">
        <v>418615</v>
      </c>
      <c r="H17" s="89">
        <v>439546</v>
      </c>
      <c r="I17" s="87">
        <f>H17-G17</f>
        <v>20931</v>
      </c>
      <c r="J17" s="90"/>
      <c r="K17" s="88">
        <v>411501</v>
      </c>
      <c r="L17" s="88">
        <v>541336</v>
      </c>
      <c r="M17" s="90">
        <f>L17-K17</f>
        <v>129835</v>
      </c>
      <c r="N17" s="88">
        <v>398681</v>
      </c>
      <c r="O17" s="88">
        <v>524286</v>
      </c>
      <c r="P17" s="90">
        <f>O17-N17</f>
        <v>125605</v>
      </c>
      <c r="Q17" s="70"/>
      <c r="R17" s="71">
        <v>411501</v>
      </c>
      <c r="S17" s="71">
        <v>411501</v>
      </c>
      <c r="T17" s="43">
        <f t="shared" si="11"/>
        <v>0</v>
      </c>
      <c r="U17" s="72">
        <v>395485</v>
      </c>
      <c r="V17" s="72">
        <v>398681</v>
      </c>
      <c r="W17" s="62">
        <f t="shared" si="5"/>
        <v>3196</v>
      </c>
      <c r="X17" s="70"/>
      <c r="Y17" s="73">
        <v>462366</v>
      </c>
      <c r="Z17" s="73">
        <v>470821</v>
      </c>
      <c r="AA17" s="73">
        <f t="shared" si="12"/>
        <v>8455</v>
      </c>
      <c r="AB17" s="64">
        <v>454780</v>
      </c>
      <c r="AC17" s="64">
        <v>462366</v>
      </c>
      <c r="AD17" s="65">
        <f t="shared" si="0"/>
        <v>7586</v>
      </c>
      <c r="AE17" s="66"/>
      <c r="AF17" s="64">
        <v>442535</v>
      </c>
      <c r="AG17" s="64">
        <v>454780</v>
      </c>
      <c r="AH17" s="64">
        <f t="shared" si="8"/>
        <v>12245</v>
      </c>
      <c r="AI17" s="64"/>
      <c r="AJ17" s="64">
        <v>435250</v>
      </c>
      <c r="AK17" s="64">
        <v>442535</v>
      </c>
      <c r="AL17" s="64">
        <f t="shared" si="9"/>
        <v>7285</v>
      </c>
      <c r="AM17" s="64">
        <v>405603</v>
      </c>
      <c r="AN17" s="64">
        <v>425883</v>
      </c>
      <c r="AO17" s="64">
        <v>442535</v>
      </c>
      <c r="AP17" s="67">
        <f t="shared" si="10"/>
        <v>16652</v>
      </c>
    </row>
    <row r="18" spans="1:42">
      <c r="A18" s="37" t="s">
        <v>45</v>
      </c>
      <c r="B18" s="56" t="s">
        <v>46</v>
      </c>
      <c r="C18" s="75" t="s">
        <v>47</v>
      </c>
      <c r="D18" s="76">
        <v>1401874</v>
      </c>
      <c r="E18" s="76">
        <v>1414775</v>
      </c>
      <c r="F18" s="43">
        <f t="shared" si="1"/>
        <v>12901</v>
      </c>
      <c r="G18" s="77">
        <v>1299174</v>
      </c>
      <c r="H18" s="77">
        <v>1364134</v>
      </c>
      <c r="I18" s="43">
        <f t="shared" ref="I18:I35" si="13">H18-G18</f>
        <v>64960</v>
      </c>
      <c r="J18" s="59"/>
      <c r="K18" s="77">
        <v>1237309</v>
      </c>
      <c r="L18" s="77">
        <v>1401874</v>
      </c>
      <c r="M18" s="59">
        <f t="shared" si="3"/>
        <v>164565</v>
      </c>
      <c r="N18" s="77">
        <v>1237309</v>
      </c>
      <c r="O18" s="77">
        <v>1299174</v>
      </c>
      <c r="P18" s="59">
        <f t="shared" si="4"/>
        <v>61865</v>
      </c>
      <c r="Q18" s="70"/>
      <c r="R18" s="71">
        <v>1237309</v>
      </c>
      <c r="S18" s="71">
        <v>1237309</v>
      </c>
      <c r="T18" s="43">
        <f t="shared" si="11"/>
        <v>0</v>
      </c>
      <c r="U18" s="72">
        <v>1237309</v>
      </c>
      <c r="V18" s="72">
        <v>1237309</v>
      </c>
      <c r="W18" s="62">
        <f t="shared" si="5"/>
        <v>0</v>
      </c>
      <c r="X18" s="70"/>
      <c r="Y18" s="73">
        <v>1312713</v>
      </c>
      <c r="Z18" s="73">
        <v>1317578</v>
      </c>
      <c r="AA18" s="73">
        <f t="shared" si="12"/>
        <v>4865</v>
      </c>
      <c r="AB18" s="64">
        <v>1304246</v>
      </c>
      <c r="AC18" s="64">
        <v>1312713</v>
      </c>
      <c r="AD18" s="65">
        <f t="shared" si="0"/>
        <v>8467</v>
      </c>
      <c r="AE18" s="66"/>
      <c r="AF18" s="64">
        <v>1294848</v>
      </c>
      <c r="AG18" s="64">
        <v>1304246</v>
      </c>
      <c r="AH18" s="64">
        <f t="shared" si="8"/>
        <v>9398</v>
      </c>
      <c r="AI18" s="64"/>
      <c r="AJ18" s="64">
        <v>1288607</v>
      </c>
      <c r="AK18" s="64">
        <v>1294848</v>
      </c>
      <c r="AL18" s="64">
        <f t="shared" si="9"/>
        <v>6241</v>
      </c>
      <c r="AM18" s="64">
        <v>1261518</v>
      </c>
      <c r="AN18" s="64">
        <v>1288607</v>
      </c>
      <c r="AO18" s="64">
        <v>1294848</v>
      </c>
      <c r="AP18" s="67">
        <f t="shared" si="10"/>
        <v>6241</v>
      </c>
    </row>
    <row r="19" spans="1:42">
      <c r="A19" s="37" t="s">
        <v>48</v>
      </c>
      <c r="B19" s="56" t="s">
        <v>49</v>
      </c>
      <c r="C19" s="75" t="s">
        <v>50</v>
      </c>
      <c r="D19" s="76">
        <v>1532820</v>
      </c>
      <c r="E19" s="76">
        <v>1398661</v>
      </c>
      <c r="F19" s="43">
        <f t="shared" si="1"/>
        <v>-134159</v>
      </c>
      <c r="G19" s="77">
        <v>1265483</v>
      </c>
      <c r="H19" s="77">
        <v>1328757</v>
      </c>
      <c r="I19" s="43">
        <f t="shared" si="13"/>
        <v>63274</v>
      </c>
      <c r="J19" s="59"/>
      <c r="K19" s="77">
        <v>1277668</v>
      </c>
      <c r="L19" s="77">
        <v>1532820</v>
      </c>
      <c r="M19" s="59">
        <f t="shared" si="3"/>
        <v>255152</v>
      </c>
      <c r="N19" s="77">
        <v>1205223</v>
      </c>
      <c r="O19" s="77">
        <v>1265483</v>
      </c>
      <c r="P19" s="59">
        <f t="shared" si="4"/>
        <v>60260</v>
      </c>
      <c r="Q19" s="70"/>
      <c r="R19" s="71">
        <v>1147831</v>
      </c>
      <c r="S19" s="71">
        <v>1277668</v>
      </c>
      <c r="T19" s="43">
        <f t="shared" si="11"/>
        <v>129837</v>
      </c>
      <c r="U19" s="72">
        <v>1147831</v>
      </c>
      <c r="V19" s="72">
        <v>1205223</v>
      </c>
      <c r="W19" s="62">
        <f t="shared" si="5"/>
        <v>57392</v>
      </c>
      <c r="X19" s="70"/>
      <c r="Y19" s="73">
        <v>1147831</v>
      </c>
      <c r="Z19" s="73">
        <v>1147831</v>
      </c>
      <c r="AA19" s="73">
        <f t="shared" si="12"/>
        <v>0</v>
      </c>
      <c r="AB19" s="64">
        <v>1212625</v>
      </c>
      <c r="AC19" s="64">
        <v>1247987</v>
      </c>
      <c r="AD19" s="65">
        <f t="shared" si="0"/>
        <v>35362</v>
      </c>
      <c r="AE19" s="66"/>
      <c r="AF19" s="64">
        <v>1180926</v>
      </c>
      <c r="AG19" s="64">
        <v>1212625</v>
      </c>
      <c r="AH19" s="64">
        <f t="shared" si="8"/>
        <v>31699</v>
      </c>
      <c r="AI19" s="64"/>
      <c r="AJ19" s="64">
        <v>1170246</v>
      </c>
      <c r="AK19" s="64">
        <v>1180926</v>
      </c>
      <c r="AL19" s="64">
        <f t="shared" si="9"/>
        <v>10680</v>
      </c>
      <c r="AM19" s="64">
        <v>1086811</v>
      </c>
      <c r="AN19" s="64">
        <v>1141152</v>
      </c>
      <c r="AO19" s="64">
        <v>1180926</v>
      </c>
      <c r="AP19" s="67">
        <f t="shared" si="10"/>
        <v>39774</v>
      </c>
    </row>
    <row r="20" spans="1:42">
      <c r="A20" s="37" t="s">
        <v>51</v>
      </c>
      <c r="B20" s="56">
        <v>10201038</v>
      </c>
      <c r="C20" s="75" t="s">
        <v>52</v>
      </c>
      <c r="D20" s="76">
        <v>4734371</v>
      </c>
      <c r="E20" s="76">
        <v>4517953</v>
      </c>
      <c r="F20" s="43">
        <f t="shared" si="1"/>
        <v>-216418</v>
      </c>
      <c r="G20" s="77">
        <v>796717</v>
      </c>
      <c r="H20" s="77">
        <v>836553</v>
      </c>
      <c r="I20" s="43">
        <f t="shared" si="13"/>
        <v>39836</v>
      </c>
      <c r="J20" s="59"/>
      <c r="K20" s="77">
        <v>3753035</v>
      </c>
      <c r="L20" s="77">
        <v>4734371</v>
      </c>
      <c r="M20" s="59">
        <f>L20-K20</f>
        <v>981336</v>
      </c>
      <c r="N20" s="77">
        <v>758778</v>
      </c>
      <c r="O20" s="77">
        <v>796717</v>
      </c>
      <c r="P20" s="59">
        <f t="shared" si="4"/>
        <v>37939</v>
      </c>
      <c r="Q20" s="70"/>
      <c r="R20" s="71">
        <v>3463141</v>
      </c>
      <c r="S20" s="71">
        <v>3753035</v>
      </c>
      <c r="T20" s="43">
        <f t="shared" si="11"/>
        <v>289894</v>
      </c>
      <c r="U20" s="72">
        <v>722646</v>
      </c>
      <c r="V20" s="72">
        <v>758778</v>
      </c>
      <c r="W20" s="62">
        <f t="shared" si="5"/>
        <v>36132</v>
      </c>
      <c r="X20" s="70"/>
      <c r="Y20" s="73">
        <v>3437243</v>
      </c>
      <c r="Z20" s="73">
        <v>3463141</v>
      </c>
      <c r="AA20" s="73">
        <f t="shared" si="12"/>
        <v>25898</v>
      </c>
      <c r="AB20" s="64">
        <v>3298144</v>
      </c>
      <c r="AC20" s="64">
        <v>3437243</v>
      </c>
      <c r="AD20" s="65">
        <f t="shared" si="0"/>
        <v>139099</v>
      </c>
      <c r="AE20" s="66"/>
      <c r="AF20" s="64">
        <v>3186382</v>
      </c>
      <c r="AG20" s="64">
        <v>3298144</v>
      </c>
      <c r="AH20" s="64">
        <f t="shared" si="8"/>
        <v>111762</v>
      </c>
      <c r="AI20" s="64"/>
      <c r="AJ20" s="64">
        <v>3168171</v>
      </c>
      <c r="AK20" s="64">
        <v>3186382</v>
      </c>
      <c r="AL20" s="64">
        <f t="shared" si="9"/>
        <v>18211</v>
      </c>
      <c r="AM20" s="64">
        <v>566213</v>
      </c>
      <c r="AN20" s="64">
        <v>594524</v>
      </c>
      <c r="AO20" s="64">
        <v>624249</v>
      </c>
      <c r="AP20" s="67">
        <f t="shared" si="10"/>
        <v>29725</v>
      </c>
    </row>
    <row r="21" spans="1:42">
      <c r="A21" s="37" t="s">
        <v>53</v>
      </c>
      <c r="B21" s="56" t="s">
        <v>54</v>
      </c>
      <c r="C21" s="75" t="s">
        <v>55</v>
      </c>
      <c r="D21" s="76">
        <v>223463</v>
      </c>
      <c r="E21" s="76">
        <v>223463</v>
      </c>
      <c r="F21" s="43">
        <f t="shared" si="1"/>
        <v>0</v>
      </c>
      <c r="G21" s="77">
        <v>223463</v>
      </c>
      <c r="H21" s="77">
        <v>223463</v>
      </c>
      <c r="I21" s="43">
        <f t="shared" si="13"/>
        <v>0</v>
      </c>
      <c r="J21" s="69"/>
      <c r="K21" s="77">
        <v>223463</v>
      </c>
      <c r="L21" s="77">
        <v>223463</v>
      </c>
      <c r="M21" s="69">
        <f t="shared" si="3"/>
        <v>0</v>
      </c>
      <c r="N21" s="77">
        <v>223463</v>
      </c>
      <c r="O21" s="77">
        <v>223463</v>
      </c>
      <c r="P21" s="69">
        <f t="shared" si="4"/>
        <v>0</v>
      </c>
      <c r="Q21" s="70"/>
      <c r="R21" s="71">
        <v>223463</v>
      </c>
      <c r="S21" s="71">
        <v>223463</v>
      </c>
      <c r="T21" s="43">
        <f t="shared" si="11"/>
        <v>0</v>
      </c>
      <c r="U21" s="72">
        <v>223463</v>
      </c>
      <c r="V21" s="72">
        <v>223463</v>
      </c>
      <c r="W21" s="62">
        <f t="shared" si="5"/>
        <v>0</v>
      </c>
      <c r="X21" s="70"/>
      <c r="Y21" s="73">
        <v>223463</v>
      </c>
      <c r="Z21" s="73">
        <v>223463</v>
      </c>
      <c r="AA21" s="73">
        <f t="shared" si="12"/>
        <v>0</v>
      </c>
      <c r="AB21" s="64">
        <v>223463</v>
      </c>
      <c r="AC21" s="64">
        <v>223463</v>
      </c>
      <c r="AD21" s="65">
        <f t="shared" si="0"/>
        <v>0</v>
      </c>
      <c r="AE21" s="66"/>
      <c r="AF21" s="64">
        <v>223463</v>
      </c>
      <c r="AG21" s="64">
        <v>223463</v>
      </c>
      <c r="AH21" s="64">
        <f t="shared" si="8"/>
        <v>0</v>
      </c>
      <c r="AI21" s="64"/>
      <c r="AJ21" s="64">
        <v>223463</v>
      </c>
      <c r="AK21" s="64">
        <v>223463</v>
      </c>
      <c r="AL21" s="64">
        <f t="shared" si="9"/>
        <v>0</v>
      </c>
      <c r="AM21" s="64">
        <v>223463</v>
      </c>
      <c r="AN21" s="64">
        <v>223463</v>
      </c>
      <c r="AO21" s="64">
        <v>223463</v>
      </c>
      <c r="AP21" s="67">
        <f t="shared" si="10"/>
        <v>0</v>
      </c>
    </row>
    <row r="22" spans="1:42">
      <c r="A22" s="37" t="s">
        <v>56</v>
      </c>
      <c r="B22" s="56">
        <v>10201088</v>
      </c>
      <c r="C22" s="79" t="s">
        <v>57</v>
      </c>
      <c r="D22" s="80">
        <v>44649</v>
      </c>
      <c r="E22" s="80">
        <v>44649</v>
      </c>
      <c r="F22" s="43">
        <f t="shared" si="1"/>
        <v>0</v>
      </c>
      <c r="G22" s="77">
        <v>44649</v>
      </c>
      <c r="H22" s="77">
        <v>44649</v>
      </c>
      <c r="I22" s="43">
        <f t="shared" si="13"/>
        <v>0</v>
      </c>
      <c r="J22" s="69"/>
      <c r="K22" s="77">
        <v>44649</v>
      </c>
      <c r="L22" s="77">
        <v>44649</v>
      </c>
      <c r="M22" s="69">
        <f t="shared" si="3"/>
        <v>0</v>
      </c>
      <c r="N22" s="77">
        <v>44649</v>
      </c>
      <c r="O22" s="77">
        <v>44649</v>
      </c>
      <c r="P22" s="69">
        <f t="shared" si="4"/>
        <v>0</v>
      </c>
      <c r="Q22" s="70"/>
      <c r="R22" s="71">
        <v>44649</v>
      </c>
      <c r="S22" s="71">
        <v>44649</v>
      </c>
      <c r="T22" s="43">
        <f t="shared" si="11"/>
        <v>0</v>
      </c>
      <c r="U22" s="72">
        <v>44649</v>
      </c>
      <c r="V22" s="72">
        <v>44649</v>
      </c>
      <c r="W22" s="62">
        <f t="shared" si="5"/>
        <v>0</v>
      </c>
      <c r="X22" s="70"/>
      <c r="Y22" s="73">
        <v>44649</v>
      </c>
      <c r="Z22" s="73">
        <v>44649</v>
      </c>
      <c r="AA22" s="73">
        <f t="shared" si="12"/>
        <v>0</v>
      </c>
      <c r="AB22" s="64">
        <v>44649</v>
      </c>
      <c r="AC22" s="64">
        <v>44649</v>
      </c>
      <c r="AD22" s="65">
        <f>AC22-AB22</f>
        <v>0</v>
      </c>
      <c r="AE22" s="66"/>
      <c r="AF22" s="64">
        <v>44649</v>
      </c>
      <c r="AG22" s="64">
        <v>44649</v>
      </c>
      <c r="AH22" s="64">
        <f t="shared" si="8"/>
        <v>0</v>
      </c>
      <c r="AI22" s="64"/>
      <c r="AJ22" s="64">
        <v>44649</v>
      </c>
      <c r="AK22" s="64">
        <v>44649</v>
      </c>
      <c r="AL22" s="64">
        <f t="shared" si="9"/>
        <v>0</v>
      </c>
      <c r="AM22" s="64">
        <v>44649</v>
      </c>
      <c r="AN22" s="64">
        <v>44649</v>
      </c>
      <c r="AO22" s="64">
        <v>44649</v>
      </c>
      <c r="AP22" s="67">
        <f t="shared" si="10"/>
        <v>0</v>
      </c>
    </row>
    <row r="23" spans="1:42">
      <c r="A23" s="37" t="s">
        <v>58</v>
      </c>
      <c r="B23" s="56">
        <v>10201089</v>
      </c>
      <c r="C23" s="75" t="s">
        <v>59</v>
      </c>
      <c r="D23" s="76">
        <v>434094</v>
      </c>
      <c r="E23" s="76">
        <v>388551</v>
      </c>
      <c r="F23" s="43">
        <f t="shared" si="1"/>
        <v>-45543</v>
      </c>
      <c r="G23" s="77">
        <v>355831</v>
      </c>
      <c r="H23" s="77">
        <v>373623</v>
      </c>
      <c r="I23" s="43">
        <f t="shared" si="13"/>
        <v>17792</v>
      </c>
      <c r="J23" s="59"/>
      <c r="K23" s="77">
        <v>348104</v>
      </c>
      <c r="L23" s="77">
        <v>434094</v>
      </c>
      <c r="M23" s="59">
        <f t="shared" si="3"/>
        <v>85990</v>
      </c>
      <c r="N23" s="77">
        <v>338887</v>
      </c>
      <c r="O23" s="77">
        <v>355831</v>
      </c>
      <c r="P23" s="59">
        <f t="shared" si="4"/>
        <v>16944</v>
      </c>
      <c r="Q23" s="70"/>
      <c r="R23" s="71">
        <v>322749</v>
      </c>
      <c r="S23" s="71">
        <v>348104</v>
      </c>
      <c r="T23" s="43">
        <f t="shared" si="11"/>
        <v>25355</v>
      </c>
      <c r="U23" s="72">
        <v>322749</v>
      </c>
      <c r="V23" s="72">
        <v>338886</v>
      </c>
      <c r="W23" s="62">
        <f t="shared" si="5"/>
        <v>16137</v>
      </c>
      <c r="X23" s="70"/>
      <c r="Y23" s="73">
        <v>319559</v>
      </c>
      <c r="Z23" s="73">
        <v>322749</v>
      </c>
      <c r="AA23" s="73">
        <f t="shared" si="12"/>
        <v>3190</v>
      </c>
      <c r="AB23" s="64">
        <v>307585</v>
      </c>
      <c r="AC23" s="64">
        <v>319559</v>
      </c>
      <c r="AD23" s="65">
        <f>AC23-AB23</f>
        <v>11974</v>
      </c>
      <c r="AE23" s="66"/>
      <c r="AF23" s="64">
        <v>304311</v>
      </c>
      <c r="AG23" s="64">
        <v>307585</v>
      </c>
      <c r="AH23" s="64">
        <f t="shared" si="8"/>
        <v>3274</v>
      </c>
      <c r="AI23" s="64"/>
      <c r="AJ23" s="64">
        <v>306061</v>
      </c>
      <c r="AK23" s="64">
        <v>304311</v>
      </c>
      <c r="AL23" s="85">
        <f t="shared" si="9"/>
        <v>-1750</v>
      </c>
      <c r="AM23" s="64">
        <v>278203</v>
      </c>
      <c r="AN23" s="64">
        <v>292113</v>
      </c>
      <c r="AO23" s="64">
        <v>304311</v>
      </c>
      <c r="AP23" s="67">
        <f t="shared" si="10"/>
        <v>12198</v>
      </c>
    </row>
    <row r="24" spans="1:42">
      <c r="A24" s="37" t="s">
        <v>60</v>
      </c>
      <c r="B24" s="56" t="s">
        <v>61</v>
      </c>
      <c r="C24" s="79" t="s">
        <v>62</v>
      </c>
      <c r="D24" s="80">
        <v>997455</v>
      </c>
      <c r="E24" s="80">
        <v>893804</v>
      </c>
      <c r="F24" s="43">
        <f t="shared" si="1"/>
        <v>-103651</v>
      </c>
      <c r="G24" s="77">
        <v>877958</v>
      </c>
      <c r="H24" s="77">
        <v>893804</v>
      </c>
      <c r="I24" s="43">
        <f t="shared" si="13"/>
        <v>15846</v>
      </c>
      <c r="J24" s="59"/>
      <c r="K24" s="77">
        <v>850091</v>
      </c>
      <c r="L24" s="77">
        <v>997455</v>
      </c>
      <c r="M24" s="59">
        <f t="shared" si="3"/>
        <v>147364</v>
      </c>
      <c r="N24" s="77">
        <v>836150</v>
      </c>
      <c r="O24" s="77">
        <v>877958</v>
      </c>
      <c r="P24" s="59">
        <f t="shared" si="4"/>
        <v>41808</v>
      </c>
      <c r="Q24" s="70"/>
      <c r="R24" s="71">
        <v>796333</v>
      </c>
      <c r="S24" s="71">
        <v>850091</v>
      </c>
      <c r="T24" s="43">
        <f t="shared" si="11"/>
        <v>53758</v>
      </c>
      <c r="U24" s="72">
        <v>796333</v>
      </c>
      <c r="V24" s="72">
        <v>836150</v>
      </c>
      <c r="W24" s="62">
        <f t="shared" si="5"/>
        <v>39817</v>
      </c>
      <c r="X24" s="70"/>
      <c r="Y24" s="73">
        <v>774684</v>
      </c>
      <c r="Z24" s="73">
        <v>796333</v>
      </c>
      <c r="AA24" s="73">
        <f t="shared" si="12"/>
        <v>21649</v>
      </c>
      <c r="AB24" s="64">
        <v>762815</v>
      </c>
      <c r="AC24" s="64">
        <v>774684</v>
      </c>
      <c r="AD24" s="65">
        <f>AC24-AB24</f>
        <v>11869</v>
      </c>
      <c r="AE24" s="66"/>
      <c r="AF24" s="64">
        <v>742752</v>
      </c>
      <c r="AG24" s="64">
        <v>762815</v>
      </c>
      <c r="AH24" s="64">
        <f t="shared" si="8"/>
        <v>20063</v>
      </c>
      <c r="AI24" s="64"/>
      <c r="AJ24" s="64">
        <v>748769</v>
      </c>
      <c r="AK24" s="64">
        <v>742752</v>
      </c>
      <c r="AL24" s="85">
        <f t="shared" si="9"/>
        <v>-6017</v>
      </c>
      <c r="AM24" s="64">
        <v>671465</v>
      </c>
      <c r="AN24" s="64">
        <v>705038</v>
      </c>
      <c r="AO24" s="64">
        <v>740290</v>
      </c>
      <c r="AP24" s="67">
        <f t="shared" si="10"/>
        <v>35252</v>
      </c>
    </row>
    <row r="25" spans="1:42">
      <c r="A25" s="37" t="s">
        <v>63</v>
      </c>
      <c r="B25" s="56" t="s">
        <v>64</v>
      </c>
      <c r="C25" s="91" t="s">
        <v>65</v>
      </c>
      <c r="D25" s="92">
        <v>257528</v>
      </c>
      <c r="E25" s="92">
        <v>239786</v>
      </c>
      <c r="F25" s="43">
        <f t="shared" si="1"/>
        <v>-17742</v>
      </c>
      <c r="G25" s="93">
        <v>238359</v>
      </c>
      <c r="H25" s="93">
        <v>239786</v>
      </c>
      <c r="I25" s="43">
        <f t="shared" si="13"/>
        <v>1427</v>
      </c>
      <c r="J25" s="94"/>
      <c r="K25" s="93">
        <v>227009</v>
      </c>
      <c r="L25" s="93">
        <v>257528</v>
      </c>
      <c r="M25" s="59">
        <f t="shared" si="3"/>
        <v>30519</v>
      </c>
      <c r="N25" s="93">
        <v>227009</v>
      </c>
      <c r="O25" s="93">
        <v>238359</v>
      </c>
      <c r="P25" s="59">
        <f t="shared" si="4"/>
        <v>11350</v>
      </c>
      <c r="Q25" s="70"/>
      <c r="R25" s="71">
        <v>217932</v>
      </c>
      <c r="S25" s="71">
        <v>227009</v>
      </c>
      <c r="T25" s="43">
        <f t="shared" si="11"/>
        <v>9077</v>
      </c>
      <c r="U25" s="72">
        <v>217932</v>
      </c>
      <c r="V25" s="72">
        <v>227009</v>
      </c>
      <c r="W25" s="62">
        <f t="shared" si="5"/>
        <v>9077</v>
      </c>
      <c r="X25" s="70"/>
      <c r="Y25" s="73">
        <v>216881</v>
      </c>
      <c r="Z25" s="73">
        <v>217932</v>
      </c>
      <c r="AA25" s="73">
        <f t="shared" si="12"/>
        <v>1051</v>
      </c>
      <c r="AB25" s="64">
        <v>212702</v>
      </c>
      <c r="AC25" s="64">
        <v>216881</v>
      </c>
      <c r="AD25" s="65">
        <f t="shared" ref="AD25:AD51" si="14">AC25-AB25</f>
        <v>4179</v>
      </c>
      <c r="AE25" s="66"/>
      <c r="AF25" s="64">
        <v>210477</v>
      </c>
      <c r="AG25" s="64">
        <v>212702</v>
      </c>
      <c r="AH25" s="64">
        <f t="shared" si="8"/>
        <v>2225</v>
      </c>
      <c r="AI25" s="64"/>
      <c r="AJ25" s="64">
        <v>212141</v>
      </c>
      <c r="AK25" s="64">
        <v>210477</v>
      </c>
      <c r="AL25" s="85">
        <f t="shared" si="9"/>
        <v>-1664</v>
      </c>
      <c r="AM25" s="64">
        <v>202416</v>
      </c>
      <c r="AN25" s="64">
        <v>212141</v>
      </c>
      <c r="AO25" s="64">
        <v>210477</v>
      </c>
      <c r="AP25" s="95">
        <f t="shared" si="10"/>
        <v>-1664</v>
      </c>
    </row>
    <row r="26" spans="1:42">
      <c r="A26" s="37" t="s">
        <v>66</v>
      </c>
      <c r="B26" s="56" t="s">
        <v>67</v>
      </c>
      <c r="C26" s="75" t="s">
        <v>68</v>
      </c>
      <c r="D26" s="76">
        <v>71000</v>
      </c>
      <c r="E26" s="76">
        <v>65000</v>
      </c>
      <c r="F26" s="43">
        <f t="shared" si="1"/>
        <v>-6000</v>
      </c>
      <c r="G26" s="77">
        <v>11025</v>
      </c>
      <c r="H26" s="77">
        <v>11576</v>
      </c>
      <c r="I26" s="43">
        <f t="shared" si="13"/>
        <v>551</v>
      </c>
      <c r="J26" s="59"/>
      <c r="K26" s="77">
        <v>55000</v>
      </c>
      <c r="L26" s="77">
        <v>71000</v>
      </c>
      <c r="M26" s="59">
        <f t="shared" si="3"/>
        <v>16000</v>
      </c>
      <c r="N26" s="77">
        <v>10500</v>
      </c>
      <c r="O26" s="77">
        <v>11025</v>
      </c>
      <c r="P26" s="59">
        <f t="shared" si="4"/>
        <v>525</v>
      </c>
      <c r="Q26" s="70"/>
      <c r="R26" s="71">
        <v>10000</v>
      </c>
      <c r="S26" s="71">
        <v>55000</v>
      </c>
      <c r="T26" s="43">
        <f t="shared" si="11"/>
        <v>45000</v>
      </c>
      <c r="U26" s="72">
        <v>10000</v>
      </c>
      <c r="V26" s="72">
        <v>10500</v>
      </c>
      <c r="W26" s="62">
        <f t="shared" si="5"/>
        <v>500</v>
      </c>
      <c r="X26" s="70"/>
      <c r="Y26" s="73">
        <v>10000</v>
      </c>
      <c r="Z26" s="73">
        <v>10000</v>
      </c>
      <c r="AA26" s="73">
        <f t="shared" si="12"/>
        <v>0</v>
      </c>
      <c r="AB26" s="64">
        <v>10000</v>
      </c>
      <c r="AC26" s="64">
        <v>10000</v>
      </c>
      <c r="AD26" s="65">
        <f t="shared" si="14"/>
        <v>0</v>
      </c>
      <c r="AE26" s="66"/>
      <c r="AF26" s="64">
        <v>10000</v>
      </c>
      <c r="AG26" s="64">
        <v>10000</v>
      </c>
      <c r="AH26" s="64">
        <f t="shared" si="8"/>
        <v>0</v>
      </c>
      <c r="AI26" s="64"/>
      <c r="AJ26" s="64">
        <v>10000</v>
      </c>
      <c r="AK26" s="64">
        <v>10000</v>
      </c>
      <c r="AL26" s="64">
        <f t="shared" si="9"/>
        <v>0</v>
      </c>
      <c r="AM26" s="64">
        <v>10000</v>
      </c>
      <c r="AN26" s="64">
        <v>10000</v>
      </c>
      <c r="AO26" s="64">
        <v>10000</v>
      </c>
      <c r="AP26" s="67">
        <f t="shared" si="10"/>
        <v>0</v>
      </c>
    </row>
    <row r="27" spans="1:42">
      <c r="A27" s="37" t="s">
        <v>69</v>
      </c>
      <c r="B27" s="56" t="s">
        <v>70</v>
      </c>
      <c r="C27" s="75" t="s">
        <v>68</v>
      </c>
      <c r="D27" s="76">
        <v>71000</v>
      </c>
      <c r="E27" s="76">
        <v>65000</v>
      </c>
      <c r="F27" s="43">
        <f t="shared" si="1"/>
        <v>-6000</v>
      </c>
      <c r="G27" s="77">
        <v>551</v>
      </c>
      <c r="H27" s="77">
        <v>579</v>
      </c>
      <c r="I27" s="43">
        <f t="shared" si="13"/>
        <v>28</v>
      </c>
      <c r="J27" s="59"/>
      <c r="K27" s="77">
        <v>55000</v>
      </c>
      <c r="L27" s="77">
        <v>71000</v>
      </c>
      <c r="M27" s="59">
        <f t="shared" si="3"/>
        <v>16000</v>
      </c>
      <c r="N27" s="77">
        <v>525</v>
      </c>
      <c r="O27" s="77">
        <v>551</v>
      </c>
      <c r="P27" s="59">
        <f t="shared" si="4"/>
        <v>26</v>
      </c>
      <c r="Q27" s="70"/>
      <c r="R27" s="71">
        <v>500</v>
      </c>
      <c r="S27" s="71">
        <v>55000</v>
      </c>
      <c r="T27" s="43">
        <f t="shared" si="11"/>
        <v>54500</v>
      </c>
      <c r="U27" s="72">
        <v>500</v>
      </c>
      <c r="V27" s="72">
        <v>525</v>
      </c>
      <c r="W27" s="62">
        <f t="shared" si="5"/>
        <v>25</v>
      </c>
      <c r="X27" s="70"/>
      <c r="Y27" s="73">
        <v>500</v>
      </c>
      <c r="Z27" s="73">
        <v>500</v>
      </c>
      <c r="AA27" s="73">
        <f t="shared" si="12"/>
        <v>0</v>
      </c>
      <c r="AB27" s="64">
        <v>500</v>
      </c>
      <c r="AC27" s="64">
        <v>500</v>
      </c>
      <c r="AD27" s="65">
        <f t="shared" si="14"/>
        <v>0</v>
      </c>
      <c r="AE27" s="66"/>
      <c r="AF27" s="64">
        <v>500</v>
      </c>
      <c r="AG27" s="64">
        <v>500</v>
      </c>
      <c r="AH27" s="64">
        <f t="shared" si="8"/>
        <v>0</v>
      </c>
      <c r="AI27" s="64"/>
      <c r="AJ27" s="64">
        <v>500</v>
      </c>
      <c r="AK27" s="64">
        <v>500</v>
      </c>
      <c r="AL27" s="64">
        <f t="shared" si="9"/>
        <v>0</v>
      </c>
      <c r="AM27" s="64">
        <v>500</v>
      </c>
      <c r="AN27" s="64">
        <v>500</v>
      </c>
      <c r="AO27" s="64">
        <v>500</v>
      </c>
      <c r="AP27" s="67">
        <f t="shared" si="10"/>
        <v>0</v>
      </c>
    </row>
    <row r="28" spans="1:42">
      <c r="A28" s="37" t="s">
        <v>71</v>
      </c>
      <c r="B28" s="56" t="s">
        <v>72</v>
      </c>
      <c r="C28" s="75" t="s">
        <v>73</v>
      </c>
      <c r="D28" s="76">
        <v>52194</v>
      </c>
      <c r="E28" s="76">
        <v>52194</v>
      </c>
      <c r="F28" s="43">
        <f t="shared" si="1"/>
        <v>0</v>
      </c>
      <c r="G28" s="77">
        <v>52194</v>
      </c>
      <c r="H28" s="77">
        <v>52194</v>
      </c>
      <c r="I28" s="43">
        <f t="shared" si="13"/>
        <v>0</v>
      </c>
      <c r="J28" s="69"/>
      <c r="K28" s="77">
        <v>52194</v>
      </c>
      <c r="L28" s="77">
        <v>52194</v>
      </c>
      <c r="M28" s="69">
        <f t="shared" si="3"/>
        <v>0</v>
      </c>
      <c r="N28" s="77">
        <v>52194</v>
      </c>
      <c r="O28" s="77">
        <v>52194</v>
      </c>
      <c r="P28" s="69">
        <f t="shared" si="4"/>
        <v>0</v>
      </c>
      <c r="Q28" s="70"/>
      <c r="R28" s="71">
        <v>52194</v>
      </c>
      <c r="S28" s="71">
        <v>52194</v>
      </c>
      <c r="T28" s="43">
        <f t="shared" si="11"/>
        <v>0</v>
      </c>
      <c r="U28" s="72">
        <v>52194</v>
      </c>
      <c r="V28" s="72">
        <v>52194</v>
      </c>
      <c r="W28" s="62">
        <f t="shared" si="5"/>
        <v>0</v>
      </c>
      <c r="X28" s="70"/>
      <c r="Y28" s="73">
        <v>52194</v>
      </c>
      <c r="Z28" s="73">
        <v>52194</v>
      </c>
      <c r="AA28" s="73">
        <f t="shared" si="12"/>
        <v>0</v>
      </c>
      <c r="AB28" s="64">
        <v>52194</v>
      </c>
      <c r="AC28" s="64">
        <v>52194</v>
      </c>
      <c r="AD28" s="65">
        <f t="shared" si="14"/>
        <v>0</v>
      </c>
      <c r="AE28" s="66"/>
      <c r="AF28" s="64">
        <v>52194</v>
      </c>
      <c r="AG28" s="64">
        <v>52194</v>
      </c>
      <c r="AH28" s="64">
        <f t="shared" si="8"/>
        <v>0</v>
      </c>
      <c r="AI28" s="64"/>
      <c r="AJ28" s="64">
        <v>52194</v>
      </c>
      <c r="AK28" s="64">
        <v>52194</v>
      </c>
      <c r="AL28" s="64">
        <f t="shared" si="9"/>
        <v>0</v>
      </c>
      <c r="AM28" s="64">
        <v>52194</v>
      </c>
      <c r="AN28" s="64">
        <v>52194</v>
      </c>
      <c r="AO28" s="64">
        <v>52194</v>
      </c>
      <c r="AP28" s="67">
        <f t="shared" si="10"/>
        <v>0</v>
      </c>
    </row>
    <row r="29" spans="1:42">
      <c r="A29" s="37" t="s">
        <v>74</v>
      </c>
      <c r="B29" s="56" t="s">
        <v>75</v>
      </c>
      <c r="C29" s="75" t="s">
        <v>68</v>
      </c>
      <c r="D29" s="76">
        <v>55242</v>
      </c>
      <c r="E29" s="76">
        <v>55242</v>
      </c>
      <c r="F29" s="43">
        <f t="shared" si="1"/>
        <v>0</v>
      </c>
      <c r="G29" s="77">
        <v>55242</v>
      </c>
      <c r="H29" s="77">
        <v>55242</v>
      </c>
      <c r="I29" s="43">
        <f t="shared" si="13"/>
        <v>0</v>
      </c>
      <c r="J29" s="69"/>
      <c r="K29" s="77">
        <v>55242</v>
      </c>
      <c r="L29" s="77">
        <v>55242</v>
      </c>
      <c r="M29" s="69">
        <f t="shared" si="3"/>
        <v>0</v>
      </c>
      <c r="N29" s="77">
        <v>55242</v>
      </c>
      <c r="O29" s="77">
        <v>55242</v>
      </c>
      <c r="P29" s="69">
        <f t="shared" si="4"/>
        <v>0</v>
      </c>
      <c r="Q29" s="70"/>
      <c r="R29" s="71">
        <v>55242</v>
      </c>
      <c r="S29" s="71">
        <v>55242</v>
      </c>
      <c r="T29" s="43">
        <f t="shared" si="11"/>
        <v>0</v>
      </c>
      <c r="U29" s="72">
        <v>55242</v>
      </c>
      <c r="V29" s="72">
        <v>55242</v>
      </c>
      <c r="W29" s="62">
        <f t="shared" si="5"/>
        <v>0</v>
      </c>
      <c r="X29" s="70"/>
      <c r="Y29" s="73">
        <v>55242</v>
      </c>
      <c r="Z29" s="73">
        <v>55242</v>
      </c>
      <c r="AA29" s="73">
        <f t="shared" si="12"/>
        <v>0</v>
      </c>
      <c r="AB29" s="64">
        <v>55242</v>
      </c>
      <c r="AC29" s="64">
        <v>55242</v>
      </c>
      <c r="AD29" s="65">
        <f>AC29-AB29</f>
        <v>0</v>
      </c>
      <c r="AE29" s="66"/>
      <c r="AF29" s="64">
        <v>55242</v>
      </c>
      <c r="AG29" s="64">
        <v>55242</v>
      </c>
      <c r="AH29" s="64">
        <f t="shared" si="8"/>
        <v>0</v>
      </c>
      <c r="AI29" s="64"/>
      <c r="AJ29" s="64">
        <v>55242</v>
      </c>
      <c r="AK29" s="64">
        <v>55242</v>
      </c>
      <c r="AL29" s="64">
        <f t="shared" si="9"/>
        <v>0</v>
      </c>
      <c r="AM29" s="64">
        <v>55242</v>
      </c>
      <c r="AN29" s="64">
        <v>55242</v>
      </c>
      <c r="AO29" s="64">
        <v>55242</v>
      </c>
      <c r="AP29" s="67">
        <f t="shared" si="10"/>
        <v>0</v>
      </c>
    </row>
    <row r="30" spans="1:42">
      <c r="A30" s="37" t="s">
        <v>76</v>
      </c>
      <c r="B30" s="56">
        <v>10203022</v>
      </c>
      <c r="C30" s="75" t="s">
        <v>73</v>
      </c>
      <c r="D30" s="76">
        <v>30051</v>
      </c>
      <c r="E30" s="76">
        <v>30051</v>
      </c>
      <c r="F30" s="43">
        <f t="shared" si="1"/>
        <v>0</v>
      </c>
      <c r="G30" s="77">
        <v>30051</v>
      </c>
      <c r="H30" s="77">
        <v>30051</v>
      </c>
      <c r="I30" s="43">
        <f t="shared" si="13"/>
        <v>0</v>
      </c>
      <c r="J30" s="69"/>
      <c r="K30" s="77">
        <v>30051</v>
      </c>
      <c r="L30" s="77">
        <v>30051</v>
      </c>
      <c r="M30" s="69">
        <f t="shared" si="3"/>
        <v>0</v>
      </c>
      <c r="N30" s="77">
        <v>30051</v>
      </c>
      <c r="O30" s="77">
        <v>30051</v>
      </c>
      <c r="P30" s="69">
        <f t="shared" si="4"/>
        <v>0</v>
      </c>
      <c r="Q30" s="70"/>
      <c r="R30" s="71">
        <v>30051</v>
      </c>
      <c r="S30" s="71">
        <v>30051</v>
      </c>
      <c r="T30" s="43">
        <f t="shared" si="11"/>
        <v>0</v>
      </c>
      <c r="U30" s="72">
        <v>30051</v>
      </c>
      <c r="V30" s="72">
        <v>30051</v>
      </c>
      <c r="W30" s="62">
        <f t="shared" si="5"/>
        <v>0</v>
      </c>
      <c r="X30" s="70"/>
      <c r="Y30" s="73">
        <v>30051</v>
      </c>
      <c r="Z30" s="73">
        <v>30051</v>
      </c>
      <c r="AA30" s="73">
        <f t="shared" si="12"/>
        <v>0</v>
      </c>
      <c r="AB30" s="64">
        <v>30051</v>
      </c>
      <c r="AC30" s="64">
        <v>30051</v>
      </c>
      <c r="AD30" s="65">
        <f>AC30-AB30</f>
        <v>0</v>
      </c>
      <c r="AE30" s="66"/>
      <c r="AF30" s="64">
        <v>30051</v>
      </c>
      <c r="AG30" s="64">
        <v>30051</v>
      </c>
      <c r="AH30" s="64">
        <f t="shared" si="8"/>
        <v>0</v>
      </c>
      <c r="AI30" s="64"/>
      <c r="AJ30" s="64">
        <v>30051</v>
      </c>
      <c r="AK30" s="64">
        <v>30051</v>
      </c>
      <c r="AL30" s="64">
        <f t="shared" si="9"/>
        <v>0</v>
      </c>
      <c r="AM30" s="64">
        <v>30051</v>
      </c>
      <c r="AN30" s="64">
        <v>30051</v>
      </c>
      <c r="AO30" s="64">
        <v>30051</v>
      </c>
      <c r="AP30" s="67">
        <f t="shared" si="10"/>
        <v>0</v>
      </c>
    </row>
    <row r="31" spans="1:42">
      <c r="A31" s="37" t="s">
        <v>77</v>
      </c>
      <c r="B31" s="96">
        <v>10203048</v>
      </c>
      <c r="C31" s="79" t="s">
        <v>78</v>
      </c>
      <c r="D31" s="80">
        <v>28026</v>
      </c>
      <c r="E31" s="80">
        <v>28026</v>
      </c>
      <c r="F31" s="43">
        <f t="shared" si="1"/>
        <v>0</v>
      </c>
      <c r="G31" s="77">
        <v>28026</v>
      </c>
      <c r="H31" s="77">
        <v>28026</v>
      </c>
      <c r="I31" s="43">
        <f t="shared" si="13"/>
        <v>0</v>
      </c>
      <c r="J31" s="69"/>
      <c r="K31" s="77">
        <v>28026</v>
      </c>
      <c r="L31" s="77">
        <v>28026</v>
      </c>
      <c r="M31" s="69">
        <f t="shared" si="3"/>
        <v>0</v>
      </c>
      <c r="N31" s="77">
        <v>28026</v>
      </c>
      <c r="O31" s="77">
        <v>28026</v>
      </c>
      <c r="P31" s="69">
        <f t="shared" si="4"/>
        <v>0</v>
      </c>
      <c r="Q31" s="97"/>
      <c r="R31" s="71">
        <v>28026</v>
      </c>
      <c r="S31" s="71">
        <v>28026</v>
      </c>
      <c r="T31" s="43">
        <f t="shared" si="11"/>
        <v>0</v>
      </c>
      <c r="U31" s="72">
        <v>28026</v>
      </c>
      <c r="V31" s="72">
        <v>28026</v>
      </c>
      <c r="W31" s="62">
        <f t="shared" si="5"/>
        <v>0</v>
      </c>
      <c r="X31" s="97"/>
      <c r="Y31" s="73">
        <v>28026</v>
      </c>
      <c r="Z31" s="73">
        <v>28026</v>
      </c>
      <c r="AA31" s="73">
        <f t="shared" si="12"/>
        <v>0</v>
      </c>
      <c r="AB31" s="98">
        <v>28026</v>
      </c>
      <c r="AC31" s="98">
        <v>28026</v>
      </c>
      <c r="AD31" s="65">
        <f>AC31-AB31</f>
        <v>0</v>
      </c>
      <c r="AE31" s="66"/>
      <c r="AF31" s="99">
        <v>28026</v>
      </c>
      <c r="AG31" s="99">
        <v>28026</v>
      </c>
      <c r="AH31" s="64">
        <f t="shared" si="8"/>
        <v>0</v>
      </c>
      <c r="AI31" s="64"/>
      <c r="AJ31" s="100">
        <v>28026</v>
      </c>
      <c r="AK31" s="101">
        <v>28026</v>
      </c>
      <c r="AL31" s="64">
        <f t="shared" si="9"/>
        <v>0</v>
      </c>
      <c r="AM31" s="101"/>
      <c r="AN31" s="101">
        <v>28026</v>
      </c>
      <c r="AO31" s="101">
        <v>28026</v>
      </c>
      <c r="AP31" s="67">
        <f t="shared" si="10"/>
        <v>0</v>
      </c>
    </row>
    <row r="32" spans="1:42" s="111" customFormat="1">
      <c r="A32" s="37" t="s">
        <v>79</v>
      </c>
      <c r="B32" s="102" t="s">
        <v>80</v>
      </c>
      <c r="C32" s="82" t="s">
        <v>81</v>
      </c>
      <c r="D32" s="80">
        <v>4101</v>
      </c>
      <c r="E32" s="80">
        <v>3691</v>
      </c>
      <c r="F32" s="43">
        <f t="shared" si="1"/>
        <v>-410</v>
      </c>
      <c r="G32" s="103">
        <v>4101</v>
      </c>
      <c r="H32" s="103">
        <v>3691</v>
      </c>
      <c r="I32" s="43">
        <f t="shared" si="13"/>
        <v>-410</v>
      </c>
      <c r="J32" s="69"/>
      <c r="K32" s="104">
        <v>4101</v>
      </c>
      <c r="L32" s="103">
        <v>4101</v>
      </c>
      <c r="M32" s="69">
        <f t="shared" si="3"/>
        <v>0</v>
      </c>
      <c r="N32" s="103">
        <v>4101</v>
      </c>
      <c r="O32" s="103">
        <v>4101</v>
      </c>
      <c r="P32" s="69">
        <f t="shared" si="4"/>
        <v>0</v>
      </c>
      <c r="Q32" s="105"/>
      <c r="R32" s="106">
        <v>4101</v>
      </c>
      <c r="S32" s="106">
        <v>4101</v>
      </c>
      <c r="T32" s="107">
        <f>S32-R32</f>
        <v>0</v>
      </c>
      <c r="U32" s="108">
        <v>4101</v>
      </c>
      <c r="V32" s="108">
        <v>4101</v>
      </c>
      <c r="W32" s="62">
        <f t="shared" si="5"/>
        <v>0</v>
      </c>
      <c r="X32" s="105"/>
      <c r="Y32" s="109">
        <v>4101</v>
      </c>
      <c r="Z32" s="109">
        <v>4101</v>
      </c>
      <c r="AA32" s="109">
        <f>Z32-Y32</f>
        <v>0</v>
      </c>
      <c r="AB32" s="110">
        <v>4101</v>
      </c>
      <c r="AC32" s="110">
        <v>4101</v>
      </c>
      <c r="AD32" s="65">
        <f>AC32-AB32</f>
        <v>0</v>
      </c>
      <c r="AE32" s="66"/>
      <c r="AF32" s="110">
        <v>4101</v>
      </c>
      <c r="AG32" s="110">
        <v>4101</v>
      </c>
      <c r="AH32" s="64">
        <f t="shared" si="8"/>
        <v>0</v>
      </c>
      <c r="AI32" s="64"/>
      <c r="AJ32" s="110">
        <v>4101</v>
      </c>
      <c r="AK32" s="110">
        <v>4101</v>
      </c>
      <c r="AL32" s="64">
        <f t="shared" si="9"/>
        <v>0</v>
      </c>
      <c r="AM32" s="110"/>
      <c r="AN32" s="110">
        <v>4101</v>
      </c>
      <c r="AO32" s="110">
        <v>4101</v>
      </c>
      <c r="AP32" s="67">
        <f t="shared" si="10"/>
        <v>0</v>
      </c>
    </row>
    <row r="33" spans="1:42">
      <c r="A33" s="37" t="s">
        <v>82</v>
      </c>
      <c r="B33" s="96" t="s">
        <v>83</v>
      </c>
      <c r="C33" s="82" t="s">
        <v>84</v>
      </c>
      <c r="D33" s="80">
        <v>167837</v>
      </c>
      <c r="E33" s="80">
        <v>167837</v>
      </c>
      <c r="F33" s="43">
        <f t="shared" si="1"/>
        <v>0</v>
      </c>
      <c r="G33" s="77">
        <v>167837</v>
      </c>
      <c r="H33" s="77">
        <v>167837</v>
      </c>
      <c r="I33" s="43">
        <f t="shared" si="13"/>
        <v>0</v>
      </c>
      <c r="J33" s="69"/>
      <c r="K33" s="77">
        <v>167837</v>
      </c>
      <c r="L33" s="77">
        <v>167837</v>
      </c>
      <c r="M33" s="69">
        <f t="shared" si="3"/>
        <v>0</v>
      </c>
      <c r="N33" s="77">
        <v>167837</v>
      </c>
      <c r="O33" s="77">
        <v>167837</v>
      </c>
      <c r="P33" s="69">
        <f t="shared" si="4"/>
        <v>0</v>
      </c>
      <c r="Q33" s="70"/>
      <c r="R33" s="71">
        <v>176550</v>
      </c>
      <c r="S33" s="71">
        <v>176550</v>
      </c>
      <c r="T33" s="107">
        <f t="shared" ref="T33:T37" si="15">S33-R33</f>
        <v>0</v>
      </c>
      <c r="U33" s="72">
        <v>176550</v>
      </c>
      <c r="V33" s="72">
        <v>176550</v>
      </c>
      <c r="W33" s="62">
        <f t="shared" si="5"/>
        <v>0</v>
      </c>
      <c r="X33" s="70"/>
      <c r="Y33" s="73">
        <v>176550</v>
      </c>
      <c r="Z33" s="73">
        <v>176550</v>
      </c>
      <c r="AA33" s="109">
        <f t="shared" ref="AA33:AA37" si="16">Z33-Y33</f>
        <v>0</v>
      </c>
      <c r="AB33" s="64">
        <v>176550</v>
      </c>
      <c r="AC33" s="64">
        <v>176550</v>
      </c>
      <c r="AD33" s="65">
        <f t="shared" si="14"/>
        <v>0</v>
      </c>
      <c r="AE33" s="66"/>
      <c r="AF33" s="64">
        <v>176550</v>
      </c>
      <c r="AG33" s="64">
        <v>176550</v>
      </c>
      <c r="AH33" s="64">
        <f t="shared" si="8"/>
        <v>0</v>
      </c>
      <c r="AI33" s="64"/>
      <c r="AJ33" s="64">
        <v>176550</v>
      </c>
      <c r="AK33" s="64">
        <v>176550</v>
      </c>
      <c r="AL33" s="85">
        <f>AK33-AJ33</f>
        <v>0</v>
      </c>
      <c r="AM33" s="64">
        <v>176550</v>
      </c>
      <c r="AN33" s="64">
        <v>176550</v>
      </c>
      <c r="AO33" s="64">
        <v>176550</v>
      </c>
      <c r="AP33" s="67">
        <f t="shared" si="10"/>
        <v>0</v>
      </c>
    </row>
    <row r="34" spans="1:42">
      <c r="A34" s="37" t="s">
        <v>85</v>
      </c>
      <c r="B34" s="56" t="s">
        <v>86</v>
      </c>
      <c r="C34" s="82" t="s">
        <v>87</v>
      </c>
      <c r="D34" s="80">
        <v>314142</v>
      </c>
      <c r="E34" s="80">
        <v>263265</v>
      </c>
      <c r="F34" s="43">
        <f t="shared" si="1"/>
        <v>-50877</v>
      </c>
      <c r="G34" s="77">
        <v>273117</v>
      </c>
      <c r="H34" s="77">
        <v>263265</v>
      </c>
      <c r="I34" s="43">
        <f t="shared" si="13"/>
        <v>-9852</v>
      </c>
      <c r="J34" s="59"/>
      <c r="K34" s="77">
        <v>267535</v>
      </c>
      <c r="L34" s="77">
        <v>314142</v>
      </c>
      <c r="M34" s="59">
        <f t="shared" si="3"/>
        <v>46607</v>
      </c>
      <c r="N34" s="77">
        <v>260112</v>
      </c>
      <c r="O34" s="77">
        <v>273118</v>
      </c>
      <c r="P34" s="59">
        <f t="shared" si="4"/>
        <v>13006</v>
      </c>
      <c r="Q34" s="70"/>
      <c r="R34" s="71">
        <v>247726</v>
      </c>
      <c r="S34" s="71">
        <v>267535</v>
      </c>
      <c r="T34" s="107">
        <f t="shared" si="15"/>
        <v>19809</v>
      </c>
      <c r="U34" s="72">
        <v>247726</v>
      </c>
      <c r="V34" s="72">
        <v>260112</v>
      </c>
      <c r="W34" s="62">
        <f t="shared" si="5"/>
        <v>12386</v>
      </c>
      <c r="X34" s="70"/>
      <c r="Y34" s="73">
        <v>243763</v>
      </c>
      <c r="Z34" s="73">
        <v>247726</v>
      </c>
      <c r="AA34" s="109">
        <f t="shared" si="16"/>
        <v>3963</v>
      </c>
      <c r="AB34" s="64">
        <v>238167</v>
      </c>
      <c r="AC34" s="64">
        <v>243763</v>
      </c>
      <c r="AD34" s="65">
        <f t="shared" si="14"/>
        <v>5596</v>
      </c>
      <c r="AE34" s="66"/>
      <c r="AF34" s="64">
        <v>238531</v>
      </c>
      <c r="AG34" s="64">
        <v>238167</v>
      </c>
      <c r="AH34" s="85">
        <f t="shared" si="8"/>
        <v>-364</v>
      </c>
      <c r="AI34" s="85"/>
      <c r="AJ34" s="64">
        <v>240123</v>
      </c>
      <c r="AK34" s="64">
        <v>238531</v>
      </c>
      <c r="AL34" s="85">
        <f t="shared" ref="AL34:AL97" si="17">AK34-AJ34</f>
        <v>-1592</v>
      </c>
      <c r="AM34" s="64">
        <v>225291</v>
      </c>
      <c r="AN34" s="64">
        <v>236556</v>
      </c>
      <c r="AO34" s="64">
        <v>238531</v>
      </c>
      <c r="AP34" s="67">
        <f t="shared" si="10"/>
        <v>1975</v>
      </c>
    </row>
    <row r="35" spans="1:42">
      <c r="A35" s="37" t="s">
        <v>88</v>
      </c>
      <c r="B35" s="56" t="s">
        <v>89</v>
      </c>
      <c r="C35" s="75" t="s">
        <v>90</v>
      </c>
      <c r="D35" s="76">
        <v>647342</v>
      </c>
      <c r="E35" s="76">
        <v>568964</v>
      </c>
      <c r="F35" s="43">
        <f t="shared" si="1"/>
        <v>-78378</v>
      </c>
      <c r="G35" s="77">
        <v>560058</v>
      </c>
      <c r="H35" s="77">
        <v>568964</v>
      </c>
      <c r="I35" s="43">
        <f t="shared" si="13"/>
        <v>8906</v>
      </c>
      <c r="J35" s="59"/>
      <c r="K35" s="77">
        <v>541736</v>
      </c>
      <c r="L35" s="77">
        <v>647342</v>
      </c>
      <c r="M35" s="59">
        <f t="shared" si="3"/>
        <v>105606</v>
      </c>
      <c r="N35" s="77">
        <v>533388</v>
      </c>
      <c r="O35" s="77">
        <v>560057</v>
      </c>
      <c r="P35" s="59">
        <f t="shared" si="4"/>
        <v>26669</v>
      </c>
      <c r="Q35" s="70"/>
      <c r="R35" s="71">
        <v>507989</v>
      </c>
      <c r="S35" s="71">
        <v>541736</v>
      </c>
      <c r="T35" s="107">
        <f t="shared" si="15"/>
        <v>33747</v>
      </c>
      <c r="U35" s="72">
        <v>507989</v>
      </c>
      <c r="V35" s="72">
        <v>533388</v>
      </c>
      <c r="W35" s="62">
        <f t="shared" si="5"/>
        <v>25399</v>
      </c>
      <c r="X35" s="70"/>
      <c r="Y35" s="73">
        <v>507989</v>
      </c>
      <c r="Z35" s="73">
        <v>507989</v>
      </c>
      <c r="AA35" s="109">
        <f t="shared" si="16"/>
        <v>0</v>
      </c>
      <c r="AB35" s="64">
        <v>499710</v>
      </c>
      <c r="AC35" s="64">
        <v>515209</v>
      </c>
      <c r="AD35" s="65">
        <f t="shared" si="14"/>
        <v>15499</v>
      </c>
      <c r="AE35" s="66"/>
      <c r="AF35" s="64">
        <v>488716</v>
      </c>
      <c r="AG35" s="64">
        <v>499710</v>
      </c>
      <c r="AH35" s="64">
        <f t="shared" si="8"/>
        <v>10994</v>
      </c>
      <c r="AI35" s="64"/>
      <c r="AJ35" s="64">
        <v>496193</v>
      </c>
      <c r="AK35" s="64">
        <v>488716</v>
      </c>
      <c r="AL35" s="85">
        <f t="shared" si="17"/>
        <v>-7477</v>
      </c>
      <c r="AM35" s="64">
        <v>478073</v>
      </c>
      <c r="AN35" s="64">
        <v>496193</v>
      </c>
      <c r="AO35" s="64">
        <v>488716</v>
      </c>
      <c r="AP35" s="95">
        <f t="shared" si="10"/>
        <v>-7477</v>
      </c>
    </row>
    <row r="36" spans="1:42">
      <c r="A36" s="37" t="s">
        <v>91</v>
      </c>
      <c r="B36" s="56" t="s">
        <v>92</v>
      </c>
      <c r="C36" s="75" t="s">
        <v>93</v>
      </c>
      <c r="D36" s="76">
        <v>1928004</v>
      </c>
      <c r="E36" s="76">
        <v>1711497</v>
      </c>
      <c r="F36" s="43">
        <f t="shared" si="1"/>
        <v>-216507</v>
      </c>
      <c r="G36" s="77">
        <v>1584483</v>
      </c>
      <c r="H36" s="77">
        <v>1663707</v>
      </c>
      <c r="I36" s="43">
        <f>H36-G36</f>
        <v>79224</v>
      </c>
      <c r="J36" s="59"/>
      <c r="K36" s="77">
        <v>1570706</v>
      </c>
      <c r="L36" s="77">
        <v>1928004</v>
      </c>
      <c r="M36" s="59">
        <f>L36-K36</f>
        <v>357298</v>
      </c>
      <c r="N36" s="77">
        <v>1509031</v>
      </c>
      <c r="O36" s="77">
        <v>1584483</v>
      </c>
      <c r="P36" s="59">
        <f>O36-N36</f>
        <v>75452</v>
      </c>
      <c r="Q36" s="70"/>
      <c r="R36" s="71">
        <v>1437173</v>
      </c>
      <c r="S36" s="71">
        <v>1570706</v>
      </c>
      <c r="T36" s="107">
        <f t="shared" si="15"/>
        <v>133533</v>
      </c>
      <c r="U36" s="72">
        <v>1437173</v>
      </c>
      <c r="V36" s="72">
        <v>1509032</v>
      </c>
      <c r="W36" s="62">
        <f t="shared" si="5"/>
        <v>71859</v>
      </c>
      <c r="X36" s="70"/>
      <c r="Y36" s="73">
        <v>1437173</v>
      </c>
      <c r="Z36" s="73">
        <v>1437173</v>
      </c>
      <c r="AA36" s="109">
        <f t="shared" si="16"/>
        <v>0</v>
      </c>
      <c r="AB36" s="64">
        <v>1427987</v>
      </c>
      <c r="AC36" s="64">
        <v>1477513</v>
      </c>
      <c r="AD36" s="65">
        <f t="shared" si="14"/>
        <v>49526</v>
      </c>
      <c r="AE36" s="66"/>
      <c r="AF36" s="64">
        <v>1349038</v>
      </c>
      <c r="AG36" s="64">
        <v>1427987</v>
      </c>
      <c r="AH36" s="64">
        <f t="shared" si="8"/>
        <v>78949</v>
      </c>
      <c r="AI36" s="64"/>
      <c r="AJ36" s="64">
        <v>1409094</v>
      </c>
      <c r="AK36" s="64">
        <v>1349038</v>
      </c>
      <c r="AL36" s="85">
        <f t="shared" si="17"/>
        <v>-60056</v>
      </c>
      <c r="AM36" s="64">
        <v>1349038</v>
      </c>
      <c r="AN36" s="64">
        <v>1409094</v>
      </c>
      <c r="AO36" s="64">
        <v>1349038</v>
      </c>
      <c r="AP36" s="95">
        <f t="shared" si="10"/>
        <v>-60056</v>
      </c>
    </row>
    <row r="37" spans="1:42">
      <c r="A37" s="37" t="s">
        <v>94</v>
      </c>
      <c r="B37" s="112" t="s">
        <v>95</v>
      </c>
      <c r="C37" s="75" t="s">
        <v>96</v>
      </c>
      <c r="D37" s="113">
        <v>898253</v>
      </c>
      <c r="E37" s="76">
        <v>761951</v>
      </c>
      <c r="F37" s="87">
        <f t="shared" si="1"/>
        <v>-136302</v>
      </c>
      <c r="G37" s="88">
        <v>740249</v>
      </c>
      <c r="H37" s="89">
        <v>761951</v>
      </c>
      <c r="I37" s="87">
        <f t="shared" ref="I37:I100" si="18">H37-G37</f>
        <v>21702</v>
      </c>
      <c r="J37" s="90"/>
      <c r="K37" s="88">
        <v>727668</v>
      </c>
      <c r="L37" s="88">
        <v>898253</v>
      </c>
      <c r="M37" s="90">
        <f>L37-K37</f>
        <v>170585</v>
      </c>
      <c r="N37" s="88">
        <v>704998</v>
      </c>
      <c r="O37" s="88">
        <v>869961</v>
      </c>
      <c r="P37" s="90">
        <f t="shared" si="4"/>
        <v>164963</v>
      </c>
      <c r="Q37" s="70"/>
      <c r="R37" s="71">
        <v>670099</v>
      </c>
      <c r="S37" s="71">
        <v>727668</v>
      </c>
      <c r="T37" s="107">
        <f t="shared" si="15"/>
        <v>57569</v>
      </c>
      <c r="U37" s="72">
        <v>670099</v>
      </c>
      <c r="V37" s="72">
        <v>703604</v>
      </c>
      <c r="W37" s="62">
        <f t="shared" si="5"/>
        <v>33505</v>
      </c>
      <c r="X37" s="70"/>
      <c r="Y37" s="73">
        <v>670099</v>
      </c>
      <c r="Z37" s="73">
        <v>670099</v>
      </c>
      <c r="AA37" s="109">
        <f t="shared" si="16"/>
        <v>0</v>
      </c>
      <c r="AB37" s="64">
        <v>665962</v>
      </c>
      <c r="AC37" s="64">
        <v>690322</v>
      </c>
      <c r="AD37" s="65">
        <f t="shared" si="14"/>
        <v>24360</v>
      </c>
      <c r="AE37" s="66"/>
      <c r="AF37" s="64">
        <v>612962</v>
      </c>
      <c r="AG37" s="64">
        <v>665962</v>
      </c>
      <c r="AH37" s="64">
        <f t="shared" si="8"/>
        <v>53000</v>
      </c>
      <c r="AI37" s="64"/>
      <c r="AJ37" s="64">
        <v>670575</v>
      </c>
      <c r="AK37" s="64">
        <v>612962</v>
      </c>
      <c r="AL37" s="85">
        <f t="shared" si="17"/>
        <v>-57613</v>
      </c>
      <c r="AM37" s="64">
        <v>612962</v>
      </c>
      <c r="AN37" s="64">
        <v>643610</v>
      </c>
      <c r="AO37" s="64">
        <v>110333</v>
      </c>
      <c r="AP37" s="95">
        <f t="shared" si="10"/>
        <v>-533277</v>
      </c>
    </row>
    <row r="38" spans="1:42">
      <c r="A38" s="37" t="s">
        <v>97</v>
      </c>
      <c r="B38" s="56" t="s">
        <v>98</v>
      </c>
      <c r="C38" s="75" t="s">
        <v>99</v>
      </c>
      <c r="D38" s="76">
        <v>600828</v>
      </c>
      <c r="E38" s="76">
        <v>535519</v>
      </c>
      <c r="F38" s="43">
        <f t="shared" si="1"/>
        <v>-65309</v>
      </c>
      <c r="G38" s="77">
        <v>510300</v>
      </c>
      <c r="H38" s="77">
        <v>535519</v>
      </c>
      <c r="I38" s="43">
        <f t="shared" si="18"/>
        <v>25219</v>
      </c>
      <c r="J38" s="59"/>
      <c r="K38" s="77">
        <v>497621</v>
      </c>
      <c r="L38" s="77">
        <v>600828</v>
      </c>
      <c r="M38" s="59">
        <f t="shared" si="3"/>
        <v>103207</v>
      </c>
      <c r="N38" s="77">
        <v>486000</v>
      </c>
      <c r="O38" s="77">
        <v>510300</v>
      </c>
      <c r="P38" s="59">
        <f t="shared" si="4"/>
        <v>24300</v>
      </c>
      <c r="Q38" s="70"/>
      <c r="R38" s="71">
        <v>462857</v>
      </c>
      <c r="S38" s="71">
        <v>497621</v>
      </c>
      <c r="T38" s="43">
        <f>S38-R38</f>
        <v>34764</v>
      </c>
      <c r="U38" s="72">
        <v>462857</v>
      </c>
      <c r="V38" s="72">
        <v>486000</v>
      </c>
      <c r="W38" s="62">
        <f t="shared" si="5"/>
        <v>23143</v>
      </c>
      <c r="X38" s="70"/>
      <c r="Y38" s="73">
        <v>462857</v>
      </c>
      <c r="Z38" s="73">
        <v>462857</v>
      </c>
      <c r="AA38" s="73">
        <f>Z38-Y38</f>
        <v>0</v>
      </c>
      <c r="AB38" s="64">
        <v>455833</v>
      </c>
      <c r="AC38" s="64">
        <v>470180</v>
      </c>
      <c r="AD38" s="65">
        <f t="shared" si="14"/>
        <v>14347</v>
      </c>
      <c r="AE38" s="66"/>
      <c r="AF38" s="64">
        <v>456899</v>
      </c>
      <c r="AG38" s="64">
        <v>455833</v>
      </c>
      <c r="AH38" s="85">
        <f t="shared" si="8"/>
        <v>-1066</v>
      </c>
      <c r="AI38" s="85"/>
      <c r="AJ38" s="64">
        <v>457866</v>
      </c>
      <c r="AK38" s="64">
        <v>456899</v>
      </c>
      <c r="AL38" s="85">
        <f t="shared" si="17"/>
        <v>-967</v>
      </c>
      <c r="AM38" s="64">
        <v>455879</v>
      </c>
      <c r="AN38" s="64">
        <v>457866</v>
      </c>
      <c r="AO38" s="64">
        <v>456899</v>
      </c>
      <c r="AP38" s="95">
        <f t="shared" si="10"/>
        <v>-967</v>
      </c>
    </row>
    <row r="39" spans="1:42">
      <c r="A39" s="37" t="s">
        <v>100</v>
      </c>
      <c r="B39" s="56" t="s">
        <v>101</v>
      </c>
      <c r="C39" s="114" t="s">
        <v>102</v>
      </c>
      <c r="D39" s="76">
        <v>767724</v>
      </c>
      <c r="E39" s="76">
        <v>645879</v>
      </c>
      <c r="F39" s="43">
        <f t="shared" si="1"/>
        <v>-121845</v>
      </c>
      <c r="G39" s="77">
        <v>616451</v>
      </c>
      <c r="H39" s="77">
        <v>645879</v>
      </c>
      <c r="I39" s="43">
        <f t="shared" si="18"/>
        <v>29428</v>
      </c>
      <c r="J39" s="59"/>
      <c r="K39" s="77">
        <v>606075</v>
      </c>
      <c r="L39" s="77">
        <v>767724</v>
      </c>
      <c r="M39" s="59">
        <f t="shared" si="3"/>
        <v>161649</v>
      </c>
      <c r="N39" s="77">
        <v>587096</v>
      </c>
      <c r="O39" s="77">
        <v>616451</v>
      </c>
      <c r="P39" s="59">
        <f t="shared" si="4"/>
        <v>29355</v>
      </c>
      <c r="Q39" s="70"/>
      <c r="R39" s="71">
        <v>559139</v>
      </c>
      <c r="S39" s="71">
        <v>606075</v>
      </c>
      <c r="T39" s="43">
        <f t="shared" ref="T39:T48" si="19">S39-R39</f>
        <v>46936</v>
      </c>
      <c r="U39" s="72">
        <v>559139</v>
      </c>
      <c r="V39" s="72">
        <v>587096</v>
      </c>
      <c r="W39" s="62">
        <f t="shared" si="5"/>
        <v>27957</v>
      </c>
      <c r="X39" s="70"/>
      <c r="Y39" s="73">
        <v>554408</v>
      </c>
      <c r="Z39" s="73">
        <v>559139</v>
      </c>
      <c r="AA39" s="73">
        <f t="shared" ref="AA39:AA48" si="20">Z39-Y39</f>
        <v>4731</v>
      </c>
      <c r="AB39" s="64">
        <v>565084</v>
      </c>
      <c r="AC39" s="64">
        <v>554408</v>
      </c>
      <c r="AD39" s="74">
        <f t="shared" si="14"/>
        <v>-10676</v>
      </c>
      <c r="AE39" s="66"/>
      <c r="AF39" s="64">
        <v>565084</v>
      </c>
      <c r="AG39" s="64">
        <v>565084</v>
      </c>
      <c r="AH39" s="64">
        <f t="shared" si="8"/>
        <v>0</v>
      </c>
      <c r="AI39" s="64"/>
      <c r="AJ39" s="64">
        <v>565084</v>
      </c>
      <c r="AK39" s="64">
        <v>565084</v>
      </c>
      <c r="AL39" s="64">
        <f t="shared" si="17"/>
        <v>0</v>
      </c>
      <c r="AM39" s="64">
        <v>482722</v>
      </c>
      <c r="AN39" s="64">
        <v>506858</v>
      </c>
      <c r="AO39" s="64">
        <v>532201</v>
      </c>
      <c r="AP39" s="67">
        <f t="shared" si="10"/>
        <v>25343</v>
      </c>
    </row>
    <row r="40" spans="1:42">
      <c r="A40" s="37" t="s">
        <v>103</v>
      </c>
      <c r="B40" s="56">
        <v>10204051</v>
      </c>
      <c r="C40" s="114" t="s">
        <v>104</v>
      </c>
      <c r="D40" s="115">
        <v>2169185</v>
      </c>
      <c r="E40" s="115">
        <v>1932702</v>
      </c>
      <c r="F40" s="43">
        <f t="shared" si="1"/>
        <v>-236483</v>
      </c>
      <c r="G40" s="77">
        <v>1785493</v>
      </c>
      <c r="H40" s="77">
        <v>1874768</v>
      </c>
      <c r="I40" s="43">
        <f t="shared" si="18"/>
        <v>89275</v>
      </c>
      <c r="J40" s="59"/>
      <c r="K40" s="77">
        <v>1775944</v>
      </c>
      <c r="L40" s="77">
        <v>2169182</v>
      </c>
      <c r="M40" s="59">
        <f t="shared" si="3"/>
        <v>393238</v>
      </c>
      <c r="N40" s="77">
        <v>1700469</v>
      </c>
      <c r="O40" s="77">
        <v>1785492</v>
      </c>
      <c r="P40" s="59">
        <f t="shared" si="4"/>
        <v>85023</v>
      </c>
      <c r="Q40" s="70"/>
      <c r="R40" s="71">
        <v>1619495</v>
      </c>
      <c r="S40" s="71">
        <v>1775944</v>
      </c>
      <c r="T40" s="43">
        <f t="shared" si="19"/>
        <v>156449</v>
      </c>
      <c r="U40" s="72">
        <v>1619495</v>
      </c>
      <c r="V40" s="72">
        <v>1700470</v>
      </c>
      <c r="W40" s="62">
        <f t="shared" si="5"/>
        <v>80975</v>
      </c>
      <c r="X40" s="70"/>
      <c r="Y40" s="73">
        <v>1619495</v>
      </c>
      <c r="Z40" s="73">
        <v>1619495</v>
      </c>
      <c r="AA40" s="73">
        <f t="shared" si="20"/>
        <v>0</v>
      </c>
      <c r="AB40" s="64">
        <v>1617181</v>
      </c>
      <c r="AC40" s="64">
        <v>1668712</v>
      </c>
      <c r="AD40" s="65">
        <f t="shared" si="14"/>
        <v>51531</v>
      </c>
      <c r="AE40" s="66"/>
      <c r="AF40" s="64">
        <v>1585867</v>
      </c>
      <c r="AG40" s="64">
        <v>1617181</v>
      </c>
      <c r="AH40" s="64">
        <f t="shared" si="8"/>
        <v>31314</v>
      </c>
      <c r="AI40" s="64"/>
      <c r="AJ40" s="64">
        <v>1578187</v>
      </c>
      <c r="AK40" s="64">
        <v>1585867</v>
      </c>
      <c r="AL40" s="64">
        <f t="shared" si="17"/>
        <v>7680</v>
      </c>
      <c r="AM40" s="64">
        <v>1452272</v>
      </c>
      <c r="AN40" s="64">
        <v>1524886</v>
      </c>
      <c r="AO40" s="64">
        <v>1585867</v>
      </c>
      <c r="AP40" s="67">
        <f t="shared" si="10"/>
        <v>60981</v>
      </c>
    </row>
    <row r="41" spans="1:42">
      <c r="A41" s="37" t="s">
        <v>105</v>
      </c>
      <c r="B41" s="56">
        <v>10204052</v>
      </c>
      <c r="C41" s="114" t="s">
        <v>106</v>
      </c>
      <c r="D41" s="76">
        <v>803735</v>
      </c>
      <c r="E41" s="76">
        <v>728142</v>
      </c>
      <c r="F41" s="43">
        <f t="shared" si="1"/>
        <v>-75593</v>
      </c>
      <c r="G41" s="77">
        <v>660041</v>
      </c>
      <c r="H41" s="77">
        <v>693043</v>
      </c>
      <c r="I41" s="43">
        <f t="shared" si="18"/>
        <v>33002</v>
      </c>
      <c r="J41" s="59"/>
      <c r="K41" s="77">
        <v>650017</v>
      </c>
      <c r="L41" s="77">
        <v>803735</v>
      </c>
      <c r="M41" s="59">
        <f t="shared" si="3"/>
        <v>153718</v>
      </c>
      <c r="N41" s="77">
        <v>628610</v>
      </c>
      <c r="O41" s="77">
        <v>660041</v>
      </c>
      <c r="P41" s="59">
        <f t="shared" si="4"/>
        <v>31431</v>
      </c>
      <c r="Q41" s="70"/>
      <c r="R41" s="71">
        <v>598677</v>
      </c>
      <c r="S41" s="71">
        <v>650017</v>
      </c>
      <c r="T41" s="43">
        <f t="shared" si="19"/>
        <v>51340</v>
      </c>
      <c r="U41" s="72">
        <v>598677</v>
      </c>
      <c r="V41" s="72">
        <v>628611</v>
      </c>
      <c r="W41" s="62">
        <f t="shared" si="5"/>
        <v>29934</v>
      </c>
      <c r="X41" s="70"/>
      <c r="Y41" s="73">
        <v>598677</v>
      </c>
      <c r="Z41" s="73">
        <v>598677</v>
      </c>
      <c r="AA41" s="73">
        <f t="shared" si="20"/>
        <v>0</v>
      </c>
      <c r="AB41" s="64">
        <v>597084</v>
      </c>
      <c r="AC41" s="64">
        <v>619142</v>
      </c>
      <c r="AD41" s="65">
        <f t="shared" si="14"/>
        <v>22058</v>
      </c>
      <c r="AE41" s="66"/>
      <c r="AF41" s="64">
        <v>537839</v>
      </c>
      <c r="AG41" s="64">
        <v>597084</v>
      </c>
      <c r="AH41" s="64">
        <f t="shared" si="8"/>
        <v>59245</v>
      </c>
      <c r="AI41" s="64"/>
      <c r="AJ41" s="64">
        <v>537839</v>
      </c>
      <c r="AK41" s="64">
        <v>537839</v>
      </c>
      <c r="AL41" s="64">
        <f t="shared" si="17"/>
        <v>0</v>
      </c>
      <c r="AM41" s="64">
        <v>537839</v>
      </c>
      <c r="AN41" s="64">
        <v>537839</v>
      </c>
      <c r="AO41" s="64">
        <v>537839</v>
      </c>
      <c r="AP41" s="67">
        <f t="shared" si="10"/>
        <v>0</v>
      </c>
    </row>
    <row r="42" spans="1:42">
      <c r="A42" s="37" t="s">
        <v>107</v>
      </c>
      <c r="B42" s="56" t="s">
        <v>108</v>
      </c>
      <c r="C42" s="75" t="s">
        <v>109</v>
      </c>
      <c r="D42" s="76">
        <v>380351</v>
      </c>
      <c r="E42" s="76">
        <v>378852</v>
      </c>
      <c r="F42" s="43">
        <f t="shared" si="1"/>
        <v>-1499</v>
      </c>
      <c r="G42" s="77">
        <v>341137</v>
      </c>
      <c r="H42" s="77">
        <v>358194</v>
      </c>
      <c r="I42" s="43">
        <f t="shared" si="18"/>
        <v>17057</v>
      </c>
      <c r="J42" s="59"/>
      <c r="K42" s="77">
        <v>331264</v>
      </c>
      <c r="L42" s="77">
        <v>380351</v>
      </c>
      <c r="M42" s="59">
        <f t="shared" si="3"/>
        <v>49087</v>
      </c>
      <c r="N42" s="77">
        <v>324893</v>
      </c>
      <c r="O42" s="77">
        <v>341138</v>
      </c>
      <c r="P42" s="59">
        <f t="shared" si="4"/>
        <v>16245</v>
      </c>
      <c r="Q42" s="70"/>
      <c r="R42" s="71">
        <v>311656</v>
      </c>
      <c r="S42" s="71">
        <v>331264</v>
      </c>
      <c r="T42" s="43">
        <f t="shared" si="19"/>
        <v>19608</v>
      </c>
      <c r="U42" s="72">
        <v>309421</v>
      </c>
      <c r="V42" s="72">
        <v>324892</v>
      </c>
      <c r="W42" s="62">
        <f t="shared" si="5"/>
        <v>15471</v>
      </c>
      <c r="X42" s="70"/>
      <c r="Y42" s="73">
        <v>302700</v>
      </c>
      <c r="Z42" s="73">
        <v>311656</v>
      </c>
      <c r="AA42" s="73">
        <f t="shared" si="20"/>
        <v>8956</v>
      </c>
      <c r="AB42" s="64">
        <v>292726</v>
      </c>
      <c r="AC42" s="64">
        <v>296926</v>
      </c>
      <c r="AD42" s="65">
        <f t="shared" si="14"/>
        <v>4200</v>
      </c>
      <c r="AE42" s="66"/>
      <c r="AF42" s="64">
        <v>286799</v>
      </c>
      <c r="AG42" s="64">
        <v>292726</v>
      </c>
      <c r="AH42" s="64">
        <f t="shared" si="8"/>
        <v>5927</v>
      </c>
      <c r="AI42" s="64"/>
      <c r="AJ42" s="64">
        <v>268837</v>
      </c>
      <c r="AK42" s="64">
        <v>286799</v>
      </c>
      <c r="AL42" s="64">
        <f t="shared" si="17"/>
        <v>17962</v>
      </c>
      <c r="AM42" s="64">
        <v>293590</v>
      </c>
      <c r="AN42" s="64">
        <v>248146</v>
      </c>
      <c r="AO42" s="64">
        <v>274492</v>
      </c>
      <c r="AP42" s="67">
        <f t="shared" si="10"/>
        <v>26346</v>
      </c>
    </row>
    <row r="43" spans="1:42">
      <c r="A43" s="37" t="s">
        <v>110</v>
      </c>
      <c r="B43" s="56" t="s">
        <v>111</v>
      </c>
      <c r="C43" s="75" t="s">
        <v>112</v>
      </c>
      <c r="D43" s="76">
        <v>468668</v>
      </c>
      <c r="E43" s="76">
        <v>386062</v>
      </c>
      <c r="F43" s="43">
        <f t="shared" si="1"/>
        <v>-82606</v>
      </c>
      <c r="G43" s="77">
        <v>399486</v>
      </c>
      <c r="H43" s="77">
        <v>386062</v>
      </c>
      <c r="I43" s="43">
        <f t="shared" si="18"/>
        <v>-13424</v>
      </c>
      <c r="J43" s="59"/>
      <c r="K43" s="77">
        <v>383211</v>
      </c>
      <c r="L43" s="77">
        <v>468668</v>
      </c>
      <c r="M43" s="59">
        <f t="shared" si="3"/>
        <v>85457</v>
      </c>
      <c r="N43" s="77">
        <v>380463</v>
      </c>
      <c r="O43" s="77">
        <v>399486</v>
      </c>
      <c r="P43" s="59">
        <f t="shared" si="4"/>
        <v>19023</v>
      </c>
      <c r="Q43" s="70"/>
      <c r="R43" s="71">
        <v>362346</v>
      </c>
      <c r="S43" s="71">
        <v>383211</v>
      </c>
      <c r="T43" s="43">
        <f t="shared" si="19"/>
        <v>20865</v>
      </c>
      <c r="U43" s="72">
        <v>362346</v>
      </c>
      <c r="V43" s="72">
        <v>380463</v>
      </c>
      <c r="W43" s="62">
        <f t="shared" si="5"/>
        <v>18117</v>
      </c>
      <c r="X43" s="70"/>
      <c r="Y43" s="73">
        <v>354426</v>
      </c>
      <c r="Z43" s="73">
        <v>362346</v>
      </c>
      <c r="AA43" s="73">
        <f t="shared" si="20"/>
        <v>7920</v>
      </c>
      <c r="AB43" s="64">
        <v>347059</v>
      </c>
      <c r="AC43" s="64">
        <v>354426</v>
      </c>
      <c r="AD43" s="65">
        <f t="shared" si="14"/>
        <v>7367</v>
      </c>
      <c r="AE43" s="66"/>
      <c r="AF43" s="64">
        <v>334691</v>
      </c>
      <c r="AG43" s="64">
        <v>347059</v>
      </c>
      <c r="AH43" s="64">
        <f t="shared" si="8"/>
        <v>12368</v>
      </c>
      <c r="AI43" s="64"/>
      <c r="AJ43" s="64">
        <v>347812</v>
      </c>
      <c r="AK43" s="64">
        <v>334691</v>
      </c>
      <c r="AL43" s="85">
        <f t="shared" si="17"/>
        <v>-13121</v>
      </c>
      <c r="AM43" s="64">
        <v>328243</v>
      </c>
      <c r="AN43" s="64">
        <v>344655</v>
      </c>
      <c r="AO43" s="64">
        <v>334691</v>
      </c>
      <c r="AP43" s="95">
        <f t="shared" si="10"/>
        <v>-9964</v>
      </c>
    </row>
    <row r="44" spans="1:42" hidden="1">
      <c r="A44" s="37" t="s">
        <v>113</v>
      </c>
      <c r="B44" s="56" t="s">
        <v>114</v>
      </c>
      <c r="C44" s="75" t="s">
        <v>115</v>
      </c>
      <c r="D44" s="76"/>
      <c r="E44" s="76"/>
      <c r="F44" s="43">
        <f t="shared" si="1"/>
        <v>0</v>
      </c>
      <c r="G44" s="77"/>
      <c r="H44" s="77"/>
      <c r="I44" s="43">
        <f t="shared" si="18"/>
        <v>0</v>
      </c>
      <c r="J44" s="59"/>
      <c r="K44" s="77"/>
      <c r="L44" s="77"/>
      <c r="M44" s="59">
        <f t="shared" si="3"/>
        <v>0</v>
      </c>
      <c r="N44" s="77"/>
      <c r="O44" s="77"/>
      <c r="P44" s="59">
        <f t="shared" si="4"/>
        <v>0</v>
      </c>
      <c r="Q44" s="70"/>
      <c r="R44" s="71"/>
      <c r="S44" s="71"/>
      <c r="T44" s="43">
        <f t="shared" si="19"/>
        <v>0</v>
      </c>
      <c r="U44" s="72"/>
      <c r="V44" s="72"/>
      <c r="W44" s="62">
        <f t="shared" si="5"/>
        <v>0</v>
      </c>
      <c r="X44" s="70"/>
      <c r="Y44" s="73"/>
      <c r="Z44" s="73"/>
      <c r="AA44" s="73">
        <f t="shared" si="20"/>
        <v>0</v>
      </c>
      <c r="AB44" s="64" t="s">
        <v>116</v>
      </c>
      <c r="AC44" s="64"/>
      <c r="AD44" s="65" t="e">
        <f t="shared" si="14"/>
        <v>#VALUE!</v>
      </c>
      <c r="AE44" s="66"/>
      <c r="AF44" s="64"/>
      <c r="AG44" s="64" t="s">
        <v>116</v>
      </c>
      <c r="AH44" s="64"/>
      <c r="AI44" s="64"/>
      <c r="AJ44" s="64">
        <v>375671</v>
      </c>
      <c r="AK44" s="64">
        <v>382453</v>
      </c>
      <c r="AL44" s="64">
        <f t="shared" si="17"/>
        <v>6782</v>
      </c>
      <c r="AM44" s="64">
        <v>239980</v>
      </c>
      <c r="AN44" s="64">
        <v>354609</v>
      </c>
      <c r="AO44" s="64">
        <v>372339</v>
      </c>
      <c r="AP44" s="67">
        <f t="shared" si="10"/>
        <v>17730</v>
      </c>
    </row>
    <row r="45" spans="1:42">
      <c r="A45" s="37" t="s">
        <v>117</v>
      </c>
      <c r="B45" s="56">
        <v>10206034</v>
      </c>
      <c r="C45" s="75" t="s">
        <v>118</v>
      </c>
      <c r="D45" s="76">
        <v>211</v>
      </c>
      <c r="E45" s="76">
        <v>190</v>
      </c>
      <c r="F45" s="43">
        <f t="shared" si="1"/>
        <v>-21</v>
      </c>
      <c r="G45" s="77">
        <v>211</v>
      </c>
      <c r="H45" s="77">
        <v>190</v>
      </c>
      <c r="I45" s="43">
        <f t="shared" si="18"/>
        <v>-21</v>
      </c>
      <c r="J45" s="69"/>
      <c r="K45" s="77">
        <v>211</v>
      </c>
      <c r="L45" s="77">
        <v>211</v>
      </c>
      <c r="M45" s="69">
        <f t="shared" si="3"/>
        <v>0</v>
      </c>
      <c r="N45" s="77">
        <v>211</v>
      </c>
      <c r="O45" s="77">
        <v>211</v>
      </c>
      <c r="P45" s="69">
        <f t="shared" si="4"/>
        <v>0</v>
      </c>
      <c r="Q45" s="70"/>
      <c r="R45" s="71">
        <v>211</v>
      </c>
      <c r="S45" s="71">
        <v>211</v>
      </c>
      <c r="T45" s="43">
        <f t="shared" si="19"/>
        <v>0</v>
      </c>
      <c r="U45" s="72">
        <v>211</v>
      </c>
      <c r="V45" s="72">
        <v>211</v>
      </c>
      <c r="W45" s="62">
        <f t="shared" si="5"/>
        <v>0</v>
      </c>
      <c r="X45" s="70"/>
      <c r="Y45" s="73">
        <v>211</v>
      </c>
      <c r="Z45" s="73">
        <v>211</v>
      </c>
      <c r="AA45" s="73">
        <f t="shared" si="20"/>
        <v>0</v>
      </c>
      <c r="AB45" s="64"/>
      <c r="AC45" s="64"/>
      <c r="AD45" s="65"/>
      <c r="AE45" s="66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7"/>
    </row>
    <row r="46" spans="1:42">
      <c r="A46" s="37" t="s">
        <v>119</v>
      </c>
      <c r="B46" s="56">
        <v>10206035</v>
      </c>
      <c r="C46" s="75" t="s">
        <v>120</v>
      </c>
      <c r="D46" s="76">
        <v>163</v>
      </c>
      <c r="E46" s="76">
        <v>147</v>
      </c>
      <c r="F46" s="43">
        <f t="shared" si="1"/>
        <v>-16</v>
      </c>
      <c r="G46" s="77">
        <v>163</v>
      </c>
      <c r="H46" s="77">
        <v>147</v>
      </c>
      <c r="I46" s="43">
        <f t="shared" si="18"/>
        <v>-16</v>
      </c>
      <c r="J46" s="69"/>
      <c r="K46" s="77">
        <v>163</v>
      </c>
      <c r="L46" s="77">
        <v>163</v>
      </c>
      <c r="M46" s="69">
        <f t="shared" si="3"/>
        <v>0</v>
      </c>
      <c r="N46" s="77">
        <v>163</v>
      </c>
      <c r="O46" s="77">
        <v>163</v>
      </c>
      <c r="P46" s="69">
        <f t="shared" si="4"/>
        <v>0</v>
      </c>
      <c r="Q46" s="70"/>
      <c r="R46" s="71">
        <v>163</v>
      </c>
      <c r="S46" s="71">
        <v>163</v>
      </c>
      <c r="T46" s="43">
        <f t="shared" si="19"/>
        <v>0</v>
      </c>
      <c r="U46" s="72">
        <v>163</v>
      </c>
      <c r="V46" s="72">
        <v>163</v>
      </c>
      <c r="W46" s="62">
        <f t="shared" si="5"/>
        <v>0</v>
      </c>
      <c r="X46" s="70"/>
      <c r="Y46" s="73">
        <v>163</v>
      </c>
      <c r="Z46" s="73">
        <v>163</v>
      </c>
      <c r="AA46" s="73">
        <f t="shared" si="20"/>
        <v>0</v>
      </c>
      <c r="AB46" s="64"/>
      <c r="AC46" s="64"/>
      <c r="AD46" s="65"/>
      <c r="AE46" s="66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7"/>
    </row>
    <row r="47" spans="1:42">
      <c r="A47" s="37" t="s">
        <v>121</v>
      </c>
      <c r="B47" s="56">
        <v>10213017</v>
      </c>
      <c r="C47" s="82" t="s">
        <v>122</v>
      </c>
      <c r="D47" s="80">
        <v>46022</v>
      </c>
      <c r="E47" s="80">
        <v>46022</v>
      </c>
      <c r="F47" s="43">
        <f t="shared" si="1"/>
        <v>0</v>
      </c>
      <c r="G47" s="77">
        <v>46022</v>
      </c>
      <c r="H47" s="77">
        <v>46022</v>
      </c>
      <c r="I47" s="43">
        <f t="shared" si="18"/>
        <v>0</v>
      </c>
      <c r="J47" s="69"/>
      <c r="K47" s="77">
        <v>46022</v>
      </c>
      <c r="L47" s="77">
        <v>46022</v>
      </c>
      <c r="M47" s="69">
        <f t="shared" si="3"/>
        <v>0</v>
      </c>
      <c r="N47" s="77">
        <v>46022</v>
      </c>
      <c r="O47" s="77">
        <v>46022</v>
      </c>
      <c r="P47" s="69">
        <f t="shared" si="4"/>
        <v>0</v>
      </c>
      <c r="Q47" s="70"/>
      <c r="R47" s="71">
        <v>46022</v>
      </c>
      <c r="S47" s="71">
        <v>46022</v>
      </c>
      <c r="T47" s="43">
        <f t="shared" si="19"/>
        <v>0</v>
      </c>
      <c r="U47" s="72">
        <v>46022</v>
      </c>
      <c r="V47" s="72">
        <v>46022</v>
      </c>
      <c r="W47" s="62">
        <f t="shared" si="5"/>
        <v>0</v>
      </c>
      <c r="X47" s="70"/>
      <c r="Y47" s="73">
        <v>46022</v>
      </c>
      <c r="Z47" s="73">
        <v>46022</v>
      </c>
      <c r="AA47" s="73">
        <f t="shared" si="20"/>
        <v>0</v>
      </c>
      <c r="AB47" s="64">
        <v>46022</v>
      </c>
      <c r="AC47" s="64">
        <v>46022</v>
      </c>
      <c r="AD47" s="65">
        <f t="shared" si="14"/>
        <v>0</v>
      </c>
      <c r="AE47" s="66"/>
      <c r="AF47" s="64">
        <v>46022</v>
      </c>
      <c r="AG47" s="64">
        <v>46022</v>
      </c>
      <c r="AH47" s="64">
        <f t="shared" si="8"/>
        <v>0</v>
      </c>
      <c r="AI47" s="64"/>
      <c r="AJ47" s="64">
        <v>46022</v>
      </c>
      <c r="AK47" s="64">
        <v>46022</v>
      </c>
      <c r="AL47" s="64">
        <f t="shared" si="17"/>
        <v>0</v>
      </c>
      <c r="AM47" s="64">
        <v>46022</v>
      </c>
      <c r="AN47" s="64">
        <v>46022</v>
      </c>
      <c r="AO47" s="64">
        <v>46022</v>
      </c>
      <c r="AP47" s="67">
        <f t="shared" si="10"/>
        <v>0</v>
      </c>
    </row>
    <row r="48" spans="1:42">
      <c r="A48" s="37" t="s">
        <v>123</v>
      </c>
      <c r="B48" s="56">
        <v>10213020</v>
      </c>
      <c r="C48" s="75" t="s">
        <v>124</v>
      </c>
      <c r="D48" s="76">
        <v>915000</v>
      </c>
      <c r="E48" s="76">
        <v>915000</v>
      </c>
      <c r="F48" s="43">
        <f t="shared" si="1"/>
        <v>0</v>
      </c>
      <c r="G48" s="77">
        <v>915000</v>
      </c>
      <c r="H48" s="77">
        <v>915000</v>
      </c>
      <c r="I48" s="43">
        <f t="shared" si="18"/>
        <v>0</v>
      </c>
      <c r="J48" s="69"/>
      <c r="K48" s="77">
        <v>915000</v>
      </c>
      <c r="L48" s="77">
        <v>915000</v>
      </c>
      <c r="M48" s="69">
        <f t="shared" si="3"/>
        <v>0</v>
      </c>
      <c r="N48" s="77">
        <v>915000</v>
      </c>
      <c r="O48" s="77">
        <v>915000</v>
      </c>
      <c r="P48" s="69">
        <f t="shared" si="4"/>
        <v>0</v>
      </c>
      <c r="Q48" s="70"/>
      <c r="R48" s="71">
        <v>915000</v>
      </c>
      <c r="S48" s="71">
        <v>915000</v>
      </c>
      <c r="T48" s="43">
        <f t="shared" si="19"/>
        <v>0</v>
      </c>
      <c r="U48" s="72">
        <v>915000</v>
      </c>
      <c r="V48" s="72">
        <v>915000</v>
      </c>
      <c r="W48" s="62">
        <f t="shared" si="5"/>
        <v>0</v>
      </c>
      <c r="X48" s="70"/>
      <c r="Y48" s="73">
        <v>915000</v>
      </c>
      <c r="Z48" s="73">
        <v>915000</v>
      </c>
      <c r="AA48" s="73">
        <f t="shared" si="20"/>
        <v>0</v>
      </c>
      <c r="AB48" s="64">
        <v>915000</v>
      </c>
      <c r="AC48" s="64">
        <v>915000</v>
      </c>
      <c r="AD48" s="65">
        <f t="shared" si="14"/>
        <v>0</v>
      </c>
      <c r="AE48" s="66"/>
      <c r="AF48" s="64">
        <v>915000</v>
      </c>
      <c r="AG48" s="64">
        <v>915000</v>
      </c>
      <c r="AH48" s="64">
        <f t="shared" si="8"/>
        <v>0</v>
      </c>
      <c r="AI48" s="64"/>
      <c r="AJ48" s="64">
        <v>925778</v>
      </c>
      <c r="AK48" s="64">
        <v>941125</v>
      </c>
      <c r="AL48" s="64">
        <f t="shared" si="17"/>
        <v>15347</v>
      </c>
      <c r="AM48" s="64">
        <v>898112</v>
      </c>
      <c r="AN48" s="64">
        <v>925778</v>
      </c>
      <c r="AO48" s="64">
        <v>941125</v>
      </c>
      <c r="AP48" s="67">
        <f t="shared" si="10"/>
        <v>15347</v>
      </c>
    </row>
    <row r="49" spans="1:42">
      <c r="A49" s="37" t="s">
        <v>125</v>
      </c>
      <c r="B49" s="56">
        <v>10306007</v>
      </c>
      <c r="C49" s="114" t="s">
        <v>126</v>
      </c>
      <c r="D49" s="76">
        <v>4379</v>
      </c>
      <c r="E49" s="76">
        <v>3941</v>
      </c>
      <c r="F49" s="43">
        <f t="shared" si="1"/>
        <v>-438</v>
      </c>
      <c r="G49" s="77">
        <v>4379</v>
      </c>
      <c r="H49" s="77">
        <v>3941</v>
      </c>
      <c r="I49" s="43">
        <f t="shared" si="18"/>
        <v>-438</v>
      </c>
      <c r="J49" s="69"/>
      <c r="K49" s="77">
        <v>4379</v>
      </c>
      <c r="L49" s="77">
        <v>4379</v>
      </c>
      <c r="M49" s="69">
        <f t="shared" si="3"/>
        <v>0</v>
      </c>
      <c r="N49" s="77">
        <v>4379</v>
      </c>
      <c r="O49" s="77">
        <v>4379</v>
      </c>
      <c r="P49" s="69">
        <f t="shared" si="4"/>
        <v>0</v>
      </c>
      <c r="Q49" s="70"/>
      <c r="R49" s="71">
        <v>4379</v>
      </c>
      <c r="S49" s="71">
        <v>4379</v>
      </c>
      <c r="T49" s="43">
        <f>S49-R49</f>
        <v>0</v>
      </c>
      <c r="U49" s="72">
        <v>4379</v>
      </c>
      <c r="V49" s="72">
        <v>4379</v>
      </c>
      <c r="W49" s="62">
        <f t="shared" si="5"/>
        <v>0</v>
      </c>
      <c r="X49" s="70"/>
      <c r="Y49" s="73">
        <v>4379</v>
      </c>
      <c r="Z49" s="73">
        <v>4379</v>
      </c>
      <c r="AA49" s="73">
        <f>Z49-Y49</f>
        <v>0</v>
      </c>
      <c r="AB49" s="64">
        <v>4379</v>
      </c>
      <c r="AC49" s="64">
        <v>4379</v>
      </c>
      <c r="AD49" s="65">
        <f t="shared" si="14"/>
        <v>0</v>
      </c>
      <c r="AE49" s="66"/>
      <c r="AF49" s="64">
        <v>4379</v>
      </c>
      <c r="AG49" s="64">
        <v>4379</v>
      </c>
      <c r="AH49" s="64">
        <f t="shared" si="8"/>
        <v>0</v>
      </c>
      <c r="AI49" s="64"/>
      <c r="AJ49" s="64">
        <v>4379</v>
      </c>
      <c r="AK49" s="64">
        <v>4379</v>
      </c>
      <c r="AL49" s="64">
        <f t="shared" si="17"/>
        <v>0</v>
      </c>
      <c r="AM49" s="64">
        <v>4379</v>
      </c>
      <c r="AN49" s="64">
        <v>4169</v>
      </c>
      <c r="AO49" s="64">
        <v>4377</v>
      </c>
      <c r="AP49" s="67">
        <f t="shared" si="10"/>
        <v>208</v>
      </c>
    </row>
    <row r="50" spans="1:42">
      <c r="A50" s="37" t="s">
        <v>127</v>
      </c>
      <c r="B50" s="56">
        <v>10309014</v>
      </c>
      <c r="C50" s="75" t="s">
        <v>128</v>
      </c>
      <c r="D50" s="76">
        <v>30432</v>
      </c>
      <c r="E50" s="76">
        <v>30432</v>
      </c>
      <c r="F50" s="43">
        <f t="shared" si="1"/>
        <v>0</v>
      </c>
      <c r="G50" s="77">
        <v>30432</v>
      </c>
      <c r="H50" s="77">
        <v>30432</v>
      </c>
      <c r="I50" s="43">
        <f t="shared" si="18"/>
        <v>0</v>
      </c>
      <c r="J50" s="69"/>
      <c r="K50" s="77">
        <v>30432</v>
      </c>
      <c r="L50" s="77">
        <v>30432</v>
      </c>
      <c r="M50" s="69">
        <f t="shared" si="3"/>
        <v>0</v>
      </c>
      <c r="N50" s="77">
        <v>30432</v>
      </c>
      <c r="O50" s="77">
        <v>30432</v>
      </c>
      <c r="P50" s="69">
        <f t="shared" si="4"/>
        <v>0</v>
      </c>
      <c r="Q50" s="70"/>
      <c r="R50" s="71">
        <v>30432</v>
      </c>
      <c r="S50" s="71">
        <v>30432</v>
      </c>
      <c r="T50" s="43">
        <f t="shared" ref="T50:T53" si="21">S50-R50</f>
        <v>0</v>
      </c>
      <c r="U50" s="72">
        <v>30432</v>
      </c>
      <c r="V50" s="72">
        <v>30432</v>
      </c>
      <c r="W50" s="62">
        <f t="shared" si="5"/>
        <v>0</v>
      </c>
      <c r="X50" s="70"/>
      <c r="Y50" s="73">
        <v>30432</v>
      </c>
      <c r="Z50" s="73">
        <v>30432</v>
      </c>
      <c r="AA50" s="73">
        <f t="shared" ref="AA50:AA53" si="22">Z50-Y50</f>
        <v>0</v>
      </c>
      <c r="AB50" s="64">
        <v>30432</v>
      </c>
      <c r="AC50" s="64">
        <v>30432</v>
      </c>
      <c r="AD50" s="65">
        <f t="shared" si="14"/>
        <v>0</v>
      </c>
      <c r="AE50" s="66"/>
      <c r="AF50" s="64">
        <v>30432</v>
      </c>
      <c r="AG50" s="64">
        <v>30432</v>
      </c>
      <c r="AH50" s="64">
        <f t="shared" si="8"/>
        <v>0</v>
      </c>
      <c r="AI50" s="64"/>
      <c r="AJ50" s="64">
        <v>30432</v>
      </c>
      <c r="AK50" s="64">
        <v>30432</v>
      </c>
      <c r="AL50" s="64">
        <f t="shared" si="17"/>
        <v>0</v>
      </c>
      <c r="AM50" s="64">
        <v>30432</v>
      </c>
      <c r="AN50" s="64">
        <v>30432</v>
      </c>
      <c r="AO50" s="64">
        <v>30432</v>
      </c>
      <c r="AP50" s="67">
        <f t="shared" si="10"/>
        <v>0</v>
      </c>
    </row>
    <row r="51" spans="1:42">
      <c r="A51" s="37" t="s">
        <v>129</v>
      </c>
      <c r="B51" s="56" t="s">
        <v>130</v>
      </c>
      <c r="C51" s="75" t="s">
        <v>131</v>
      </c>
      <c r="D51" s="76">
        <v>4605</v>
      </c>
      <c r="E51" s="76">
        <v>4144</v>
      </c>
      <c r="F51" s="43">
        <f t="shared" si="1"/>
        <v>-461</v>
      </c>
      <c r="G51" s="77">
        <v>4605</v>
      </c>
      <c r="H51" s="77">
        <v>4144</v>
      </c>
      <c r="I51" s="43">
        <f t="shared" si="18"/>
        <v>-461</v>
      </c>
      <c r="J51" s="69"/>
      <c r="K51" s="77">
        <v>4605</v>
      </c>
      <c r="L51" s="77">
        <v>4605</v>
      </c>
      <c r="M51" s="69">
        <f t="shared" si="3"/>
        <v>0</v>
      </c>
      <c r="N51" s="77">
        <v>4605</v>
      </c>
      <c r="O51" s="77">
        <v>4605</v>
      </c>
      <c r="P51" s="69">
        <f t="shared" si="4"/>
        <v>0</v>
      </c>
      <c r="Q51" s="70"/>
      <c r="R51" s="71">
        <v>4605</v>
      </c>
      <c r="S51" s="71">
        <v>4605</v>
      </c>
      <c r="T51" s="43">
        <f t="shared" si="21"/>
        <v>0</v>
      </c>
      <c r="U51" s="72">
        <v>4605</v>
      </c>
      <c r="V51" s="72">
        <v>4605</v>
      </c>
      <c r="W51" s="62">
        <f t="shared" si="5"/>
        <v>0</v>
      </c>
      <c r="X51" s="70"/>
      <c r="Y51" s="73">
        <v>4605</v>
      </c>
      <c r="Z51" s="73">
        <v>4605</v>
      </c>
      <c r="AA51" s="73">
        <f t="shared" si="22"/>
        <v>0</v>
      </c>
      <c r="AB51" s="64">
        <v>4605</v>
      </c>
      <c r="AC51" s="64">
        <v>4605</v>
      </c>
      <c r="AD51" s="65">
        <f t="shared" si="14"/>
        <v>0</v>
      </c>
      <c r="AE51" s="66"/>
      <c r="AF51" s="64">
        <v>4605</v>
      </c>
      <c r="AG51" s="64">
        <v>4605</v>
      </c>
      <c r="AH51" s="64">
        <f t="shared" si="8"/>
        <v>0</v>
      </c>
      <c r="AI51" s="64"/>
      <c r="AJ51" s="64">
        <v>4605</v>
      </c>
      <c r="AK51" s="64">
        <v>4605</v>
      </c>
      <c r="AL51" s="64">
        <f t="shared" si="17"/>
        <v>0</v>
      </c>
      <c r="AM51" s="64">
        <v>4605</v>
      </c>
      <c r="AN51" s="64">
        <v>4605</v>
      </c>
      <c r="AO51" s="64">
        <v>4605</v>
      </c>
      <c r="AP51" s="67">
        <f t="shared" si="10"/>
        <v>0</v>
      </c>
    </row>
    <row r="52" spans="1:42">
      <c r="A52" s="37" t="s">
        <v>132</v>
      </c>
      <c r="B52" s="56" t="s">
        <v>133</v>
      </c>
      <c r="C52" s="114" t="s">
        <v>134</v>
      </c>
      <c r="D52" s="76">
        <v>356974</v>
      </c>
      <c r="E52" s="76">
        <v>344304</v>
      </c>
      <c r="F52" s="43">
        <f t="shared" si="1"/>
        <v>-12670</v>
      </c>
      <c r="G52" s="77">
        <v>255522</v>
      </c>
      <c r="H52" s="77">
        <v>268297</v>
      </c>
      <c r="I52" s="43">
        <f t="shared" si="18"/>
        <v>12775</v>
      </c>
      <c r="J52" s="59"/>
      <c r="K52" s="77">
        <v>300043</v>
      </c>
      <c r="L52" s="77">
        <v>356974</v>
      </c>
      <c r="M52" s="59">
        <f t="shared" si="3"/>
        <v>56931</v>
      </c>
      <c r="N52" s="77">
        <v>243355</v>
      </c>
      <c r="O52" s="77">
        <v>255522</v>
      </c>
      <c r="P52" s="59">
        <f t="shared" si="4"/>
        <v>12167</v>
      </c>
      <c r="Q52" s="70"/>
      <c r="R52" s="71">
        <v>231766</v>
      </c>
      <c r="S52" s="71">
        <v>300043</v>
      </c>
      <c r="T52" s="43">
        <f t="shared" si="21"/>
        <v>68277</v>
      </c>
      <c r="U52" s="72">
        <v>231766</v>
      </c>
      <c r="V52" s="72">
        <v>243354</v>
      </c>
      <c r="W52" s="62">
        <f t="shared" si="5"/>
        <v>11588</v>
      </c>
      <c r="X52" s="70"/>
      <c r="Y52" s="73">
        <v>243033</v>
      </c>
      <c r="Z52" s="73">
        <v>231766</v>
      </c>
      <c r="AA52" s="116">
        <f t="shared" si="22"/>
        <v>-11267</v>
      </c>
      <c r="AB52" s="64">
        <v>259170</v>
      </c>
      <c r="AC52" s="64">
        <v>243033</v>
      </c>
      <c r="AD52" s="74">
        <f>AC52-AB52</f>
        <v>-16137</v>
      </c>
      <c r="AE52" s="66"/>
      <c r="AF52" s="64">
        <v>291389</v>
      </c>
      <c r="AG52" s="64">
        <v>259170</v>
      </c>
      <c r="AH52" s="85">
        <f t="shared" si="8"/>
        <v>-32219</v>
      </c>
      <c r="AI52" s="85"/>
      <c r="AJ52" s="64">
        <v>291389</v>
      </c>
      <c r="AK52" s="64">
        <v>291389</v>
      </c>
      <c r="AL52" s="64">
        <f t="shared" si="17"/>
        <v>0</v>
      </c>
      <c r="AM52" s="64">
        <v>277513</v>
      </c>
      <c r="AN52" s="64">
        <v>291389</v>
      </c>
      <c r="AO52" s="64">
        <v>291389</v>
      </c>
      <c r="AP52" s="67">
        <f t="shared" si="10"/>
        <v>0</v>
      </c>
    </row>
    <row r="53" spans="1:42">
      <c r="A53" s="37" t="s">
        <v>135</v>
      </c>
      <c r="B53" s="56" t="s">
        <v>136</v>
      </c>
      <c r="C53" s="75" t="s">
        <v>128</v>
      </c>
      <c r="D53" s="76">
        <v>758</v>
      </c>
      <c r="E53" s="76">
        <v>683</v>
      </c>
      <c r="F53" s="43">
        <f t="shared" si="1"/>
        <v>-75</v>
      </c>
      <c r="G53" s="77">
        <v>758</v>
      </c>
      <c r="H53" s="77">
        <v>683</v>
      </c>
      <c r="I53" s="43">
        <f t="shared" si="18"/>
        <v>-75</v>
      </c>
      <c r="J53" s="69"/>
      <c r="K53" s="77">
        <v>758</v>
      </c>
      <c r="L53" s="77">
        <v>758</v>
      </c>
      <c r="M53" s="69">
        <f t="shared" si="3"/>
        <v>0</v>
      </c>
      <c r="N53" s="77">
        <v>758</v>
      </c>
      <c r="O53" s="77">
        <v>758</v>
      </c>
      <c r="P53" s="69">
        <f t="shared" si="4"/>
        <v>0</v>
      </c>
      <c r="Q53" s="70"/>
      <c r="R53" s="71">
        <v>758</v>
      </c>
      <c r="S53" s="71">
        <v>758</v>
      </c>
      <c r="T53" s="43">
        <f t="shared" si="21"/>
        <v>0</v>
      </c>
      <c r="U53" s="72">
        <v>758</v>
      </c>
      <c r="V53" s="72">
        <v>758</v>
      </c>
      <c r="W53" s="62">
        <f t="shared" si="5"/>
        <v>0</v>
      </c>
      <c r="X53" s="70"/>
      <c r="Y53" s="73">
        <v>758</v>
      </c>
      <c r="Z53" s="73">
        <v>758</v>
      </c>
      <c r="AA53" s="73">
        <f t="shared" si="22"/>
        <v>0</v>
      </c>
      <c r="AB53" s="64">
        <v>758</v>
      </c>
      <c r="AC53" s="64">
        <v>758</v>
      </c>
      <c r="AD53" s="65">
        <f>AC53-AB53</f>
        <v>0</v>
      </c>
      <c r="AE53" s="66"/>
      <c r="AF53" s="64">
        <v>758</v>
      </c>
      <c r="AG53" s="64">
        <v>758</v>
      </c>
      <c r="AH53" s="64">
        <f t="shared" si="8"/>
        <v>0</v>
      </c>
      <c r="AI53" s="64"/>
      <c r="AJ53" s="64">
        <v>758</v>
      </c>
      <c r="AK53" s="64">
        <v>758</v>
      </c>
      <c r="AL53" s="64">
        <f t="shared" si="17"/>
        <v>0</v>
      </c>
      <c r="AM53" s="64">
        <v>758</v>
      </c>
      <c r="AN53" s="64">
        <v>758</v>
      </c>
      <c r="AO53" s="64">
        <v>758</v>
      </c>
      <c r="AP53" s="67">
        <f t="shared" si="10"/>
        <v>0</v>
      </c>
    </row>
    <row r="54" spans="1:42">
      <c r="A54" s="37" t="s">
        <v>137</v>
      </c>
      <c r="B54" s="56">
        <v>10508004</v>
      </c>
      <c r="C54" s="75" t="s">
        <v>138</v>
      </c>
      <c r="D54" s="76">
        <v>4091</v>
      </c>
      <c r="E54" s="76">
        <v>4091</v>
      </c>
      <c r="F54" s="43">
        <f t="shared" si="1"/>
        <v>0</v>
      </c>
      <c r="G54" s="77">
        <v>4091</v>
      </c>
      <c r="H54" s="77">
        <v>4091</v>
      </c>
      <c r="I54" s="43">
        <f t="shared" si="18"/>
        <v>0</v>
      </c>
      <c r="J54" s="69"/>
      <c r="K54" s="77">
        <v>4091</v>
      </c>
      <c r="L54" s="77">
        <v>4091</v>
      </c>
      <c r="M54" s="69">
        <f t="shared" si="3"/>
        <v>0</v>
      </c>
      <c r="N54" s="77">
        <v>4091</v>
      </c>
      <c r="O54" s="77">
        <v>4091</v>
      </c>
      <c r="P54" s="69">
        <f t="shared" si="4"/>
        <v>0</v>
      </c>
      <c r="Q54" s="70"/>
      <c r="R54" s="71">
        <v>4091</v>
      </c>
      <c r="S54" s="71">
        <v>4091</v>
      </c>
      <c r="T54" s="43">
        <f>S54-R54</f>
        <v>0</v>
      </c>
      <c r="U54" s="72">
        <v>4091</v>
      </c>
      <c r="V54" s="72">
        <v>4091</v>
      </c>
      <c r="W54" s="62">
        <f t="shared" si="5"/>
        <v>0</v>
      </c>
      <c r="X54" s="70"/>
      <c r="Y54" s="73">
        <v>4091</v>
      </c>
      <c r="Z54" s="73">
        <v>4091</v>
      </c>
      <c r="AA54" s="73">
        <f>Z54-Y54</f>
        <v>0</v>
      </c>
      <c r="AB54" s="64">
        <v>4091</v>
      </c>
      <c r="AC54" s="64">
        <v>4091</v>
      </c>
      <c r="AD54" s="65">
        <f t="shared" ref="AD54:AD75" si="23">AC54-AB54</f>
        <v>0</v>
      </c>
      <c r="AE54" s="66"/>
      <c r="AF54" s="64">
        <v>4091</v>
      </c>
      <c r="AG54" s="64">
        <v>4091</v>
      </c>
      <c r="AH54" s="64">
        <f>AG54-AF54</f>
        <v>0</v>
      </c>
      <c r="AI54" s="64"/>
      <c r="AJ54" s="64">
        <v>4091</v>
      </c>
      <c r="AK54" s="64">
        <v>4091</v>
      </c>
      <c r="AL54" s="64">
        <f t="shared" si="17"/>
        <v>0</v>
      </c>
      <c r="AM54" s="64">
        <v>4091</v>
      </c>
      <c r="AN54" s="64">
        <v>4091</v>
      </c>
      <c r="AO54" s="64">
        <v>4091</v>
      </c>
      <c r="AP54" s="67">
        <f t="shared" si="10"/>
        <v>0</v>
      </c>
    </row>
    <row r="55" spans="1:42">
      <c r="A55" s="37" t="s">
        <v>139</v>
      </c>
      <c r="B55" s="56">
        <v>10520003</v>
      </c>
      <c r="C55" s="79" t="s">
        <v>140</v>
      </c>
      <c r="D55" s="80">
        <v>587615</v>
      </c>
      <c r="E55" s="80">
        <v>568998</v>
      </c>
      <c r="F55" s="43">
        <f t="shared" si="1"/>
        <v>-18617</v>
      </c>
      <c r="G55" s="77">
        <v>492785</v>
      </c>
      <c r="H55" s="77">
        <v>517424</v>
      </c>
      <c r="I55" s="43">
        <f t="shared" si="18"/>
        <v>24639</v>
      </c>
      <c r="J55" s="59"/>
      <c r="K55" s="77">
        <v>491920</v>
      </c>
      <c r="L55" s="77">
        <v>587615</v>
      </c>
      <c r="M55" s="59">
        <f t="shared" si="3"/>
        <v>95695</v>
      </c>
      <c r="N55" s="77">
        <v>469319</v>
      </c>
      <c r="O55" s="77">
        <v>492785</v>
      </c>
      <c r="P55" s="59">
        <f t="shared" si="4"/>
        <v>23466</v>
      </c>
      <c r="Q55" s="70"/>
      <c r="R55" s="71">
        <v>446970</v>
      </c>
      <c r="S55" s="71">
        <v>491920</v>
      </c>
      <c r="T55" s="43">
        <f>S55-R55</f>
        <v>44950</v>
      </c>
      <c r="U55" s="72">
        <v>446970</v>
      </c>
      <c r="V55" s="72">
        <v>469319</v>
      </c>
      <c r="W55" s="62">
        <f t="shared" si="5"/>
        <v>22349</v>
      </c>
      <c r="X55" s="70"/>
      <c r="Y55" s="73">
        <v>438053</v>
      </c>
      <c r="Z55" s="73">
        <v>446970</v>
      </c>
      <c r="AA55" s="73">
        <f>Z55-Y55</f>
        <v>8917</v>
      </c>
      <c r="AB55" s="64">
        <v>426406</v>
      </c>
      <c r="AC55" s="64">
        <v>438053</v>
      </c>
      <c r="AD55" s="65">
        <f t="shared" si="23"/>
        <v>11647</v>
      </c>
      <c r="AE55" s="66"/>
      <c r="AF55" s="64">
        <v>392702</v>
      </c>
      <c r="AG55" s="64">
        <v>426406</v>
      </c>
      <c r="AH55" s="64">
        <f t="shared" ref="AH55:AH118" si="24">AG55-AF55</f>
        <v>33704</v>
      </c>
      <c r="AI55" s="64"/>
      <c r="AJ55" s="64">
        <v>392766</v>
      </c>
      <c r="AK55" s="64">
        <v>392702</v>
      </c>
      <c r="AL55" s="85">
        <f t="shared" si="17"/>
        <v>-64</v>
      </c>
      <c r="AM55" s="64">
        <v>359414</v>
      </c>
      <c r="AN55" s="64">
        <v>377385</v>
      </c>
      <c r="AO55" s="64">
        <v>392702</v>
      </c>
      <c r="AP55" s="67">
        <f t="shared" si="10"/>
        <v>15317</v>
      </c>
    </row>
    <row r="56" spans="1:42">
      <c r="A56" s="37" t="s">
        <v>141</v>
      </c>
      <c r="B56" s="56" t="s">
        <v>142</v>
      </c>
      <c r="C56" s="114" t="s">
        <v>143</v>
      </c>
      <c r="D56" s="76">
        <v>3357731</v>
      </c>
      <c r="E56" s="76">
        <v>2803748</v>
      </c>
      <c r="F56" s="43">
        <f t="shared" si="1"/>
        <v>-553983</v>
      </c>
      <c r="G56" s="77">
        <v>2533678</v>
      </c>
      <c r="H56" s="77">
        <v>2660362</v>
      </c>
      <c r="I56" s="43">
        <f t="shared" si="18"/>
        <v>126684</v>
      </c>
      <c r="J56" s="59"/>
      <c r="K56" s="77">
        <v>2413027</v>
      </c>
      <c r="L56" s="77">
        <v>3357731</v>
      </c>
      <c r="M56" s="59">
        <f t="shared" si="3"/>
        <v>944704</v>
      </c>
      <c r="N56" s="77">
        <v>2413027</v>
      </c>
      <c r="O56" s="77">
        <v>2533678</v>
      </c>
      <c r="P56" s="59">
        <f t="shared" si="4"/>
        <v>120651</v>
      </c>
      <c r="Q56" s="70"/>
      <c r="R56" s="117">
        <v>2413027</v>
      </c>
      <c r="S56" s="71">
        <v>2413027</v>
      </c>
      <c r="T56" s="43">
        <f t="shared" ref="T56:T60" si="25">S56-R56</f>
        <v>0</v>
      </c>
      <c r="U56" s="72">
        <v>2413027</v>
      </c>
      <c r="V56" s="72">
        <v>2413027</v>
      </c>
      <c r="W56" s="62">
        <f t="shared" si="5"/>
        <v>0</v>
      </c>
      <c r="X56" s="70"/>
      <c r="Y56" s="73">
        <v>2457654</v>
      </c>
      <c r="Z56" s="73">
        <v>2593973</v>
      </c>
      <c r="AA56" s="73">
        <f t="shared" ref="AA56:AA60" si="26">Z56-Y56</f>
        <v>136319</v>
      </c>
      <c r="AB56" s="64">
        <v>2457654</v>
      </c>
      <c r="AC56" s="64">
        <v>2457654</v>
      </c>
      <c r="AD56" s="65">
        <f t="shared" si="23"/>
        <v>0</v>
      </c>
      <c r="AE56" s="66"/>
      <c r="AF56" s="64">
        <v>2542340</v>
      </c>
      <c r="AG56" s="64">
        <v>3541823</v>
      </c>
      <c r="AH56" s="64">
        <f t="shared" si="24"/>
        <v>999483</v>
      </c>
      <c r="AI56" s="64"/>
      <c r="AJ56" s="64">
        <v>2542340</v>
      </c>
      <c r="AK56" s="64">
        <v>2542340</v>
      </c>
      <c r="AL56" s="64">
        <f t="shared" si="17"/>
        <v>0</v>
      </c>
      <c r="AM56" s="64">
        <v>2542340</v>
      </c>
      <c r="AN56" s="64">
        <v>2542340</v>
      </c>
      <c r="AO56" s="64">
        <v>2542340</v>
      </c>
      <c r="AP56" s="67">
        <f t="shared" si="10"/>
        <v>0</v>
      </c>
    </row>
    <row r="57" spans="1:42" s="111" customFormat="1">
      <c r="A57" s="37" t="s">
        <v>144</v>
      </c>
      <c r="B57" s="102" t="s">
        <v>145</v>
      </c>
      <c r="C57" s="118" t="s">
        <v>146</v>
      </c>
      <c r="D57" s="119">
        <v>1074874</v>
      </c>
      <c r="E57" s="119">
        <v>1149407</v>
      </c>
      <c r="F57" s="43">
        <f t="shared" si="1"/>
        <v>74533</v>
      </c>
      <c r="G57" s="103">
        <v>492266</v>
      </c>
      <c r="H57" s="103">
        <v>516879</v>
      </c>
      <c r="I57" s="43">
        <f t="shared" si="18"/>
        <v>24613</v>
      </c>
      <c r="J57" s="59"/>
      <c r="K57" s="103">
        <v>829893</v>
      </c>
      <c r="L57" s="103">
        <v>1074874</v>
      </c>
      <c r="M57" s="59">
        <f t="shared" si="3"/>
        <v>244981</v>
      </c>
      <c r="N57" s="103">
        <v>468824</v>
      </c>
      <c r="O57" s="103">
        <v>492265</v>
      </c>
      <c r="P57" s="59">
        <f t="shared" si="4"/>
        <v>23441</v>
      </c>
      <c r="Q57" s="105"/>
      <c r="R57" s="106">
        <v>682423</v>
      </c>
      <c r="S57" s="106">
        <v>829893</v>
      </c>
      <c r="T57" s="43">
        <f t="shared" si="25"/>
        <v>147470</v>
      </c>
      <c r="U57" s="108">
        <v>446499</v>
      </c>
      <c r="V57" s="108">
        <v>468824</v>
      </c>
      <c r="W57" s="62">
        <f t="shared" si="5"/>
        <v>22325</v>
      </c>
      <c r="X57" s="105"/>
      <c r="Y57" s="109">
        <v>579040</v>
      </c>
      <c r="Z57" s="109">
        <v>682423</v>
      </c>
      <c r="AA57" s="73">
        <f t="shared" si="26"/>
        <v>103383</v>
      </c>
      <c r="AB57" s="110">
        <v>579487</v>
      </c>
      <c r="AC57" s="110">
        <v>579040</v>
      </c>
      <c r="AD57" s="120">
        <f t="shared" si="23"/>
        <v>-447</v>
      </c>
      <c r="AE57" s="66"/>
      <c r="AF57" s="110">
        <v>469031</v>
      </c>
      <c r="AG57" s="110">
        <v>579487</v>
      </c>
      <c r="AH57" s="110">
        <f t="shared" si="24"/>
        <v>110456</v>
      </c>
      <c r="AI57" s="110"/>
      <c r="AJ57" s="110">
        <v>455296</v>
      </c>
      <c r="AK57" s="110">
        <v>469031</v>
      </c>
      <c r="AL57" s="110">
        <f t="shared" si="17"/>
        <v>13735</v>
      </c>
      <c r="AM57" s="110">
        <v>349843</v>
      </c>
      <c r="AN57" s="110">
        <v>367335</v>
      </c>
      <c r="AO57" s="110">
        <v>385702</v>
      </c>
      <c r="AP57" s="121">
        <f t="shared" si="10"/>
        <v>18367</v>
      </c>
    </row>
    <row r="58" spans="1:42">
      <c r="A58" s="37" t="s">
        <v>147</v>
      </c>
      <c r="B58" s="56" t="s">
        <v>148</v>
      </c>
      <c r="C58" s="79" t="s">
        <v>149</v>
      </c>
      <c r="D58" s="80">
        <v>41404</v>
      </c>
      <c r="E58" s="80">
        <v>41404</v>
      </c>
      <c r="F58" s="43">
        <f t="shared" si="1"/>
        <v>0</v>
      </c>
      <c r="G58" s="77">
        <v>41404</v>
      </c>
      <c r="H58" s="77">
        <v>41404</v>
      </c>
      <c r="I58" s="43">
        <f t="shared" si="18"/>
        <v>0</v>
      </c>
      <c r="J58" s="69"/>
      <c r="K58" s="77">
        <v>41404</v>
      </c>
      <c r="L58" s="77">
        <v>41404</v>
      </c>
      <c r="M58" s="69">
        <f t="shared" si="3"/>
        <v>0</v>
      </c>
      <c r="N58" s="77">
        <v>41404</v>
      </c>
      <c r="O58" s="77">
        <v>41404</v>
      </c>
      <c r="P58" s="69">
        <f t="shared" si="4"/>
        <v>0</v>
      </c>
      <c r="Q58" s="70"/>
      <c r="R58" s="71">
        <v>41404</v>
      </c>
      <c r="S58" s="71">
        <v>41404</v>
      </c>
      <c r="T58" s="43">
        <f t="shared" si="25"/>
        <v>0</v>
      </c>
      <c r="U58" s="72">
        <v>41404</v>
      </c>
      <c r="V58" s="72">
        <v>41404</v>
      </c>
      <c r="W58" s="62">
        <f t="shared" si="5"/>
        <v>0</v>
      </c>
      <c r="X58" s="70"/>
      <c r="Y58" s="73">
        <v>41404</v>
      </c>
      <c r="Z58" s="73">
        <v>41404</v>
      </c>
      <c r="AA58" s="73">
        <f t="shared" si="26"/>
        <v>0</v>
      </c>
      <c r="AB58" s="64">
        <v>41404</v>
      </c>
      <c r="AC58" s="64">
        <v>41404</v>
      </c>
      <c r="AD58" s="65">
        <f t="shared" si="23"/>
        <v>0</v>
      </c>
      <c r="AE58" s="66"/>
      <c r="AF58" s="64">
        <v>41404</v>
      </c>
      <c r="AG58" s="64">
        <v>41404</v>
      </c>
      <c r="AH58" s="64">
        <f t="shared" si="24"/>
        <v>0</v>
      </c>
      <c r="AI58" s="64"/>
      <c r="AJ58" s="64">
        <v>41404</v>
      </c>
      <c r="AK58" s="64">
        <v>41404</v>
      </c>
      <c r="AL58" s="64">
        <f t="shared" si="17"/>
        <v>0</v>
      </c>
      <c r="AM58" s="64"/>
      <c r="AN58" s="64">
        <v>41404</v>
      </c>
      <c r="AO58" s="64">
        <v>41404</v>
      </c>
      <c r="AP58" s="67">
        <f t="shared" si="10"/>
        <v>0</v>
      </c>
    </row>
    <row r="59" spans="1:42">
      <c r="A59" s="37" t="s">
        <v>150</v>
      </c>
      <c r="B59" s="56" t="s">
        <v>151</v>
      </c>
      <c r="C59" s="75" t="s">
        <v>152</v>
      </c>
      <c r="D59" s="76">
        <v>606707</v>
      </c>
      <c r="E59" s="76">
        <v>579427</v>
      </c>
      <c r="F59" s="43">
        <f t="shared" si="1"/>
        <v>-27280</v>
      </c>
      <c r="G59" s="77">
        <v>486770</v>
      </c>
      <c r="H59" s="77">
        <v>511107</v>
      </c>
      <c r="I59" s="43">
        <f t="shared" si="18"/>
        <v>24337</v>
      </c>
      <c r="J59" s="59"/>
      <c r="K59" s="77">
        <v>496345</v>
      </c>
      <c r="L59" s="77">
        <v>606707</v>
      </c>
      <c r="M59" s="59">
        <f t="shared" si="3"/>
        <v>110362</v>
      </c>
      <c r="N59" s="77">
        <v>463591</v>
      </c>
      <c r="O59" s="77">
        <v>486770</v>
      </c>
      <c r="P59" s="59">
        <f t="shared" si="4"/>
        <v>23179</v>
      </c>
      <c r="Q59" s="70"/>
      <c r="R59" s="71">
        <v>463790</v>
      </c>
      <c r="S59" s="71">
        <v>496345</v>
      </c>
      <c r="T59" s="43">
        <f t="shared" si="25"/>
        <v>32555</v>
      </c>
      <c r="U59" s="72">
        <v>441515</v>
      </c>
      <c r="V59" s="72">
        <v>463591</v>
      </c>
      <c r="W59" s="62">
        <f t="shared" si="5"/>
        <v>22076</v>
      </c>
      <c r="X59" s="70"/>
      <c r="Y59" s="73">
        <v>443978</v>
      </c>
      <c r="Z59" s="73">
        <v>463790</v>
      </c>
      <c r="AA59" s="73">
        <f t="shared" si="26"/>
        <v>19812</v>
      </c>
      <c r="AB59" s="64">
        <v>443978</v>
      </c>
      <c r="AC59" s="64">
        <v>443978</v>
      </c>
      <c r="AD59" s="65">
        <f t="shared" si="23"/>
        <v>0</v>
      </c>
      <c r="AE59" s="66"/>
      <c r="AF59" s="64">
        <v>421134</v>
      </c>
      <c r="AG59" s="64">
        <v>443978</v>
      </c>
      <c r="AH59" s="64">
        <f t="shared" si="24"/>
        <v>22844</v>
      </c>
      <c r="AI59" s="64"/>
      <c r="AJ59" s="64">
        <v>121451</v>
      </c>
      <c r="AK59" s="64">
        <v>421134</v>
      </c>
      <c r="AL59" s="64">
        <f t="shared" si="17"/>
        <v>299683</v>
      </c>
      <c r="AM59" s="64">
        <v>118064</v>
      </c>
      <c r="AN59" s="64">
        <v>121451</v>
      </c>
      <c r="AO59" s="64">
        <v>376076</v>
      </c>
      <c r="AP59" s="67">
        <f t="shared" si="10"/>
        <v>254625</v>
      </c>
    </row>
    <row r="60" spans="1:42">
      <c r="A60" s="37" t="s">
        <v>153</v>
      </c>
      <c r="B60" s="56" t="s">
        <v>154</v>
      </c>
      <c r="C60" s="75" t="s">
        <v>155</v>
      </c>
      <c r="D60" s="76">
        <v>1000</v>
      </c>
      <c r="E60" s="76">
        <v>1000</v>
      </c>
      <c r="F60" s="43">
        <f t="shared" si="1"/>
        <v>0</v>
      </c>
      <c r="G60" s="77">
        <v>1000</v>
      </c>
      <c r="H60" s="77">
        <v>1000</v>
      </c>
      <c r="I60" s="43">
        <f t="shared" si="18"/>
        <v>0</v>
      </c>
      <c r="J60" s="69"/>
      <c r="K60" s="77">
        <v>1000</v>
      </c>
      <c r="L60" s="77">
        <v>1000</v>
      </c>
      <c r="M60" s="69">
        <f t="shared" si="3"/>
        <v>0</v>
      </c>
      <c r="N60" s="77">
        <v>1000</v>
      </c>
      <c r="O60" s="77">
        <v>1000</v>
      </c>
      <c r="P60" s="69">
        <f t="shared" si="4"/>
        <v>0</v>
      </c>
      <c r="Q60" s="70"/>
      <c r="R60" s="71">
        <v>1000</v>
      </c>
      <c r="S60" s="71">
        <v>1000</v>
      </c>
      <c r="T60" s="43">
        <f t="shared" si="25"/>
        <v>0</v>
      </c>
      <c r="U60" s="72">
        <v>1000</v>
      </c>
      <c r="V60" s="72">
        <v>1000</v>
      </c>
      <c r="W60" s="62">
        <f t="shared" si="5"/>
        <v>0</v>
      </c>
      <c r="X60" s="70"/>
      <c r="Y60" s="73">
        <v>1000</v>
      </c>
      <c r="Z60" s="73">
        <v>1000</v>
      </c>
      <c r="AA60" s="73">
        <f t="shared" si="26"/>
        <v>0</v>
      </c>
      <c r="AB60" s="64">
        <v>1000</v>
      </c>
      <c r="AC60" s="64">
        <v>1000</v>
      </c>
      <c r="AD60" s="65">
        <f t="shared" si="23"/>
        <v>0</v>
      </c>
      <c r="AE60" s="66"/>
      <c r="AF60" s="64">
        <v>1000</v>
      </c>
      <c r="AG60" s="64">
        <v>1000</v>
      </c>
      <c r="AH60" s="64">
        <f t="shared" si="24"/>
        <v>0</v>
      </c>
      <c r="AI60" s="64"/>
      <c r="AJ60" s="64">
        <v>1000</v>
      </c>
      <c r="AK60" s="64">
        <v>1000</v>
      </c>
      <c r="AL60" s="64">
        <f t="shared" si="17"/>
        <v>0</v>
      </c>
      <c r="AM60" s="64">
        <v>1000</v>
      </c>
      <c r="AN60" s="64">
        <v>1000</v>
      </c>
      <c r="AO60" s="64">
        <v>1000</v>
      </c>
      <c r="AP60" s="67">
        <f t="shared" si="10"/>
        <v>0</v>
      </c>
    </row>
    <row r="61" spans="1:42" s="111" customFormat="1">
      <c r="A61" s="37" t="s">
        <v>156</v>
      </c>
      <c r="B61" s="102" t="s">
        <v>157</v>
      </c>
      <c r="C61" s="118" t="s">
        <v>158</v>
      </c>
      <c r="D61" s="119">
        <v>113222</v>
      </c>
      <c r="E61" s="119">
        <v>110030</v>
      </c>
      <c r="F61" s="43">
        <f t="shared" si="1"/>
        <v>-3192</v>
      </c>
      <c r="G61" s="103">
        <v>103303</v>
      </c>
      <c r="H61" s="103">
        <v>108468</v>
      </c>
      <c r="I61" s="43">
        <f t="shared" si="18"/>
        <v>5165</v>
      </c>
      <c r="J61" s="59"/>
      <c r="K61" s="103">
        <v>98384</v>
      </c>
      <c r="L61" s="103">
        <v>113222</v>
      </c>
      <c r="M61" s="59">
        <f t="shared" si="3"/>
        <v>14838</v>
      </c>
      <c r="N61" s="103">
        <v>98384</v>
      </c>
      <c r="O61" s="103">
        <v>103303</v>
      </c>
      <c r="P61" s="59">
        <f t="shared" si="4"/>
        <v>4919</v>
      </c>
      <c r="Q61" s="105"/>
      <c r="R61" s="106">
        <v>94156</v>
      </c>
      <c r="S61" s="106">
        <v>98384</v>
      </c>
      <c r="T61" s="107">
        <f>S61-R61</f>
        <v>4228</v>
      </c>
      <c r="U61" s="108">
        <v>94156</v>
      </c>
      <c r="V61" s="108">
        <v>98384</v>
      </c>
      <c r="W61" s="62">
        <f t="shared" si="5"/>
        <v>4228</v>
      </c>
      <c r="X61" s="105"/>
      <c r="Y61" s="109">
        <v>89867</v>
      </c>
      <c r="Z61" s="109">
        <v>94156</v>
      </c>
      <c r="AA61" s="109">
        <f>Z61-Y61</f>
        <v>4289</v>
      </c>
      <c r="AB61" s="110">
        <v>89867</v>
      </c>
      <c r="AC61" s="110">
        <v>89867</v>
      </c>
      <c r="AD61" s="122">
        <f t="shared" si="23"/>
        <v>0</v>
      </c>
      <c r="AE61" s="66"/>
      <c r="AF61" s="110">
        <v>89867</v>
      </c>
      <c r="AG61" s="110">
        <v>100599</v>
      </c>
      <c r="AH61" s="110">
        <f t="shared" si="24"/>
        <v>10732</v>
      </c>
      <c r="AI61" s="110"/>
      <c r="AJ61" s="110">
        <v>85277</v>
      </c>
      <c r="AK61" s="110">
        <v>89867</v>
      </c>
      <c r="AL61" s="110">
        <f t="shared" si="17"/>
        <v>4590</v>
      </c>
      <c r="AM61" s="110">
        <v>85277</v>
      </c>
      <c r="AN61" s="110">
        <v>85277</v>
      </c>
      <c r="AO61" s="110">
        <v>89541</v>
      </c>
      <c r="AP61" s="121">
        <f t="shared" si="10"/>
        <v>4264</v>
      </c>
    </row>
    <row r="62" spans="1:42">
      <c r="A62" s="37" t="s">
        <v>159</v>
      </c>
      <c r="B62" s="56">
        <v>10521001</v>
      </c>
      <c r="C62" s="79" t="s">
        <v>160</v>
      </c>
      <c r="D62" s="80">
        <v>215865</v>
      </c>
      <c r="E62" s="80">
        <v>228525</v>
      </c>
      <c r="F62" s="43">
        <f t="shared" si="1"/>
        <v>12660</v>
      </c>
      <c r="G62" s="77">
        <v>148083</v>
      </c>
      <c r="H62" s="77">
        <v>155487</v>
      </c>
      <c r="I62" s="43">
        <f t="shared" si="18"/>
        <v>7404</v>
      </c>
      <c r="J62" s="59"/>
      <c r="K62" s="77">
        <v>169609</v>
      </c>
      <c r="L62" s="77">
        <v>215865</v>
      </c>
      <c r="M62" s="59">
        <f t="shared" si="3"/>
        <v>46256</v>
      </c>
      <c r="N62" s="77">
        <v>141031</v>
      </c>
      <c r="O62" s="77">
        <v>148083</v>
      </c>
      <c r="P62" s="59">
        <f t="shared" si="4"/>
        <v>7052</v>
      </c>
      <c r="Q62" s="70"/>
      <c r="R62" s="71">
        <v>141163</v>
      </c>
      <c r="S62" s="71">
        <v>169609</v>
      </c>
      <c r="T62" s="107">
        <f t="shared" ref="T62:T64" si="27">S62-R62</f>
        <v>28446</v>
      </c>
      <c r="U62" s="72">
        <v>99243</v>
      </c>
      <c r="V62" s="72">
        <v>104204</v>
      </c>
      <c r="W62" s="62">
        <f t="shared" si="5"/>
        <v>4961</v>
      </c>
      <c r="X62" s="70"/>
      <c r="Y62" s="73">
        <v>121010</v>
      </c>
      <c r="Z62" s="73">
        <v>141163</v>
      </c>
      <c r="AA62" s="109">
        <f t="shared" ref="AA62:AA64" si="28">Z62-Y62</f>
        <v>20153</v>
      </c>
      <c r="AB62" s="64">
        <v>121177</v>
      </c>
      <c r="AC62" s="64">
        <v>121010</v>
      </c>
      <c r="AD62" s="120">
        <f t="shared" si="23"/>
        <v>-167</v>
      </c>
      <c r="AE62" s="66"/>
      <c r="AF62" s="64">
        <v>100422</v>
      </c>
      <c r="AG62" s="64">
        <v>121177</v>
      </c>
      <c r="AH62" s="64">
        <f t="shared" si="24"/>
        <v>20755</v>
      </c>
      <c r="AI62" s="64"/>
      <c r="AJ62" s="64">
        <v>98149</v>
      </c>
      <c r="AK62" s="64">
        <v>100422</v>
      </c>
      <c r="AL62" s="64">
        <f t="shared" si="17"/>
        <v>2273</v>
      </c>
      <c r="AM62" s="64">
        <v>77759</v>
      </c>
      <c r="AN62" s="64">
        <v>81646</v>
      </c>
      <c r="AO62" s="64">
        <v>85728</v>
      </c>
      <c r="AP62" s="67">
        <f t="shared" si="10"/>
        <v>4082</v>
      </c>
    </row>
    <row r="63" spans="1:42">
      <c r="A63" s="37" t="s">
        <v>161</v>
      </c>
      <c r="B63" s="56">
        <v>10520010</v>
      </c>
      <c r="C63" s="75" t="s">
        <v>162</v>
      </c>
      <c r="D63" s="76">
        <v>1448462</v>
      </c>
      <c r="E63" s="76">
        <v>1534071</v>
      </c>
      <c r="F63" s="43">
        <f t="shared" si="1"/>
        <v>85609</v>
      </c>
      <c r="G63" s="77">
        <v>759955</v>
      </c>
      <c r="H63" s="77">
        <v>797953</v>
      </c>
      <c r="I63" s="43">
        <f t="shared" si="18"/>
        <v>37998</v>
      </c>
      <c r="J63" s="59"/>
      <c r="K63" s="77">
        <v>1137966</v>
      </c>
      <c r="L63" s="77">
        <v>1448462</v>
      </c>
      <c r="M63" s="59">
        <f t="shared" si="3"/>
        <v>310496</v>
      </c>
      <c r="N63" s="77">
        <v>723767</v>
      </c>
      <c r="O63" s="77">
        <v>759955</v>
      </c>
      <c r="P63" s="59">
        <f t="shared" si="4"/>
        <v>36188</v>
      </c>
      <c r="Q63" s="70"/>
      <c r="R63" s="71">
        <v>942687</v>
      </c>
      <c r="S63" s="71">
        <v>1137966</v>
      </c>
      <c r="T63" s="107">
        <f t="shared" si="27"/>
        <v>195279</v>
      </c>
      <c r="U63" s="72">
        <v>689302</v>
      </c>
      <c r="V63" s="72">
        <v>723767</v>
      </c>
      <c r="W63" s="62">
        <f t="shared" si="5"/>
        <v>34465</v>
      </c>
      <c r="X63" s="70"/>
      <c r="Y63" s="73">
        <v>807618</v>
      </c>
      <c r="Z63" s="73">
        <v>942687</v>
      </c>
      <c r="AA63" s="109">
        <f t="shared" si="28"/>
        <v>135069</v>
      </c>
      <c r="AB63" s="64">
        <v>808702</v>
      </c>
      <c r="AC63" s="64">
        <v>807618</v>
      </c>
      <c r="AD63" s="120">
        <f t="shared" si="23"/>
        <v>-1084</v>
      </c>
      <c r="AE63" s="66"/>
      <c r="AF63" s="64">
        <v>670872</v>
      </c>
      <c r="AG63" s="64">
        <v>808702</v>
      </c>
      <c r="AH63" s="64">
        <f t="shared" si="24"/>
        <v>137830</v>
      </c>
      <c r="AI63" s="64"/>
      <c r="AJ63" s="64">
        <v>650860</v>
      </c>
      <c r="AK63" s="64">
        <v>670872</v>
      </c>
      <c r="AL63" s="64">
        <f t="shared" si="17"/>
        <v>20012</v>
      </c>
      <c r="AM63" s="64">
        <v>422347</v>
      </c>
      <c r="AN63" s="64">
        <v>567090</v>
      </c>
      <c r="AO63" s="64">
        <v>595445</v>
      </c>
      <c r="AP63" s="67">
        <f t="shared" si="10"/>
        <v>28355</v>
      </c>
    </row>
    <row r="64" spans="1:42">
      <c r="A64" s="37" t="s">
        <v>163</v>
      </c>
      <c r="B64" s="56" t="s">
        <v>164</v>
      </c>
      <c r="C64" s="123" t="s">
        <v>165</v>
      </c>
      <c r="D64" s="124">
        <v>3132185</v>
      </c>
      <c r="E64" s="124">
        <v>2695543</v>
      </c>
      <c r="F64" s="43">
        <f t="shared" si="1"/>
        <v>-436642</v>
      </c>
      <c r="G64" s="77">
        <v>2540371</v>
      </c>
      <c r="H64" s="77">
        <v>2667391</v>
      </c>
      <c r="I64" s="43">
        <f t="shared" si="18"/>
        <v>127020</v>
      </c>
      <c r="J64" s="59"/>
      <c r="K64" s="77">
        <v>2501788</v>
      </c>
      <c r="L64" s="77">
        <v>3132185</v>
      </c>
      <c r="M64" s="59">
        <f t="shared" si="3"/>
        <v>630397</v>
      </c>
      <c r="N64" s="77">
        <v>2419400</v>
      </c>
      <c r="O64" s="77">
        <v>2540371</v>
      </c>
      <c r="P64" s="59">
        <f t="shared" si="4"/>
        <v>120971</v>
      </c>
      <c r="Q64" s="70"/>
      <c r="R64" s="71">
        <v>2304191</v>
      </c>
      <c r="S64" s="71">
        <v>2501788</v>
      </c>
      <c r="T64" s="107">
        <f t="shared" si="27"/>
        <v>197597</v>
      </c>
      <c r="U64" s="72">
        <v>2304191</v>
      </c>
      <c r="V64" s="72">
        <v>2419401</v>
      </c>
      <c r="W64" s="62">
        <f t="shared" si="5"/>
        <v>115210</v>
      </c>
      <c r="X64" s="70"/>
      <c r="Y64" s="73">
        <v>2202386</v>
      </c>
      <c r="Z64" s="73">
        <v>2304191</v>
      </c>
      <c r="AA64" s="109">
        <f t="shared" si="28"/>
        <v>101805</v>
      </c>
      <c r="AB64" s="64">
        <v>2202386</v>
      </c>
      <c r="AC64" s="64">
        <v>2202386</v>
      </c>
      <c r="AD64" s="122">
        <f t="shared" si="23"/>
        <v>0</v>
      </c>
      <c r="AE64" s="66"/>
      <c r="AF64" s="64">
        <v>2853153</v>
      </c>
      <c r="AG64" s="64">
        <v>2929400</v>
      </c>
      <c r="AH64" s="64">
        <f t="shared" si="24"/>
        <v>76247</v>
      </c>
      <c r="AI64" s="64"/>
      <c r="AJ64" s="64">
        <v>2871772</v>
      </c>
      <c r="AK64" s="64">
        <v>2853153</v>
      </c>
      <c r="AL64" s="85">
        <f t="shared" si="17"/>
        <v>-18619</v>
      </c>
      <c r="AM64" s="64">
        <v>2084760</v>
      </c>
      <c r="AN64" s="64">
        <v>2188998</v>
      </c>
      <c r="AO64" s="64">
        <v>2298448</v>
      </c>
      <c r="AP64" s="67">
        <f t="shared" si="10"/>
        <v>109450</v>
      </c>
    </row>
    <row r="65" spans="1:42">
      <c r="A65" s="37" t="s">
        <v>166</v>
      </c>
      <c r="B65" s="56" t="s">
        <v>167</v>
      </c>
      <c r="C65" s="79" t="s">
        <v>168</v>
      </c>
      <c r="D65" s="80">
        <v>89558</v>
      </c>
      <c r="E65" s="80">
        <v>85367</v>
      </c>
      <c r="F65" s="43">
        <f t="shared" si="1"/>
        <v>-4191</v>
      </c>
      <c r="G65" s="77">
        <v>68704</v>
      </c>
      <c r="H65" s="77">
        <v>72139</v>
      </c>
      <c r="I65" s="43">
        <f t="shared" si="18"/>
        <v>3435</v>
      </c>
      <c r="J65" s="59"/>
      <c r="K65" s="77">
        <v>73010</v>
      </c>
      <c r="L65" s="77">
        <v>89558</v>
      </c>
      <c r="M65" s="59">
        <f t="shared" si="3"/>
        <v>16548</v>
      </c>
      <c r="N65" s="77">
        <v>65432</v>
      </c>
      <c r="O65" s="77">
        <v>68704</v>
      </c>
      <c r="P65" s="59">
        <f t="shared" si="4"/>
        <v>3272</v>
      </c>
      <c r="Q65" s="70"/>
      <c r="R65" s="71">
        <v>62316</v>
      </c>
      <c r="S65" s="71">
        <v>73010</v>
      </c>
      <c r="T65" s="43">
        <f>S65-R65</f>
        <v>10694</v>
      </c>
      <c r="U65" s="72">
        <v>62316</v>
      </c>
      <c r="V65" s="72">
        <v>65432</v>
      </c>
      <c r="W65" s="62">
        <f t="shared" si="5"/>
        <v>3116</v>
      </c>
      <c r="X65" s="70"/>
      <c r="Y65" s="73">
        <v>62040</v>
      </c>
      <c r="Z65" s="73">
        <v>62316</v>
      </c>
      <c r="AA65" s="73">
        <f>Z65-Y65</f>
        <v>276</v>
      </c>
      <c r="AB65" s="64">
        <v>62290</v>
      </c>
      <c r="AC65" s="64">
        <v>62040</v>
      </c>
      <c r="AD65" s="74">
        <f t="shared" si="23"/>
        <v>-250</v>
      </c>
      <c r="AE65" s="66"/>
      <c r="AF65" s="64">
        <v>60676</v>
      </c>
      <c r="AG65" s="64">
        <v>62290</v>
      </c>
      <c r="AH65" s="64">
        <f t="shared" si="24"/>
        <v>1614</v>
      </c>
      <c r="AI65" s="64"/>
      <c r="AJ65" s="64">
        <v>59735</v>
      </c>
      <c r="AK65" s="64">
        <v>60676</v>
      </c>
      <c r="AL65" s="64">
        <f t="shared" si="17"/>
        <v>941</v>
      </c>
      <c r="AM65" s="64">
        <v>58415</v>
      </c>
      <c r="AN65" s="64">
        <v>59735</v>
      </c>
      <c r="AO65" s="64">
        <v>60676</v>
      </c>
      <c r="AP65" s="67">
        <f t="shared" si="10"/>
        <v>941</v>
      </c>
    </row>
    <row r="66" spans="1:42">
      <c r="A66" s="37" t="s">
        <v>169</v>
      </c>
      <c r="B66" s="56" t="s">
        <v>170</v>
      </c>
      <c r="C66" s="82" t="s">
        <v>171</v>
      </c>
      <c r="D66" s="80">
        <v>682104</v>
      </c>
      <c r="E66" s="80">
        <v>724238</v>
      </c>
      <c r="F66" s="43">
        <f t="shared" si="1"/>
        <v>42134</v>
      </c>
      <c r="G66" s="77">
        <v>508427</v>
      </c>
      <c r="H66" s="77">
        <v>533848</v>
      </c>
      <c r="I66" s="43">
        <f t="shared" si="18"/>
        <v>25421</v>
      </c>
      <c r="J66" s="59"/>
      <c r="K66" s="77">
        <v>571060</v>
      </c>
      <c r="L66" s="77">
        <v>682104</v>
      </c>
      <c r="M66" s="59">
        <f t="shared" si="3"/>
        <v>111044</v>
      </c>
      <c r="N66" s="77">
        <v>484217</v>
      </c>
      <c r="O66" s="77">
        <v>508427</v>
      </c>
      <c r="P66" s="59">
        <f t="shared" si="4"/>
        <v>24210</v>
      </c>
      <c r="Q66" s="70"/>
      <c r="R66" s="71">
        <v>517659</v>
      </c>
      <c r="S66" s="71">
        <v>571060</v>
      </c>
      <c r="T66" s="43">
        <f t="shared" ref="T66:T101" si="29">S66-R66</f>
        <v>53401</v>
      </c>
      <c r="U66" s="72">
        <v>461159</v>
      </c>
      <c r="V66" s="72">
        <v>484217</v>
      </c>
      <c r="W66" s="62">
        <f t="shared" si="5"/>
        <v>23058</v>
      </c>
      <c r="X66" s="70"/>
      <c r="Y66" s="73">
        <v>516069</v>
      </c>
      <c r="Z66" s="73">
        <v>517659</v>
      </c>
      <c r="AA66" s="73">
        <f t="shared" ref="AA66:AA101" si="30">Z66-Y66</f>
        <v>1590</v>
      </c>
      <c r="AB66" s="64">
        <v>495956</v>
      </c>
      <c r="AC66" s="64">
        <v>516069</v>
      </c>
      <c r="AD66" s="65">
        <f t="shared" si="23"/>
        <v>20113</v>
      </c>
      <c r="AE66" s="66"/>
      <c r="AF66" s="64">
        <v>429022</v>
      </c>
      <c r="AG66" s="64">
        <v>495956</v>
      </c>
      <c r="AH66" s="64">
        <f t="shared" si="24"/>
        <v>66934</v>
      </c>
      <c r="AI66" s="64"/>
      <c r="AJ66" s="64">
        <v>428922</v>
      </c>
      <c r="AK66" s="64">
        <v>429022</v>
      </c>
      <c r="AL66" s="64">
        <f t="shared" si="17"/>
        <v>100</v>
      </c>
      <c r="AM66" s="64">
        <v>361329</v>
      </c>
      <c r="AN66" s="64">
        <v>379396</v>
      </c>
      <c r="AO66" s="64">
        <v>398366</v>
      </c>
      <c r="AP66" s="67">
        <f t="shared" si="10"/>
        <v>18970</v>
      </c>
    </row>
    <row r="67" spans="1:42">
      <c r="A67" s="37" t="s">
        <v>172</v>
      </c>
      <c r="B67" s="56">
        <v>10524024</v>
      </c>
      <c r="C67" s="75" t="s">
        <v>173</v>
      </c>
      <c r="D67" s="76">
        <v>612991</v>
      </c>
      <c r="E67" s="76">
        <v>591074</v>
      </c>
      <c r="F67" s="43">
        <f t="shared" si="1"/>
        <v>-21917</v>
      </c>
      <c r="G67" s="77">
        <v>467087</v>
      </c>
      <c r="H67" s="77">
        <v>490441</v>
      </c>
      <c r="I67" s="43">
        <f t="shared" si="18"/>
        <v>23354</v>
      </c>
      <c r="J67" s="59"/>
      <c r="K67" s="77">
        <v>496322</v>
      </c>
      <c r="L67" s="77">
        <v>612991</v>
      </c>
      <c r="M67" s="59">
        <f t="shared" si="3"/>
        <v>116669</v>
      </c>
      <c r="N67" s="77">
        <v>444845</v>
      </c>
      <c r="O67" s="77">
        <v>467087</v>
      </c>
      <c r="P67" s="59">
        <f t="shared" si="4"/>
        <v>22242</v>
      </c>
      <c r="Q67" s="70"/>
      <c r="R67" s="71">
        <v>423662</v>
      </c>
      <c r="S67" s="71">
        <v>496322</v>
      </c>
      <c r="T67" s="43">
        <f t="shared" si="29"/>
        <v>72660</v>
      </c>
      <c r="U67" s="72">
        <v>423662</v>
      </c>
      <c r="V67" s="72">
        <v>444845</v>
      </c>
      <c r="W67" s="62">
        <f t="shared" si="5"/>
        <v>21183</v>
      </c>
      <c r="X67" s="70"/>
      <c r="Y67" s="73">
        <v>422901</v>
      </c>
      <c r="Z67" s="73">
        <v>423662</v>
      </c>
      <c r="AA67" s="73">
        <f t="shared" si="30"/>
        <v>761</v>
      </c>
      <c r="AB67" s="64">
        <v>425288</v>
      </c>
      <c r="AC67" s="64">
        <v>422901</v>
      </c>
      <c r="AD67" s="74">
        <f t="shared" si="23"/>
        <v>-2387</v>
      </c>
      <c r="AE67" s="66"/>
      <c r="AF67" s="64">
        <v>430937</v>
      </c>
      <c r="AG67" s="64">
        <v>425288</v>
      </c>
      <c r="AH67" s="85">
        <f t="shared" si="24"/>
        <v>-5649</v>
      </c>
      <c r="AI67" s="85"/>
      <c r="AJ67" s="64">
        <v>430937</v>
      </c>
      <c r="AK67" s="64">
        <v>430937</v>
      </c>
      <c r="AL67" s="64">
        <f t="shared" si="17"/>
        <v>0</v>
      </c>
      <c r="AM67" s="64">
        <v>489045</v>
      </c>
      <c r="AN67" s="64">
        <v>430937</v>
      </c>
      <c r="AO67" s="64">
        <v>430937</v>
      </c>
      <c r="AP67" s="67">
        <f t="shared" si="10"/>
        <v>0</v>
      </c>
    </row>
    <row r="68" spans="1:42">
      <c r="A68" s="37" t="s">
        <v>174</v>
      </c>
      <c r="B68" s="56" t="s">
        <v>175</v>
      </c>
      <c r="C68" s="79" t="s">
        <v>176</v>
      </c>
      <c r="D68" s="80">
        <v>459266</v>
      </c>
      <c r="E68" s="80">
        <v>437941</v>
      </c>
      <c r="F68" s="43">
        <f t="shared" ref="F68:F131" si="31">E68-D68</f>
        <v>-21325</v>
      </c>
      <c r="G68" s="77">
        <v>368412</v>
      </c>
      <c r="H68" s="77">
        <v>386833</v>
      </c>
      <c r="I68" s="43">
        <f t="shared" si="18"/>
        <v>18421</v>
      </c>
      <c r="J68" s="59"/>
      <c r="K68" s="77">
        <v>370674</v>
      </c>
      <c r="L68" s="77">
        <v>459266</v>
      </c>
      <c r="M68" s="59">
        <f t="shared" ref="M68:M131" si="32">L68-K68</f>
        <v>88592</v>
      </c>
      <c r="N68" s="77">
        <v>350869</v>
      </c>
      <c r="O68" s="77">
        <v>368412</v>
      </c>
      <c r="P68" s="59">
        <f t="shared" ref="P68:P131" si="33">O68-N68</f>
        <v>17543</v>
      </c>
      <c r="Q68" s="70"/>
      <c r="R68" s="71">
        <v>334161</v>
      </c>
      <c r="S68" s="71">
        <v>370674</v>
      </c>
      <c r="T68" s="43">
        <f t="shared" si="29"/>
        <v>36513</v>
      </c>
      <c r="U68" s="72">
        <v>334161</v>
      </c>
      <c r="V68" s="72">
        <v>350869</v>
      </c>
      <c r="W68" s="62">
        <f t="shared" ref="W68:W131" si="34">V68-U68</f>
        <v>16708</v>
      </c>
      <c r="X68" s="70"/>
      <c r="Y68" s="73">
        <v>334161</v>
      </c>
      <c r="Z68" s="73">
        <v>334161</v>
      </c>
      <c r="AA68" s="73">
        <f t="shared" si="30"/>
        <v>0</v>
      </c>
      <c r="AB68" s="64">
        <v>350497</v>
      </c>
      <c r="AC68" s="64">
        <v>372536</v>
      </c>
      <c r="AD68" s="65">
        <f t="shared" si="23"/>
        <v>22039</v>
      </c>
      <c r="AE68" s="66"/>
      <c r="AF68" s="64">
        <v>350497</v>
      </c>
      <c r="AG68" s="64">
        <v>350497</v>
      </c>
      <c r="AH68" s="64">
        <f t="shared" si="24"/>
        <v>0</v>
      </c>
      <c r="AI68" s="64"/>
      <c r="AJ68" s="64">
        <v>384824</v>
      </c>
      <c r="AK68" s="64">
        <v>423405</v>
      </c>
      <c r="AL68" s="64">
        <f t="shared" si="17"/>
        <v>38581</v>
      </c>
      <c r="AM68" s="64">
        <v>384644</v>
      </c>
      <c r="AN68" s="64">
        <v>384824</v>
      </c>
      <c r="AO68" s="64">
        <v>404065</v>
      </c>
      <c r="AP68" s="67">
        <f t="shared" si="10"/>
        <v>19241</v>
      </c>
    </row>
    <row r="69" spans="1:42" s="111" customFormat="1">
      <c r="A69" s="37" t="s">
        <v>177</v>
      </c>
      <c r="B69" s="102" t="s">
        <v>178</v>
      </c>
      <c r="C69" s="118" t="s">
        <v>179</v>
      </c>
      <c r="D69" s="119">
        <v>323314</v>
      </c>
      <c r="E69" s="119">
        <v>330621</v>
      </c>
      <c r="F69" s="43">
        <f t="shared" si="31"/>
        <v>7307</v>
      </c>
      <c r="G69" s="103">
        <v>273461</v>
      </c>
      <c r="H69" s="103">
        <v>287134</v>
      </c>
      <c r="I69" s="43">
        <f t="shared" si="18"/>
        <v>13673</v>
      </c>
      <c r="J69" s="59"/>
      <c r="K69" s="103">
        <v>274485</v>
      </c>
      <c r="L69" s="103">
        <v>323314</v>
      </c>
      <c r="M69" s="59">
        <f t="shared" si="32"/>
        <v>48829</v>
      </c>
      <c r="N69" s="103">
        <v>260439</v>
      </c>
      <c r="O69" s="103">
        <v>273461</v>
      </c>
      <c r="P69" s="59">
        <f t="shared" si="33"/>
        <v>13022</v>
      </c>
      <c r="Q69" s="105"/>
      <c r="R69" s="106">
        <v>248037</v>
      </c>
      <c r="S69" s="106">
        <v>274485</v>
      </c>
      <c r="T69" s="43">
        <f t="shared" si="29"/>
        <v>26448</v>
      </c>
      <c r="U69" s="108">
        <v>248037</v>
      </c>
      <c r="V69" s="108">
        <v>260439</v>
      </c>
      <c r="W69" s="62">
        <f t="shared" si="34"/>
        <v>12402</v>
      </c>
      <c r="X69" s="105"/>
      <c r="Y69" s="109">
        <v>248037</v>
      </c>
      <c r="Z69" s="109">
        <v>248037</v>
      </c>
      <c r="AA69" s="73">
        <f t="shared" si="30"/>
        <v>0</v>
      </c>
      <c r="AB69" s="110">
        <v>253651</v>
      </c>
      <c r="AC69" s="110">
        <v>273806</v>
      </c>
      <c r="AD69" s="122">
        <f t="shared" si="23"/>
        <v>20155</v>
      </c>
      <c r="AE69" s="125"/>
      <c r="AF69" s="126">
        <v>253651</v>
      </c>
      <c r="AG69" s="126">
        <v>253651</v>
      </c>
      <c r="AH69" s="85">
        <f t="shared" si="24"/>
        <v>0</v>
      </c>
      <c r="AI69" s="64"/>
      <c r="AJ69" s="110">
        <v>237977</v>
      </c>
      <c r="AK69" s="110">
        <v>287758</v>
      </c>
      <c r="AL69" s="126">
        <f t="shared" si="17"/>
        <v>49781</v>
      </c>
      <c r="AM69" s="110">
        <v>237977</v>
      </c>
      <c r="AN69" s="110">
        <v>237977</v>
      </c>
      <c r="AO69" s="110">
        <v>249876</v>
      </c>
      <c r="AP69" s="127">
        <f t="shared" si="10"/>
        <v>11899</v>
      </c>
    </row>
    <row r="70" spans="1:42">
      <c r="A70" s="37" t="s">
        <v>180</v>
      </c>
      <c r="B70" s="56" t="s">
        <v>181</v>
      </c>
      <c r="C70" s="75" t="s">
        <v>182</v>
      </c>
      <c r="D70" s="76">
        <v>8494</v>
      </c>
      <c r="E70" s="76">
        <v>8494</v>
      </c>
      <c r="F70" s="43">
        <f t="shared" si="31"/>
        <v>0</v>
      </c>
      <c r="G70" s="77">
        <v>8494</v>
      </c>
      <c r="H70" s="77">
        <v>8494</v>
      </c>
      <c r="I70" s="43">
        <f t="shared" si="18"/>
        <v>0</v>
      </c>
      <c r="J70" s="69"/>
      <c r="K70" s="77">
        <v>8494</v>
      </c>
      <c r="L70" s="77">
        <v>8494</v>
      </c>
      <c r="M70" s="69">
        <f t="shared" si="32"/>
        <v>0</v>
      </c>
      <c r="N70" s="77">
        <v>8494</v>
      </c>
      <c r="O70" s="77">
        <v>8494</v>
      </c>
      <c r="P70" s="69">
        <f t="shared" si="33"/>
        <v>0</v>
      </c>
      <c r="Q70" s="70"/>
      <c r="R70" s="71">
        <v>8494</v>
      </c>
      <c r="S70" s="71">
        <v>8494</v>
      </c>
      <c r="T70" s="43">
        <f t="shared" si="29"/>
        <v>0</v>
      </c>
      <c r="U70" s="72">
        <v>8494</v>
      </c>
      <c r="V70" s="72">
        <v>8494</v>
      </c>
      <c r="W70" s="62">
        <f t="shared" si="34"/>
        <v>0</v>
      </c>
      <c r="X70" s="70"/>
      <c r="Y70" s="73">
        <v>8494</v>
      </c>
      <c r="Z70" s="73">
        <v>8494</v>
      </c>
      <c r="AA70" s="73">
        <f t="shared" si="30"/>
        <v>0</v>
      </c>
      <c r="AB70" s="64">
        <v>8494</v>
      </c>
      <c r="AC70" s="64">
        <v>8494</v>
      </c>
      <c r="AD70" s="65">
        <f t="shared" si="23"/>
        <v>0</v>
      </c>
      <c r="AE70" s="66"/>
      <c r="AF70" s="64">
        <v>16988</v>
      </c>
      <c r="AG70" s="64">
        <v>16988</v>
      </c>
      <c r="AH70" s="64">
        <f t="shared" si="24"/>
        <v>0</v>
      </c>
      <c r="AI70" s="64"/>
      <c r="AJ70" s="64">
        <v>16988</v>
      </c>
      <c r="AK70" s="64">
        <v>16988</v>
      </c>
      <c r="AL70" s="64">
        <f t="shared" si="17"/>
        <v>0</v>
      </c>
      <c r="AM70" s="64">
        <v>16988</v>
      </c>
      <c r="AN70" s="64">
        <v>16988</v>
      </c>
      <c r="AO70" s="64">
        <v>16988</v>
      </c>
      <c r="AP70" s="67">
        <f t="shared" ref="AP70:AP132" si="35">AO70-AN70</f>
        <v>0</v>
      </c>
    </row>
    <row r="71" spans="1:42" s="111" customFormat="1">
      <c r="A71" s="37" t="s">
        <v>183</v>
      </c>
      <c r="B71" s="102" t="s">
        <v>184</v>
      </c>
      <c r="C71" s="79" t="s">
        <v>185</v>
      </c>
      <c r="D71" s="80">
        <v>113978</v>
      </c>
      <c r="E71" s="80">
        <v>113586</v>
      </c>
      <c r="F71" s="43">
        <f t="shared" si="31"/>
        <v>-392</v>
      </c>
      <c r="G71" s="77">
        <v>113978</v>
      </c>
      <c r="H71" s="77">
        <v>113586</v>
      </c>
      <c r="I71" s="43">
        <f t="shared" si="18"/>
        <v>-392</v>
      </c>
      <c r="J71" s="59"/>
      <c r="K71" s="77">
        <v>110289</v>
      </c>
      <c r="L71" s="77">
        <v>113978</v>
      </c>
      <c r="M71" s="59">
        <f t="shared" si="32"/>
        <v>3689</v>
      </c>
      <c r="N71" s="77">
        <v>110289</v>
      </c>
      <c r="O71" s="77">
        <v>113978</v>
      </c>
      <c r="P71" s="59">
        <f t="shared" si="33"/>
        <v>3689</v>
      </c>
      <c r="Q71" s="105"/>
      <c r="R71" s="106">
        <v>109099</v>
      </c>
      <c r="S71" s="106">
        <v>110289</v>
      </c>
      <c r="T71" s="43">
        <f t="shared" si="29"/>
        <v>1190</v>
      </c>
      <c r="U71" s="108">
        <v>109099</v>
      </c>
      <c r="V71" s="108">
        <v>110289</v>
      </c>
      <c r="W71" s="62">
        <f t="shared" si="34"/>
        <v>1190</v>
      </c>
      <c r="X71" s="105"/>
      <c r="Y71" s="109">
        <v>108650</v>
      </c>
      <c r="Z71" s="109">
        <v>109099</v>
      </c>
      <c r="AA71" s="73">
        <f t="shared" si="30"/>
        <v>449</v>
      </c>
      <c r="AB71" s="110">
        <v>108650</v>
      </c>
      <c r="AC71" s="110">
        <v>108650</v>
      </c>
      <c r="AD71" s="120">
        <f t="shared" si="23"/>
        <v>0</v>
      </c>
      <c r="AE71" s="125"/>
      <c r="AF71" s="126">
        <v>107981</v>
      </c>
      <c r="AG71" s="126">
        <v>108650</v>
      </c>
      <c r="AH71" s="85">
        <f t="shared" si="24"/>
        <v>669</v>
      </c>
      <c r="AI71" s="64"/>
      <c r="AJ71" s="110">
        <v>107995</v>
      </c>
      <c r="AK71" s="110">
        <v>107981</v>
      </c>
      <c r="AL71" s="126">
        <f t="shared" si="17"/>
        <v>-14</v>
      </c>
      <c r="AM71" s="110">
        <v>106170</v>
      </c>
      <c r="AN71" s="110">
        <v>107995</v>
      </c>
      <c r="AO71" s="110">
        <v>107981</v>
      </c>
      <c r="AP71" s="127">
        <f t="shared" si="35"/>
        <v>-14</v>
      </c>
    </row>
    <row r="72" spans="1:42">
      <c r="A72" s="37" t="s">
        <v>186</v>
      </c>
      <c r="B72" s="56" t="s">
        <v>187</v>
      </c>
      <c r="C72" s="114" t="s">
        <v>188</v>
      </c>
      <c r="D72" s="115"/>
      <c r="E72" s="115"/>
      <c r="F72" s="43">
        <f t="shared" si="31"/>
        <v>0</v>
      </c>
      <c r="G72" s="77"/>
      <c r="H72" s="77"/>
      <c r="I72" s="43">
        <f t="shared" si="18"/>
        <v>0</v>
      </c>
      <c r="J72" s="69"/>
      <c r="K72" s="77"/>
      <c r="L72" s="77"/>
      <c r="M72" s="69">
        <f t="shared" si="32"/>
        <v>0</v>
      </c>
      <c r="N72" s="77"/>
      <c r="O72" s="77"/>
      <c r="P72" s="69">
        <f t="shared" si="33"/>
        <v>0</v>
      </c>
      <c r="Q72" s="70"/>
      <c r="R72" s="71">
        <v>3000000</v>
      </c>
      <c r="S72" s="71">
        <v>3000000</v>
      </c>
      <c r="T72" s="43">
        <f t="shared" si="29"/>
        <v>0</v>
      </c>
      <c r="U72" s="72">
        <v>3000000</v>
      </c>
      <c r="V72" s="72">
        <v>3000000</v>
      </c>
      <c r="W72" s="62">
        <f t="shared" si="34"/>
        <v>0</v>
      </c>
      <c r="X72" s="70"/>
      <c r="Y72" s="73">
        <v>3725000</v>
      </c>
      <c r="Z72" s="73">
        <v>3725000</v>
      </c>
      <c r="AA72" s="73">
        <f t="shared" si="30"/>
        <v>0</v>
      </c>
      <c r="AB72" s="64">
        <v>3725000</v>
      </c>
      <c r="AC72" s="64">
        <v>3725000</v>
      </c>
      <c r="AD72" s="65">
        <f t="shared" si="23"/>
        <v>0</v>
      </c>
      <c r="AE72" s="125"/>
      <c r="AF72" s="85"/>
      <c r="AG72" s="85"/>
      <c r="AH72" s="85">
        <f t="shared" si="24"/>
        <v>0</v>
      </c>
      <c r="AI72" s="64"/>
      <c r="AJ72" s="64">
        <v>3725000</v>
      </c>
      <c r="AK72" s="64">
        <v>3725000</v>
      </c>
      <c r="AL72" s="64">
        <f t="shared" si="17"/>
        <v>0</v>
      </c>
      <c r="AM72" s="64">
        <v>3725000</v>
      </c>
      <c r="AN72" s="64">
        <v>3725000</v>
      </c>
      <c r="AO72" s="64">
        <v>3725000</v>
      </c>
      <c r="AP72" s="67">
        <f t="shared" si="35"/>
        <v>0</v>
      </c>
    </row>
    <row r="73" spans="1:42">
      <c r="A73" s="37" t="s">
        <v>189</v>
      </c>
      <c r="B73" s="56" t="s">
        <v>190</v>
      </c>
      <c r="C73" s="82" t="s">
        <v>191</v>
      </c>
      <c r="D73" s="80">
        <v>956811</v>
      </c>
      <c r="E73" s="80">
        <v>924282</v>
      </c>
      <c r="F73" s="43">
        <f t="shared" si="31"/>
        <v>-32529</v>
      </c>
      <c r="G73" s="77">
        <v>619225</v>
      </c>
      <c r="H73" s="77">
        <v>650186</v>
      </c>
      <c r="I73" s="43">
        <f t="shared" si="18"/>
        <v>30961</v>
      </c>
      <c r="J73" s="59"/>
      <c r="K73" s="77">
        <v>840190</v>
      </c>
      <c r="L73" s="77">
        <v>956811</v>
      </c>
      <c r="M73" s="59">
        <f t="shared" si="32"/>
        <v>116621</v>
      </c>
      <c r="N73" s="77">
        <v>589738</v>
      </c>
      <c r="O73" s="77">
        <v>619225</v>
      </c>
      <c r="P73" s="59">
        <f t="shared" si="33"/>
        <v>29487</v>
      </c>
      <c r="Q73" s="70"/>
      <c r="R73" s="71">
        <v>805398</v>
      </c>
      <c r="S73" s="71">
        <v>840190</v>
      </c>
      <c r="T73" s="43">
        <f t="shared" si="29"/>
        <v>34792</v>
      </c>
      <c r="U73" s="72">
        <v>561655</v>
      </c>
      <c r="V73" s="72">
        <v>589738</v>
      </c>
      <c r="W73" s="62">
        <f t="shared" si="34"/>
        <v>28083</v>
      </c>
      <c r="X73" s="70"/>
      <c r="Y73" s="73">
        <v>788266</v>
      </c>
      <c r="Z73" s="73">
        <v>805398</v>
      </c>
      <c r="AA73" s="73">
        <f t="shared" si="30"/>
        <v>17132</v>
      </c>
      <c r="AB73" s="64">
        <v>780788</v>
      </c>
      <c r="AC73" s="64">
        <v>788266</v>
      </c>
      <c r="AD73" s="65">
        <f t="shared" si="23"/>
        <v>7478</v>
      </c>
      <c r="AE73" s="66"/>
      <c r="AF73" s="64">
        <v>758608</v>
      </c>
      <c r="AG73" s="64">
        <v>780788</v>
      </c>
      <c r="AH73" s="64">
        <f t="shared" si="24"/>
        <v>22180</v>
      </c>
      <c r="AI73" s="64"/>
      <c r="AJ73" s="64">
        <v>764780</v>
      </c>
      <c r="AK73" s="64">
        <v>758608</v>
      </c>
      <c r="AL73" s="85">
        <f t="shared" si="17"/>
        <v>-6172</v>
      </c>
      <c r="AM73" s="64">
        <v>440070</v>
      </c>
      <c r="AN73" s="64">
        <v>462074</v>
      </c>
      <c r="AO73" s="64">
        <v>485178</v>
      </c>
      <c r="AP73" s="67">
        <f t="shared" si="35"/>
        <v>23104</v>
      </c>
    </row>
    <row r="74" spans="1:42">
      <c r="A74" s="37" t="s">
        <v>192</v>
      </c>
      <c r="B74" s="56">
        <v>11244557</v>
      </c>
      <c r="C74" s="82" t="s">
        <v>193</v>
      </c>
      <c r="D74" s="76"/>
      <c r="E74" s="76"/>
      <c r="F74" s="43">
        <f t="shared" si="31"/>
        <v>0</v>
      </c>
      <c r="G74" s="77"/>
      <c r="H74" s="77"/>
      <c r="I74" s="43">
        <f t="shared" si="18"/>
        <v>0</v>
      </c>
      <c r="J74" s="59"/>
      <c r="K74" s="77">
        <v>29925</v>
      </c>
      <c r="L74" s="77">
        <v>185097</v>
      </c>
      <c r="M74" s="59">
        <f t="shared" si="32"/>
        <v>155172</v>
      </c>
      <c r="N74" s="77">
        <v>29925</v>
      </c>
      <c r="O74" s="77">
        <v>164162</v>
      </c>
      <c r="P74" s="59">
        <f t="shared" si="33"/>
        <v>134237</v>
      </c>
      <c r="Q74" s="70"/>
      <c r="R74" s="71">
        <v>2500</v>
      </c>
      <c r="S74" s="71">
        <v>29925</v>
      </c>
      <c r="T74" s="43">
        <f t="shared" si="29"/>
        <v>27425</v>
      </c>
      <c r="U74" s="72">
        <v>2500</v>
      </c>
      <c r="V74" s="72">
        <v>29925</v>
      </c>
      <c r="W74" s="62">
        <f t="shared" si="34"/>
        <v>27425</v>
      </c>
      <c r="X74" s="70"/>
      <c r="Y74" s="73">
        <v>2500</v>
      </c>
      <c r="Z74" s="73">
        <v>2500</v>
      </c>
      <c r="AA74" s="73">
        <f t="shared" si="30"/>
        <v>0</v>
      </c>
      <c r="AB74" s="64">
        <v>2500</v>
      </c>
      <c r="AC74" s="64">
        <v>2500</v>
      </c>
      <c r="AD74" s="65">
        <f t="shared" si="23"/>
        <v>0</v>
      </c>
      <c r="AE74" s="66"/>
      <c r="AF74" s="64">
        <v>16520</v>
      </c>
      <c r="AG74" s="64">
        <v>16520</v>
      </c>
      <c r="AH74" s="64">
        <f t="shared" si="24"/>
        <v>0</v>
      </c>
      <c r="AI74" s="64"/>
      <c r="AJ74" s="64">
        <v>16520</v>
      </c>
      <c r="AK74" s="64">
        <v>16520</v>
      </c>
      <c r="AL74" s="64">
        <f t="shared" si="17"/>
        <v>0</v>
      </c>
      <c r="AM74" s="64"/>
      <c r="AN74" s="64">
        <v>16520</v>
      </c>
      <c r="AO74" s="64">
        <v>16520</v>
      </c>
      <c r="AP74" s="67">
        <f t="shared" si="35"/>
        <v>0</v>
      </c>
    </row>
    <row r="75" spans="1:42">
      <c r="A75" s="37" t="s">
        <v>194</v>
      </c>
      <c r="B75" s="56">
        <v>11244558</v>
      </c>
      <c r="C75" s="128" t="s">
        <v>195</v>
      </c>
      <c r="D75" s="76">
        <v>224002</v>
      </c>
      <c r="E75" s="76">
        <v>219777</v>
      </c>
      <c r="F75" s="43">
        <f t="shared" si="31"/>
        <v>-4225</v>
      </c>
      <c r="G75" s="77">
        <v>198667</v>
      </c>
      <c r="H75" s="77">
        <v>208600</v>
      </c>
      <c r="I75" s="43">
        <f t="shared" si="18"/>
        <v>9933</v>
      </c>
      <c r="J75" s="59"/>
      <c r="K75" s="77">
        <v>47710</v>
      </c>
      <c r="L75" s="77">
        <v>174726</v>
      </c>
      <c r="M75" s="59">
        <f t="shared" si="32"/>
        <v>127016</v>
      </c>
      <c r="N75" s="77">
        <v>45820</v>
      </c>
      <c r="O75" s="77">
        <v>154964</v>
      </c>
      <c r="P75" s="59">
        <f t="shared" si="33"/>
        <v>109144</v>
      </c>
      <c r="Q75" s="70"/>
      <c r="R75" s="71">
        <v>2500</v>
      </c>
      <c r="S75" s="71">
        <v>25792</v>
      </c>
      <c r="T75" s="43">
        <f t="shared" si="29"/>
        <v>23292</v>
      </c>
      <c r="U75" s="72">
        <v>2500</v>
      </c>
      <c r="V75" s="72">
        <v>25792</v>
      </c>
      <c r="W75" s="62">
        <f t="shared" si="34"/>
        <v>23292</v>
      </c>
      <c r="X75" s="70"/>
      <c r="Y75" s="73">
        <v>2500</v>
      </c>
      <c r="Z75" s="73">
        <v>2500</v>
      </c>
      <c r="AA75" s="73">
        <f t="shared" si="30"/>
        <v>0</v>
      </c>
      <c r="AB75" s="64">
        <v>2500</v>
      </c>
      <c r="AC75" s="64">
        <v>2500</v>
      </c>
      <c r="AD75" s="65">
        <f t="shared" si="23"/>
        <v>0</v>
      </c>
      <c r="AE75" s="66"/>
      <c r="AF75" s="64">
        <v>14238</v>
      </c>
      <c r="AG75" s="64">
        <v>14238</v>
      </c>
      <c r="AH75" s="64">
        <f t="shared" si="24"/>
        <v>0</v>
      </c>
      <c r="AI75" s="64"/>
      <c r="AJ75" s="64">
        <v>14238</v>
      </c>
      <c r="AK75" s="64">
        <v>14238</v>
      </c>
      <c r="AL75" s="64">
        <f t="shared" si="17"/>
        <v>0</v>
      </c>
      <c r="AM75" s="64"/>
      <c r="AN75" s="64">
        <v>14238</v>
      </c>
      <c r="AO75" s="64">
        <v>14238</v>
      </c>
      <c r="AP75" s="67">
        <f t="shared" si="35"/>
        <v>0</v>
      </c>
    </row>
    <row r="76" spans="1:42">
      <c r="A76" s="37" t="s">
        <v>196</v>
      </c>
      <c r="B76" s="56">
        <v>11244559</v>
      </c>
      <c r="C76" s="82" t="s">
        <v>197</v>
      </c>
      <c r="D76" s="76">
        <v>221045</v>
      </c>
      <c r="E76" s="76">
        <v>217508</v>
      </c>
      <c r="F76" s="43">
        <f t="shared" si="31"/>
        <v>-3537</v>
      </c>
      <c r="G76" s="77">
        <v>196045</v>
      </c>
      <c r="H76" s="77">
        <v>205847</v>
      </c>
      <c r="I76" s="43">
        <f t="shared" si="18"/>
        <v>9802</v>
      </c>
      <c r="J76" s="59"/>
      <c r="K76" s="77">
        <v>47710</v>
      </c>
      <c r="L76" s="77">
        <v>172360</v>
      </c>
      <c r="M76" s="59">
        <f t="shared" si="32"/>
        <v>124650</v>
      </c>
      <c r="N76" s="77">
        <v>45820</v>
      </c>
      <c r="O76" s="77">
        <v>152866</v>
      </c>
      <c r="P76" s="59">
        <f t="shared" si="33"/>
        <v>107046</v>
      </c>
      <c r="Q76" s="70"/>
      <c r="R76" s="71">
        <v>2500</v>
      </c>
      <c r="S76" s="71">
        <v>25792</v>
      </c>
      <c r="T76" s="43">
        <f t="shared" si="29"/>
        <v>23292</v>
      </c>
      <c r="U76" s="72">
        <v>2500</v>
      </c>
      <c r="V76" s="72">
        <v>25792</v>
      </c>
      <c r="W76" s="62">
        <f t="shared" si="34"/>
        <v>23292</v>
      </c>
      <c r="X76" s="70"/>
      <c r="Y76" s="73">
        <v>2500</v>
      </c>
      <c r="Z76" s="73">
        <v>2500</v>
      </c>
      <c r="AA76" s="73">
        <f t="shared" si="30"/>
        <v>0</v>
      </c>
      <c r="AB76" s="64">
        <v>2500</v>
      </c>
      <c r="AC76" s="64">
        <v>2500</v>
      </c>
      <c r="AD76" s="65">
        <f>AC76-AB76</f>
        <v>0</v>
      </c>
      <c r="AE76" s="66"/>
      <c r="AF76" s="64">
        <v>14238</v>
      </c>
      <c r="AG76" s="64">
        <v>14238</v>
      </c>
      <c r="AH76" s="64">
        <f t="shared" si="24"/>
        <v>0</v>
      </c>
      <c r="AI76" s="64"/>
      <c r="AJ76" s="64">
        <v>14238</v>
      </c>
      <c r="AK76" s="64">
        <v>14238</v>
      </c>
      <c r="AL76" s="64">
        <f t="shared" si="17"/>
        <v>0</v>
      </c>
      <c r="AM76" s="64"/>
      <c r="AN76" s="64">
        <v>14238</v>
      </c>
      <c r="AO76" s="64">
        <v>14238</v>
      </c>
      <c r="AP76" s="67">
        <f t="shared" si="35"/>
        <v>0</v>
      </c>
    </row>
    <row r="77" spans="1:42">
      <c r="A77" s="37" t="s">
        <v>198</v>
      </c>
      <c r="B77" s="56">
        <v>11244560</v>
      </c>
      <c r="C77" s="82" t="s">
        <v>199</v>
      </c>
      <c r="D77" s="76">
        <v>207466</v>
      </c>
      <c r="E77" s="76">
        <v>203898</v>
      </c>
      <c r="F77" s="43">
        <f t="shared" si="31"/>
        <v>-3568</v>
      </c>
      <c r="G77" s="77">
        <v>184001</v>
      </c>
      <c r="H77" s="77">
        <v>193201</v>
      </c>
      <c r="I77" s="43">
        <f t="shared" si="18"/>
        <v>9200</v>
      </c>
      <c r="J77" s="59"/>
      <c r="K77" s="77">
        <v>25792</v>
      </c>
      <c r="L77" s="77">
        <v>38875</v>
      </c>
      <c r="M77" s="59">
        <f t="shared" si="32"/>
        <v>13083</v>
      </c>
      <c r="N77" s="77">
        <v>25792</v>
      </c>
      <c r="O77" s="77">
        <v>34478</v>
      </c>
      <c r="P77" s="59">
        <f t="shared" si="33"/>
        <v>8686</v>
      </c>
      <c r="Q77" s="70"/>
      <c r="R77" s="71">
        <v>2500</v>
      </c>
      <c r="S77" s="71">
        <v>25792</v>
      </c>
      <c r="T77" s="43">
        <f t="shared" si="29"/>
        <v>23292</v>
      </c>
      <c r="U77" s="72">
        <v>2500</v>
      </c>
      <c r="V77" s="72">
        <v>25792</v>
      </c>
      <c r="W77" s="62">
        <f t="shared" si="34"/>
        <v>23292</v>
      </c>
      <c r="X77" s="70"/>
      <c r="Y77" s="73">
        <v>2500</v>
      </c>
      <c r="Z77" s="73">
        <v>2500</v>
      </c>
      <c r="AA77" s="73">
        <f t="shared" si="30"/>
        <v>0</v>
      </c>
      <c r="AB77" s="64">
        <v>2500</v>
      </c>
      <c r="AC77" s="64">
        <v>2500</v>
      </c>
      <c r="AD77" s="65">
        <f>AC77-AB77</f>
        <v>0</v>
      </c>
      <c r="AE77" s="66"/>
      <c r="AF77" s="64">
        <v>14238</v>
      </c>
      <c r="AG77" s="64">
        <v>14238</v>
      </c>
      <c r="AH77" s="64">
        <f t="shared" si="24"/>
        <v>0</v>
      </c>
      <c r="AI77" s="64"/>
      <c r="AJ77" s="64">
        <v>14238</v>
      </c>
      <c r="AK77" s="64">
        <v>14238</v>
      </c>
      <c r="AL77" s="64">
        <f t="shared" si="17"/>
        <v>0</v>
      </c>
      <c r="AM77" s="64"/>
      <c r="AN77" s="64">
        <v>14238</v>
      </c>
      <c r="AO77" s="64">
        <v>14238</v>
      </c>
      <c r="AP77" s="67">
        <f t="shared" si="35"/>
        <v>0</v>
      </c>
    </row>
    <row r="78" spans="1:42">
      <c r="A78" s="37" t="s">
        <v>200</v>
      </c>
      <c r="B78" s="56">
        <v>11244561</v>
      </c>
      <c r="C78" s="82" t="s">
        <v>201</v>
      </c>
      <c r="D78" s="76">
        <v>209813</v>
      </c>
      <c r="E78" s="76">
        <v>206202</v>
      </c>
      <c r="F78" s="43">
        <f t="shared" si="31"/>
        <v>-3611</v>
      </c>
      <c r="G78" s="77">
        <v>183083</v>
      </c>
      <c r="H78" s="77">
        <v>195387</v>
      </c>
      <c r="I78" s="43">
        <f t="shared" si="18"/>
        <v>12304</v>
      </c>
      <c r="J78" s="59"/>
      <c r="K78" s="77">
        <v>25792</v>
      </c>
      <c r="L78" s="77">
        <v>51959</v>
      </c>
      <c r="M78" s="59">
        <f t="shared" si="32"/>
        <v>26167</v>
      </c>
      <c r="N78" s="77">
        <v>25792</v>
      </c>
      <c r="O78" s="77">
        <v>46082</v>
      </c>
      <c r="P78" s="59">
        <f t="shared" si="33"/>
        <v>20290</v>
      </c>
      <c r="Q78" s="70"/>
      <c r="R78" s="71">
        <v>2500</v>
      </c>
      <c r="S78" s="71">
        <v>25792</v>
      </c>
      <c r="T78" s="43">
        <f t="shared" si="29"/>
        <v>23292</v>
      </c>
      <c r="U78" s="72">
        <v>2500</v>
      </c>
      <c r="V78" s="72">
        <v>25792</v>
      </c>
      <c r="W78" s="62">
        <f t="shared" si="34"/>
        <v>23292</v>
      </c>
      <c r="X78" s="70"/>
      <c r="Y78" s="73">
        <v>2500</v>
      </c>
      <c r="Z78" s="73">
        <v>2500</v>
      </c>
      <c r="AA78" s="73">
        <f t="shared" si="30"/>
        <v>0</v>
      </c>
      <c r="AB78" s="64">
        <v>2500</v>
      </c>
      <c r="AC78" s="64">
        <v>2500</v>
      </c>
      <c r="AD78" s="65">
        <f t="shared" ref="AD78:AD100" si="36">AC78-AB78</f>
        <v>0</v>
      </c>
      <c r="AE78" s="66"/>
      <c r="AF78" s="64">
        <v>14238</v>
      </c>
      <c r="AG78" s="64">
        <v>14238</v>
      </c>
      <c r="AH78" s="64">
        <f t="shared" si="24"/>
        <v>0</v>
      </c>
      <c r="AI78" s="64"/>
      <c r="AJ78" s="64">
        <v>14238</v>
      </c>
      <c r="AK78" s="64">
        <v>14238</v>
      </c>
      <c r="AL78" s="64">
        <f t="shared" si="17"/>
        <v>0</v>
      </c>
      <c r="AM78" s="64"/>
      <c r="AN78" s="64">
        <v>14238</v>
      </c>
      <c r="AO78" s="64">
        <v>14238</v>
      </c>
      <c r="AP78" s="67">
        <f t="shared" si="35"/>
        <v>0</v>
      </c>
    </row>
    <row r="79" spans="1:42">
      <c r="A79" s="37" t="s">
        <v>202</v>
      </c>
      <c r="B79" s="56">
        <v>11244562</v>
      </c>
      <c r="C79" s="128" t="s">
        <v>203</v>
      </c>
      <c r="D79" s="76">
        <v>265753</v>
      </c>
      <c r="E79" s="76">
        <v>261122</v>
      </c>
      <c r="F79" s="43">
        <f t="shared" si="31"/>
        <v>-4631</v>
      </c>
      <c r="G79" s="77">
        <v>235695</v>
      </c>
      <c r="H79" s="77">
        <v>247480</v>
      </c>
      <c r="I79" s="43">
        <f t="shared" si="18"/>
        <v>11785</v>
      </c>
      <c r="J79" s="59"/>
      <c r="K79" s="77">
        <v>29925</v>
      </c>
      <c r="L79" s="77">
        <v>81885</v>
      </c>
      <c r="M79" s="59">
        <f t="shared" si="32"/>
        <v>51960</v>
      </c>
      <c r="N79" s="77">
        <v>29925</v>
      </c>
      <c r="O79" s="77">
        <v>72624</v>
      </c>
      <c r="P79" s="59">
        <f t="shared" si="33"/>
        <v>42699</v>
      </c>
      <c r="Q79" s="70"/>
      <c r="R79" s="71">
        <v>2500</v>
      </c>
      <c r="S79" s="71">
        <v>29925</v>
      </c>
      <c r="T79" s="43">
        <f t="shared" si="29"/>
        <v>27425</v>
      </c>
      <c r="U79" s="72">
        <v>2500</v>
      </c>
      <c r="V79" s="72">
        <v>29925</v>
      </c>
      <c r="W79" s="62">
        <f t="shared" si="34"/>
        <v>27425</v>
      </c>
      <c r="X79" s="70"/>
      <c r="Y79" s="73">
        <v>2500</v>
      </c>
      <c r="Z79" s="73">
        <v>2500</v>
      </c>
      <c r="AA79" s="73">
        <f t="shared" si="30"/>
        <v>0</v>
      </c>
      <c r="AB79" s="64">
        <v>2500</v>
      </c>
      <c r="AC79" s="64">
        <v>2500</v>
      </c>
      <c r="AD79" s="65">
        <f t="shared" si="36"/>
        <v>0</v>
      </c>
      <c r="AE79" s="66"/>
      <c r="AF79" s="64">
        <v>16520</v>
      </c>
      <c r="AG79" s="64">
        <v>16520</v>
      </c>
      <c r="AH79" s="64">
        <f t="shared" si="24"/>
        <v>0</v>
      </c>
      <c r="AI79" s="64"/>
      <c r="AJ79" s="64">
        <v>16520</v>
      </c>
      <c r="AK79" s="64">
        <v>16520</v>
      </c>
      <c r="AL79" s="64">
        <f t="shared" si="17"/>
        <v>0</v>
      </c>
      <c r="AM79" s="64"/>
      <c r="AN79" s="64">
        <v>16520</v>
      </c>
      <c r="AO79" s="64">
        <v>16520</v>
      </c>
      <c r="AP79" s="67">
        <f t="shared" si="35"/>
        <v>0</v>
      </c>
    </row>
    <row r="80" spans="1:42">
      <c r="A80" s="37" t="s">
        <v>204</v>
      </c>
      <c r="B80" s="56">
        <v>11244563</v>
      </c>
      <c r="C80" s="79" t="s">
        <v>205</v>
      </c>
      <c r="D80" s="80">
        <v>271071</v>
      </c>
      <c r="E80" s="80">
        <v>266342</v>
      </c>
      <c r="F80" s="43">
        <f t="shared" si="31"/>
        <v>-4729</v>
      </c>
      <c r="G80" s="77">
        <v>240412</v>
      </c>
      <c r="H80" s="77">
        <v>252433</v>
      </c>
      <c r="I80" s="43">
        <f t="shared" si="18"/>
        <v>12021</v>
      </c>
      <c r="J80" s="59"/>
      <c r="K80" s="77">
        <v>29925</v>
      </c>
      <c r="L80" s="77">
        <v>82502</v>
      </c>
      <c r="M80" s="59">
        <f t="shared" si="32"/>
        <v>52577</v>
      </c>
      <c r="N80" s="77">
        <v>29925</v>
      </c>
      <c r="O80" s="77">
        <v>73171</v>
      </c>
      <c r="P80" s="59">
        <f t="shared" si="33"/>
        <v>43246</v>
      </c>
      <c r="Q80" s="70"/>
      <c r="R80" s="71">
        <v>2500</v>
      </c>
      <c r="S80" s="71">
        <v>29925</v>
      </c>
      <c r="T80" s="43">
        <f t="shared" si="29"/>
        <v>27425</v>
      </c>
      <c r="U80" s="72">
        <v>2500</v>
      </c>
      <c r="V80" s="72">
        <v>29925</v>
      </c>
      <c r="W80" s="62">
        <f t="shared" si="34"/>
        <v>27425</v>
      </c>
      <c r="X80" s="70"/>
      <c r="Y80" s="73">
        <v>2500</v>
      </c>
      <c r="Z80" s="73">
        <v>2500</v>
      </c>
      <c r="AA80" s="73">
        <f t="shared" si="30"/>
        <v>0</v>
      </c>
      <c r="AB80" s="64">
        <v>2500</v>
      </c>
      <c r="AC80" s="64">
        <v>2500</v>
      </c>
      <c r="AD80" s="65">
        <f t="shared" si="36"/>
        <v>0</v>
      </c>
      <c r="AE80" s="66"/>
      <c r="AF80" s="64">
        <v>16520</v>
      </c>
      <c r="AG80" s="64">
        <v>16520</v>
      </c>
      <c r="AH80" s="64">
        <f t="shared" si="24"/>
        <v>0</v>
      </c>
      <c r="AI80" s="64"/>
      <c r="AJ80" s="64">
        <v>16520</v>
      </c>
      <c r="AK80" s="64">
        <v>16520</v>
      </c>
      <c r="AL80" s="64">
        <f t="shared" si="17"/>
        <v>0</v>
      </c>
      <c r="AM80" s="64"/>
      <c r="AN80" s="64">
        <v>16520</v>
      </c>
      <c r="AO80" s="64">
        <v>16520</v>
      </c>
      <c r="AP80" s="67">
        <f t="shared" si="35"/>
        <v>0</v>
      </c>
    </row>
    <row r="81" spans="1:42">
      <c r="A81" s="37" t="s">
        <v>206</v>
      </c>
      <c r="B81" s="56">
        <v>11244564</v>
      </c>
      <c r="C81" s="82" t="s">
        <v>207</v>
      </c>
      <c r="D81" s="76">
        <v>207466</v>
      </c>
      <c r="E81" s="76">
        <v>203898</v>
      </c>
      <c r="F81" s="43">
        <f t="shared" si="31"/>
        <v>-3568</v>
      </c>
      <c r="G81" s="77">
        <v>184001</v>
      </c>
      <c r="H81" s="77">
        <v>193201</v>
      </c>
      <c r="I81" s="43">
        <f t="shared" si="18"/>
        <v>9200</v>
      </c>
      <c r="J81" s="59"/>
      <c r="K81" s="77">
        <v>25792</v>
      </c>
      <c r="L81" s="77">
        <v>111217</v>
      </c>
      <c r="M81" s="59">
        <f t="shared" si="32"/>
        <v>85425</v>
      </c>
      <c r="N81" s="77">
        <v>25792</v>
      </c>
      <c r="O81" s="77">
        <v>98638</v>
      </c>
      <c r="P81" s="59">
        <f t="shared" si="33"/>
        <v>72846</v>
      </c>
      <c r="Q81" s="70"/>
      <c r="R81" s="71">
        <v>2500</v>
      </c>
      <c r="S81" s="71">
        <v>25792</v>
      </c>
      <c r="T81" s="43">
        <f t="shared" si="29"/>
        <v>23292</v>
      </c>
      <c r="U81" s="72">
        <v>2500</v>
      </c>
      <c r="V81" s="72">
        <v>25792</v>
      </c>
      <c r="W81" s="62">
        <f t="shared" si="34"/>
        <v>23292</v>
      </c>
      <c r="X81" s="70"/>
      <c r="Y81" s="73">
        <v>2500</v>
      </c>
      <c r="Z81" s="73">
        <v>2500</v>
      </c>
      <c r="AA81" s="73">
        <f t="shared" si="30"/>
        <v>0</v>
      </c>
      <c r="AB81" s="64">
        <v>2500</v>
      </c>
      <c r="AC81" s="64">
        <v>2500</v>
      </c>
      <c r="AD81" s="65">
        <f t="shared" si="36"/>
        <v>0</v>
      </c>
      <c r="AE81" s="66"/>
      <c r="AF81" s="64">
        <v>14238</v>
      </c>
      <c r="AG81" s="64">
        <v>14238</v>
      </c>
      <c r="AH81" s="64">
        <f t="shared" si="24"/>
        <v>0</v>
      </c>
      <c r="AI81" s="64"/>
      <c r="AJ81" s="64">
        <v>14238</v>
      </c>
      <c r="AK81" s="64">
        <v>14238</v>
      </c>
      <c r="AL81" s="64">
        <f t="shared" si="17"/>
        <v>0</v>
      </c>
      <c r="AM81" s="64"/>
      <c r="AN81" s="64">
        <v>14238</v>
      </c>
      <c r="AO81" s="64">
        <v>14238</v>
      </c>
      <c r="AP81" s="67">
        <f t="shared" si="35"/>
        <v>0</v>
      </c>
    </row>
    <row r="82" spans="1:42">
      <c r="A82" s="37" t="s">
        <v>208</v>
      </c>
      <c r="B82" s="56">
        <v>11244565</v>
      </c>
      <c r="C82" s="82" t="s">
        <v>209</v>
      </c>
      <c r="D82" s="76">
        <v>225690</v>
      </c>
      <c r="E82" s="76">
        <v>197845</v>
      </c>
      <c r="F82" s="43">
        <f t="shared" si="31"/>
        <v>-27845</v>
      </c>
      <c r="G82" s="77">
        <v>200164</v>
      </c>
      <c r="H82" s="77">
        <v>197845</v>
      </c>
      <c r="I82" s="43">
        <f t="shared" si="18"/>
        <v>-2319</v>
      </c>
      <c r="J82" s="69"/>
      <c r="K82" s="77">
        <v>25792</v>
      </c>
      <c r="L82" s="77">
        <v>25792</v>
      </c>
      <c r="M82" s="69">
        <f t="shared" si="32"/>
        <v>0</v>
      </c>
      <c r="N82" s="77">
        <v>25792</v>
      </c>
      <c r="O82" s="77">
        <v>25792</v>
      </c>
      <c r="P82" s="69">
        <f t="shared" si="33"/>
        <v>0</v>
      </c>
      <c r="Q82" s="70"/>
      <c r="R82" s="71">
        <v>2500</v>
      </c>
      <c r="S82" s="71">
        <v>25792</v>
      </c>
      <c r="T82" s="43">
        <f t="shared" si="29"/>
        <v>23292</v>
      </c>
      <c r="U82" s="72">
        <v>2500</v>
      </c>
      <c r="V82" s="72">
        <v>25792</v>
      </c>
      <c r="W82" s="62">
        <f t="shared" si="34"/>
        <v>23292</v>
      </c>
      <c r="X82" s="70"/>
      <c r="Y82" s="73">
        <v>2500</v>
      </c>
      <c r="Z82" s="73">
        <v>2500</v>
      </c>
      <c r="AA82" s="73">
        <f t="shared" si="30"/>
        <v>0</v>
      </c>
      <c r="AB82" s="64">
        <v>2500</v>
      </c>
      <c r="AC82" s="64">
        <v>2500</v>
      </c>
      <c r="AD82" s="65">
        <f t="shared" si="36"/>
        <v>0</v>
      </c>
      <c r="AE82" s="66"/>
      <c r="AF82" s="64">
        <v>14238</v>
      </c>
      <c r="AG82" s="64">
        <v>14238</v>
      </c>
      <c r="AH82" s="64">
        <f t="shared" si="24"/>
        <v>0</v>
      </c>
      <c r="AI82" s="64"/>
      <c r="AJ82" s="64">
        <v>14238</v>
      </c>
      <c r="AK82" s="64">
        <v>14238</v>
      </c>
      <c r="AL82" s="64">
        <f t="shared" si="17"/>
        <v>0</v>
      </c>
      <c r="AM82" s="64"/>
      <c r="AN82" s="64">
        <v>14238</v>
      </c>
      <c r="AO82" s="64">
        <v>14238</v>
      </c>
      <c r="AP82" s="67">
        <f t="shared" si="35"/>
        <v>0</v>
      </c>
    </row>
    <row r="83" spans="1:42">
      <c r="A83" s="37" t="s">
        <v>210</v>
      </c>
      <c r="B83" s="56">
        <v>11244566</v>
      </c>
      <c r="C83" s="82" t="s">
        <v>211</v>
      </c>
      <c r="D83" s="76">
        <v>217216</v>
      </c>
      <c r="E83" s="76">
        <v>213129</v>
      </c>
      <c r="F83" s="43">
        <f t="shared" si="31"/>
        <v>-4087</v>
      </c>
      <c r="G83" s="77">
        <v>192649</v>
      </c>
      <c r="H83" s="77">
        <v>202281</v>
      </c>
      <c r="I83" s="43">
        <f t="shared" si="18"/>
        <v>9632</v>
      </c>
      <c r="J83" s="59"/>
      <c r="K83" s="77">
        <v>25792</v>
      </c>
      <c r="L83" s="77">
        <v>169413</v>
      </c>
      <c r="M83" s="59">
        <f t="shared" si="32"/>
        <v>143621</v>
      </c>
      <c r="N83" s="77">
        <v>25792</v>
      </c>
      <c r="O83" s="77">
        <v>150252</v>
      </c>
      <c r="P83" s="59">
        <f t="shared" si="33"/>
        <v>124460</v>
      </c>
      <c r="Q83" s="70"/>
      <c r="R83" s="71">
        <v>2500</v>
      </c>
      <c r="S83" s="71">
        <v>25792</v>
      </c>
      <c r="T83" s="43">
        <f t="shared" si="29"/>
        <v>23292</v>
      </c>
      <c r="U83" s="72">
        <v>2500</v>
      </c>
      <c r="V83" s="72">
        <v>25792</v>
      </c>
      <c r="W83" s="62">
        <f t="shared" si="34"/>
        <v>23292</v>
      </c>
      <c r="X83" s="70"/>
      <c r="Y83" s="73">
        <v>2500</v>
      </c>
      <c r="Z83" s="73">
        <v>2500</v>
      </c>
      <c r="AA83" s="73">
        <f t="shared" si="30"/>
        <v>0</v>
      </c>
      <c r="AB83" s="64">
        <v>2500</v>
      </c>
      <c r="AC83" s="64">
        <v>2500</v>
      </c>
      <c r="AD83" s="65">
        <f t="shared" si="36"/>
        <v>0</v>
      </c>
      <c r="AE83" s="66"/>
      <c r="AF83" s="64">
        <v>14238</v>
      </c>
      <c r="AG83" s="64">
        <v>14238</v>
      </c>
      <c r="AH83" s="64">
        <f t="shared" si="24"/>
        <v>0</v>
      </c>
      <c r="AI83" s="64"/>
      <c r="AJ83" s="64">
        <v>14238</v>
      </c>
      <c r="AK83" s="64">
        <v>14238</v>
      </c>
      <c r="AL83" s="64">
        <f t="shared" si="17"/>
        <v>0</v>
      </c>
      <c r="AM83" s="64"/>
      <c r="AN83" s="64">
        <v>14238</v>
      </c>
      <c r="AO83" s="64">
        <v>14238</v>
      </c>
      <c r="AP83" s="67">
        <f t="shared" si="35"/>
        <v>0</v>
      </c>
    </row>
    <row r="84" spans="1:42">
      <c r="A84" s="37" t="s">
        <v>212</v>
      </c>
      <c r="B84" s="56">
        <v>11244567</v>
      </c>
      <c r="C84" s="82" t="s">
        <v>213</v>
      </c>
      <c r="D84" s="76">
        <v>218946</v>
      </c>
      <c r="E84" s="76">
        <v>214823</v>
      </c>
      <c r="F84" s="43">
        <f t="shared" si="31"/>
        <v>-4123</v>
      </c>
      <c r="G84" s="77">
        <v>194183</v>
      </c>
      <c r="H84" s="77">
        <v>203892</v>
      </c>
      <c r="I84" s="43">
        <f t="shared" si="18"/>
        <v>9709</v>
      </c>
      <c r="J84" s="59"/>
      <c r="K84" s="77">
        <v>45658</v>
      </c>
      <c r="L84" s="77">
        <v>167537</v>
      </c>
      <c r="M84" s="59">
        <f t="shared" si="32"/>
        <v>121879</v>
      </c>
      <c r="N84" s="77">
        <v>43849</v>
      </c>
      <c r="O84" s="77">
        <v>148588</v>
      </c>
      <c r="P84" s="59">
        <f t="shared" si="33"/>
        <v>104739</v>
      </c>
      <c r="Q84" s="70"/>
      <c r="R84" s="71">
        <v>2500</v>
      </c>
      <c r="S84" s="71">
        <v>25792</v>
      </c>
      <c r="T84" s="43">
        <f t="shared" si="29"/>
        <v>23292</v>
      </c>
      <c r="U84" s="72">
        <v>2500</v>
      </c>
      <c r="V84" s="72">
        <v>25792</v>
      </c>
      <c r="W84" s="62">
        <f t="shared" si="34"/>
        <v>23292</v>
      </c>
      <c r="X84" s="70"/>
      <c r="Y84" s="73">
        <v>2500</v>
      </c>
      <c r="Z84" s="73">
        <v>2500</v>
      </c>
      <c r="AA84" s="73">
        <f t="shared" si="30"/>
        <v>0</v>
      </c>
      <c r="AB84" s="64">
        <v>2500</v>
      </c>
      <c r="AC84" s="64">
        <v>2500</v>
      </c>
      <c r="AD84" s="65">
        <f t="shared" si="36"/>
        <v>0</v>
      </c>
      <c r="AE84" s="66"/>
      <c r="AF84" s="64">
        <v>14238</v>
      </c>
      <c r="AG84" s="64">
        <v>14238</v>
      </c>
      <c r="AH84" s="64">
        <f t="shared" si="24"/>
        <v>0</v>
      </c>
      <c r="AI84" s="64"/>
      <c r="AJ84" s="64">
        <v>14238</v>
      </c>
      <c r="AK84" s="64">
        <v>14238</v>
      </c>
      <c r="AL84" s="64">
        <f t="shared" si="17"/>
        <v>0</v>
      </c>
      <c r="AM84" s="64"/>
      <c r="AN84" s="64">
        <v>14238</v>
      </c>
      <c r="AO84" s="64">
        <v>14238</v>
      </c>
      <c r="AP84" s="67">
        <f t="shared" si="35"/>
        <v>0</v>
      </c>
    </row>
    <row r="85" spans="1:42">
      <c r="A85" s="37" t="s">
        <v>214</v>
      </c>
      <c r="B85" s="56">
        <v>11244568</v>
      </c>
      <c r="C85" s="128" t="s">
        <v>215</v>
      </c>
      <c r="D85" s="76"/>
      <c r="E85" s="76"/>
      <c r="F85" s="43">
        <f t="shared" si="31"/>
        <v>0</v>
      </c>
      <c r="G85" s="77"/>
      <c r="H85" s="77"/>
      <c r="I85" s="43">
        <f t="shared" si="18"/>
        <v>0</v>
      </c>
      <c r="J85" s="59"/>
      <c r="K85" s="77">
        <v>29925</v>
      </c>
      <c r="L85" s="77">
        <v>209224</v>
      </c>
      <c r="M85" s="59">
        <f t="shared" si="32"/>
        <v>179299</v>
      </c>
      <c r="N85" s="77">
        <v>29925</v>
      </c>
      <c r="O85" s="77">
        <v>185560</v>
      </c>
      <c r="P85" s="59">
        <f t="shared" si="33"/>
        <v>155635</v>
      </c>
      <c r="Q85" s="70"/>
      <c r="R85" s="71">
        <v>2500</v>
      </c>
      <c r="S85" s="71">
        <v>29925</v>
      </c>
      <c r="T85" s="43">
        <f t="shared" si="29"/>
        <v>27425</v>
      </c>
      <c r="U85" s="72">
        <v>2500</v>
      </c>
      <c r="V85" s="72">
        <v>29925</v>
      </c>
      <c r="W85" s="62">
        <f t="shared" si="34"/>
        <v>27425</v>
      </c>
      <c r="X85" s="70"/>
      <c r="Y85" s="73">
        <v>2500</v>
      </c>
      <c r="Z85" s="73">
        <v>2500</v>
      </c>
      <c r="AA85" s="73">
        <f t="shared" si="30"/>
        <v>0</v>
      </c>
      <c r="AB85" s="64">
        <v>2500</v>
      </c>
      <c r="AC85" s="64">
        <v>2500</v>
      </c>
      <c r="AD85" s="65">
        <f t="shared" si="36"/>
        <v>0</v>
      </c>
      <c r="AE85" s="66"/>
      <c r="AF85" s="64">
        <v>16520</v>
      </c>
      <c r="AG85" s="64">
        <v>16520</v>
      </c>
      <c r="AH85" s="64">
        <f t="shared" si="24"/>
        <v>0</v>
      </c>
      <c r="AI85" s="64"/>
      <c r="AJ85" s="64">
        <v>16520</v>
      </c>
      <c r="AK85" s="64">
        <v>16520</v>
      </c>
      <c r="AL85" s="64">
        <f t="shared" si="17"/>
        <v>0</v>
      </c>
      <c r="AM85" s="64"/>
      <c r="AN85" s="64">
        <v>16520</v>
      </c>
      <c r="AO85" s="64">
        <v>16520</v>
      </c>
      <c r="AP85" s="67">
        <f t="shared" si="35"/>
        <v>0</v>
      </c>
    </row>
    <row r="86" spans="1:42">
      <c r="A86" s="37" t="s">
        <v>216</v>
      </c>
      <c r="B86" s="56">
        <v>11244569</v>
      </c>
      <c r="C86" s="75" t="s">
        <v>217</v>
      </c>
      <c r="D86" s="76">
        <v>8135</v>
      </c>
      <c r="E86" s="76">
        <v>8135</v>
      </c>
      <c r="F86" s="43">
        <f t="shared" si="31"/>
        <v>0</v>
      </c>
      <c r="G86" s="77">
        <v>8135</v>
      </c>
      <c r="H86" s="77">
        <v>8135</v>
      </c>
      <c r="I86" s="43">
        <f t="shared" si="18"/>
        <v>0</v>
      </c>
      <c r="J86" s="69"/>
      <c r="K86" s="77">
        <v>8135</v>
      </c>
      <c r="L86" s="77">
        <v>8135</v>
      </c>
      <c r="M86" s="69">
        <f t="shared" si="32"/>
        <v>0</v>
      </c>
      <c r="N86" s="77">
        <v>8135</v>
      </c>
      <c r="O86" s="77">
        <v>8135</v>
      </c>
      <c r="P86" s="69">
        <f t="shared" si="33"/>
        <v>0</v>
      </c>
      <c r="Q86" s="129"/>
      <c r="R86" s="71">
        <v>2500</v>
      </c>
      <c r="S86" s="71">
        <v>29925</v>
      </c>
      <c r="T86" s="43">
        <f t="shared" si="29"/>
        <v>27425</v>
      </c>
      <c r="U86" s="130">
        <v>2500</v>
      </c>
      <c r="V86" s="130">
        <v>29925</v>
      </c>
      <c r="W86" s="62">
        <f t="shared" si="34"/>
        <v>27425</v>
      </c>
      <c r="X86" s="129"/>
      <c r="Y86" s="131" t="s">
        <v>116</v>
      </c>
      <c r="Z86" s="132"/>
      <c r="AA86" s="133"/>
      <c r="AB86" s="64">
        <v>2500</v>
      </c>
      <c r="AC86" s="64">
        <v>2500</v>
      </c>
      <c r="AD86" s="65">
        <f t="shared" si="36"/>
        <v>0</v>
      </c>
      <c r="AE86" s="66"/>
      <c r="AF86" s="64">
        <v>16520</v>
      </c>
      <c r="AG86" s="64">
        <v>16520</v>
      </c>
      <c r="AH86" s="64">
        <f t="shared" si="24"/>
        <v>0</v>
      </c>
      <c r="AI86" s="64"/>
      <c r="AJ86" s="64">
        <v>16520</v>
      </c>
      <c r="AK86" s="64">
        <v>16520</v>
      </c>
      <c r="AL86" s="64">
        <f t="shared" si="17"/>
        <v>0</v>
      </c>
      <c r="AM86" s="64"/>
      <c r="AN86" s="64">
        <v>16520</v>
      </c>
      <c r="AO86" s="64">
        <v>16520</v>
      </c>
      <c r="AP86" s="67">
        <f t="shared" si="35"/>
        <v>0</v>
      </c>
    </row>
    <row r="87" spans="1:42">
      <c r="A87" s="37" t="s">
        <v>218</v>
      </c>
      <c r="B87" s="56">
        <v>11244570</v>
      </c>
      <c r="C87" s="75" t="s">
        <v>219</v>
      </c>
      <c r="D87" s="76">
        <v>8135</v>
      </c>
      <c r="E87" s="76">
        <v>8135</v>
      </c>
      <c r="F87" s="43">
        <f t="shared" si="31"/>
        <v>0</v>
      </c>
      <c r="G87" s="77">
        <v>8135</v>
      </c>
      <c r="H87" s="77">
        <v>8135</v>
      </c>
      <c r="I87" s="43">
        <f t="shared" si="18"/>
        <v>0</v>
      </c>
      <c r="J87" s="69"/>
      <c r="K87" s="77">
        <v>8135</v>
      </c>
      <c r="L87" s="77">
        <v>8135</v>
      </c>
      <c r="M87" s="69">
        <f t="shared" si="32"/>
        <v>0</v>
      </c>
      <c r="N87" s="77">
        <v>8135</v>
      </c>
      <c r="O87" s="77">
        <v>8135</v>
      </c>
      <c r="P87" s="69">
        <f t="shared" si="33"/>
        <v>0</v>
      </c>
      <c r="Q87" s="70"/>
      <c r="R87" s="71">
        <v>2500</v>
      </c>
      <c r="S87" s="71">
        <v>27023</v>
      </c>
      <c r="T87" s="43">
        <f t="shared" si="29"/>
        <v>24523</v>
      </c>
      <c r="U87" s="72">
        <v>2500</v>
      </c>
      <c r="V87" s="72">
        <v>27023</v>
      </c>
      <c r="W87" s="62">
        <f t="shared" si="34"/>
        <v>24523</v>
      </c>
      <c r="X87" s="70"/>
      <c r="Y87" s="73">
        <v>2500</v>
      </c>
      <c r="Z87" s="73">
        <v>2500</v>
      </c>
      <c r="AA87" s="73">
        <f t="shared" si="30"/>
        <v>0</v>
      </c>
      <c r="AB87" s="64">
        <v>2500</v>
      </c>
      <c r="AC87" s="64">
        <v>2500</v>
      </c>
      <c r="AD87" s="65">
        <f t="shared" si="36"/>
        <v>0</v>
      </c>
      <c r="AE87" s="66"/>
      <c r="AF87" s="64">
        <v>16520</v>
      </c>
      <c r="AG87" s="64">
        <v>16520</v>
      </c>
      <c r="AH87" s="64">
        <f t="shared" si="24"/>
        <v>0</v>
      </c>
      <c r="AI87" s="64"/>
      <c r="AJ87" s="64">
        <v>14918</v>
      </c>
      <c r="AK87" s="64">
        <v>14918</v>
      </c>
      <c r="AL87" s="64">
        <f t="shared" si="17"/>
        <v>0</v>
      </c>
      <c r="AM87" s="64"/>
      <c r="AN87" s="64">
        <v>14918</v>
      </c>
      <c r="AO87" s="64">
        <v>14918</v>
      </c>
      <c r="AP87" s="67">
        <f t="shared" si="35"/>
        <v>0</v>
      </c>
    </row>
    <row r="88" spans="1:42">
      <c r="A88" s="37" t="s">
        <v>220</v>
      </c>
      <c r="B88" s="56">
        <v>11244571</v>
      </c>
      <c r="C88" s="75" t="s">
        <v>221</v>
      </c>
      <c r="D88" s="76">
        <v>8135</v>
      </c>
      <c r="E88" s="76">
        <v>8135</v>
      </c>
      <c r="F88" s="43">
        <f t="shared" si="31"/>
        <v>0</v>
      </c>
      <c r="G88" s="77">
        <v>8135</v>
      </c>
      <c r="H88" s="77">
        <v>8135</v>
      </c>
      <c r="I88" s="43">
        <f t="shared" si="18"/>
        <v>0</v>
      </c>
      <c r="J88" s="69"/>
      <c r="K88" s="77">
        <v>8135</v>
      </c>
      <c r="L88" s="77">
        <v>8135</v>
      </c>
      <c r="M88" s="69">
        <f t="shared" si="32"/>
        <v>0</v>
      </c>
      <c r="N88" s="77">
        <v>8135</v>
      </c>
      <c r="O88" s="77">
        <v>8135</v>
      </c>
      <c r="P88" s="69">
        <f t="shared" si="33"/>
        <v>0</v>
      </c>
      <c r="Q88" s="129"/>
      <c r="R88" s="71">
        <v>2500</v>
      </c>
      <c r="S88" s="71">
        <v>25792</v>
      </c>
      <c r="T88" s="43">
        <f t="shared" si="29"/>
        <v>23292</v>
      </c>
      <c r="U88" s="130">
        <v>2500</v>
      </c>
      <c r="V88" s="130">
        <v>25792</v>
      </c>
      <c r="W88" s="62">
        <f t="shared" si="34"/>
        <v>23292</v>
      </c>
      <c r="X88" s="129"/>
      <c r="Y88" s="131" t="s">
        <v>116</v>
      </c>
      <c r="Z88" s="132"/>
      <c r="AA88" s="133"/>
      <c r="AB88" s="64">
        <v>2500</v>
      </c>
      <c r="AC88" s="64">
        <v>2500</v>
      </c>
      <c r="AD88" s="65">
        <f t="shared" si="36"/>
        <v>0</v>
      </c>
      <c r="AE88" s="66"/>
      <c r="AF88" s="64">
        <v>14238</v>
      </c>
      <c r="AG88" s="64">
        <v>14238</v>
      </c>
      <c r="AH88" s="64">
        <f t="shared" si="24"/>
        <v>0</v>
      </c>
      <c r="AI88" s="64"/>
      <c r="AJ88" s="64">
        <v>14238</v>
      </c>
      <c r="AK88" s="64">
        <v>14238</v>
      </c>
      <c r="AL88" s="64">
        <f t="shared" si="17"/>
        <v>0</v>
      </c>
      <c r="AM88" s="64"/>
      <c r="AN88" s="64">
        <v>14238</v>
      </c>
      <c r="AO88" s="64">
        <v>14238</v>
      </c>
      <c r="AP88" s="67">
        <f t="shared" si="35"/>
        <v>0</v>
      </c>
    </row>
    <row r="89" spans="1:42">
      <c r="A89" s="37" t="s">
        <v>222</v>
      </c>
      <c r="B89" s="56">
        <v>11244572</v>
      </c>
      <c r="C89" s="75" t="s">
        <v>223</v>
      </c>
      <c r="D89" s="76">
        <v>8135</v>
      </c>
      <c r="E89" s="76">
        <v>8135</v>
      </c>
      <c r="F89" s="43">
        <f t="shared" si="31"/>
        <v>0</v>
      </c>
      <c r="G89" s="77">
        <v>8135</v>
      </c>
      <c r="H89" s="77">
        <v>8135</v>
      </c>
      <c r="I89" s="43">
        <f t="shared" si="18"/>
        <v>0</v>
      </c>
      <c r="J89" s="69"/>
      <c r="K89" s="77">
        <v>8135</v>
      </c>
      <c r="L89" s="77">
        <v>8135</v>
      </c>
      <c r="M89" s="69">
        <f t="shared" si="32"/>
        <v>0</v>
      </c>
      <c r="N89" s="77">
        <v>8135</v>
      </c>
      <c r="O89" s="77">
        <v>8135</v>
      </c>
      <c r="P89" s="69">
        <f t="shared" si="33"/>
        <v>0</v>
      </c>
      <c r="Q89" s="70"/>
      <c r="R89" s="71">
        <v>2500</v>
      </c>
      <c r="S89" s="71">
        <v>25792</v>
      </c>
      <c r="T89" s="43">
        <f t="shared" si="29"/>
        <v>23292</v>
      </c>
      <c r="U89" s="72">
        <v>2500</v>
      </c>
      <c r="V89" s="72">
        <v>25792</v>
      </c>
      <c r="W89" s="62">
        <f t="shared" si="34"/>
        <v>23292</v>
      </c>
      <c r="X89" s="70"/>
      <c r="Y89" s="73">
        <v>2500</v>
      </c>
      <c r="Z89" s="73">
        <v>2500</v>
      </c>
      <c r="AA89" s="73">
        <f t="shared" si="30"/>
        <v>0</v>
      </c>
      <c r="AB89" s="64">
        <v>2500</v>
      </c>
      <c r="AC89" s="64">
        <v>2500</v>
      </c>
      <c r="AD89" s="65">
        <f t="shared" si="36"/>
        <v>0</v>
      </c>
      <c r="AE89" s="66"/>
      <c r="AF89" s="64">
        <v>14238</v>
      </c>
      <c r="AG89" s="64">
        <v>14238</v>
      </c>
      <c r="AH89" s="64">
        <f t="shared" si="24"/>
        <v>0</v>
      </c>
      <c r="AI89" s="64"/>
      <c r="AJ89" s="64">
        <v>14238</v>
      </c>
      <c r="AK89" s="64">
        <v>14238</v>
      </c>
      <c r="AL89" s="64">
        <f t="shared" si="17"/>
        <v>0</v>
      </c>
      <c r="AM89" s="64"/>
      <c r="AN89" s="64">
        <v>14238</v>
      </c>
      <c r="AO89" s="64">
        <v>14238</v>
      </c>
      <c r="AP89" s="67">
        <f t="shared" si="35"/>
        <v>0</v>
      </c>
    </row>
    <row r="90" spans="1:42">
      <c r="A90" s="37" t="s">
        <v>224</v>
      </c>
      <c r="B90" s="56">
        <v>11244573</v>
      </c>
      <c r="C90" s="75" t="s">
        <v>225</v>
      </c>
      <c r="D90" s="76">
        <v>8135</v>
      </c>
      <c r="E90" s="76">
        <v>8135</v>
      </c>
      <c r="F90" s="43">
        <f t="shared" si="31"/>
        <v>0</v>
      </c>
      <c r="G90" s="77">
        <v>8135</v>
      </c>
      <c r="H90" s="77">
        <v>8135</v>
      </c>
      <c r="I90" s="43">
        <f t="shared" si="18"/>
        <v>0</v>
      </c>
      <c r="J90" s="69"/>
      <c r="K90" s="77">
        <v>8135</v>
      </c>
      <c r="L90" s="77">
        <v>8135</v>
      </c>
      <c r="M90" s="69">
        <f t="shared" si="32"/>
        <v>0</v>
      </c>
      <c r="N90" s="77">
        <v>8135</v>
      </c>
      <c r="O90" s="77">
        <v>8135</v>
      </c>
      <c r="P90" s="69">
        <f t="shared" si="33"/>
        <v>0</v>
      </c>
      <c r="Q90" s="70"/>
      <c r="R90" s="71">
        <v>2500</v>
      </c>
      <c r="S90" s="71">
        <v>25792</v>
      </c>
      <c r="T90" s="43">
        <f t="shared" si="29"/>
        <v>23292</v>
      </c>
      <c r="U90" s="72">
        <v>2500</v>
      </c>
      <c r="V90" s="72">
        <v>25792</v>
      </c>
      <c r="W90" s="62">
        <f t="shared" si="34"/>
        <v>23292</v>
      </c>
      <c r="X90" s="70"/>
      <c r="Y90" s="73">
        <v>2500</v>
      </c>
      <c r="Z90" s="73">
        <v>2500</v>
      </c>
      <c r="AA90" s="73">
        <f t="shared" si="30"/>
        <v>0</v>
      </c>
      <c r="AB90" s="64">
        <v>2500</v>
      </c>
      <c r="AC90" s="64">
        <v>2500</v>
      </c>
      <c r="AD90" s="65">
        <f t="shared" si="36"/>
        <v>0</v>
      </c>
      <c r="AE90" s="66"/>
      <c r="AF90" s="64">
        <v>14238</v>
      </c>
      <c r="AG90" s="64">
        <v>14238</v>
      </c>
      <c r="AH90" s="64">
        <f t="shared" si="24"/>
        <v>0</v>
      </c>
      <c r="AI90" s="64"/>
      <c r="AJ90" s="64">
        <v>14238</v>
      </c>
      <c r="AK90" s="64">
        <v>14238</v>
      </c>
      <c r="AL90" s="64">
        <f t="shared" si="17"/>
        <v>0</v>
      </c>
      <c r="AM90" s="64"/>
      <c r="AN90" s="64">
        <v>14238</v>
      </c>
      <c r="AO90" s="64">
        <v>14238</v>
      </c>
      <c r="AP90" s="67">
        <f t="shared" si="35"/>
        <v>0</v>
      </c>
    </row>
    <row r="91" spans="1:42">
      <c r="A91" s="37" t="s">
        <v>226</v>
      </c>
      <c r="B91" s="56">
        <v>11244574</v>
      </c>
      <c r="C91" s="75" t="s">
        <v>227</v>
      </c>
      <c r="D91" s="76">
        <v>8135</v>
      </c>
      <c r="E91" s="76">
        <v>8135</v>
      </c>
      <c r="F91" s="43">
        <f t="shared" si="31"/>
        <v>0</v>
      </c>
      <c r="G91" s="77">
        <v>8135</v>
      </c>
      <c r="H91" s="77">
        <v>8135</v>
      </c>
      <c r="I91" s="43">
        <f t="shared" si="18"/>
        <v>0</v>
      </c>
      <c r="J91" s="69"/>
      <c r="K91" s="77">
        <v>8135</v>
      </c>
      <c r="L91" s="77">
        <v>8135</v>
      </c>
      <c r="M91" s="69">
        <f t="shared" si="32"/>
        <v>0</v>
      </c>
      <c r="N91" s="77">
        <v>8135</v>
      </c>
      <c r="O91" s="77">
        <v>8135</v>
      </c>
      <c r="P91" s="69">
        <f t="shared" si="33"/>
        <v>0</v>
      </c>
      <c r="Q91" s="70"/>
      <c r="R91" s="71">
        <v>2500</v>
      </c>
      <c r="S91" s="71">
        <v>29925</v>
      </c>
      <c r="T91" s="43">
        <f t="shared" si="29"/>
        <v>27425</v>
      </c>
      <c r="U91" s="72">
        <v>2500</v>
      </c>
      <c r="V91" s="72">
        <v>29925</v>
      </c>
      <c r="W91" s="62">
        <f t="shared" si="34"/>
        <v>27425</v>
      </c>
      <c r="X91" s="70"/>
      <c r="Y91" s="73">
        <v>2500</v>
      </c>
      <c r="Z91" s="73">
        <v>2500</v>
      </c>
      <c r="AA91" s="73">
        <f t="shared" si="30"/>
        <v>0</v>
      </c>
      <c r="AB91" s="64">
        <v>2500</v>
      </c>
      <c r="AC91" s="64">
        <v>2500</v>
      </c>
      <c r="AD91" s="65">
        <f t="shared" si="36"/>
        <v>0</v>
      </c>
      <c r="AE91" s="66"/>
      <c r="AF91" s="64">
        <v>16520</v>
      </c>
      <c r="AG91" s="64">
        <v>16520</v>
      </c>
      <c r="AH91" s="64">
        <f t="shared" si="24"/>
        <v>0</v>
      </c>
      <c r="AI91" s="64"/>
      <c r="AJ91" s="64">
        <v>16520</v>
      </c>
      <c r="AK91" s="64">
        <v>16520</v>
      </c>
      <c r="AL91" s="64">
        <f t="shared" si="17"/>
        <v>0</v>
      </c>
      <c r="AM91" s="64"/>
      <c r="AN91" s="64">
        <v>16520</v>
      </c>
      <c r="AO91" s="64">
        <v>16520</v>
      </c>
      <c r="AP91" s="67">
        <f t="shared" si="35"/>
        <v>0</v>
      </c>
    </row>
    <row r="92" spans="1:42">
      <c r="A92" s="37" t="s">
        <v>228</v>
      </c>
      <c r="B92" s="56">
        <v>11244575</v>
      </c>
      <c r="C92" s="75" t="s">
        <v>229</v>
      </c>
      <c r="D92" s="76">
        <v>8135</v>
      </c>
      <c r="E92" s="76">
        <v>8135</v>
      </c>
      <c r="F92" s="43">
        <f t="shared" si="31"/>
        <v>0</v>
      </c>
      <c r="G92" s="77">
        <v>8135</v>
      </c>
      <c r="H92" s="77">
        <v>8135</v>
      </c>
      <c r="I92" s="43">
        <f t="shared" si="18"/>
        <v>0</v>
      </c>
      <c r="J92" s="69"/>
      <c r="K92" s="77">
        <v>8135</v>
      </c>
      <c r="L92" s="77">
        <v>8135</v>
      </c>
      <c r="M92" s="69">
        <f t="shared" si="32"/>
        <v>0</v>
      </c>
      <c r="N92" s="77">
        <v>8135</v>
      </c>
      <c r="O92" s="77">
        <v>8135</v>
      </c>
      <c r="P92" s="69">
        <f t="shared" si="33"/>
        <v>0</v>
      </c>
      <c r="Q92" s="129"/>
      <c r="R92" s="71">
        <v>2500</v>
      </c>
      <c r="S92" s="71">
        <v>29925</v>
      </c>
      <c r="T92" s="43">
        <f t="shared" si="29"/>
        <v>27425</v>
      </c>
      <c r="U92" s="130">
        <v>2500</v>
      </c>
      <c r="V92" s="130">
        <v>29925</v>
      </c>
      <c r="W92" s="62">
        <f t="shared" si="34"/>
        <v>27425</v>
      </c>
      <c r="X92" s="129"/>
      <c r="Y92" s="131" t="s">
        <v>116</v>
      </c>
      <c r="Z92" s="132"/>
      <c r="AA92" s="133"/>
      <c r="AB92" s="64">
        <v>2500</v>
      </c>
      <c r="AC92" s="64">
        <v>2500</v>
      </c>
      <c r="AD92" s="65">
        <f t="shared" si="36"/>
        <v>0</v>
      </c>
      <c r="AE92" s="66"/>
      <c r="AF92" s="64">
        <v>16520</v>
      </c>
      <c r="AG92" s="64">
        <v>16520</v>
      </c>
      <c r="AH92" s="64">
        <f t="shared" si="24"/>
        <v>0</v>
      </c>
      <c r="AI92" s="64"/>
      <c r="AJ92" s="64">
        <v>16520</v>
      </c>
      <c r="AK92" s="64">
        <v>16520</v>
      </c>
      <c r="AL92" s="64">
        <f t="shared" si="17"/>
        <v>0</v>
      </c>
      <c r="AM92" s="64"/>
      <c r="AN92" s="64">
        <v>16520</v>
      </c>
      <c r="AO92" s="64">
        <v>16520</v>
      </c>
      <c r="AP92" s="67">
        <f t="shared" si="35"/>
        <v>0</v>
      </c>
    </row>
    <row r="93" spans="1:42">
      <c r="A93" s="37" t="s">
        <v>230</v>
      </c>
      <c r="B93" s="56">
        <v>11244576</v>
      </c>
      <c r="C93" s="75" t="s">
        <v>231</v>
      </c>
      <c r="D93" s="76">
        <v>8135</v>
      </c>
      <c r="E93" s="76">
        <v>8135</v>
      </c>
      <c r="F93" s="43">
        <f t="shared" si="31"/>
        <v>0</v>
      </c>
      <c r="G93" s="77">
        <v>8135</v>
      </c>
      <c r="H93" s="77">
        <v>8135</v>
      </c>
      <c r="I93" s="43">
        <f t="shared" si="18"/>
        <v>0</v>
      </c>
      <c r="J93" s="69"/>
      <c r="K93" s="77">
        <v>8135</v>
      </c>
      <c r="L93" s="77">
        <v>8135</v>
      </c>
      <c r="M93" s="69">
        <f t="shared" si="32"/>
        <v>0</v>
      </c>
      <c r="N93" s="77">
        <v>8135</v>
      </c>
      <c r="O93" s="77">
        <v>8135</v>
      </c>
      <c r="P93" s="69">
        <f t="shared" si="33"/>
        <v>0</v>
      </c>
      <c r="Q93" s="70"/>
      <c r="R93" s="71">
        <v>2500</v>
      </c>
      <c r="S93" s="71">
        <v>25792</v>
      </c>
      <c r="T93" s="43">
        <f t="shared" si="29"/>
        <v>23292</v>
      </c>
      <c r="U93" s="72">
        <v>2500</v>
      </c>
      <c r="V93" s="72">
        <v>25792</v>
      </c>
      <c r="W93" s="62">
        <f t="shared" si="34"/>
        <v>23292</v>
      </c>
      <c r="X93" s="70"/>
      <c r="Y93" s="73">
        <v>2500</v>
      </c>
      <c r="Z93" s="73">
        <v>2500</v>
      </c>
      <c r="AA93" s="73">
        <f t="shared" si="30"/>
        <v>0</v>
      </c>
      <c r="AB93" s="64">
        <v>2500</v>
      </c>
      <c r="AC93" s="64">
        <v>2500</v>
      </c>
      <c r="AD93" s="65">
        <f t="shared" si="36"/>
        <v>0</v>
      </c>
      <c r="AE93" s="66"/>
      <c r="AF93" s="64">
        <v>14238</v>
      </c>
      <c r="AG93" s="64">
        <v>14238</v>
      </c>
      <c r="AH93" s="64">
        <f t="shared" si="24"/>
        <v>0</v>
      </c>
      <c r="AI93" s="64"/>
      <c r="AJ93" s="64">
        <v>14238</v>
      </c>
      <c r="AK93" s="64">
        <v>14238</v>
      </c>
      <c r="AL93" s="64">
        <f t="shared" si="17"/>
        <v>0</v>
      </c>
      <c r="AM93" s="64"/>
      <c r="AN93" s="64">
        <v>14238</v>
      </c>
      <c r="AO93" s="64">
        <v>14238</v>
      </c>
      <c r="AP93" s="67">
        <f t="shared" si="35"/>
        <v>0</v>
      </c>
    </row>
    <row r="94" spans="1:42">
      <c r="A94" s="37" t="s">
        <v>232</v>
      </c>
      <c r="B94" s="56">
        <v>11244577</v>
      </c>
      <c r="C94" s="75" t="s">
        <v>233</v>
      </c>
      <c r="D94" s="76">
        <v>8135</v>
      </c>
      <c r="E94" s="76">
        <v>8135</v>
      </c>
      <c r="F94" s="43">
        <f t="shared" si="31"/>
        <v>0</v>
      </c>
      <c r="G94" s="77">
        <v>8135</v>
      </c>
      <c r="H94" s="77">
        <v>8135</v>
      </c>
      <c r="I94" s="43">
        <f t="shared" si="18"/>
        <v>0</v>
      </c>
      <c r="J94" s="69"/>
      <c r="K94" s="77">
        <v>8135</v>
      </c>
      <c r="L94" s="77">
        <v>8135</v>
      </c>
      <c r="M94" s="69">
        <f t="shared" si="32"/>
        <v>0</v>
      </c>
      <c r="N94" s="77">
        <v>8135</v>
      </c>
      <c r="O94" s="77">
        <v>8135</v>
      </c>
      <c r="P94" s="69">
        <f t="shared" si="33"/>
        <v>0</v>
      </c>
      <c r="Q94" s="70"/>
      <c r="R94" s="71">
        <v>2500</v>
      </c>
      <c r="S94" s="71">
        <v>25792</v>
      </c>
      <c r="T94" s="43">
        <f t="shared" si="29"/>
        <v>23292</v>
      </c>
      <c r="U94" s="72">
        <v>2500</v>
      </c>
      <c r="V94" s="72">
        <v>25792</v>
      </c>
      <c r="W94" s="62">
        <f t="shared" si="34"/>
        <v>23292</v>
      </c>
      <c r="X94" s="70"/>
      <c r="Y94" s="73">
        <v>2500</v>
      </c>
      <c r="Z94" s="73">
        <v>2500</v>
      </c>
      <c r="AA94" s="73">
        <f t="shared" si="30"/>
        <v>0</v>
      </c>
      <c r="AB94" s="64">
        <v>2500</v>
      </c>
      <c r="AC94" s="64">
        <v>2500</v>
      </c>
      <c r="AD94" s="65">
        <f t="shared" si="36"/>
        <v>0</v>
      </c>
      <c r="AE94" s="66"/>
      <c r="AF94" s="64">
        <v>14238</v>
      </c>
      <c r="AG94" s="64">
        <v>14238</v>
      </c>
      <c r="AH94" s="64">
        <f t="shared" si="24"/>
        <v>0</v>
      </c>
      <c r="AI94" s="64"/>
      <c r="AJ94" s="64">
        <v>14238</v>
      </c>
      <c r="AK94" s="64">
        <v>14238</v>
      </c>
      <c r="AL94" s="64">
        <f t="shared" si="17"/>
        <v>0</v>
      </c>
      <c r="AM94" s="64"/>
      <c r="AN94" s="64">
        <v>14238</v>
      </c>
      <c r="AO94" s="64">
        <v>14238</v>
      </c>
      <c r="AP94" s="67">
        <f t="shared" si="35"/>
        <v>0</v>
      </c>
    </row>
    <row r="95" spans="1:42">
      <c r="A95" s="37" t="s">
        <v>234</v>
      </c>
      <c r="B95" s="56">
        <v>11244578</v>
      </c>
      <c r="C95" s="75" t="s">
        <v>235</v>
      </c>
      <c r="D95" s="76">
        <v>8135</v>
      </c>
      <c r="E95" s="76">
        <v>8135</v>
      </c>
      <c r="F95" s="43">
        <f t="shared" si="31"/>
        <v>0</v>
      </c>
      <c r="G95" s="77">
        <v>8135</v>
      </c>
      <c r="H95" s="77">
        <v>8135</v>
      </c>
      <c r="I95" s="43">
        <f t="shared" si="18"/>
        <v>0</v>
      </c>
      <c r="J95" s="69"/>
      <c r="K95" s="77">
        <v>8135</v>
      </c>
      <c r="L95" s="77">
        <v>8135</v>
      </c>
      <c r="M95" s="69">
        <f t="shared" si="32"/>
        <v>0</v>
      </c>
      <c r="N95" s="77">
        <v>8135</v>
      </c>
      <c r="O95" s="77">
        <v>8135</v>
      </c>
      <c r="P95" s="69">
        <f t="shared" si="33"/>
        <v>0</v>
      </c>
      <c r="Q95" s="70"/>
      <c r="R95" s="71">
        <v>2500</v>
      </c>
      <c r="S95" s="71">
        <v>25792</v>
      </c>
      <c r="T95" s="43">
        <f t="shared" si="29"/>
        <v>23292</v>
      </c>
      <c r="U95" s="72">
        <v>2500</v>
      </c>
      <c r="V95" s="72">
        <v>25792</v>
      </c>
      <c r="W95" s="62">
        <f t="shared" si="34"/>
        <v>23292</v>
      </c>
      <c r="X95" s="70"/>
      <c r="Y95" s="73">
        <v>2500</v>
      </c>
      <c r="Z95" s="73">
        <v>2500</v>
      </c>
      <c r="AA95" s="73">
        <f t="shared" si="30"/>
        <v>0</v>
      </c>
      <c r="AB95" s="64">
        <v>2500</v>
      </c>
      <c r="AC95" s="64">
        <v>2500</v>
      </c>
      <c r="AD95" s="65">
        <f t="shared" si="36"/>
        <v>0</v>
      </c>
      <c r="AE95" s="66"/>
      <c r="AF95" s="64">
        <v>14238</v>
      </c>
      <c r="AG95" s="64">
        <v>14238</v>
      </c>
      <c r="AH95" s="64">
        <f t="shared" si="24"/>
        <v>0</v>
      </c>
      <c r="AI95" s="64"/>
      <c r="AJ95" s="64">
        <v>14238</v>
      </c>
      <c r="AK95" s="64">
        <v>14238</v>
      </c>
      <c r="AL95" s="64">
        <f t="shared" si="17"/>
        <v>0</v>
      </c>
      <c r="AM95" s="64"/>
      <c r="AN95" s="64">
        <v>14238</v>
      </c>
      <c r="AO95" s="64">
        <v>14238</v>
      </c>
      <c r="AP95" s="67">
        <f t="shared" si="35"/>
        <v>0</v>
      </c>
    </row>
    <row r="96" spans="1:42">
      <c r="A96" s="37" t="s">
        <v>236</v>
      </c>
      <c r="B96" s="56">
        <v>11244579</v>
      </c>
      <c r="C96" s="75" t="s">
        <v>237</v>
      </c>
      <c r="D96" s="76">
        <v>8135</v>
      </c>
      <c r="E96" s="76">
        <v>8135</v>
      </c>
      <c r="F96" s="43">
        <f t="shared" si="31"/>
        <v>0</v>
      </c>
      <c r="G96" s="77">
        <v>8135</v>
      </c>
      <c r="H96" s="77">
        <v>8135</v>
      </c>
      <c r="I96" s="43">
        <f t="shared" si="18"/>
        <v>0</v>
      </c>
      <c r="J96" s="69"/>
      <c r="K96" s="77">
        <v>8135</v>
      </c>
      <c r="L96" s="77">
        <v>8135</v>
      </c>
      <c r="M96" s="69">
        <f t="shared" si="32"/>
        <v>0</v>
      </c>
      <c r="N96" s="77">
        <v>8135</v>
      </c>
      <c r="O96" s="77">
        <v>8135</v>
      </c>
      <c r="P96" s="69">
        <f t="shared" si="33"/>
        <v>0</v>
      </c>
      <c r="Q96" s="70"/>
      <c r="R96" s="71">
        <v>2500</v>
      </c>
      <c r="S96" s="71">
        <v>25792</v>
      </c>
      <c r="T96" s="43">
        <f t="shared" si="29"/>
        <v>23292</v>
      </c>
      <c r="U96" s="72">
        <v>2500</v>
      </c>
      <c r="V96" s="72">
        <v>25792</v>
      </c>
      <c r="W96" s="62">
        <f t="shared" si="34"/>
        <v>23292</v>
      </c>
      <c r="X96" s="70"/>
      <c r="Y96" s="73">
        <v>2500</v>
      </c>
      <c r="Z96" s="73">
        <v>2500</v>
      </c>
      <c r="AA96" s="73">
        <f t="shared" si="30"/>
        <v>0</v>
      </c>
      <c r="AB96" s="64">
        <v>2500</v>
      </c>
      <c r="AC96" s="64">
        <v>2500</v>
      </c>
      <c r="AD96" s="65">
        <f t="shared" si="36"/>
        <v>0</v>
      </c>
      <c r="AE96" s="66"/>
      <c r="AF96" s="64">
        <v>14238</v>
      </c>
      <c r="AG96" s="64">
        <v>14238</v>
      </c>
      <c r="AH96" s="64">
        <f t="shared" si="24"/>
        <v>0</v>
      </c>
      <c r="AI96" s="64"/>
      <c r="AJ96" s="64">
        <v>14238</v>
      </c>
      <c r="AK96" s="64">
        <v>14238</v>
      </c>
      <c r="AL96" s="64">
        <f t="shared" si="17"/>
        <v>0</v>
      </c>
      <c r="AM96" s="64"/>
      <c r="AN96" s="64">
        <v>14238</v>
      </c>
      <c r="AO96" s="64">
        <v>14238</v>
      </c>
      <c r="AP96" s="67">
        <f t="shared" si="35"/>
        <v>0</v>
      </c>
    </row>
    <row r="97" spans="1:42">
      <c r="A97" s="37" t="s">
        <v>238</v>
      </c>
      <c r="B97" s="56">
        <v>11244580</v>
      </c>
      <c r="C97" s="75" t="s">
        <v>239</v>
      </c>
      <c r="D97" s="76">
        <v>8135</v>
      </c>
      <c r="E97" s="76">
        <v>8135</v>
      </c>
      <c r="F97" s="43">
        <f t="shared" si="31"/>
        <v>0</v>
      </c>
      <c r="G97" s="77">
        <v>8135</v>
      </c>
      <c r="H97" s="77">
        <v>8135</v>
      </c>
      <c r="I97" s="43">
        <f t="shared" si="18"/>
        <v>0</v>
      </c>
      <c r="J97" s="69"/>
      <c r="K97" s="77">
        <v>8135</v>
      </c>
      <c r="L97" s="77">
        <v>8135</v>
      </c>
      <c r="M97" s="69">
        <f t="shared" si="32"/>
        <v>0</v>
      </c>
      <c r="N97" s="77">
        <v>8135</v>
      </c>
      <c r="O97" s="77">
        <v>8135</v>
      </c>
      <c r="P97" s="69">
        <f t="shared" si="33"/>
        <v>0</v>
      </c>
      <c r="Q97" s="129"/>
      <c r="R97" s="71">
        <v>2500</v>
      </c>
      <c r="S97" s="71">
        <v>29925</v>
      </c>
      <c r="T97" s="43">
        <f t="shared" si="29"/>
        <v>27425</v>
      </c>
      <c r="U97" s="130">
        <v>2500</v>
      </c>
      <c r="V97" s="130">
        <v>29925</v>
      </c>
      <c r="W97" s="62">
        <f t="shared" si="34"/>
        <v>27425</v>
      </c>
      <c r="X97" s="129"/>
      <c r="Y97" s="131" t="s">
        <v>116</v>
      </c>
      <c r="Z97" s="132"/>
      <c r="AA97" s="133"/>
      <c r="AB97" s="64">
        <v>2500</v>
      </c>
      <c r="AC97" s="64">
        <v>2500</v>
      </c>
      <c r="AD97" s="65">
        <f t="shared" si="36"/>
        <v>0</v>
      </c>
      <c r="AE97" s="66"/>
      <c r="AF97" s="64">
        <v>16520</v>
      </c>
      <c r="AG97" s="64">
        <v>16520</v>
      </c>
      <c r="AH97" s="64">
        <f t="shared" si="24"/>
        <v>0</v>
      </c>
      <c r="AI97" s="64"/>
      <c r="AJ97" s="64">
        <v>16520</v>
      </c>
      <c r="AK97" s="64">
        <v>16520</v>
      </c>
      <c r="AL97" s="64">
        <f t="shared" si="17"/>
        <v>0</v>
      </c>
      <c r="AM97" s="64"/>
      <c r="AN97" s="64">
        <v>16520</v>
      </c>
      <c r="AO97" s="64">
        <v>16520</v>
      </c>
      <c r="AP97" s="67">
        <f t="shared" si="35"/>
        <v>0</v>
      </c>
    </row>
    <row r="98" spans="1:42">
      <c r="A98" s="37" t="s">
        <v>240</v>
      </c>
      <c r="B98" s="56" t="s">
        <v>241</v>
      </c>
      <c r="C98" s="75" t="s">
        <v>242</v>
      </c>
      <c r="D98" s="76">
        <v>31382</v>
      </c>
      <c r="E98" s="76">
        <v>33260</v>
      </c>
      <c r="F98" s="43">
        <f t="shared" si="31"/>
        <v>1878</v>
      </c>
      <c r="G98" s="77">
        <v>26148</v>
      </c>
      <c r="H98" s="77">
        <v>27455</v>
      </c>
      <c r="I98" s="43">
        <f t="shared" si="18"/>
        <v>1307</v>
      </c>
      <c r="J98" s="59"/>
      <c r="K98" s="77">
        <v>27906</v>
      </c>
      <c r="L98" s="77">
        <v>31382</v>
      </c>
      <c r="M98" s="59">
        <f t="shared" si="32"/>
        <v>3476</v>
      </c>
      <c r="N98" s="77">
        <v>24902</v>
      </c>
      <c r="O98" s="77">
        <v>26147</v>
      </c>
      <c r="P98" s="59">
        <f t="shared" si="33"/>
        <v>1245</v>
      </c>
      <c r="Q98" s="70"/>
      <c r="R98" s="71">
        <v>26303</v>
      </c>
      <c r="S98" s="71">
        <v>27906</v>
      </c>
      <c r="T98" s="43">
        <f t="shared" si="29"/>
        <v>1603</v>
      </c>
      <c r="U98" s="72">
        <v>23717</v>
      </c>
      <c r="V98" s="72">
        <v>24902</v>
      </c>
      <c r="W98" s="62">
        <f t="shared" si="34"/>
        <v>1185</v>
      </c>
      <c r="X98" s="70"/>
      <c r="Y98" s="73">
        <v>24977</v>
      </c>
      <c r="Z98" s="73">
        <v>26303</v>
      </c>
      <c r="AA98" s="73">
        <f t="shared" si="30"/>
        <v>1326</v>
      </c>
      <c r="AB98" s="64">
        <v>56782</v>
      </c>
      <c r="AC98" s="64">
        <v>57093</v>
      </c>
      <c r="AD98" s="65">
        <f t="shared" si="36"/>
        <v>311</v>
      </c>
      <c r="AE98" s="66"/>
      <c r="AF98" s="64">
        <v>54317</v>
      </c>
      <c r="AG98" s="64">
        <v>56782</v>
      </c>
      <c r="AH98" s="64">
        <f t="shared" si="24"/>
        <v>2465</v>
      </c>
      <c r="AI98" s="64"/>
      <c r="AJ98" s="64">
        <v>53174</v>
      </c>
      <c r="AK98" s="64">
        <v>54317</v>
      </c>
      <c r="AL98" s="64">
        <f t="shared" ref="AL98:AL149" si="37">AK98-AJ98</f>
        <v>1143</v>
      </c>
      <c r="AM98" s="64">
        <v>53195</v>
      </c>
      <c r="AN98" s="64">
        <v>53174</v>
      </c>
      <c r="AO98" s="64">
        <v>54317</v>
      </c>
      <c r="AP98" s="67">
        <f t="shared" si="35"/>
        <v>1143</v>
      </c>
    </row>
    <row r="99" spans="1:42">
      <c r="A99" s="37" t="s">
        <v>243</v>
      </c>
      <c r="B99" s="56" t="s">
        <v>244</v>
      </c>
      <c r="C99" s="75" t="s">
        <v>245</v>
      </c>
      <c r="D99" s="76">
        <v>551</v>
      </c>
      <c r="E99" s="76">
        <v>496</v>
      </c>
      <c r="F99" s="43">
        <f t="shared" si="31"/>
        <v>-55</v>
      </c>
      <c r="G99" s="77">
        <v>551</v>
      </c>
      <c r="H99" s="77">
        <v>496</v>
      </c>
      <c r="I99" s="43">
        <f t="shared" si="18"/>
        <v>-55</v>
      </c>
      <c r="J99" s="69"/>
      <c r="K99" s="77">
        <v>551</v>
      </c>
      <c r="L99" s="77">
        <v>551</v>
      </c>
      <c r="M99" s="69">
        <f t="shared" si="32"/>
        <v>0</v>
      </c>
      <c r="N99" s="77">
        <v>551</v>
      </c>
      <c r="O99" s="77">
        <v>551</v>
      </c>
      <c r="P99" s="69">
        <f t="shared" si="33"/>
        <v>0</v>
      </c>
      <c r="Q99" s="70"/>
      <c r="R99" s="71">
        <v>551</v>
      </c>
      <c r="S99" s="71">
        <v>551</v>
      </c>
      <c r="T99" s="43">
        <f t="shared" si="29"/>
        <v>0</v>
      </c>
      <c r="U99" s="72">
        <v>551</v>
      </c>
      <c r="V99" s="72">
        <v>551</v>
      </c>
      <c r="W99" s="62">
        <f t="shared" si="34"/>
        <v>0</v>
      </c>
      <c r="X99" s="70"/>
      <c r="Y99" s="73">
        <v>551</v>
      </c>
      <c r="Z99" s="73">
        <v>551</v>
      </c>
      <c r="AA99" s="73">
        <f t="shared" si="30"/>
        <v>0</v>
      </c>
      <c r="AB99" s="64">
        <v>551</v>
      </c>
      <c r="AC99" s="64">
        <v>551</v>
      </c>
      <c r="AD99" s="65">
        <f t="shared" si="36"/>
        <v>0</v>
      </c>
      <c r="AE99" s="66"/>
      <c r="AF99" s="64">
        <v>551</v>
      </c>
      <c r="AG99" s="64">
        <v>551</v>
      </c>
      <c r="AH99" s="64">
        <f t="shared" si="24"/>
        <v>0</v>
      </c>
      <c r="AI99" s="64"/>
      <c r="AJ99" s="64">
        <v>551</v>
      </c>
      <c r="AK99" s="64">
        <v>551</v>
      </c>
      <c r="AL99" s="64">
        <f t="shared" si="37"/>
        <v>0</v>
      </c>
      <c r="AM99" s="64">
        <v>551</v>
      </c>
      <c r="AN99" s="64">
        <v>551</v>
      </c>
      <c r="AO99" s="64">
        <v>551</v>
      </c>
      <c r="AP99" s="67">
        <f t="shared" si="35"/>
        <v>0</v>
      </c>
    </row>
    <row r="100" spans="1:42" s="139" customFormat="1">
      <c r="A100" s="37" t="s">
        <v>246</v>
      </c>
      <c r="B100" s="56" t="s">
        <v>247</v>
      </c>
      <c r="C100" s="75" t="s">
        <v>248</v>
      </c>
      <c r="D100" s="76">
        <v>683</v>
      </c>
      <c r="E100" s="76">
        <v>683</v>
      </c>
      <c r="F100" s="43">
        <f t="shared" si="31"/>
        <v>0</v>
      </c>
      <c r="G100" s="77">
        <v>683</v>
      </c>
      <c r="H100" s="77">
        <v>683</v>
      </c>
      <c r="I100" s="43">
        <f t="shared" si="18"/>
        <v>0</v>
      </c>
      <c r="J100" s="69"/>
      <c r="K100" s="77">
        <v>683</v>
      </c>
      <c r="L100" s="77">
        <v>683</v>
      </c>
      <c r="M100" s="69">
        <f t="shared" si="32"/>
        <v>0</v>
      </c>
      <c r="N100" s="77">
        <v>683</v>
      </c>
      <c r="O100" s="77">
        <v>683</v>
      </c>
      <c r="P100" s="69">
        <f t="shared" si="33"/>
        <v>0</v>
      </c>
      <c r="Q100" s="70"/>
      <c r="R100" s="117">
        <v>683</v>
      </c>
      <c r="S100" s="117">
        <v>683</v>
      </c>
      <c r="T100" s="87">
        <f t="shared" si="29"/>
        <v>0</v>
      </c>
      <c r="U100" s="134">
        <v>683</v>
      </c>
      <c r="V100" s="134">
        <v>683</v>
      </c>
      <c r="W100" s="62">
        <f t="shared" si="34"/>
        <v>0</v>
      </c>
      <c r="X100" s="70"/>
      <c r="Y100" s="135">
        <v>683</v>
      </c>
      <c r="Z100" s="135">
        <v>683</v>
      </c>
      <c r="AA100" s="135">
        <f t="shared" si="30"/>
        <v>0</v>
      </c>
      <c r="AB100" s="136">
        <v>683</v>
      </c>
      <c r="AC100" s="136">
        <v>683</v>
      </c>
      <c r="AD100" s="137">
        <f t="shared" si="36"/>
        <v>0</v>
      </c>
      <c r="AE100" s="66"/>
      <c r="AF100" s="136">
        <v>683</v>
      </c>
      <c r="AG100" s="136">
        <v>683</v>
      </c>
      <c r="AH100" s="136">
        <f t="shared" si="24"/>
        <v>0</v>
      </c>
      <c r="AI100" s="136"/>
      <c r="AJ100" s="136">
        <v>75377</v>
      </c>
      <c r="AK100" s="136"/>
      <c r="AL100" s="136"/>
      <c r="AM100" s="136">
        <v>3063250</v>
      </c>
      <c r="AN100" s="136">
        <v>66745</v>
      </c>
      <c r="AO100" s="136"/>
      <c r="AP100" s="138"/>
    </row>
    <row r="101" spans="1:42">
      <c r="A101" s="37" t="s">
        <v>249</v>
      </c>
      <c r="B101" s="56" t="s">
        <v>250</v>
      </c>
      <c r="C101" s="79" t="s">
        <v>251</v>
      </c>
      <c r="D101" s="80">
        <v>6201966</v>
      </c>
      <c r="E101" s="80">
        <v>14683174</v>
      </c>
      <c r="F101" s="43">
        <f t="shared" si="31"/>
        <v>8481208</v>
      </c>
      <c r="G101" s="77">
        <v>4938788</v>
      </c>
      <c r="H101" s="77">
        <v>10156486</v>
      </c>
      <c r="I101" s="43">
        <f t="shared" ref="I101:I153" si="38">H101-G101</f>
        <v>5217698</v>
      </c>
      <c r="J101" s="69"/>
      <c r="K101" s="77">
        <v>658</v>
      </c>
      <c r="L101" s="77">
        <v>658</v>
      </c>
      <c r="M101" s="69">
        <f t="shared" si="32"/>
        <v>0</v>
      </c>
      <c r="N101" s="77">
        <v>658</v>
      </c>
      <c r="O101" s="77">
        <v>658</v>
      </c>
      <c r="P101" s="69">
        <f t="shared" si="33"/>
        <v>0</v>
      </c>
      <c r="Q101" s="70"/>
      <c r="R101" s="117">
        <v>658</v>
      </c>
      <c r="S101" s="117">
        <v>658</v>
      </c>
      <c r="T101" s="87">
        <f t="shared" si="29"/>
        <v>0</v>
      </c>
      <c r="U101" s="134">
        <v>658</v>
      </c>
      <c r="V101" s="134">
        <v>658</v>
      </c>
      <c r="W101" s="62">
        <f t="shared" si="34"/>
        <v>0</v>
      </c>
      <c r="X101" s="70"/>
      <c r="Y101" s="135">
        <v>658</v>
      </c>
      <c r="Z101" s="135">
        <v>658</v>
      </c>
      <c r="AA101" s="135">
        <f t="shared" si="30"/>
        <v>0</v>
      </c>
      <c r="AB101" s="136">
        <v>65760</v>
      </c>
      <c r="AC101" s="136">
        <v>65760</v>
      </c>
      <c r="AD101" s="137">
        <f>AC101-AB101</f>
        <v>0</v>
      </c>
      <c r="AE101" s="66"/>
      <c r="AF101" s="136">
        <v>65760</v>
      </c>
      <c r="AG101" s="136">
        <v>65760</v>
      </c>
      <c r="AH101" s="136">
        <f t="shared" si="24"/>
        <v>0</v>
      </c>
      <c r="AI101" s="136"/>
      <c r="AJ101" s="136">
        <v>65760</v>
      </c>
      <c r="AK101" s="136">
        <v>65760</v>
      </c>
      <c r="AL101" s="136">
        <f t="shared" si="37"/>
        <v>0</v>
      </c>
      <c r="AM101" s="136"/>
      <c r="AN101" s="136">
        <v>63581</v>
      </c>
      <c r="AO101" s="136">
        <v>65760</v>
      </c>
      <c r="AP101" s="138">
        <f t="shared" si="35"/>
        <v>2179</v>
      </c>
    </row>
    <row r="102" spans="1:42">
      <c r="A102" s="37" t="s">
        <v>252</v>
      </c>
      <c r="B102" s="56">
        <v>11338008</v>
      </c>
      <c r="C102" s="82" t="s">
        <v>253</v>
      </c>
      <c r="D102" s="80">
        <v>500</v>
      </c>
      <c r="E102" s="80">
        <v>500</v>
      </c>
      <c r="F102" s="43">
        <f t="shared" si="31"/>
        <v>0</v>
      </c>
      <c r="G102" s="77">
        <v>500</v>
      </c>
      <c r="H102" s="77">
        <v>500</v>
      </c>
      <c r="I102" s="43">
        <f t="shared" si="38"/>
        <v>0</v>
      </c>
      <c r="J102" s="69"/>
      <c r="K102" s="77">
        <v>500</v>
      </c>
      <c r="L102" s="77">
        <v>500</v>
      </c>
      <c r="M102" s="69">
        <f t="shared" si="32"/>
        <v>0</v>
      </c>
      <c r="N102" s="77">
        <v>500</v>
      </c>
      <c r="O102" s="77">
        <v>500</v>
      </c>
      <c r="P102" s="69">
        <f t="shared" si="33"/>
        <v>0</v>
      </c>
      <c r="Q102" s="70"/>
      <c r="R102" s="117">
        <v>500</v>
      </c>
      <c r="S102" s="117">
        <v>500</v>
      </c>
      <c r="T102" s="87">
        <f>S102-R102</f>
        <v>0</v>
      </c>
      <c r="U102" s="134">
        <v>500</v>
      </c>
      <c r="V102" s="134">
        <v>500</v>
      </c>
      <c r="W102" s="62">
        <f t="shared" si="34"/>
        <v>0</v>
      </c>
      <c r="X102" s="70"/>
      <c r="Y102" s="135">
        <v>500</v>
      </c>
      <c r="Z102" s="135">
        <v>500</v>
      </c>
      <c r="AA102" s="135">
        <f>Z102-Y102</f>
        <v>0</v>
      </c>
      <c r="AB102" s="136">
        <v>500</v>
      </c>
      <c r="AC102" s="136">
        <v>500</v>
      </c>
      <c r="AD102" s="137">
        <f>AC102-AB102</f>
        <v>0</v>
      </c>
      <c r="AE102" s="66"/>
      <c r="AF102" s="136">
        <v>500</v>
      </c>
      <c r="AG102" s="136">
        <v>500</v>
      </c>
      <c r="AH102" s="136">
        <f t="shared" si="24"/>
        <v>0</v>
      </c>
      <c r="AI102" s="136"/>
      <c r="AJ102" s="136">
        <v>500</v>
      </c>
      <c r="AK102" s="136">
        <v>500</v>
      </c>
      <c r="AL102" s="136">
        <f t="shared" si="37"/>
        <v>0</v>
      </c>
      <c r="AM102" s="136">
        <v>500</v>
      </c>
      <c r="AN102" s="136">
        <v>500</v>
      </c>
      <c r="AO102" s="136">
        <v>500</v>
      </c>
      <c r="AP102" s="138">
        <f t="shared" si="35"/>
        <v>0</v>
      </c>
    </row>
    <row r="103" spans="1:42">
      <c r="A103" s="37" t="s">
        <v>254</v>
      </c>
      <c r="B103" s="56">
        <v>11338014</v>
      </c>
      <c r="C103" s="82" t="s">
        <v>255</v>
      </c>
      <c r="D103" s="80">
        <v>500</v>
      </c>
      <c r="E103" s="80">
        <v>500</v>
      </c>
      <c r="F103" s="43">
        <f t="shared" si="31"/>
        <v>0</v>
      </c>
      <c r="G103" s="77">
        <v>500</v>
      </c>
      <c r="H103" s="77">
        <v>500</v>
      </c>
      <c r="I103" s="43">
        <f t="shared" si="38"/>
        <v>0</v>
      </c>
      <c r="J103" s="69"/>
      <c r="K103" s="77">
        <v>500</v>
      </c>
      <c r="L103" s="77">
        <v>500</v>
      </c>
      <c r="M103" s="69">
        <f t="shared" si="32"/>
        <v>0</v>
      </c>
      <c r="N103" s="77">
        <v>500</v>
      </c>
      <c r="O103" s="77">
        <v>500</v>
      </c>
      <c r="P103" s="69">
        <f t="shared" si="33"/>
        <v>0</v>
      </c>
      <c r="Q103" s="70"/>
      <c r="R103" s="117">
        <v>500</v>
      </c>
      <c r="S103" s="117">
        <v>500</v>
      </c>
      <c r="T103" s="87">
        <f>S103-R103</f>
        <v>0</v>
      </c>
      <c r="U103" s="134">
        <v>500</v>
      </c>
      <c r="V103" s="134">
        <v>500</v>
      </c>
      <c r="W103" s="62">
        <f t="shared" si="34"/>
        <v>0</v>
      </c>
      <c r="X103" s="70"/>
      <c r="Y103" s="135">
        <v>500</v>
      </c>
      <c r="Z103" s="135">
        <v>500</v>
      </c>
      <c r="AA103" s="135">
        <f>Z103-Y103</f>
        <v>0</v>
      </c>
      <c r="AB103" s="136">
        <v>500</v>
      </c>
      <c r="AC103" s="136">
        <v>500</v>
      </c>
      <c r="AD103" s="137">
        <f>AC103-AB103</f>
        <v>0</v>
      </c>
      <c r="AE103" s="66"/>
      <c r="AF103" s="136">
        <v>500</v>
      </c>
      <c r="AG103" s="136">
        <v>500</v>
      </c>
      <c r="AH103" s="136">
        <f t="shared" si="24"/>
        <v>0</v>
      </c>
      <c r="AI103" s="136"/>
      <c r="AJ103" s="136">
        <v>500</v>
      </c>
      <c r="AK103" s="136">
        <v>500</v>
      </c>
      <c r="AL103" s="136">
        <f t="shared" si="37"/>
        <v>0</v>
      </c>
      <c r="AM103" s="136">
        <v>500</v>
      </c>
      <c r="AN103" s="136">
        <v>500</v>
      </c>
      <c r="AO103" s="136">
        <v>500</v>
      </c>
      <c r="AP103" s="138">
        <f t="shared" si="35"/>
        <v>0</v>
      </c>
    </row>
    <row r="104" spans="1:42">
      <c r="A104" s="37" t="s">
        <v>256</v>
      </c>
      <c r="B104" s="56">
        <v>11338016</v>
      </c>
      <c r="C104" s="140" t="s">
        <v>257</v>
      </c>
      <c r="D104" s="141">
        <v>4151325</v>
      </c>
      <c r="E104" s="141">
        <v>3946528</v>
      </c>
      <c r="F104" s="43">
        <f t="shared" si="31"/>
        <v>-204797</v>
      </c>
      <c r="G104" s="77">
        <v>2304264</v>
      </c>
      <c r="H104" s="77">
        <v>2419477</v>
      </c>
      <c r="I104" s="43">
        <f t="shared" si="38"/>
        <v>115213</v>
      </c>
      <c r="J104" s="59"/>
      <c r="K104" s="77">
        <v>3247800</v>
      </c>
      <c r="L104" s="77">
        <v>4151325</v>
      </c>
      <c r="M104" s="59">
        <f t="shared" si="32"/>
        <v>903525</v>
      </c>
      <c r="N104" s="77">
        <v>2194537</v>
      </c>
      <c r="O104" s="77">
        <v>2304264</v>
      </c>
      <c r="P104" s="59">
        <f t="shared" si="33"/>
        <v>109727</v>
      </c>
      <c r="Q104" s="70"/>
      <c r="R104" s="117">
        <v>3004798</v>
      </c>
      <c r="S104" s="117">
        <v>3247800</v>
      </c>
      <c r="T104" s="87">
        <f>S104-R104</f>
        <v>243002</v>
      </c>
      <c r="U104" s="134">
        <v>2090036</v>
      </c>
      <c r="V104" s="134">
        <v>2194538</v>
      </c>
      <c r="W104" s="62">
        <f t="shared" si="34"/>
        <v>104502</v>
      </c>
      <c r="X104" s="70"/>
      <c r="Y104" s="135">
        <v>2978995</v>
      </c>
      <c r="Z104" s="135">
        <v>3004798</v>
      </c>
      <c r="AA104" s="135">
        <f>Z104-Y104</f>
        <v>25803</v>
      </c>
      <c r="AB104" s="136">
        <v>2837802</v>
      </c>
      <c r="AC104" s="136">
        <v>2978995</v>
      </c>
      <c r="AD104" s="137">
        <f t="shared" ref="AD104:AD105" si="39">AC104-AB104</f>
        <v>141193</v>
      </c>
      <c r="AE104" s="66"/>
      <c r="AF104" s="136">
        <v>1928158</v>
      </c>
      <c r="AG104" s="136">
        <v>2837802</v>
      </c>
      <c r="AH104" s="136">
        <f t="shared" si="24"/>
        <v>909644</v>
      </c>
      <c r="AI104" s="136"/>
      <c r="AJ104" s="136">
        <v>1928158</v>
      </c>
      <c r="AK104" s="136">
        <v>347069</v>
      </c>
      <c r="AL104" s="142">
        <f>AK104-AJ104</f>
        <v>-1581089</v>
      </c>
      <c r="AM104" s="136">
        <v>0</v>
      </c>
      <c r="AN104" s="136">
        <v>1719478</v>
      </c>
      <c r="AO104" s="136">
        <v>1805452</v>
      </c>
      <c r="AP104" s="138">
        <f t="shared" si="35"/>
        <v>85974</v>
      </c>
    </row>
    <row r="105" spans="1:42">
      <c r="A105" s="37" t="s">
        <v>258</v>
      </c>
      <c r="B105" s="56">
        <v>11338017</v>
      </c>
      <c r="C105" s="140" t="s">
        <v>259</v>
      </c>
      <c r="D105" s="141">
        <v>7865877</v>
      </c>
      <c r="E105" s="141">
        <v>7465168</v>
      </c>
      <c r="F105" s="43">
        <f t="shared" si="31"/>
        <v>-400709</v>
      </c>
      <c r="G105" s="77">
        <v>4799943</v>
      </c>
      <c r="H105" s="77">
        <v>5039940</v>
      </c>
      <c r="I105" s="43">
        <f t="shared" si="38"/>
        <v>239997</v>
      </c>
      <c r="J105" s="59"/>
      <c r="K105" s="77">
        <v>6148112</v>
      </c>
      <c r="L105" s="77">
        <v>7865877</v>
      </c>
      <c r="M105" s="59">
        <f>L105-K105</f>
        <v>1717765</v>
      </c>
      <c r="N105" s="77">
        <v>4571374</v>
      </c>
      <c r="O105" s="77">
        <v>4799943</v>
      </c>
      <c r="P105" s="59">
        <f t="shared" si="33"/>
        <v>228569</v>
      </c>
      <c r="Q105" s="70"/>
      <c r="R105" s="117">
        <v>5686622</v>
      </c>
      <c r="S105" s="117">
        <v>6148112</v>
      </c>
      <c r="T105" s="87">
        <f>S105-R105</f>
        <v>461490</v>
      </c>
      <c r="U105" s="134">
        <v>4353690</v>
      </c>
      <c r="V105" s="134">
        <v>4571375</v>
      </c>
      <c r="W105" s="62">
        <f t="shared" si="34"/>
        <v>217685</v>
      </c>
      <c r="X105" s="70"/>
      <c r="Y105" s="135">
        <v>5637098</v>
      </c>
      <c r="Z105" s="135">
        <v>5686622</v>
      </c>
      <c r="AA105" s="135">
        <f>Z105-Y105</f>
        <v>49524</v>
      </c>
      <c r="AB105" s="136">
        <v>5368754</v>
      </c>
      <c r="AC105" s="136">
        <v>5637098</v>
      </c>
      <c r="AD105" s="137">
        <f t="shared" si="39"/>
        <v>268344</v>
      </c>
      <c r="AE105" s="66"/>
      <c r="AF105" s="136">
        <v>3760881</v>
      </c>
      <c r="AG105" s="136">
        <v>5368754</v>
      </c>
      <c r="AH105" s="136">
        <f t="shared" si="24"/>
        <v>1607873</v>
      </c>
      <c r="AI105" s="136"/>
      <c r="AJ105" s="136">
        <v>3760881</v>
      </c>
      <c r="AK105" s="136">
        <v>3760881</v>
      </c>
      <c r="AL105" s="136">
        <f t="shared" si="37"/>
        <v>0</v>
      </c>
      <c r="AM105" s="136">
        <v>0</v>
      </c>
      <c r="AN105" s="136">
        <v>3760881</v>
      </c>
      <c r="AO105" s="136">
        <v>3760881</v>
      </c>
      <c r="AP105" s="138">
        <f t="shared" si="35"/>
        <v>0</v>
      </c>
    </row>
    <row r="106" spans="1:42">
      <c r="A106" s="37" t="s">
        <v>260</v>
      </c>
      <c r="B106" s="56">
        <v>11338018</v>
      </c>
      <c r="C106" s="75" t="s">
        <v>261</v>
      </c>
      <c r="D106" s="76">
        <v>3472476</v>
      </c>
      <c r="E106" s="76">
        <v>3559175</v>
      </c>
      <c r="F106" s="43">
        <f t="shared" si="31"/>
        <v>86699</v>
      </c>
      <c r="G106" s="77">
        <v>1600377</v>
      </c>
      <c r="H106" s="77">
        <v>1680396</v>
      </c>
      <c r="I106" s="43">
        <f t="shared" si="38"/>
        <v>80019</v>
      </c>
      <c r="J106" s="59"/>
      <c r="K106" s="77">
        <v>3127159</v>
      </c>
      <c r="L106" s="77">
        <v>3472476</v>
      </c>
      <c r="M106" s="59">
        <f t="shared" si="32"/>
        <v>345317</v>
      </c>
      <c r="N106" s="77">
        <v>1524168</v>
      </c>
      <c r="O106" s="77">
        <v>1600376</v>
      </c>
      <c r="P106" s="59">
        <f t="shared" si="33"/>
        <v>76208</v>
      </c>
      <c r="Q106" s="70"/>
      <c r="R106" s="117">
        <v>2910255</v>
      </c>
      <c r="S106" s="117">
        <v>3127159</v>
      </c>
      <c r="T106" s="87">
        <f t="shared" ref="T106:T124" si="40">S106-R106</f>
        <v>216904</v>
      </c>
      <c r="U106" s="134">
        <v>1451589</v>
      </c>
      <c r="V106" s="134">
        <v>1524168</v>
      </c>
      <c r="W106" s="62">
        <f t="shared" si="34"/>
        <v>72579</v>
      </c>
      <c r="X106" s="70"/>
      <c r="Y106" s="135">
        <v>2141640</v>
      </c>
      <c r="Z106" s="143">
        <v>2141640</v>
      </c>
      <c r="AA106" s="143">
        <f t="shared" ref="AA106:AA124" si="41">Z106-Y106</f>
        <v>0</v>
      </c>
      <c r="AB106" s="136">
        <v>1316634</v>
      </c>
      <c r="AC106" s="136">
        <v>2141640</v>
      </c>
      <c r="AD106" s="137">
        <f>AC106-AB106</f>
        <v>825006</v>
      </c>
      <c r="AE106" s="66"/>
      <c r="AF106" s="136">
        <v>1316634</v>
      </c>
      <c r="AG106" s="136">
        <v>1316634</v>
      </c>
      <c r="AH106" s="136">
        <f t="shared" si="24"/>
        <v>0</v>
      </c>
      <c r="AI106" s="136"/>
      <c r="AJ106" s="136">
        <v>1691784</v>
      </c>
      <c r="AK106" s="136">
        <v>2082946</v>
      </c>
      <c r="AL106" s="136">
        <f t="shared" si="37"/>
        <v>391162</v>
      </c>
      <c r="AM106" s="136">
        <v>0</v>
      </c>
      <c r="AN106" s="136">
        <v>1508686</v>
      </c>
      <c r="AO106" s="136">
        <v>1584120</v>
      </c>
      <c r="AP106" s="138">
        <f t="shared" si="35"/>
        <v>75434</v>
      </c>
    </row>
    <row r="107" spans="1:42">
      <c r="A107" s="37" t="s">
        <v>262</v>
      </c>
      <c r="B107" s="56" t="s">
        <v>263</v>
      </c>
      <c r="C107" s="75" t="s">
        <v>264</v>
      </c>
      <c r="D107" s="76">
        <v>218</v>
      </c>
      <c r="E107" s="76">
        <v>196</v>
      </c>
      <c r="F107" s="43">
        <f t="shared" si="31"/>
        <v>-22</v>
      </c>
      <c r="G107" s="77">
        <v>218</v>
      </c>
      <c r="H107" s="77">
        <v>218</v>
      </c>
      <c r="I107" s="43">
        <f t="shared" si="38"/>
        <v>0</v>
      </c>
      <c r="J107" s="59"/>
      <c r="K107" s="77">
        <v>218</v>
      </c>
      <c r="L107" s="77">
        <v>218</v>
      </c>
      <c r="M107" s="69">
        <f t="shared" si="32"/>
        <v>0</v>
      </c>
      <c r="N107" s="77">
        <v>217</v>
      </c>
      <c r="O107" s="77">
        <v>218</v>
      </c>
      <c r="P107" s="59">
        <f t="shared" si="33"/>
        <v>1</v>
      </c>
      <c r="Q107" s="70"/>
      <c r="R107" s="117">
        <v>27250</v>
      </c>
      <c r="S107" s="117">
        <v>27250</v>
      </c>
      <c r="T107" s="87">
        <f t="shared" si="40"/>
        <v>0</v>
      </c>
      <c r="U107" s="134">
        <v>27250</v>
      </c>
      <c r="V107" s="134">
        <v>27250</v>
      </c>
      <c r="W107" s="62">
        <f t="shared" si="34"/>
        <v>0</v>
      </c>
      <c r="X107" s="70"/>
      <c r="Y107" s="135">
        <v>27250</v>
      </c>
      <c r="Z107" s="135">
        <v>27250</v>
      </c>
      <c r="AA107" s="135">
        <f t="shared" si="41"/>
        <v>0</v>
      </c>
      <c r="AB107" s="136">
        <v>27250</v>
      </c>
      <c r="AC107" s="136">
        <v>27250</v>
      </c>
      <c r="AD107" s="137">
        <f>AC107-AB107</f>
        <v>0</v>
      </c>
      <c r="AE107" s="66"/>
      <c r="AF107" s="136">
        <v>27250</v>
      </c>
      <c r="AG107" s="136">
        <v>27250</v>
      </c>
      <c r="AH107" s="136">
        <f t="shared" si="24"/>
        <v>0</v>
      </c>
      <c r="AI107" s="136"/>
      <c r="AJ107" s="136">
        <v>27250</v>
      </c>
      <c r="AK107" s="136">
        <v>27250</v>
      </c>
      <c r="AL107" s="136">
        <f t="shared" si="37"/>
        <v>0</v>
      </c>
      <c r="AM107" s="136">
        <v>27200</v>
      </c>
      <c r="AN107" s="136">
        <v>27250</v>
      </c>
      <c r="AO107" s="136">
        <v>27250</v>
      </c>
      <c r="AP107" s="138">
        <f t="shared" si="35"/>
        <v>0</v>
      </c>
    </row>
    <row r="108" spans="1:42">
      <c r="A108" s="37" t="s">
        <v>265</v>
      </c>
      <c r="B108" s="56" t="s">
        <v>266</v>
      </c>
      <c r="C108" s="75" t="s">
        <v>267</v>
      </c>
      <c r="D108" s="76">
        <v>869966</v>
      </c>
      <c r="E108" s="76">
        <v>869966</v>
      </c>
      <c r="F108" s="43">
        <f t="shared" si="31"/>
        <v>0</v>
      </c>
      <c r="G108" s="77">
        <v>869966</v>
      </c>
      <c r="H108" s="77">
        <v>869966</v>
      </c>
      <c r="I108" s="43">
        <f t="shared" si="38"/>
        <v>0</v>
      </c>
      <c r="J108" s="69"/>
      <c r="K108" s="77">
        <v>869966</v>
      </c>
      <c r="L108" s="77">
        <v>869966</v>
      </c>
      <c r="M108" s="69">
        <f t="shared" si="32"/>
        <v>0</v>
      </c>
      <c r="N108" s="77">
        <v>869966</v>
      </c>
      <c r="O108" s="77">
        <v>869966</v>
      </c>
      <c r="P108" s="69">
        <f t="shared" si="33"/>
        <v>0</v>
      </c>
      <c r="Q108" s="70"/>
      <c r="R108" s="71">
        <v>869966</v>
      </c>
      <c r="S108" s="71">
        <v>869966</v>
      </c>
      <c r="T108" s="43">
        <f t="shared" si="40"/>
        <v>0</v>
      </c>
      <c r="U108" s="72">
        <v>869966</v>
      </c>
      <c r="V108" s="72">
        <v>869966</v>
      </c>
      <c r="W108" s="62">
        <f t="shared" si="34"/>
        <v>0</v>
      </c>
      <c r="X108" s="70"/>
      <c r="Y108" s="73">
        <v>869966</v>
      </c>
      <c r="Z108" s="73">
        <v>869966</v>
      </c>
      <c r="AA108" s="73">
        <f t="shared" si="41"/>
        <v>0</v>
      </c>
      <c r="AB108" s="64">
        <v>869966</v>
      </c>
      <c r="AC108" s="64">
        <v>869966</v>
      </c>
      <c r="AD108" s="65">
        <f>AC108-AB108</f>
        <v>0</v>
      </c>
      <c r="AE108" s="66"/>
      <c r="AF108" s="64">
        <v>813246</v>
      </c>
      <c r="AG108" s="64">
        <v>869966</v>
      </c>
      <c r="AH108" s="64">
        <f t="shared" si="24"/>
        <v>56720</v>
      </c>
      <c r="AI108" s="64"/>
      <c r="AJ108" s="64">
        <v>813246</v>
      </c>
      <c r="AK108" s="64">
        <v>813246</v>
      </c>
      <c r="AL108" s="64">
        <f t="shared" si="37"/>
        <v>0</v>
      </c>
      <c r="AM108" s="64">
        <v>813246</v>
      </c>
      <c r="AN108" s="64">
        <v>813246</v>
      </c>
      <c r="AO108" s="64">
        <v>813246</v>
      </c>
      <c r="AP108" s="67">
        <f t="shared" si="35"/>
        <v>0</v>
      </c>
    </row>
    <row r="109" spans="1:42" hidden="1">
      <c r="A109" s="37" t="s">
        <v>268</v>
      </c>
      <c r="B109" s="56">
        <v>11345169</v>
      </c>
      <c r="C109" s="75" t="s">
        <v>269</v>
      </c>
      <c r="D109" s="76"/>
      <c r="E109" s="76"/>
      <c r="F109" s="43">
        <f t="shared" si="31"/>
        <v>0</v>
      </c>
      <c r="G109" s="77"/>
      <c r="H109" s="77"/>
      <c r="I109" s="43">
        <f t="shared" si="38"/>
        <v>0</v>
      </c>
      <c r="J109" s="59"/>
      <c r="K109" s="77"/>
      <c r="L109" s="77"/>
      <c r="M109" s="59">
        <f t="shared" si="32"/>
        <v>0</v>
      </c>
      <c r="N109" s="77"/>
      <c r="O109" s="77"/>
      <c r="P109" s="59">
        <f t="shared" si="33"/>
        <v>0</v>
      </c>
      <c r="Q109" s="70"/>
      <c r="R109" s="71"/>
      <c r="S109" s="71"/>
      <c r="T109" s="43">
        <f t="shared" si="40"/>
        <v>0</v>
      </c>
      <c r="U109" s="72"/>
      <c r="V109" s="72"/>
      <c r="W109" s="62">
        <f t="shared" si="34"/>
        <v>0</v>
      </c>
      <c r="X109" s="70"/>
      <c r="Y109" s="73"/>
      <c r="Z109" s="73"/>
      <c r="AA109" s="73">
        <f t="shared" si="41"/>
        <v>0</v>
      </c>
      <c r="AB109" s="64"/>
      <c r="AC109" s="144"/>
      <c r="AD109" s="65"/>
      <c r="AE109" s="145"/>
      <c r="AF109" s="131" t="s">
        <v>116</v>
      </c>
      <c r="AG109" s="132"/>
      <c r="AH109" s="133"/>
      <c r="AI109" s="146"/>
      <c r="AJ109" s="64">
        <v>172000</v>
      </c>
      <c r="AK109" s="64">
        <v>172000</v>
      </c>
      <c r="AL109" s="64">
        <f t="shared" si="37"/>
        <v>0</v>
      </c>
      <c r="AM109" s="64">
        <v>172648</v>
      </c>
      <c r="AN109" s="64">
        <v>172000</v>
      </c>
      <c r="AO109" s="64">
        <v>172000</v>
      </c>
      <c r="AP109" s="67">
        <f t="shared" si="35"/>
        <v>0</v>
      </c>
    </row>
    <row r="110" spans="1:42">
      <c r="A110" s="37" t="s">
        <v>270</v>
      </c>
      <c r="B110" s="56">
        <v>11345367</v>
      </c>
      <c r="C110" s="82" t="s">
        <v>271</v>
      </c>
      <c r="D110" s="80">
        <v>921233</v>
      </c>
      <c r="E110" s="80">
        <v>916714</v>
      </c>
      <c r="F110" s="43">
        <f t="shared" si="31"/>
        <v>-4519</v>
      </c>
      <c r="G110" s="77">
        <v>734851</v>
      </c>
      <c r="H110" s="77">
        <v>771594</v>
      </c>
      <c r="I110" s="43">
        <f t="shared" si="38"/>
        <v>36743</v>
      </c>
      <c r="J110" s="59"/>
      <c r="K110" s="77">
        <v>699858</v>
      </c>
      <c r="L110" s="77">
        <v>921233</v>
      </c>
      <c r="M110" s="59">
        <f t="shared" si="32"/>
        <v>221375</v>
      </c>
      <c r="N110" s="77">
        <v>699858</v>
      </c>
      <c r="O110" s="77">
        <v>734851</v>
      </c>
      <c r="P110" s="59">
        <f t="shared" si="33"/>
        <v>34993</v>
      </c>
      <c r="Q110" s="70"/>
      <c r="R110" s="71">
        <v>699858</v>
      </c>
      <c r="S110" s="71">
        <v>699858</v>
      </c>
      <c r="T110" s="43">
        <f t="shared" si="40"/>
        <v>0</v>
      </c>
      <c r="U110" s="72">
        <v>699858</v>
      </c>
      <c r="V110" s="72">
        <v>699858</v>
      </c>
      <c r="W110" s="62">
        <f t="shared" si="34"/>
        <v>0</v>
      </c>
      <c r="X110" s="70"/>
      <c r="Y110" s="73">
        <v>880657</v>
      </c>
      <c r="Z110" s="73">
        <v>922249</v>
      </c>
      <c r="AA110" s="73">
        <f t="shared" si="41"/>
        <v>41592</v>
      </c>
      <c r="AB110" s="64">
        <v>880657</v>
      </c>
      <c r="AC110" s="64">
        <v>880657</v>
      </c>
      <c r="AD110" s="65">
        <f>AC110-AB110</f>
        <v>0</v>
      </c>
      <c r="AE110" s="66"/>
      <c r="AF110" s="64">
        <v>1214916</v>
      </c>
      <c r="AG110" s="64">
        <v>1269646</v>
      </c>
      <c r="AH110" s="64">
        <f t="shared" si="24"/>
        <v>54730</v>
      </c>
      <c r="AI110" s="64"/>
      <c r="AJ110" s="64">
        <v>1218170</v>
      </c>
      <c r="AK110" s="64">
        <v>1214916</v>
      </c>
      <c r="AL110" s="85">
        <f t="shared" si="37"/>
        <v>-3254</v>
      </c>
      <c r="AM110" s="64">
        <v>1088366</v>
      </c>
      <c r="AN110" s="64">
        <v>1142784</v>
      </c>
      <c r="AO110" s="64">
        <v>1199923</v>
      </c>
      <c r="AP110" s="67">
        <f t="shared" si="35"/>
        <v>57139</v>
      </c>
    </row>
    <row r="111" spans="1:42">
      <c r="A111" s="37" t="s">
        <v>272</v>
      </c>
      <c r="B111" s="56" t="s">
        <v>273</v>
      </c>
      <c r="C111" s="75" t="s">
        <v>274</v>
      </c>
      <c r="D111" s="76">
        <v>1099478</v>
      </c>
      <c r="E111" s="76">
        <v>1099478</v>
      </c>
      <c r="F111" s="43">
        <f t="shared" si="31"/>
        <v>0</v>
      </c>
      <c r="G111" s="77">
        <v>1099478</v>
      </c>
      <c r="H111" s="77">
        <v>1099478</v>
      </c>
      <c r="I111" s="43">
        <f t="shared" si="38"/>
        <v>0</v>
      </c>
      <c r="J111" s="69"/>
      <c r="K111" s="77">
        <v>1099478</v>
      </c>
      <c r="L111" s="77">
        <v>1099478</v>
      </c>
      <c r="M111" s="69">
        <f t="shared" si="32"/>
        <v>0</v>
      </c>
      <c r="N111" s="77">
        <v>1099478</v>
      </c>
      <c r="O111" s="77">
        <v>1099478</v>
      </c>
      <c r="P111" s="69">
        <f t="shared" si="33"/>
        <v>0</v>
      </c>
      <c r="Q111" s="70"/>
      <c r="R111" s="71">
        <v>1099478</v>
      </c>
      <c r="S111" s="71">
        <v>1099478</v>
      </c>
      <c r="T111" s="43">
        <f t="shared" si="40"/>
        <v>0</v>
      </c>
      <c r="U111" s="72">
        <v>1099478</v>
      </c>
      <c r="V111" s="72">
        <v>1099478</v>
      </c>
      <c r="W111" s="62">
        <f t="shared" si="34"/>
        <v>0</v>
      </c>
      <c r="X111" s="70"/>
      <c r="Y111" s="73">
        <v>1099478</v>
      </c>
      <c r="Z111" s="73">
        <v>1099478</v>
      </c>
      <c r="AA111" s="73">
        <f t="shared" si="41"/>
        <v>0</v>
      </c>
      <c r="AB111" s="64">
        <v>1084381</v>
      </c>
      <c r="AC111" s="64">
        <v>1121345</v>
      </c>
      <c r="AD111" s="65">
        <f>AC111-AB111</f>
        <v>36964</v>
      </c>
      <c r="AE111" s="66"/>
      <c r="AF111" s="64">
        <v>1077769</v>
      </c>
      <c r="AG111" s="64">
        <v>1084381</v>
      </c>
      <c r="AH111" s="64">
        <f t="shared" si="24"/>
        <v>6612</v>
      </c>
      <c r="AI111" s="64"/>
      <c r="AJ111" s="64">
        <v>1077769</v>
      </c>
      <c r="AK111" s="64">
        <v>1077769</v>
      </c>
      <c r="AL111" s="85">
        <f>AK111-AJ111</f>
        <v>0</v>
      </c>
      <c r="AM111" s="64">
        <v>1072583</v>
      </c>
      <c r="AN111" s="64">
        <v>1077769</v>
      </c>
      <c r="AO111" s="64">
        <v>1077769</v>
      </c>
      <c r="AP111" s="67">
        <f t="shared" si="35"/>
        <v>0</v>
      </c>
    </row>
    <row r="112" spans="1:42">
      <c r="A112" s="37" t="s">
        <v>275</v>
      </c>
      <c r="B112" s="56" t="s">
        <v>276</v>
      </c>
      <c r="C112" s="147" t="s">
        <v>277</v>
      </c>
      <c r="D112" s="148">
        <v>448500</v>
      </c>
      <c r="E112" s="80">
        <v>377239</v>
      </c>
      <c r="F112" s="43">
        <f>E112-D112</f>
        <v>-71261</v>
      </c>
      <c r="G112" s="77">
        <v>378222</v>
      </c>
      <c r="H112" s="77">
        <v>377239</v>
      </c>
      <c r="I112" s="43">
        <f t="shared" si="38"/>
        <v>-983</v>
      </c>
      <c r="J112" s="59"/>
      <c r="K112" s="77">
        <v>366856</v>
      </c>
      <c r="L112" s="77">
        <v>448500</v>
      </c>
      <c r="M112" s="59">
        <f t="shared" si="32"/>
        <v>81644</v>
      </c>
      <c r="N112" s="77">
        <v>360211</v>
      </c>
      <c r="O112" s="77">
        <v>378222</v>
      </c>
      <c r="P112" s="59">
        <f t="shared" si="33"/>
        <v>18011</v>
      </c>
      <c r="Q112" s="70"/>
      <c r="R112" s="71">
        <v>343059</v>
      </c>
      <c r="S112" s="71">
        <v>366856</v>
      </c>
      <c r="T112" s="43">
        <f t="shared" si="40"/>
        <v>23797</v>
      </c>
      <c r="U112" s="72">
        <v>343059</v>
      </c>
      <c r="V112" s="72">
        <v>360212</v>
      </c>
      <c r="W112" s="62">
        <f t="shared" si="34"/>
        <v>17153</v>
      </c>
      <c r="X112" s="70"/>
      <c r="Y112" s="73">
        <v>340494</v>
      </c>
      <c r="Z112" s="73">
        <v>343059</v>
      </c>
      <c r="AA112" s="73">
        <f t="shared" si="41"/>
        <v>2565</v>
      </c>
      <c r="AB112" s="64">
        <v>329071</v>
      </c>
      <c r="AC112" s="64">
        <v>340494</v>
      </c>
      <c r="AD112" s="65">
        <f>AC112-AB112</f>
        <v>11423</v>
      </c>
      <c r="AE112" s="66"/>
      <c r="AF112" s="64">
        <v>320300</v>
      </c>
      <c r="AG112" s="64">
        <v>329071</v>
      </c>
      <c r="AH112" s="64">
        <f t="shared" si="24"/>
        <v>8771</v>
      </c>
      <c r="AI112" s="64"/>
      <c r="AJ112" s="64">
        <v>322983</v>
      </c>
      <c r="AK112" s="64">
        <v>320300</v>
      </c>
      <c r="AL112" s="85">
        <f t="shared" si="37"/>
        <v>-2683</v>
      </c>
      <c r="AM112" s="64">
        <v>300409</v>
      </c>
      <c r="AN112" s="64">
        <v>315429</v>
      </c>
      <c r="AO112" s="64">
        <v>320300</v>
      </c>
      <c r="AP112" s="67">
        <f t="shared" si="35"/>
        <v>4871</v>
      </c>
    </row>
    <row r="113" spans="1:42">
      <c r="A113" s="37" t="s">
        <v>278</v>
      </c>
      <c r="B113" s="56" t="s">
        <v>279</v>
      </c>
      <c r="C113" s="75" t="s">
        <v>280</v>
      </c>
      <c r="D113" s="76">
        <v>2624633</v>
      </c>
      <c r="E113" s="76">
        <v>2624633</v>
      </c>
      <c r="F113" s="43">
        <f t="shared" si="31"/>
        <v>0</v>
      </c>
      <c r="G113" s="77">
        <v>2624633</v>
      </c>
      <c r="H113" s="77">
        <v>2624633</v>
      </c>
      <c r="I113" s="43">
        <f t="shared" si="38"/>
        <v>0</v>
      </c>
      <c r="J113" s="69"/>
      <c r="K113" s="77">
        <v>2624633</v>
      </c>
      <c r="L113" s="77">
        <v>2624633</v>
      </c>
      <c r="M113" s="69">
        <f t="shared" si="32"/>
        <v>0</v>
      </c>
      <c r="N113" s="77">
        <v>2624633</v>
      </c>
      <c r="O113" s="77">
        <v>2624633</v>
      </c>
      <c r="P113" s="69">
        <f t="shared" si="33"/>
        <v>0</v>
      </c>
      <c r="Q113" s="70"/>
      <c r="R113" s="71">
        <v>2624633</v>
      </c>
      <c r="S113" s="71">
        <v>2624633</v>
      </c>
      <c r="T113" s="43">
        <f t="shared" si="40"/>
        <v>0</v>
      </c>
      <c r="U113" s="72">
        <v>2624633</v>
      </c>
      <c r="V113" s="72">
        <v>2624633</v>
      </c>
      <c r="W113" s="62">
        <f t="shared" si="34"/>
        <v>0</v>
      </c>
      <c r="X113" s="70"/>
      <c r="Y113" s="73">
        <v>2624633</v>
      </c>
      <c r="Z113" s="73">
        <v>2624633</v>
      </c>
      <c r="AA113" s="73">
        <f t="shared" si="41"/>
        <v>0</v>
      </c>
      <c r="AB113" s="64">
        <v>2624633</v>
      </c>
      <c r="AC113" s="64">
        <v>2624633</v>
      </c>
      <c r="AD113" s="65">
        <f>AC113-AB113</f>
        <v>0</v>
      </c>
      <c r="AE113" s="66"/>
      <c r="AF113" s="64">
        <v>2623722</v>
      </c>
      <c r="AG113" s="64">
        <v>3027579</v>
      </c>
      <c r="AH113" s="64">
        <f t="shared" si="24"/>
        <v>403857</v>
      </c>
      <c r="AI113" s="64"/>
      <c r="AJ113" s="64">
        <v>2623722</v>
      </c>
      <c r="AK113" s="64">
        <v>2623722</v>
      </c>
      <c r="AL113" s="64">
        <f t="shared" si="37"/>
        <v>0</v>
      </c>
      <c r="AM113" s="64">
        <v>2623722</v>
      </c>
      <c r="AN113" s="64">
        <v>2623722</v>
      </c>
      <c r="AO113" s="64">
        <v>2623722</v>
      </c>
      <c r="AP113" s="67">
        <f t="shared" si="35"/>
        <v>0</v>
      </c>
    </row>
    <row r="114" spans="1:42" s="111" customFormat="1" hidden="1">
      <c r="A114" s="37" t="s">
        <v>281</v>
      </c>
      <c r="B114" s="149" t="s">
        <v>282</v>
      </c>
      <c r="C114" s="150" t="s">
        <v>283</v>
      </c>
      <c r="D114" s="151"/>
      <c r="E114" s="151"/>
      <c r="F114" s="43">
        <f t="shared" si="31"/>
        <v>0</v>
      </c>
      <c r="G114" s="152"/>
      <c r="H114" s="152"/>
      <c r="I114" s="43">
        <f t="shared" si="38"/>
        <v>0</v>
      </c>
      <c r="J114" s="59"/>
      <c r="K114" s="152"/>
      <c r="L114" s="152"/>
      <c r="M114" s="59">
        <f t="shared" si="32"/>
        <v>0</v>
      </c>
      <c r="N114" s="152"/>
      <c r="O114" s="152"/>
      <c r="P114" s="59">
        <f t="shared" si="33"/>
        <v>0</v>
      </c>
      <c r="Q114" s="153"/>
      <c r="R114" s="154"/>
      <c r="S114" s="154"/>
      <c r="T114" s="43">
        <f t="shared" si="40"/>
        <v>0</v>
      </c>
      <c r="U114" s="155"/>
      <c r="V114" s="155"/>
      <c r="W114" s="62">
        <f t="shared" si="34"/>
        <v>0</v>
      </c>
      <c r="X114" s="153"/>
      <c r="Y114" s="156"/>
      <c r="Z114" s="156"/>
      <c r="AA114" s="73">
        <f t="shared" si="41"/>
        <v>0</v>
      </c>
      <c r="AB114" s="110"/>
      <c r="AC114" s="157"/>
      <c r="AD114" s="120"/>
      <c r="AE114" s="125"/>
      <c r="AF114" s="126"/>
      <c r="AG114" s="126"/>
      <c r="AH114" s="126">
        <f t="shared" si="24"/>
        <v>0</v>
      </c>
      <c r="AI114" s="110"/>
      <c r="AJ114" s="110"/>
      <c r="AK114" s="110"/>
      <c r="AL114" s="110">
        <f t="shared" si="37"/>
        <v>0</v>
      </c>
      <c r="AM114" s="110"/>
      <c r="AN114" s="110"/>
      <c r="AO114" s="110"/>
      <c r="AP114" s="121">
        <f t="shared" si="35"/>
        <v>0</v>
      </c>
    </row>
    <row r="115" spans="1:42">
      <c r="A115" s="37" t="s">
        <v>284</v>
      </c>
      <c r="B115" s="112" t="s">
        <v>285</v>
      </c>
      <c r="C115" s="79" t="s">
        <v>286</v>
      </c>
      <c r="D115" s="86">
        <v>8875120</v>
      </c>
      <c r="E115" s="86">
        <v>8623813</v>
      </c>
      <c r="F115" s="87">
        <f t="shared" si="31"/>
        <v>-251307</v>
      </c>
      <c r="G115" s="89">
        <v>6113091</v>
      </c>
      <c r="H115" s="89">
        <v>6418746</v>
      </c>
      <c r="I115" s="87">
        <f t="shared" si="38"/>
        <v>305655</v>
      </c>
      <c r="J115" s="90"/>
      <c r="K115" s="88">
        <v>6052026</v>
      </c>
      <c r="L115" s="88">
        <v>8875120</v>
      </c>
      <c r="M115" s="90">
        <f t="shared" si="32"/>
        <v>2823094</v>
      </c>
      <c r="N115" s="88">
        <v>5821991</v>
      </c>
      <c r="O115" s="89">
        <v>8595580</v>
      </c>
      <c r="P115" s="90">
        <f t="shared" si="33"/>
        <v>2773589</v>
      </c>
      <c r="Q115" s="70"/>
      <c r="R115" s="71">
        <v>5544753</v>
      </c>
      <c r="S115" s="71">
        <v>6052026</v>
      </c>
      <c r="T115" s="43">
        <f t="shared" si="40"/>
        <v>507273</v>
      </c>
      <c r="U115" s="72">
        <v>5544753</v>
      </c>
      <c r="V115" s="72">
        <v>5821991</v>
      </c>
      <c r="W115" s="62">
        <f t="shared" si="34"/>
        <v>277238</v>
      </c>
      <c r="X115" s="70"/>
      <c r="Y115" s="73">
        <v>5544753</v>
      </c>
      <c r="Z115" s="73">
        <v>5544753</v>
      </c>
      <c r="AA115" s="73">
        <f t="shared" si="41"/>
        <v>0</v>
      </c>
      <c r="AB115" s="64">
        <v>5522479</v>
      </c>
      <c r="AC115" s="64">
        <v>5736152</v>
      </c>
      <c r="AD115" s="65">
        <f t="shared" ref="AD115:AD123" si="42">AC115-AB115</f>
        <v>213673</v>
      </c>
      <c r="AE115" s="66"/>
      <c r="AF115" s="64">
        <v>5243490</v>
      </c>
      <c r="AG115" s="64">
        <v>5522479</v>
      </c>
      <c r="AH115" s="64">
        <f t="shared" si="24"/>
        <v>278989</v>
      </c>
      <c r="AI115" s="64"/>
      <c r="AJ115" s="64">
        <v>5724842</v>
      </c>
      <c r="AK115" s="64">
        <v>5837707</v>
      </c>
      <c r="AL115" s="64">
        <f>AK115-AJ115</f>
        <v>112865</v>
      </c>
      <c r="AM115" s="64">
        <v>4102286</v>
      </c>
      <c r="AN115" s="64">
        <v>5284230</v>
      </c>
      <c r="AO115" s="64">
        <v>5548440</v>
      </c>
      <c r="AP115" s="67">
        <f t="shared" si="35"/>
        <v>264210</v>
      </c>
    </row>
    <row r="116" spans="1:42">
      <c r="A116" s="37" t="s">
        <v>287</v>
      </c>
      <c r="B116" s="56" t="s">
        <v>288</v>
      </c>
      <c r="C116" s="75" t="s">
        <v>289</v>
      </c>
      <c r="D116" s="76">
        <v>1112347</v>
      </c>
      <c r="E116" s="76">
        <v>979081</v>
      </c>
      <c r="F116" s="43">
        <f t="shared" si="31"/>
        <v>-133266</v>
      </c>
      <c r="G116" s="77">
        <v>957605</v>
      </c>
      <c r="H116" s="77">
        <v>979081</v>
      </c>
      <c r="I116" s="43">
        <f t="shared" si="38"/>
        <v>21476</v>
      </c>
      <c r="J116" s="59"/>
      <c r="K116" s="77">
        <v>930748</v>
      </c>
      <c r="L116" s="77">
        <v>1112347</v>
      </c>
      <c r="M116" s="59">
        <f t="shared" si="32"/>
        <v>181599</v>
      </c>
      <c r="N116" s="77">
        <v>912005</v>
      </c>
      <c r="O116" s="77">
        <v>957605</v>
      </c>
      <c r="P116" s="59">
        <f t="shared" si="33"/>
        <v>45600</v>
      </c>
      <c r="Q116" s="70"/>
      <c r="R116" s="71">
        <v>868576</v>
      </c>
      <c r="S116" s="71">
        <v>930748</v>
      </c>
      <c r="T116" s="43">
        <f t="shared" si="40"/>
        <v>62172</v>
      </c>
      <c r="U116" s="72">
        <v>868576</v>
      </c>
      <c r="V116" s="72">
        <v>912005</v>
      </c>
      <c r="W116" s="62">
        <f t="shared" si="34"/>
        <v>43429</v>
      </c>
      <c r="X116" s="70"/>
      <c r="Y116" s="73">
        <v>868576</v>
      </c>
      <c r="Z116" s="73">
        <v>868576</v>
      </c>
      <c r="AA116" s="73">
        <f t="shared" si="41"/>
        <v>0</v>
      </c>
      <c r="AB116" s="64">
        <v>867960</v>
      </c>
      <c r="AC116" s="64">
        <v>892194</v>
      </c>
      <c r="AD116" s="65">
        <f t="shared" si="42"/>
        <v>24234</v>
      </c>
      <c r="AE116" s="66"/>
      <c r="AF116" s="64">
        <v>822185</v>
      </c>
      <c r="AG116" s="64">
        <v>867960</v>
      </c>
      <c r="AH116" s="64">
        <f t="shared" si="24"/>
        <v>45775</v>
      </c>
      <c r="AI116" s="64"/>
      <c r="AJ116" s="64">
        <v>822185</v>
      </c>
      <c r="AK116" s="64">
        <v>822185</v>
      </c>
      <c r="AL116" s="64">
        <f t="shared" si="37"/>
        <v>0</v>
      </c>
      <c r="AM116" s="64">
        <v>822186</v>
      </c>
      <c r="AN116" s="64">
        <v>822185</v>
      </c>
      <c r="AO116" s="64">
        <v>822185</v>
      </c>
      <c r="AP116" s="67">
        <f t="shared" si="35"/>
        <v>0</v>
      </c>
    </row>
    <row r="117" spans="1:42">
      <c r="A117" s="37" t="s">
        <v>290</v>
      </c>
      <c r="B117" s="56" t="s">
        <v>291</v>
      </c>
      <c r="C117" s="75" t="s">
        <v>292</v>
      </c>
      <c r="D117" s="76">
        <v>1283749</v>
      </c>
      <c r="E117" s="76">
        <v>1150377</v>
      </c>
      <c r="F117" s="43">
        <f t="shared" si="31"/>
        <v>-133372</v>
      </c>
      <c r="G117" s="77">
        <v>1165436</v>
      </c>
      <c r="H117" s="77">
        <v>1150377</v>
      </c>
      <c r="I117" s="43">
        <f t="shared" si="38"/>
        <v>-15059</v>
      </c>
      <c r="J117" s="59"/>
      <c r="K117" s="77">
        <v>1125967</v>
      </c>
      <c r="L117" s="77">
        <v>1283749</v>
      </c>
      <c r="M117" s="59">
        <f t="shared" si="32"/>
        <v>157782</v>
      </c>
      <c r="N117" s="77">
        <v>1109939</v>
      </c>
      <c r="O117" s="77">
        <v>1165436</v>
      </c>
      <c r="P117" s="59">
        <f t="shared" si="33"/>
        <v>55497</v>
      </c>
      <c r="Q117" s="70"/>
      <c r="R117" s="71">
        <v>1057085</v>
      </c>
      <c r="S117" s="71">
        <v>1125967</v>
      </c>
      <c r="T117" s="43">
        <f t="shared" si="40"/>
        <v>68882</v>
      </c>
      <c r="U117" s="72">
        <v>1057085</v>
      </c>
      <c r="V117" s="72">
        <v>1109939</v>
      </c>
      <c r="W117" s="62">
        <f t="shared" si="34"/>
        <v>52854</v>
      </c>
      <c r="X117" s="70"/>
      <c r="Y117" s="73">
        <v>1057085</v>
      </c>
      <c r="Z117" s="73">
        <v>1057085</v>
      </c>
      <c r="AA117" s="73">
        <f t="shared" si="41"/>
        <v>0</v>
      </c>
      <c r="AB117" s="64">
        <v>1054372</v>
      </c>
      <c r="AC117" s="64">
        <v>1076036</v>
      </c>
      <c r="AD117" s="65">
        <f t="shared" si="42"/>
        <v>21664</v>
      </c>
      <c r="AE117" s="66"/>
      <c r="AF117" s="64">
        <v>1059453</v>
      </c>
      <c r="AG117" s="64">
        <v>1054372</v>
      </c>
      <c r="AH117" s="64">
        <f t="shared" si="24"/>
        <v>-5081</v>
      </c>
      <c r="AI117" s="64"/>
      <c r="AJ117" s="64">
        <v>1072844</v>
      </c>
      <c r="AK117" s="64">
        <v>1059453</v>
      </c>
      <c r="AL117" s="85">
        <f t="shared" si="37"/>
        <v>-13391</v>
      </c>
      <c r="AM117" s="64">
        <v>1007979</v>
      </c>
      <c r="AN117" s="64">
        <v>1058379</v>
      </c>
      <c r="AO117" s="64">
        <v>1059453</v>
      </c>
      <c r="AP117" s="67">
        <f t="shared" si="35"/>
        <v>1074</v>
      </c>
    </row>
    <row r="118" spans="1:42">
      <c r="A118" s="37" t="s">
        <v>293</v>
      </c>
      <c r="B118" s="56" t="s">
        <v>294</v>
      </c>
      <c r="C118" s="75" t="s">
        <v>295</v>
      </c>
      <c r="D118" s="76">
        <v>435495</v>
      </c>
      <c r="E118" s="76">
        <v>402780</v>
      </c>
      <c r="F118" s="43">
        <f t="shared" si="31"/>
        <v>-32715</v>
      </c>
      <c r="G118" s="77">
        <v>380142</v>
      </c>
      <c r="H118" s="77">
        <v>399149</v>
      </c>
      <c r="I118" s="43">
        <f t="shared" si="38"/>
        <v>19007</v>
      </c>
      <c r="J118" s="59"/>
      <c r="K118" s="77">
        <v>371948</v>
      </c>
      <c r="L118" s="77">
        <v>435495</v>
      </c>
      <c r="M118" s="59">
        <f t="shared" si="32"/>
        <v>63547</v>
      </c>
      <c r="N118" s="77">
        <v>362040</v>
      </c>
      <c r="O118" s="77">
        <v>380142</v>
      </c>
      <c r="P118" s="59">
        <f t="shared" si="33"/>
        <v>18102</v>
      </c>
      <c r="Q118" s="70"/>
      <c r="R118" s="71">
        <v>344800</v>
      </c>
      <c r="S118" s="71">
        <v>371948</v>
      </c>
      <c r="T118" s="43">
        <f t="shared" si="40"/>
        <v>27148</v>
      </c>
      <c r="U118" s="72">
        <v>344800</v>
      </c>
      <c r="V118" s="72">
        <v>362040</v>
      </c>
      <c r="W118" s="62">
        <f t="shared" si="34"/>
        <v>17240</v>
      </c>
      <c r="X118" s="70"/>
      <c r="Y118" s="73">
        <v>340279</v>
      </c>
      <c r="Z118" s="73">
        <v>344800</v>
      </c>
      <c r="AA118" s="73">
        <f t="shared" si="41"/>
        <v>4521</v>
      </c>
      <c r="AB118" s="64">
        <v>332814</v>
      </c>
      <c r="AC118" s="64">
        <v>340279</v>
      </c>
      <c r="AD118" s="65">
        <f t="shared" si="42"/>
        <v>7465</v>
      </c>
      <c r="AE118" s="66"/>
      <c r="AF118" s="64">
        <v>329636</v>
      </c>
      <c r="AG118" s="64">
        <v>332814</v>
      </c>
      <c r="AH118" s="64">
        <f t="shared" si="24"/>
        <v>3178</v>
      </c>
      <c r="AI118" s="64"/>
      <c r="AJ118" s="64">
        <v>329636</v>
      </c>
      <c r="AK118" s="64">
        <v>329636</v>
      </c>
      <c r="AL118" s="64">
        <f t="shared" si="37"/>
        <v>0</v>
      </c>
      <c r="AM118" s="64">
        <v>329801</v>
      </c>
      <c r="AN118" s="64">
        <v>329636</v>
      </c>
      <c r="AO118" s="64">
        <v>329636</v>
      </c>
      <c r="AP118" s="67">
        <f t="shared" si="35"/>
        <v>0</v>
      </c>
    </row>
    <row r="119" spans="1:42">
      <c r="A119" s="37" t="s">
        <v>296</v>
      </c>
      <c r="B119" s="56" t="s">
        <v>297</v>
      </c>
      <c r="C119" s="75" t="s">
        <v>298</v>
      </c>
      <c r="D119" s="76">
        <v>258355</v>
      </c>
      <c r="E119" s="76">
        <v>230411</v>
      </c>
      <c r="F119" s="43">
        <f t="shared" si="31"/>
        <v>-27944</v>
      </c>
      <c r="G119" s="77">
        <v>223427</v>
      </c>
      <c r="H119" s="77">
        <v>230411</v>
      </c>
      <c r="I119" s="43">
        <f t="shared" si="38"/>
        <v>6984</v>
      </c>
      <c r="J119" s="59"/>
      <c r="K119" s="77">
        <v>219167</v>
      </c>
      <c r="L119" s="77">
        <v>258355</v>
      </c>
      <c r="M119" s="59">
        <f t="shared" si="32"/>
        <v>39188</v>
      </c>
      <c r="N119" s="77">
        <v>212787</v>
      </c>
      <c r="O119" s="77">
        <v>223426</v>
      </c>
      <c r="P119" s="59">
        <f t="shared" si="33"/>
        <v>10639</v>
      </c>
      <c r="Q119" s="70"/>
      <c r="R119" s="71">
        <v>202655</v>
      </c>
      <c r="S119" s="71">
        <v>219167</v>
      </c>
      <c r="T119" s="43">
        <f t="shared" si="40"/>
        <v>16512</v>
      </c>
      <c r="U119" s="72">
        <v>202655</v>
      </c>
      <c r="V119" s="72">
        <v>212788</v>
      </c>
      <c r="W119" s="62">
        <f t="shared" si="34"/>
        <v>10133</v>
      </c>
      <c r="X119" s="70"/>
      <c r="Y119" s="73">
        <v>199580</v>
      </c>
      <c r="Z119" s="73">
        <v>202655</v>
      </c>
      <c r="AA119" s="73">
        <f t="shared" si="41"/>
        <v>3075</v>
      </c>
      <c r="AB119" s="64">
        <v>194810</v>
      </c>
      <c r="AC119" s="64">
        <v>199580</v>
      </c>
      <c r="AD119" s="65">
        <f t="shared" si="42"/>
        <v>4770</v>
      </c>
      <c r="AE119" s="66"/>
      <c r="AF119" s="64">
        <v>195772</v>
      </c>
      <c r="AG119" s="64">
        <v>194810</v>
      </c>
      <c r="AH119" s="64">
        <f t="shared" ref="AH119:AH177" si="43">AG119-AF119</f>
        <v>-962</v>
      </c>
      <c r="AI119" s="64"/>
      <c r="AJ119" s="64">
        <v>201412</v>
      </c>
      <c r="AK119" s="64">
        <v>195772</v>
      </c>
      <c r="AL119" s="85">
        <f t="shared" si="37"/>
        <v>-5640</v>
      </c>
      <c r="AM119" s="64">
        <v>189347</v>
      </c>
      <c r="AN119" s="64">
        <v>198814</v>
      </c>
      <c r="AO119" s="64">
        <v>195772</v>
      </c>
      <c r="AP119" s="95">
        <f t="shared" si="35"/>
        <v>-3042</v>
      </c>
    </row>
    <row r="120" spans="1:42">
      <c r="A120" s="37" t="s">
        <v>299</v>
      </c>
      <c r="B120" s="56" t="s">
        <v>300</v>
      </c>
      <c r="C120" s="75" t="s">
        <v>301</v>
      </c>
      <c r="D120" s="76">
        <v>538088</v>
      </c>
      <c r="E120" s="76">
        <v>481721</v>
      </c>
      <c r="F120" s="43">
        <f t="shared" si="31"/>
        <v>-56367</v>
      </c>
      <c r="G120" s="77">
        <v>438437</v>
      </c>
      <c r="H120" s="77">
        <v>460359</v>
      </c>
      <c r="I120" s="43">
        <f t="shared" si="38"/>
        <v>21922</v>
      </c>
      <c r="J120" s="59"/>
      <c r="K120" s="77">
        <v>428513</v>
      </c>
      <c r="L120" s="77">
        <v>538088</v>
      </c>
      <c r="M120" s="59">
        <f t="shared" si="32"/>
        <v>109575</v>
      </c>
      <c r="N120" s="77">
        <v>417559</v>
      </c>
      <c r="O120" s="77">
        <v>438437</v>
      </c>
      <c r="P120" s="59">
        <f t="shared" si="33"/>
        <v>20878</v>
      </c>
      <c r="Q120" s="70"/>
      <c r="R120" s="71">
        <v>397675</v>
      </c>
      <c r="S120" s="71">
        <v>428513</v>
      </c>
      <c r="T120" s="43">
        <f t="shared" si="40"/>
        <v>30838</v>
      </c>
      <c r="U120" s="72">
        <v>397675</v>
      </c>
      <c r="V120" s="72">
        <v>417559</v>
      </c>
      <c r="W120" s="62">
        <f t="shared" si="34"/>
        <v>19884</v>
      </c>
      <c r="X120" s="70"/>
      <c r="Y120" s="73">
        <v>394182</v>
      </c>
      <c r="Z120" s="73">
        <v>397675</v>
      </c>
      <c r="AA120" s="73">
        <f t="shared" si="41"/>
        <v>3493</v>
      </c>
      <c r="AB120" s="64">
        <v>378657</v>
      </c>
      <c r="AC120" s="64">
        <v>394182</v>
      </c>
      <c r="AD120" s="65">
        <f t="shared" si="42"/>
        <v>15525</v>
      </c>
      <c r="AE120" s="66"/>
      <c r="AF120" s="64">
        <v>370542</v>
      </c>
      <c r="AG120" s="64">
        <v>378657</v>
      </c>
      <c r="AH120" s="64">
        <f t="shared" si="43"/>
        <v>8115</v>
      </c>
      <c r="AI120" s="64"/>
      <c r="AJ120" s="64">
        <v>370671</v>
      </c>
      <c r="AK120" s="64">
        <v>370542</v>
      </c>
      <c r="AL120" s="85">
        <f t="shared" si="37"/>
        <v>-129</v>
      </c>
      <c r="AM120" s="64">
        <v>342738</v>
      </c>
      <c r="AN120" s="64">
        <v>359875</v>
      </c>
      <c r="AO120" s="64">
        <v>370542</v>
      </c>
      <c r="AP120" s="67">
        <f t="shared" si="35"/>
        <v>10667</v>
      </c>
    </row>
    <row r="121" spans="1:42">
      <c r="A121" s="37" t="s">
        <v>302</v>
      </c>
      <c r="B121" s="56" t="s">
        <v>303</v>
      </c>
      <c r="C121" s="75" t="s">
        <v>304</v>
      </c>
      <c r="D121" s="76">
        <v>7832075</v>
      </c>
      <c r="E121" s="76">
        <v>7528821</v>
      </c>
      <c r="F121" s="43">
        <f t="shared" si="31"/>
        <v>-303254</v>
      </c>
      <c r="G121" s="77">
        <v>3369536</v>
      </c>
      <c r="H121" s="77">
        <v>3538046</v>
      </c>
      <c r="I121" s="43">
        <f t="shared" si="38"/>
        <v>168510</v>
      </c>
      <c r="J121" s="59"/>
      <c r="K121" s="77">
        <v>6140208</v>
      </c>
      <c r="L121" s="77">
        <v>7832075</v>
      </c>
      <c r="M121" s="59">
        <f t="shared" si="32"/>
        <v>1691867</v>
      </c>
      <c r="N121" s="77">
        <v>3209081</v>
      </c>
      <c r="O121" s="77">
        <v>3369535</v>
      </c>
      <c r="P121" s="59">
        <f t="shared" si="33"/>
        <v>160454</v>
      </c>
      <c r="Q121" s="70"/>
      <c r="R121" s="71">
        <v>5630016</v>
      </c>
      <c r="S121" s="71">
        <v>6140208</v>
      </c>
      <c r="T121" s="43">
        <f t="shared" si="40"/>
        <v>510192</v>
      </c>
      <c r="U121" s="72">
        <v>3056267</v>
      </c>
      <c r="V121" s="72">
        <v>3209080</v>
      </c>
      <c r="W121" s="62">
        <f t="shared" si="34"/>
        <v>152813</v>
      </c>
      <c r="X121" s="70"/>
      <c r="Y121" s="73">
        <v>5575546</v>
      </c>
      <c r="Z121" s="73">
        <v>5630016</v>
      </c>
      <c r="AA121" s="73">
        <f t="shared" si="41"/>
        <v>54470</v>
      </c>
      <c r="AB121" s="64">
        <v>5345366</v>
      </c>
      <c r="AC121" s="64">
        <v>5575546</v>
      </c>
      <c r="AD121" s="65">
        <f t="shared" si="42"/>
        <v>230180</v>
      </c>
      <c r="AE121" s="66"/>
      <c r="AF121" s="64">
        <v>5113508</v>
      </c>
      <c r="AG121" s="64">
        <v>5345366</v>
      </c>
      <c r="AH121" s="64">
        <f t="shared" si="43"/>
        <v>231858</v>
      </c>
      <c r="AI121" s="64"/>
      <c r="AJ121" s="64">
        <v>5087517</v>
      </c>
      <c r="AK121" s="64">
        <v>5139195</v>
      </c>
      <c r="AL121" s="64">
        <f t="shared" si="37"/>
        <v>51678</v>
      </c>
      <c r="AM121" s="64">
        <v>2394664</v>
      </c>
      <c r="AN121" s="64">
        <v>2514398</v>
      </c>
      <c r="AO121" s="64">
        <v>2640118</v>
      </c>
      <c r="AP121" s="67">
        <f t="shared" si="35"/>
        <v>125720</v>
      </c>
    </row>
    <row r="122" spans="1:42">
      <c r="A122" s="37" t="s">
        <v>305</v>
      </c>
      <c r="B122" s="56" t="s">
        <v>306</v>
      </c>
      <c r="C122" s="75" t="s">
        <v>307</v>
      </c>
      <c r="D122" s="76">
        <v>4644033</v>
      </c>
      <c r="E122" s="113">
        <v>4655474</v>
      </c>
      <c r="F122" s="43">
        <f t="shared" si="31"/>
        <v>11441</v>
      </c>
      <c r="G122" s="77">
        <v>3765867</v>
      </c>
      <c r="H122" s="89">
        <v>3954159</v>
      </c>
      <c r="I122" s="43">
        <f t="shared" si="38"/>
        <v>188292</v>
      </c>
      <c r="J122" s="59"/>
      <c r="K122" s="77">
        <v>3701396</v>
      </c>
      <c r="L122" s="77">
        <v>4644033</v>
      </c>
      <c r="M122" s="59">
        <f t="shared" si="32"/>
        <v>942637</v>
      </c>
      <c r="N122" s="77">
        <v>3586539</v>
      </c>
      <c r="O122" s="77">
        <v>3765867</v>
      </c>
      <c r="P122" s="59">
        <f t="shared" si="33"/>
        <v>179328</v>
      </c>
      <c r="Q122" s="70"/>
      <c r="R122" s="71">
        <v>3415752</v>
      </c>
      <c r="S122" s="71">
        <v>3701396</v>
      </c>
      <c r="T122" s="43">
        <f t="shared" si="40"/>
        <v>285644</v>
      </c>
      <c r="U122" s="72">
        <v>3415752</v>
      </c>
      <c r="V122" s="72">
        <v>3586540</v>
      </c>
      <c r="W122" s="62">
        <f t="shared" si="34"/>
        <v>170788</v>
      </c>
      <c r="X122" s="70"/>
      <c r="Y122" s="73">
        <v>3379764</v>
      </c>
      <c r="Z122" s="73">
        <v>3415752</v>
      </c>
      <c r="AA122" s="73">
        <f t="shared" si="41"/>
        <v>35988</v>
      </c>
      <c r="AB122" s="64">
        <v>3382923</v>
      </c>
      <c r="AC122" s="64">
        <v>3379764</v>
      </c>
      <c r="AD122" s="74">
        <f t="shared" si="42"/>
        <v>-3159</v>
      </c>
      <c r="AE122" s="66"/>
      <c r="AF122" s="64">
        <v>16805</v>
      </c>
      <c r="AG122" s="64">
        <v>3382923</v>
      </c>
      <c r="AH122" s="64">
        <f t="shared" si="43"/>
        <v>3366118</v>
      </c>
      <c r="AI122" s="64"/>
      <c r="AJ122" s="64">
        <v>16808</v>
      </c>
      <c r="AK122" s="64">
        <v>16805</v>
      </c>
      <c r="AL122" s="85">
        <f t="shared" si="37"/>
        <v>-3</v>
      </c>
      <c r="AM122" s="64">
        <v>16733</v>
      </c>
      <c r="AN122" s="64">
        <v>16808</v>
      </c>
      <c r="AO122" s="64">
        <v>16805</v>
      </c>
      <c r="AP122" s="95">
        <f t="shared" si="35"/>
        <v>-3</v>
      </c>
    </row>
    <row r="123" spans="1:42">
      <c r="A123" s="37" t="s">
        <v>308</v>
      </c>
      <c r="B123" s="56">
        <v>11349030</v>
      </c>
      <c r="C123" s="75" t="s">
        <v>309</v>
      </c>
      <c r="D123" s="76">
        <v>601</v>
      </c>
      <c r="E123" s="76">
        <v>541</v>
      </c>
      <c r="F123" s="43">
        <f t="shared" si="31"/>
        <v>-60</v>
      </c>
      <c r="G123" s="77">
        <v>601</v>
      </c>
      <c r="H123" s="77">
        <v>541</v>
      </c>
      <c r="I123" s="43">
        <f t="shared" si="38"/>
        <v>-60</v>
      </c>
      <c r="J123" s="69"/>
      <c r="K123" s="77">
        <v>601</v>
      </c>
      <c r="L123" s="77">
        <v>601</v>
      </c>
      <c r="M123" s="69">
        <f t="shared" si="32"/>
        <v>0</v>
      </c>
      <c r="N123" s="77">
        <v>601</v>
      </c>
      <c r="O123" s="77">
        <v>601</v>
      </c>
      <c r="P123" s="69">
        <f t="shared" si="33"/>
        <v>0</v>
      </c>
      <c r="Q123" s="70"/>
      <c r="R123" s="71">
        <v>601</v>
      </c>
      <c r="S123" s="71">
        <v>601</v>
      </c>
      <c r="T123" s="43">
        <f t="shared" si="40"/>
        <v>0</v>
      </c>
      <c r="U123" s="72">
        <v>601</v>
      </c>
      <c r="V123" s="72">
        <v>601</v>
      </c>
      <c r="W123" s="62">
        <f t="shared" si="34"/>
        <v>0</v>
      </c>
      <c r="X123" s="70"/>
      <c r="Y123" s="73">
        <v>601</v>
      </c>
      <c r="Z123" s="73">
        <v>601</v>
      </c>
      <c r="AA123" s="73">
        <f t="shared" si="41"/>
        <v>0</v>
      </c>
      <c r="AB123" s="64">
        <v>601</v>
      </c>
      <c r="AC123" s="64">
        <v>601</v>
      </c>
      <c r="AD123" s="65">
        <f t="shared" si="42"/>
        <v>0</v>
      </c>
      <c r="AE123" s="66"/>
      <c r="AF123" s="64">
        <v>601</v>
      </c>
      <c r="AG123" s="64">
        <v>601</v>
      </c>
      <c r="AH123" s="64">
        <f t="shared" si="43"/>
        <v>0</v>
      </c>
      <c r="AI123" s="64"/>
      <c r="AJ123" s="64">
        <v>601</v>
      </c>
      <c r="AK123" s="64">
        <v>601</v>
      </c>
      <c r="AL123" s="64">
        <f t="shared" si="37"/>
        <v>0</v>
      </c>
      <c r="AM123" s="64">
        <v>601</v>
      </c>
      <c r="AN123" s="64">
        <v>601</v>
      </c>
      <c r="AO123" s="64">
        <v>601</v>
      </c>
      <c r="AP123" s="67">
        <f t="shared" si="35"/>
        <v>0</v>
      </c>
    </row>
    <row r="124" spans="1:42" s="111" customFormat="1">
      <c r="A124" s="37" t="s">
        <v>310</v>
      </c>
      <c r="B124" s="102" t="s">
        <v>311</v>
      </c>
      <c r="C124" s="158" t="s">
        <v>312</v>
      </c>
      <c r="D124" s="159"/>
      <c r="E124" s="159"/>
      <c r="F124" s="43">
        <f t="shared" si="31"/>
        <v>0</v>
      </c>
      <c r="G124" s="103"/>
      <c r="H124" s="103"/>
      <c r="I124" s="43">
        <f t="shared" si="38"/>
        <v>0</v>
      </c>
      <c r="J124" s="69"/>
      <c r="K124" s="103"/>
      <c r="L124" s="103"/>
      <c r="M124" s="69">
        <f t="shared" si="32"/>
        <v>0</v>
      </c>
      <c r="N124" s="103"/>
      <c r="O124" s="103"/>
      <c r="P124" s="69">
        <f t="shared" si="33"/>
        <v>0</v>
      </c>
      <c r="Q124" s="105"/>
      <c r="R124" s="106"/>
      <c r="S124" s="106"/>
      <c r="T124" s="43">
        <f t="shared" si="40"/>
        <v>0</v>
      </c>
      <c r="U124" s="108"/>
      <c r="V124" s="108"/>
      <c r="W124" s="62">
        <f t="shared" si="34"/>
        <v>0</v>
      </c>
      <c r="X124" s="105"/>
      <c r="Y124" s="109"/>
      <c r="Z124" s="109"/>
      <c r="AA124" s="73">
        <f t="shared" si="41"/>
        <v>0</v>
      </c>
      <c r="AB124" s="126"/>
      <c r="AC124" s="157"/>
      <c r="AD124" s="120"/>
      <c r="AE124" s="125"/>
      <c r="AF124" s="126"/>
      <c r="AG124" s="126"/>
      <c r="AH124" s="126">
        <f t="shared" si="43"/>
        <v>0</v>
      </c>
      <c r="AI124" s="110"/>
      <c r="AJ124" s="110"/>
      <c r="AK124" s="110"/>
      <c r="AL124" s="110">
        <f t="shared" si="37"/>
        <v>0</v>
      </c>
      <c r="AM124" s="110"/>
      <c r="AN124" s="110"/>
      <c r="AO124" s="110"/>
      <c r="AP124" s="121">
        <f t="shared" si="35"/>
        <v>0</v>
      </c>
    </row>
    <row r="125" spans="1:42">
      <c r="A125" s="37" t="s">
        <v>313</v>
      </c>
      <c r="B125" s="56" t="s">
        <v>314</v>
      </c>
      <c r="C125" s="75" t="s">
        <v>315</v>
      </c>
      <c r="D125" s="76">
        <v>209031</v>
      </c>
      <c r="E125" s="76">
        <v>205868</v>
      </c>
      <c r="F125" s="43">
        <f t="shared" si="31"/>
        <v>-3163</v>
      </c>
      <c r="G125" s="77">
        <v>150009</v>
      </c>
      <c r="H125" s="77">
        <v>157509</v>
      </c>
      <c r="I125" s="43">
        <f t="shared" si="38"/>
        <v>7500</v>
      </c>
      <c r="J125" s="59"/>
      <c r="K125" s="77">
        <v>198773</v>
      </c>
      <c r="L125" s="77">
        <v>209031</v>
      </c>
      <c r="M125" s="59">
        <f t="shared" si="32"/>
        <v>10258</v>
      </c>
      <c r="N125" s="77">
        <v>142865</v>
      </c>
      <c r="O125" s="77">
        <v>150008</v>
      </c>
      <c r="P125" s="59">
        <f t="shared" si="33"/>
        <v>7143</v>
      </c>
      <c r="Q125" s="70"/>
      <c r="R125" s="71">
        <v>139543</v>
      </c>
      <c r="S125" s="71">
        <v>198773</v>
      </c>
      <c r="T125" s="43">
        <f>S125-R125</f>
        <v>59230</v>
      </c>
      <c r="U125" s="72">
        <v>136062</v>
      </c>
      <c r="V125" s="72">
        <v>142865</v>
      </c>
      <c r="W125" s="62">
        <f t="shared" si="34"/>
        <v>6803</v>
      </c>
      <c r="X125" s="70"/>
      <c r="Y125" s="73">
        <v>139543</v>
      </c>
      <c r="Z125" s="73">
        <v>139543</v>
      </c>
      <c r="AA125" s="73">
        <f>Z125-Y125</f>
        <v>0</v>
      </c>
      <c r="AB125" s="64">
        <v>123412</v>
      </c>
      <c r="AC125" s="64">
        <v>158006</v>
      </c>
      <c r="AD125" s="65">
        <f t="shared" ref="AD125:AD137" si="44">AC125-AB125</f>
        <v>34594</v>
      </c>
      <c r="AE125" s="66"/>
      <c r="AF125" s="64">
        <v>118206</v>
      </c>
      <c r="AG125" s="64">
        <v>123412</v>
      </c>
      <c r="AH125" s="64">
        <f t="shared" si="43"/>
        <v>5206</v>
      </c>
      <c r="AI125" s="64"/>
      <c r="AJ125" s="64">
        <v>115772</v>
      </c>
      <c r="AK125" s="64">
        <v>118206</v>
      </c>
      <c r="AL125" s="64">
        <f t="shared" si="37"/>
        <v>2434</v>
      </c>
      <c r="AM125" s="64">
        <v>115772</v>
      </c>
      <c r="AN125" s="64">
        <v>115772</v>
      </c>
      <c r="AO125" s="64">
        <v>118206</v>
      </c>
      <c r="AP125" s="67">
        <f t="shared" si="35"/>
        <v>2434</v>
      </c>
    </row>
    <row r="126" spans="1:42">
      <c r="A126" s="37" t="s">
        <v>316</v>
      </c>
      <c r="B126" s="56" t="s">
        <v>317</v>
      </c>
      <c r="C126" s="75" t="s">
        <v>318</v>
      </c>
      <c r="D126" s="76">
        <v>194593</v>
      </c>
      <c r="E126" s="76">
        <v>195418</v>
      </c>
      <c r="F126" s="43">
        <f t="shared" si="31"/>
        <v>825</v>
      </c>
      <c r="G126" s="77">
        <v>142934</v>
      </c>
      <c r="H126" s="77">
        <v>150081</v>
      </c>
      <c r="I126" s="43">
        <f t="shared" si="38"/>
        <v>7147</v>
      </c>
      <c r="J126" s="59"/>
      <c r="K126" s="77">
        <v>185355</v>
      </c>
      <c r="L126" s="77">
        <v>194593</v>
      </c>
      <c r="M126" s="59">
        <f t="shared" si="32"/>
        <v>9238</v>
      </c>
      <c r="N126" s="77">
        <v>136124</v>
      </c>
      <c r="O126" s="77">
        <v>142933</v>
      </c>
      <c r="P126" s="59">
        <f t="shared" si="33"/>
        <v>6809</v>
      </c>
      <c r="Q126" s="70"/>
      <c r="R126" s="71">
        <v>131540</v>
      </c>
      <c r="S126" s="71">
        <v>185355</v>
      </c>
      <c r="T126" s="43">
        <f>S126-R126</f>
        <v>53815</v>
      </c>
      <c r="U126" s="72">
        <v>129645</v>
      </c>
      <c r="V126" s="72">
        <v>136127</v>
      </c>
      <c r="W126" s="62">
        <f t="shared" si="34"/>
        <v>6482</v>
      </c>
      <c r="X126" s="70"/>
      <c r="Y126" s="73">
        <v>131540</v>
      </c>
      <c r="Z126" s="73">
        <v>131540</v>
      </c>
      <c r="AA126" s="73">
        <f>Z126-Y126</f>
        <v>0</v>
      </c>
      <c r="AB126" s="64">
        <v>117592</v>
      </c>
      <c r="AC126" s="64">
        <v>150592</v>
      </c>
      <c r="AD126" s="65">
        <f t="shared" si="44"/>
        <v>33000</v>
      </c>
      <c r="AE126" s="66"/>
      <c r="AF126" s="64">
        <v>113963</v>
      </c>
      <c r="AG126" s="64">
        <v>117592</v>
      </c>
      <c r="AH126" s="64">
        <f t="shared" si="43"/>
        <v>3629</v>
      </c>
      <c r="AI126" s="64"/>
      <c r="AJ126" s="64">
        <v>110576</v>
      </c>
      <c r="AK126" s="64">
        <v>113963</v>
      </c>
      <c r="AL126" s="64">
        <f t="shared" si="37"/>
        <v>3387</v>
      </c>
      <c r="AM126" s="64">
        <v>110576</v>
      </c>
      <c r="AN126" s="64">
        <v>110576</v>
      </c>
      <c r="AO126" s="64">
        <v>113963</v>
      </c>
      <c r="AP126" s="67">
        <f t="shared" si="35"/>
        <v>3387</v>
      </c>
    </row>
    <row r="127" spans="1:42">
      <c r="A127" s="37" t="s">
        <v>319</v>
      </c>
      <c r="B127" s="56">
        <v>12401064</v>
      </c>
      <c r="C127" s="75" t="s">
        <v>320</v>
      </c>
      <c r="D127" s="76">
        <v>189025</v>
      </c>
      <c r="E127" s="76">
        <v>192525</v>
      </c>
      <c r="F127" s="43">
        <f t="shared" si="31"/>
        <v>3500</v>
      </c>
      <c r="G127" s="77">
        <v>189025</v>
      </c>
      <c r="H127" s="77">
        <v>192525</v>
      </c>
      <c r="I127" s="43">
        <f t="shared" si="38"/>
        <v>3500</v>
      </c>
      <c r="J127" s="59"/>
      <c r="K127" s="77">
        <v>184825</v>
      </c>
      <c r="L127" s="77">
        <v>189025</v>
      </c>
      <c r="M127" s="59">
        <f t="shared" si="32"/>
        <v>4200</v>
      </c>
      <c r="N127" s="77">
        <v>184825</v>
      </c>
      <c r="O127" s="77">
        <v>189025</v>
      </c>
      <c r="P127" s="59">
        <f t="shared" si="33"/>
        <v>4200</v>
      </c>
      <c r="Q127" s="70"/>
      <c r="R127" s="71">
        <v>184825</v>
      </c>
      <c r="S127" s="71">
        <v>184825</v>
      </c>
      <c r="T127" s="43">
        <f t="shared" ref="T127:T140" si="45">S127-R127</f>
        <v>0</v>
      </c>
      <c r="U127" s="72">
        <v>184825</v>
      </c>
      <c r="V127" s="72">
        <v>184825</v>
      </c>
      <c r="W127" s="62">
        <f t="shared" si="34"/>
        <v>0</v>
      </c>
      <c r="X127" s="70"/>
      <c r="Y127" s="73">
        <v>184825</v>
      </c>
      <c r="Z127" s="73">
        <v>184825</v>
      </c>
      <c r="AA127" s="73">
        <f t="shared" ref="AA127:AA140" si="46">Z127-Y127</f>
        <v>0</v>
      </c>
      <c r="AB127" s="64">
        <v>184825</v>
      </c>
      <c r="AC127" s="64">
        <v>184825</v>
      </c>
      <c r="AD127" s="65">
        <f t="shared" si="44"/>
        <v>0</v>
      </c>
      <c r="AE127" s="66"/>
      <c r="AF127" s="64">
        <v>184825</v>
      </c>
      <c r="AG127" s="64">
        <v>184825</v>
      </c>
      <c r="AH127" s="64">
        <f t="shared" si="43"/>
        <v>0</v>
      </c>
      <c r="AI127" s="64"/>
      <c r="AJ127" s="64">
        <v>184825</v>
      </c>
      <c r="AK127" s="64">
        <v>184825</v>
      </c>
      <c r="AL127" s="64">
        <f t="shared" si="37"/>
        <v>0</v>
      </c>
      <c r="AM127" s="64">
        <v>145538</v>
      </c>
      <c r="AN127" s="64">
        <v>152815</v>
      </c>
      <c r="AO127" s="64">
        <v>160456</v>
      </c>
      <c r="AP127" s="67">
        <f t="shared" si="35"/>
        <v>7641</v>
      </c>
    </row>
    <row r="128" spans="1:42">
      <c r="A128" s="37" t="s">
        <v>321</v>
      </c>
      <c r="B128" s="56">
        <v>12401072</v>
      </c>
      <c r="C128" s="75" t="s">
        <v>322</v>
      </c>
      <c r="D128" s="76">
        <v>203229</v>
      </c>
      <c r="E128" s="76">
        <v>200025</v>
      </c>
      <c r="F128" s="87">
        <f t="shared" si="31"/>
        <v>-3204</v>
      </c>
      <c r="G128" s="88">
        <v>150090</v>
      </c>
      <c r="H128" s="88">
        <v>157595</v>
      </c>
      <c r="I128" s="87">
        <f t="shared" si="38"/>
        <v>7505</v>
      </c>
      <c r="J128" s="90"/>
      <c r="K128" s="88">
        <v>109456</v>
      </c>
      <c r="L128" s="88">
        <v>203229</v>
      </c>
      <c r="M128" s="90">
        <f t="shared" si="32"/>
        <v>93773</v>
      </c>
      <c r="N128" s="88">
        <v>71771</v>
      </c>
      <c r="O128" s="88">
        <v>150089</v>
      </c>
      <c r="P128" s="90">
        <f t="shared" si="33"/>
        <v>78318</v>
      </c>
      <c r="Q128" s="70"/>
      <c r="R128" s="71">
        <v>93759</v>
      </c>
      <c r="S128" s="71">
        <v>109456</v>
      </c>
      <c r="T128" s="43">
        <f t="shared" si="45"/>
        <v>15697</v>
      </c>
      <c r="U128" s="72">
        <v>68353</v>
      </c>
      <c r="V128" s="72">
        <v>71771</v>
      </c>
      <c r="W128" s="62">
        <f t="shared" si="34"/>
        <v>3418</v>
      </c>
      <c r="X128" s="70"/>
      <c r="Y128" s="73">
        <v>77720</v>
      </c>
      <c r="Z128" s="73">
        <v>93759</v>
      </c>
      <c r="AA128" s="73">
        <f t="shared" si="46"/>
        <v>16039</v>
      </c>
      <c r="AB128" s="64">
        <v>61998</v>
      </c>
      <c r="AC128" s="64">
        <v>77720</v>
      </c>
      <c r="AD128" s="65">
        <f t="shared" si="44"/>
        <v>15722</v>
      </c>
      <c r="AE128" s="66"/>
      <c r="AF128" s="64">
        <v>61182</v>
      </c>
      <c r="AG128" s="64">
        <v>61998</v>
      </c>
      <c r="AH128" s="64">
        <f t="shared" si="43"/>
        <v>816</v>
      </c>
      <c r="AI128" s="64"/>
      <c r="AJ128" s="64">
        <v>60384</v>
      </c>
      <c r="AK128" s="64">
        <v>61182</v>
      </c>
      <c r="AL128" s="64">
        <f t="shared" si="37"/>
        <v>798</v>
      </c>
      <c r="AM128" s="64">
        <v>58399</v>
      </c>
      <c r="AN128" s="64">
        <v>60384</v>
      </c>
      <c r="AO128" s="64">
        <v>61182</v>
      </c>
      <c r="AP128" s="67">
        <f t="shared" si="35"/>
        <v>798</v>
      </c>
    </row>
    <row r="129" spans="1:42">
      <c r="A129" s="37" t="s">
        <v>323</v>
      </c>
      <c r="B129" s="56" t="s">
        <v>324</v>
      </c>
      <c r="C129" s="75" t="s">
        <v>325</v>
      </c>
      <c r="D129" s="76">
        <v>209330</v>
      </c>
      <c r="E129" s="76">
        <v>205230</v>
      </c>
      <c r="F129" s="43">
        <f t="shared" si="31"/>
        <v>-4100</v>
      </c>
      <c r="G129" s="77">
        <v>151081</v>
      </c>
      <c r="H129" s="77">
        <v>158635</v>
      </c>
      <c r="I129" s="43">
        <f t="shared" si="38"/>
        <v>7554</v>
      </c>
      <c r="J129" s="59"/>
      <c r="K129" s="77">
        <v>200157</v>
      </c>
      <c r="L129" s="77">
        <v>209330</v>
      </c>
      <c r="M129" s="59">
        <f t="shared" si="32"/>
        <v>9173</v>
      </c>
      <c r="N129" s="77">
        <v>143887</v>
      </c>
      <c r="O129" s="77">
        <v>151081</v>
      </c>
      <c r="P129" s="59">
        <f t="shared" si="33"/>
        <v>7194</v>
      </c>
      <c r="Q129" s="70"/>
      <c r="R129" s="71">
        <v>141066</v>
      </c>
      <c r="S129" s="71">
        <v>200157</v>
      </c>
      <c r="T129" s="43">
        <f t="shared" si="45"/>
        <v>59091</v>
      </c>
      <c r="U129" s="72">
        <v>137036</v>
      </c>
      <c r="V129" s="72">
        <v>143888</v>
      </c>
      <c r="W129" s="62">
        <f t="shared" si="34"/>
        <v>6852</v>
      </c>
      <c r="X129" s="70"/>
      <c r="Y129" s="73">
        <v>141066</v>
      </c>
      <c r="Z129" s="73">
        <v>141066</v>
      </c>
      <c r="AA129" s="73">
        <f t="shared" si="46"/>
        <v>0</v>
      </c>
      <c r="AB129" s="64">
        <v>124296</v>
      </c>
      <c r="AC129" s="64">
        <v>159227</v>
      </c>
      <c r="AD129" s="65">
        <f t="shared" si="44"/>
        <v>34931</v>
      </c>
      <c r="AE129" s="66"/>
      <c r="AF129" s="64">
        <v>120409</v>
      </c>
      <c r="AG129" s="64">
        <v>124296</v>
      </c>
      <c r="AH129" s="64">
        <f t="shared" si="43"/>
        <v>3887</v>
      </c>
      <c r="AI129" s="64"/>
      <c r="AJ129" s="64">
        <v>116559</v>
      </c>
      <c r="AK129" s="64">
        <v>120409</v>
      </c>
      <c r="AL129" s="64">
        <f t="shared" si="37"/>
        <v>3850</v>
      </c>
      <c r="AM129" s="64">
        <v>116559</v>
      </c>
      <c r="AN129" s="64">
        <v>116559</v>
      </c>
      <c r="AO129" s="64">
        <v>120409</v>
      </c>
      <c r="AP129" s="67">
        <f t="shared" si="35"/>
        <v>3850</v>
      </c>
    </row>
    <row r="130" spans="1:42">
      <c r="A130" s="37" t="s">
        <v>326</v>
      </c>
      <c r="B130" s="56" t="s">
        <v>327</v>
      </c>
      <c r="C130" s="114" t="s">
        <v>328</v>
      </c>
      <c r="D130" s="115">
        <v>129247</v>
      </c>
      <c r="E130" s="115">
        <v>124284</v>
      </c>
      <c r="F130" s="43">
        <f t="shared" si="31"/>
        <v>-4963</v>
      </c>
      <c r="G130" s="88">
        <v>67647</v>
      </c>
      <c r="H130" s="88">
        <v>71029</v>
      </c>
      <c r="I130" s="43">
        <f t="shared" si="38"/>
        <v>3382</v>
      </c>
      <c r="J130" s="59"/>
      <c r="K130" s="88">
        <v>112226</v>
      </c>
      <c r="L130" s="88">
        <v>129247</v>
      </c>
      <c r="M130" s="90">
        <f t="shared" si="32"/>
        <v>17021</v>
      </c>
      <c r="N130" s="88">
        <v>64426</v>
      </c>
      <c r="O130" s="88">
        <v>67647</v>
      </c>
      <c r="P130" s="59">
        <f t="shared" si="33"/>
        <v>3221</v>
      </c>
      <c r="Q130" s="70"/>
      <c r="R130" s="71">
        <v>61358</v>
      </c>
      <c r="S130" s="71">
        <v>112226</v>
      </c>
      <c r="T130" s="43">
        <f t="shared" si="45"/>
        <v>50868</v>
      </c>
      <c r="U130" s="72">
        <v>61358</v>
      </c>
      <c r="V130" s="72">
        <v>64426</v>
      </c>
      <c r="W130" s="62">
        <f t="shared" si="34"/>
        <v>3068</v>
      </c>
      <c r="X130" s="70"/>
      <c r="Y130" s="73"/>
      <c r="Z130" s="73"/>
      <c r="AA130" s="73"/>
      <c r="AB130" s="64"/>
      <c r="AC130" s="64"/>
      <c r="AD130" s="65"/>
      <c r="AE130" s="66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7"/>
    </row>
    <row r="131" spans="1:42">
      <c r="A131" s="37" t="s">
        <v>329</v>
      </c>
      <c r="B131" s="56">
        <v>12403034</v>
      </c>
      <c r="C131" s="75" t="s">
        <v>330</v>
      </c>
      <c r="D131" s="76">
        <v>444047</v>
      </c>
      <c r="E131" s="76">
        <v>427764</v>
      </c>
      <c r="F131" s="43">
        <f t="shared" si="31"/>
        <v>-16283</v>
      </c>
      <c r="G131" s="77">
        <v>229950</v>
      </c>
      <c r="H131" s="77">
        <v>241448</v>
      </c>
      <c r="I131" s="43">
        <f t="shared" si="38"/>
        <v>11498</v>
      </c>
      <c r="J131" s="59"/>
      <c r="K131" s="77">
        <v>342879</v>
      </c>
      <c r="L131" s="77">
        <v>444047</v>
      </c>
      <c r="M131" s="59">
        <f t="shared" si="32"/>
        <v>101168</v>
      </c>
      <c r="N131" s="77">
        <v>219000</v>
      </c>
      <c r="O131" s="77">
        <v>229950</v>
      </c>
      <c r="P131" s="59">
        <f t="shared" si="33"/>
        <v>10950</v>
      </c>
      <c r="Q131" s="70"/>
      <c r="R131" s="71">
        <v>235917</v>
      </c>
      <c r="S131" s="71">
        <v>342879</v>
      </c>
      <c r="T131" s="43">
        <f t="shared" si="45"/>
        <v>106962</v>
      </c>
      <c r="U131" s="72">
        <v>208571</v>
      </c>
      <c r="V131" s="72">
        <v>219000</v>
      </c>
      <c r="W131" s="62">
        <f t="shared" si="34"/>
        <v>10429</v>
      </c>
      <c r="X131" s="70"/>
      <c r="Y131" s="73">
        <v>235917</v>
      </c>
      <c r="Z131" s="73">
        <v>235917</v>
      </c>
      <c r="AA131" s="73">
        <f t="shared" si="46"/>
        <v>0</v>
      </c>
      <c r="AB131" s="64">
        <v>189180</v>
      </c>
      <c r="AC131" s="64">
        <v>241342</v>
      </c>
      <c r="AD131" s="65">
        <f t="shared" si="44"/>
        <v>52162</v>
      </c>
      <c r="AE131" s="66"/>
      <c r="AF131" s="64">
        <v>185272</v>
      </c>
      <c r="AG131" s="64">
        <v>189180</v>
      </c>
      <c r="AH131" s="64">
        <f t="shared" si="43"/>
        <v>3908</v>
      </c>
      <c r="AI131" s="64"/>
      <c r="AJ131" s="64">
        <v>181470</v>
      </c>
      <c r="AK131" s="64">
        <v>185272</v>
      </c>
      <c r="AL131" s="64">
        <f t="shared" si="37"/>
        <v>3802</v>
      </c>
      <c r="AM131" s="64">
        <v>171538</v>
      </c>
      <c r="AN131" s="64">
        <v>180115</v>
      </c>
      <c r="AO131" s="64">
        <v>185272</v>
      </c>
      <c r="AP131" s="67">
        <f t="shared" si="35"/>
        <v>5157</v>
      </c>
    </row>
    <row r="132" spans="1:42">
      <c r="A132" s="37" t="s">
        <v>331</v>
      </c>
      <c r="B132" s="56" t="s">
        <v>332</v>
      </c>
      <c r="C132" s="91" t="s">
        <v>333</v>
      </c>
      <c r="D132" s="92">
        <v>935814</v>
      </c>
      <c r="E132" s="92">
        <v>800835</v>
      </c>
      <c r="F132" s="43">
        <f t="shared" ref="F132:F153" si="47">E132-D132</f>
        <v>-134979</v>
      </c>
      <c r="G132" s="93">
        <v>430803</v>
      </c>
      <c r="H132" s="93">
        <v>452343</v>
      </c>
      <c r="I132" s="43">
        <f t="shared" si="38"/>
        <v>21540</v>
      </c>
      <c r="J132" s="94"/>
      <c r="K132" s="93">
        <v>410289</v>
      </c>
      <c r="L132" s="93">
        <v>935814</v>
      </c>
      <c r="M132" s="59">
        <f t="shared" ref="M132:M189" si="48">L132-K132</f>
        <v>525525</v>
      </c>
      <c r="N132" s="93">
        <v>410289</v>
      </c>
      <c r="O132" s="93">
        <v>430803</v>
      </c>
      <c r="P132" s="59">
        <f t="shared" ref="P132:P189" si="49">O132-N132</f>
        <v>20514</v>
      </c>
      <c r="Q132" s="70"/>
      <c r="R132" s="71">
        <v>392594</v>
      </c>
      <c r="S132" s="71">
        <v>410289</v>
      </c>
      <c r="T132" s="43">
        <f t="shared" si="45"/>
        <v>17695</v>
      </c>
      <c r="U132" s="72">
        <v>392594</v>
      </c>
      <c r="V132" s="72">
        <v>410289</v>
      </c>
      <c r="W132" s="62">
        <f t="shared" ref="W132:W189" si="50">V132-U132</f>
        <v>17695</v>
      </c>
      <c r="X132" s="70"/>
      <c r="Y132" s="73">
        <v>383855</v>
      </c>
      <c r="Z132" s="73">
        <v>392594</v>
      </c>
      <c r="AA132" s="73">
        <f t="shared" si="46"/>
        <v>8739</v>
      </c>
      <c r="AB132" s="64">
        <v>383855</v>
      </c>
      <c r="AC132" s="64">
        <v>383855</v>
      </c>
      <c r="AD132" s="65">
        <f t="shared" si="44"/>
        <v>0</v>
      </c>
      <c r="AE132" s="66"/>
      <c r="AF132" s="64">
        <v>488994</v>
      </c>
      <c r="AG132" s="64">
        <v>549040</v>
      </c>
      <c r="AH132" s="64">
        <f t="shared" si="43"/>
        <v>60046</v>
      </c>
      <c r="AI132" s="64"/>
      <c r="AJ132" s="64">
        <v>488994</v>
      </c>
      <c r="AK132" s="64">
        <v>488994</v>
      </c>
      <c r="AL132" s="64">
        <f t="shared" si="37"/>
        <v>0</v>
      </c>
      <c r="AM132" s="64">
        <v>454737</v>
      </c>
      <c r="AN132" s="64">
        <v>477474</v>
      </c>
      <c r="AO132" s="64">
        <v>488994</v>
      </c>
      <c r="AP132" s="67">
        <f t="shared" si="35"/>
        <v>11520</v>
      </c>
    </row>
    <row r="133" spans="1:42">
      <c r="A133" s="37" t="s">
        <v>334</v>
      </c>
      <c r="B133" s="56">
        <v>10533070</v>
      </c>
      <c r="C133" s="79" t="s">
        <v>335</v>
      </c>
      <c r="D133" s="80">
        <v>1280545</v>
      </c>
      <c r="E133" s="80">
        <v>1199127</v>
      </c>
      <c r="F133" s="43">
        <f t="shared" si="47"/>
        <v>-81418</v>
      </c>
      <c r="G133" s="77">
        <v>779355</v>
      </c>
      <c r="H133" s="77">
        <v>818323</v>
      </c>
      <c r="I133" s="43">
        <f t="shared" si="38"/>
        <v>38968</v>
      </c>
      <c r="J133" s="59"/>
      <c r="K133" s="77">
        <v>1077134</v>
      </c>
      <c r="L133" s="77">
        <v>1280545</v>
      </c>
      <c r="M133" s="59">
        <f t="shared" si="48"/>
        <v>203411</v>
      </c>
      <c r="N133" s="77">
        <v>742243</v>
      </c>
      <c r="O133" s="77">
        <v>779355</v>
      </c>
      <c r="P133" s="59">
        <f t="shared" si="49"/>
        <v>37112</v>
      </c>
      <c r="Q133" s="70"/>
      <c r="R133" s="71">
        <v>706898</v>
      </c>
      <c r="S133" s="71">
        <v>1077134</v>
      </c>
      <c r="T133" s="43">
        <f t="shared" si="45"/>
        <v>370236</v>
      </c>
      <c r="U133" s="72">
        <v>706898</v>
      </c>
      <c r="V133" s="72">
        <v>742243</v>
      </c>
      <c r="W133" s="62">
        <f t="shared" si="50"/>
        <v>35345</v>
      </c>
      <c r="X133" s="70"/>
      <c r="Y133" s="73">
        <v>688927</v>
      </c>
      <c r="Z133" s="73">
        <v>706898</v>
      </c>
      <c r="AA133" s="73">
        <f t="shared" si="46"/>
        <v>17971</v>
      </c>
      <c r="AB133" s="64">
        <v>689892</v>
      </c>
      <c r="AC133" s="64">
        <v>688927</v>
      </c>
      <c r="AD133" s="74">
        <f t="shared" si="44"/>
        <v>-965</v>
      </c>
      <c r="AE133" s="66"/>
      <c r="AF133" s="64">
        <v>663415</v>
      </c>
      <c r="AG133" s="64">
        <v>689892</v>
      </c>
      <c r="AH133" s="64">
        <f t="shared" si="43"/>
        <v>26477</v>
      </c>
      <c r="AI133" s="64"/>
      <c r="AJ133" s="64"/>
      <c r="AK133" s="64"/>
      <c r="AL133" s="64"/>
      <c r="AM133" s="64"/>
      <c r="AN133" s="64"/>
      <c r="AO133" s="64"/>
      <c r="AP133" s="67"/>
    </row>
    <row r="134" spans="1:42">
      <c r="A134" s="37" t="s">
        <v>336</v>
      </c>
      <c r="B134" s="56" t="s">
        <v>337</v>
      </c>
      <c r="C134" s="82" t="s">
        <v>338</v>
      </c>
      <c r="D134" s="80">
        <v>1869180</v>
      </c>
      <c r="E134" s="80">
        <v>1923501</v>
      </c>
      <c r="F134" s="43">
        <f t="shared" si="47"/>
        <v>54321</v>
      </c>
      <c r="G134" s="77">
        <v>1561918</v>
      </c>
      <c r="H134" s="77">
        <v>1640014</v>
      </c>
      <c r="I134" s="43">
        <f t="shared" si="38"/>
        <v>78096</v>
      </c>
      <c r="J134" s="59"/>
      <c r="K134" s="77">
        <v>1548019</v>
      </c>
      <c r="L134" s="77">
        <v>1869180</v>
      </c>
      <c r="M134" s="59">
        <f t="shared" si="48"/>
        <v>321161</v>
      </c>
      <c r="N134" s="77">
        <v>1487541</v>
      </c>
      <c r="O134" s="77">
        <v>1561918</v>
      </c>
      <c r="P134" s="59">
        <f t="shared" si="49"/>
        <v>74377</v>
      </c>
      <c r="Q134" s="70"/>
      <c r="R134" s="71">
        <v>2271185</v>
      </c>
      <c r="S134" s="71">
        <v>2242910</v>
      </c>
      <c r="T134" s="160">
        <f t="shared" si="45"/>
        <v>-28275</v>
      </c>
      <c r="U134" s="72">
        <v>2166669</v>
      </c>
      <c r="V134" s="72">
        <v>2155284</v>
      </c>
      <c r="W134" s="161">
        <f t="shared" si="50"/>
        <v>-11385</v>
      </c>
      <c r="X134" s="70"/>
      <c r="Y134" s="73">
        <v>1632713</v>
      </c>
      <c r="Z134" s="73">
        <v>1681387</v>
      </c>
      <c r="AA134" s="73">
        <f t="shared" si="46"/>
        <v>48674</v>
      </c>
      <c r="AB134" s="64">
        <v>1499514</v>
      </c>
      <c r="AC134" s="64">
        <v>1555757</v>
      </c>
      <c r="AD134" s="65">
        <f t="shared" si="44"/>
        <v>56243</v>
      </c>
      <c r="AE134" s="66"/>
      <c r="AF134" s="64">
        <v>1439543</v>
      </c>
      <c r="AG134" s="64">
        <v>1499514</v>
      </c>
      <c r="AH134" s="64">
        <f t="shared" si="43"/>
        <v>59971</v>
      </c>
      <c r="AI134" s="64"/>
      <c r="AJ134" s="64"/>
      <c r="AK134" s="64"/>
      <c r="AL134" s="64"/>
      <c r="AM134" s="64"/>
      <c r="AN134" s="64"/>
      <c r="AO134" s="64"/>
      <c r="AP134" s="67"/>
    </row>
    <row r="135" spans="1:42">
      <c r="A135" s="37" t="s">
        <v>339</v>
      </c>
      <c r="B135" s="56" t="s">
        <v>340</v>
      </c>
      <c r="C135" s="82" t="s">
        <v>341</v>
      </c>
      <c r="D135" s="80">
        <v>782839</v>
      </c>
      <c r="E135" s="80">
        <v>778702</v>
      </c>
      <c r="F135" s="43">
        <f t="shared" si="47"/>
        <v>-4137</v>
      </c>
      <c r="G135" s="77">
        <v>704648</v>
      </c>
      <c r="H135" s="77">
        <v>739880</v>
      </c>
      <c r="I135" s="43">
        <f t="shared" si="38"/>
        <v>35232</v>
      </c>
      <c r="J135" s="59"/>
      <c r="K135" s="77">
        <v>698378</v>
      </c>
      <c r="L135" s="77">
        <v>782839</v>
      </c>
      <c r="M135" s="59">
        <f t="shared" si="48"/>
        <v>84461</v>
      </c>
      <c r="N135" s="77">
        <v>671094</v>
      </c>
      <c r="O135" s="77">
        <v>704649</v>
      </c>
      <c r="P135" s="59">
        <f t="shared" si="49"/>
        <v>33555</v>
      </c>
      <c r="Q135" s="70"/>
      <c r="R135" s="71"/>
      <c r="S135" s="71"/>
      <c r="T135" s="160"/>
      <c r="U135" s="72"/>
      <c r="V135" s="72"/>
      <c r="W135" s="161"/>
      <c r="X135" s="70"/>
      <c r="Y135" s="73"/>
      <c r="Z135" s="73"/>
      <c r="AA135" s="73"/>
      <c r="AB135" s="64"/>
      <c r="AC135" s="64"/>
      <c r="AD135" s="65"/>
      <c r="AE135" s="66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7"/>
    </row>
    <row r="136" spans="1:42">
      <c r="A136" s="37" t="s">
        <v>342</v>
      </c>
      <c r="B136" s="56" t="s">
        <v>343</v>
      </c>
      <c r="C136" s="82" t="s">
        <v>344</v>
      </c>
      <c r="D136" s="80">
        <v>54850</v>
      </c>
      <c r="E136" s="80">
        <v>54850</v>
      </c>
      <c r="F136" s="43">
        <f t="shared" si="47"/>
        <v>0</v>
      </c>
      <c r="G136" s="77">
        <v>54850</v>
      </c>
      <c r="H136" s="77">
        <v>54850</v>
      </c>
      <c r="I136" s="43">
        <f t="shared" si="38"/>
        <v>0</v>
      </c>
      <c r="J136" s="69"/>
      <c r="K136" s="77">
        <v>54850</v>
      </c>
      <c r="L136" s="77">
        <v>54850</v>
      </c>
      <c r="M136" s="69">
        <f t="shared" si="48"/>
        <v>0</v>
      </c>
      <c r="N136" s="77">
        <v>54850</v>
      </c>
      <c r="O136" s="77">
        <v>54850</v>
      </c>
      <c r="P136" s="69">
        <f t="shared" si="49"/>
        <v>0</v>
      </c>
      <c r="Q136" s="70"/>
      <c r="R136" s="71">
        <v>54850</v>
      </c>
      <c r="S136" s="71">
        <v>54850</v>
      </c>
      <c r="T136" s="43">
        <f t="shared" si="45"/>
        <v>0</v>
      </c>
      <c r="U136" s="72">
        <v>54850</v>
      </c>
      <c r="V136" s="72">
        <v>54850</v>
      </c>
      <c r="W136" s="62">
        <f t="shared" si="50"/>
        <v>0</v>
      </c>
      <c r="X136" s="70"/>
      <c r="Y136" s="73">
        <v>548750</v>
      </c>
      <c r="Z136" s="73">
        <v>54850</v>
      </c>
      <c r="AA136" s="73">
        <f t="shared" si="46"/>
        <v>-493900</v>
      </c>
      <c r="AB136" s="64">
        <v>54850</v>
      </c>
      <c r="AC136" s="64">
        <v>54850</v>
      </c>
      <c r="AD136" s="65">
        <f t="shared" si="44"/>
        <v>0</v>
      </c>
      <c r="AE136" s="66"/>
      <c r="AF136" s="64">
        <v>54850</v>
      </c>
      <c r="AG136" s="64">
        <v>54850</v>
      </c>
      <c r="AH136" s="64">
        <f t="shared" si="43"/>
        <v>0</v>
      </c>
      <c r="AI136" s="64"/>
      <c r="AJ136" s="64"/>
      <c r="AK136" s="64"/>
      <c r="AL136" s="64"/>
      <c r="AM136" s="64"/>
      <c r="AN136" s="64"/>
      <c r="AO136" s="64"/>
      <c r="AP136" s="67"/>
    </row>
    <row r="137" spans="1:42">
      <c r="A137" s="37" t="s">
        <v>345</v>
      </c>
      <c r="B137" s="56" t="s">
        <v>346</v>
      </c>
      <c r="C137" s="75" t="s">
        <v>347</v>
      </c>
      <c r="D137" s="76">
        <v>5192</v>
      </c>
      <c r="E137" s="76">
        <v>5192</v>
      </c>
      <c r="F137" s="43">
        <f t="shared" si="47"/>
        <v>0</v>
      </c>
      <c r="G137" s="77">
        <v>5192</v>
      </c>
      <c r="H137" s="77">
        <v>5192</v>
      </c>
      <c r="I137" s="43">
        <f t="shared" si="38"/>
        <v>0</v>
      </c>
      <c r="J137" s="69"/>
      <c r="K137" s="77">
        <v>5192</v>
      </c>
      <c r="L137" s="77">
        <v>5192</v>
      </c>
      <c r="M137" s="69">
        <f t="shared" si="48"/>
        <v>0</v>
      </c>
      <c r="N137" s="77">
        <v>5192</v>
      </c>
      <c r="O137" s="77">
        <v>5192</v>
      </c>
      <c r="P137" s="69">
        <f t="shared" si="49"/>
        <v>0</v>
      </c>
      <c r="Q137" s="70"/>
      <c r="R137" s="71">
        <v>5192</v>
      </c>
      <c r="S137" s="71">
        <v>5192</v>
      </c>
      <c r="T137" s="43">
        <f t="shared" si="45"/>
        <v>0</v>
      </c>
      <c r="U137" s="72">
        <v>5192</v>
      </c>
      <c r="V137" s="72">
        <v>5192</v>
      </c>
      <c r="W137" s="62">
        <f t="shared" si="50"/>
        <v>0</v>
      </c>
      <c r="X137" s="70"/>
      <c r="Y137" s="73">
        <v>5192</v>
      </c>
      <c r="Z137" s="73">
        <v>5192</v>
      </c>
      <c r="AA137" s="73">
        <f t="shared" si="46"/>
        <v>0</v>
      </c>
      <c r="AB137" s="64">
        <v>5192</v>
      </c>
      <c r="AC137" s="64">
        <v>5192</v>
      </c>
      <c r="AD137" s="65">
        <f t="shared" si="44"/>
        <v>0</v>
      </c>
      <c r="AE137" s="66"/>
      <c r="AF137" s="64">
        <v>5192</v>
      </c>
      <c r="AG137" s="64">
        <v>5192</v>
      </c>
      <c r="AH137" s="64">
        <f t="shared" si="43"/>
        <v>0</v>
      </c>
      <c r="AI137" s="64"/>
      <c r="AJ137" s="64"/>
      <c r="AK137" s="64"/>
      <c r="AL137" s="64"/>
      <c r="AM137" s="64"/>
      <c r="AN137" s="64"/>
      <c r="AO137" s="64"/>
      <c r="AP137" s="67"/>
    </row>
    <row r="138" spans="1:42">
      <c r="A138" s="37" t="s">
        <v>348</v>
      </c>
      <c r="B138" s="56" t="s">
        <v>349</v>
      </c>
      <c r="C138" s="75" t="s">
        <v>350</v>
      </c>
      <c r="D138" s="76">
        <v>208</v>
      </c>
      <c r="E138" s="76">
        <v>208</v>
      </c>
      <c r="F138" s="43">
        <f t="shared" si="47"/>
        <v>0</v>
      </c>
      <c r="G138" s="77">
        <v>208</v>
      </c>
      <c r="H138" s="77">
        <v>208</v>
      </c>
      <c r="I138" s="43">
        <f t="shared" si="38"/>
        <v>0</v>
      </c>
      <c r="J138" s="69"/>
      <c r="K138" s="77">
        <v>208</v>
      </c>
      <c r="L138" s="77">
        <v>208</v>
      </c>
      <c r="M138" s="69">
        <f t="shared" si="48"/>
        <v>0</v>
      </c>
      <c r="N138" s="77">
        <v>208</v>
      </c>
      <c r="O138" s="77">
        <v>208</v>
      </c>
      <c r="P138" s="69">
        <f t="shared" si="49"/>
        <v>0</v>
      </c>
      <c r="Q138" s="70"/>
      <c r="R138" s="71">
        <v>208</v>
      </c>
      <c r="S138" s="71">
        <v>208</v>
      </c>
      <c r="T138" s="43">
        <f t="shared" si="45"/>
        <v>0</v>
      </c>
      <c r="U138" s="72">
        <v>208</v>
      </c>
      <c r="V138" s="72">
        <v>208</v>
      </c>
      <c r="W138" s="62">
        <f t="shared" si="50"/>
        <v>0</v>
      </c>
      <c r="X138" s="70"/>
      <c r="Y138" s="73">
        <v>208</v>
      </c>
      <c r="Z138" s="73">
        <v>208</v>
      </c>
      <c r="AA138" s="73">
        <f t="shared" si="46"/>
        <v>0</v>
      </c>
      <c r="AB138" s="64">
        <v>208</v>
      </c>
      <c r="AC138" s="64">
        <v>208</v>
      </c>
      <c r="AD138" s="65">
        <f>AC138-AB138</f>
        <v>0</v>
      </c>
      <c r="AE138" s="66"/>
      <c r="AF138" s="64">
        <v>208</v>
      </c>
      <c r="AG138" s="64">
        <v>208</v>
      </c>
      <c r="AH138" s="64">
        <f t="shared" si="43"/>
        <v>0</v>
      </c>
      <c r="AI138" s="64"/>
      <c r="AJ138" s="64"/>
      <c r="AK138" s="64"/>
      <c r="AL138" s="64"/>
      <c r="AM138" s="64"/>
      <c r="AN138" s="64"/>
      <c r="AO138" s="64"/>
      <c r="AP138" s="67"/>
    </row>
    <row r="139" spans="1:42">
      <c r="A139" s="37" t="s">
        <v>351</v>
      </c>
      <c r="B139" s="56" t="s">
        <v>352</v>
      </c>
      <c r="C139" s="118" t="s">
        <v>353</v>
      </c>
      <c r="D139" s="119">
        <v>5886863</v>
      </c>
      <c r="E139" s="119">
        <v>5757450</v>
      </c>
      <c r="F139" s="43">
        <f t="shared" si="47"/>
        <v>-129413</v>
      </c>
      <c r="G139" s="103">
        <v>4714436</v>
      </c>
      <c r="H139" s="103">
        <v>4950158</v>
      </c>
      <c r="I139" s="43">
        <f t="shared" si="38"/>
        <v>235722</v>
      </c>
      <c r="J139" s="59"/>
      <c r="K139" s="103">
        <v>4674374</v>
      </c>
      <c r="L139" s="103">
        <v>5673531</v>
      </c>
      <c r="M139" s="59">
        <f t="shared" si="48"/>
        <v>999157</v>
      </c>
      <c r="N139" s="103">
        <v>4489938</v>
      </c>
      <c r="O139" s="103">
        <v>4714435</v>
      </c>
      <c r="P139" s="59">
        <f t="shared" si="49"/>
        <v>224497</v>
      </c>
      <c r="Q139" s="158"/>
      <c r="R139" s="106">
        <v>4304383</v>
      </c>
      <c r="S139" s="106">
        <v>4702625</v>
      </c>
      <c r="T139" s="43">
        <f t="shared" si="45"/>
        <v>398242</v>
      </c>
      <c r="U139" s="109">
        <v>4304383</v>
      </c>
      <c r="V139" s="109">
        <v>4519602</v>
      </c>
      <c r="W139" s="62">
        <f t="shared" si="50"/>
        <v>215219</v>
      </c>
      <c r="X139" s="158"/>
      <c r="Y139" s="109">
        <v>4151825</v>
      </c>
      <c r="Z139" s="109">
        <v>4304383</v>
      </c>
      <c r="AA139" s="73">
        <f t="shared" si="46"/>
        <v>152558</v>
      </c>
      <c r="AB139" s="73">
        <v>4151825</v>
      </c>
      <c r="AC139" s="73">
        <v>4151825</v>
      </c>
      <c r="AD139" s="65">
        <f t="shared" ref="AD139:AD140" si="51">AC139-AB139</f>
        <v>0</v>
      </c>
      <c r="AE139" s="162"/>
      <c r="AF139" s="73">
        <v>4260074</v>
      </c>
      <c r="AG139" s="73">
        <v>4494595</v>
      </c>
      <c r="AH139" s="73">
        <f t="shared" si="43"/>
        <v>234521</v>
      </c>
      <c r="AI139" s="73"/>
      <c r="AJ139" s="73">
        <v>4260074</v>
      </c>
      <c r="AK139" s="73">
        <v>4260074</v>
      </c>
      <c r="AL139" s="163">
        <f t="shared" ref="AL139:AL147" si="52">AK139-AJ139</f>
        <v>0</v>
      </c>
      <c r="AM139" s="73">
        <v>3980868</v>
      </c>
      <c r="AN139" s="73">
        <v>4179912</v>
      </c>
      <c r="AO139" s="73">
        <v>4260074</v>
      </c>
      <c r="AP139" s="67">
        <f t="shared" ref="AP139:AP147" si="53">AO139-AN139</f>
        <v>80162</v>
      </c>
    </row>
    <row r="140" spans="1:42">
      <c r="A140" s="37" t="s">
        <v>354</v>
      </c>
      <c r="B140" s="56" t="s">
        <v>355</v>
      </c>
      <c r="C140" s="75" t="s">
        <v>356</v>
      </c>
      <c r="D140" s="76">
        <v>1982957</v>
      </c>
      <c r="E140" s="76">
        <v>2043835</v>
      </c>
      <c r="F140" s="43">
        <f t="shared" si="47"/>
        <v>60878</v>
      </c>
      <c r="G140" s="77">
        <v>1626869</v>
      </c>
      <c r="H140" s="77">
        <v>1708212</v>
      </c>
      <c r="I140" s="43">
        <f t="shared" si="38"/>
        <v>81343</v>
      </c>
      <c r="J140" s="59"/>
      <c r="K140" s="77">
        <v>1785687</v>
      </c>
      <c r="L140" s="77">
        <v>1982957</v>
      </c>
      <c r="M140" s="59">
        <f t="shared" si="48"/>
        <v>197270</v>
      </c>
      <c r="N140" s="77">
        <v>1549399</v>
      </c>
      <c r="O140" s="77">
        <v>1626869</v>
      </c>
      <c r="P140" s="59">
        <f t="shared" si="49"/>
        <v>77470</v>
      </c>
      <c r="Q140" s="114"/>
      <c r="R140" s="71">
        <v>1475618</v>
      </c>
      <c r="S140" s="71">
        <v>1785687</v>
      </c>
      <c r="T140" s="43">
        <f t="shared" si="45"/>
        <v>310069</v>
      </c>
      <c r="U140" s="73">
        <v>1475618</v>
      </c>
      <c r="V140" s="73">
        <v>1549399</v>
      </c>
      <c r="W140" s="62">
        <f t="shared" si="50"/>
        <v>73781</v>
      </c>
      <c r="X140" s="114"/>
      <c r="Y140" s="73">
        <v>1475618</v>
      </c>
      <c r="Z140" s="73">
        <v>1475618</v>
      </c>
      <c r="AA140" s="73">
        <f t="shared" si="46"/>
        <v>0</v>
      </c>
      <c r="AB140" s="73">
        <v>1767458</v>
      </c>
      <c r="AC140" s="73">
        <v>1790681</v>
      </c>
      <c r="AD140" s="65">
        <f t="shared" si="51"/>
        <v>23223</v>
      </c>
      <c r="AE140" s="162"/>
      <c r="AF140" s="73">
        <v>1475618</v>
      </c>
      <c r="AG140" s="73">
        <v>2453874</v>
      </c>
      <c r="AH140" s="73">
        <f t="shared" si="43"/>
        <v>978256</v>
      </c>
      <c r="AI140" s="73"/>
      <c r="AJ140" s="73">
        <v>1475648</v>
      </c>
      <c r="AK140" s="73">
        <v>1475618</v>
      </c>
      <c r="AL140" s="85">
        <f t="shared" si="52"/>
        <v>-30</v>
      </c>
      <c r="AM140" s="73">
        <v>1475618</v>
      </c>
      <c r="AN140" s="73">
        <v>1475618</v>
      </c>
      <c r="AO140" s="73">
        <v>1475618</v>
      </c>
      <c r="AP140" s="164">
        <f t="shared" si="53"/>
        <v>0</v>
      </c>
    </row>
    <row r="141" spans="1:42">
      <c r="A141" s="37" t="s">
        <v>357</v>
      </c>
      <c r="B141" s="96" t="s">
        <v>358</v>
      </c>
      <c r="C141" s="165" t="s">
        <v>359</v>
      </c>
      <c r="D141" s="76">
        <v>243381</v>
      </c>
      <c r="E141" s="76">
        <v>243381</v>
      </c>
      <c r="F141" s="43">
        <f t="shared" si="47"/>
        <v>0</v>
      </c>
      <c r="G141" s="166">
        <v>243381</v>
      </c>
      <c r="H141" s="166">
        <v>243381</v>
      </c>
      <c r="I141" s="167">
        <f t="shared" si="38"/>
        <v>0</v>
      </c>
      <c r="J141" s="168"/>
      <c r="K141" s="166">
        <v>243381</v>
      </c>
      <c r="L141" s="166">
        <v>243381</v>
      </c>
      <c r="M141" s="168">
        <f t="shared" si="48"/>
        <v>0</v>
      </c>
      <c r="N141" s="166">
        <v>243381</v>
      </c>
      <c r="O141" s="166">
        <v>243381</v>
      </c>
      <c r="P141" s="168">
        <f t="shared" si="49"/>
        <v>0</v>
      </c>
      <c r="Q141" s="169"/>
      <c r="R141" s="61">
        <v>243381</v>
      </c>
      <c r="S141" s="61">
        <v>243381</v>
      </c>
      <c r="T141" s="62">
        <f>S141-R141</f>
        <v>0</v>
      </c>
      <c r="U141" s="61">
        <v>243381</v>
      </c>
      <c r="V141" s="61">
        <v>243381</v>
      </c>
      <c r="W141" s="62">
        <f t="shared" si="50"/>
        <v>0</v>
      </c>
      <c r="X141" s="169"/>
      <c r="Y141" s="61">
        <v>243381</v>
      </c>
      <c r="Z141" s="61">
        <v>243381</v>
      </c>
      <c r="AA141" s="61">
        <f>Z141-Y141</f>
        <v>0</v>
      </c>
      <c r="AB141" s="73">
        <v>243381</v>
      </c>
      <c r="AC141" s="73">
        <v>243381</v>
      </c>
      <c r="AD141" s="67">
        <f>AC141-AB141</f>
        <v>0</v>
      </c>
      <c r="AE141" s="162"/>
      <c r="AF141" s="73">
        <v>256193</v>
      </c>
      <c r="AG141" s="73">
        <v>243381</v>
      </c>
      <c r="AH141" s="73">
        <f t="shared" si="43"/>
        <v>-12812</v>
      </c>
      <c r="AI141" s="73"/>
      <c r="AJ141" s="73">
        <v>256193</v>
      </c>
      <c r="AK141" s="73">
        <v>256193</v>
      </c>
      <c r="AL141" s="170">
        <f t="shared" si="52"/>
        <v>0</v>
      </c>
      <c r="AM141" s="73">
        <v>210000</v>
      </c>
      <c r="AN141" s="73">
        <v>220500</v>
      </c>
      <c r="AO141" s="73">
        <v>231525</v>
      </c>
      <c r="AP141" s="171">
        <f t="shared" si="53"/>
        <v>11025</v>
      </c>
    </row>
    <row r="142" spans="1:42">
      <c r="A142" s="37" t="s">
        <v>360</v>
      </c>
      <c r="B142" s="56" t="s">
        <v>361</v>
      </c>
      <c r="C142" s="75" t="s">
        <v>362</v>
      </c>
      <c r="D142" s="76">
        <v>208874</v>
      </c>
      <c r="E142" s="76">
        <v>191710</v>
      </c>
      <c r="F142" s="43">
        <f t="shared" si="47"/>
        <v>-17164</v>
      </c>
      <c r="G142" s="77">
        <v>181626</v>
      </c>
      <c r="H142" s="77">
        <v>190707</v>
      </c>
      <c r="I142" s="43">
        <f t="shared" si="38"/>
        <v>9081</v>
      </c>
      <c r="J142" s="59"/>
      <c r="K142" s="77">
        <v>177231</v>
      </c>
      <c r="L142" s="77">
        <v>208874</v>
      </c>
      <c r="M142" s="59">
        <f t="shared" si="48"/>
        <v>31643</v>
      </c>
      <c r="N142" s="77">
        <v>172977</v>
      </c>
      <c r="O142" s="77">
        <v>181626</v>
      </c>
      <c r="P142" s="59">
        <f t="shared" si="49"/>
        <v>8649</v>
      </c>
      <c r="Q142" s="114"/>
      <c r="R142" s="71">
        <v>164740</v>
      </c>
      <c r="S142" s="71">
        <v>177231</v>
      </c>
      <c r="T142" s="62">
        <f t="shared" ref="T142:T147" si="54">S142-R142</f>
        <v>12491</v>
      </c>
      <c r="U142" s="73">
        <v>164740</v>
      </c>
      <c r="V142" s="73">
        <v>172977</v>
      </c>
      <c r="W142" s="62">
        <f t="shared" si="50"/>
        <v>8237</v>
      </c>
      <c r="X142" s="114"/>
      <c r="Y142" s="73">
        <v>160613</v>
      </c>
      <c r="Z142" s="73">
        <v>164740</v>
      </c>
      <c r="AA142" s="61">
        <f t="shared" ref="AA142:AA147" si="55">Z142-Y142</f>
        <v>4127</v>
      </c>
      <c r="AB142" s="73">
        <v>157424</v>
      </c>
      <c r="AC142" s="73">
        <v>160613</v>
      </c>
      <c r="AD142" s="67">
        <f t="shared" ref="AD142:AD151" si="56">AC142-AB142</f>
        <v>3189</v>
      </c>
      <c r="AE142" s="162"/>
      <c r="AF142" s="73">
        <v>157586</v>
      </c>
      <c r="AG142" s="73">
        <v>157424</v>
      </c>
      <c r="AH142" s="73">
        <f>AG142-AF142</f>
        <v>-162</v>
      </c>
      <c r="AI142" s="73"/>
      <c r="AJ142" s="73">
        <v>160722</v>
      </c>
      <c r="AK142" s="73">
        <v>157586</v>
      </c>
      <c r="AL142" s="163">
        <f t="shared" si="52"/>
        <v>-3136</v>
      </c>
      <c r="AM142" s="73">
        <v>157228</v>
      </c>
      <c r="AN142" s="73">
        <v>160722</v>
      </c>
      <c r="AO142" s="73">
        <v>157586</v>
      </c>
      <c r="AP142" s="172">
        <f t="shared" si="53"/>
        <v>-3136</v>
      </c>
    </row>
    <row r="143" spans="1:42">
      <c r="A143" s="37" t="s">
        <v>363</v>
      </c>
      <c r="B143" s="173" t="s">
        <v>364</v>
      </c>
      <c r="C143" s="75" t="s">
        <v>365</v>
      </c>
      <c r="D143" s="76">
        <v>278714</v>
      </c>
      <c r="E143" s="76">
        <v>238032</v>
      </c>
      <c r="F143" s="43">
        <f t="shared" si="47"/>
        <v>-40682</v>
      </c>
      <c r="G143" s="77">
        <v>243231</v>
      </c>
      <c r="H143" s="77">
        <v>238032</v>
      </c>
      <c r="I143" s="43">
        <f t="shared" si="38"/>
        <v>-5199</v>
      </c>
      <c r="J143" s="59"/>
      <c r="K143" s="77">
        <v>237083</v>
      </c>
      <c r="L143" s="77">
        <v>278714</v>
      </c>
      <c r="M143" s="59">
        <f t="shared" si="48"/>
        <v>41631</v>
      </c>
      <c r="N143" s="77">
        <v>231649</v>
      </c>
      <c r="O143" s="77">
        <v>243231</v>
      </c>
      <c r="P143" s="59">
        <f t="shared" si="49"/>
        <v>11582</v>
      </c>
      <c r="Q143" s="114"/>
      <c r="R143" s="71">
        <v>220619</v>
      </c>
      <c r="S143" s="71">
        <v>237083</v>
      </c>
      <c r="T143" s="62">
        <f t="shared" si="54"/>
        <v>16464</v>
      </c>
      <c r="U143" s="73">
        <v>220619</v>
      </c>
      <c r="V143" s="73">
        <v>231650</v>
      </c>
      <c r="W143" s="62">
        <f t="shared" si="50"/>
        <v>11031</v>
      </c>
      <c r="X143" s="114"/>
      <c r="Y143" s="73">
        <v>216153</v>
      </c>
      <c r="Z143" s="73">
        <v>220619</v>
      </c>
      <c r="AA143" s="61">
        <f t="shared" si="55"/>
        <v>4466</v>
      </c>
      <c r="AB143" s="64">
        <v>211610</v>
      </c>
      <c r="AC143" s="64">
        <v>216153</v>
      </c>
      <c r="AD143" s="67">
        <f t="shared" si="56"/>
        <v>4543</v>
      </c>
      <c r="AE143" s="66"/>
      <c r="AF143" s="64">
        <v>207948</v>
      </c>
      <c r="AG143" s="64">
        <v>211610</v>
      </c>
      <c r="AH143" s="64">
        <f>AG143-AF143</f>
        <v>3662</v>
      </c>
      <c r="AI143" s="64"/>
      <c r="AJ143" s="64">
        <v>207822</v>
      </c>
      <c r="AK143" s="64">
        <v>207948</v>
      </c>
      <c r="AL143" s="64">
        <f t="shared" si="52"/>
        <v>126</v>
      </c>
      <c r="AM143" s="64">
        <v>189255</v>
      </c>
      <c r="AN143" s="64">
        <v>198718</v>
      </c>
      <c r="AO143" s="64">
        <v>207948</v>
      </c>
      <c r="AP143" s="65">
        <f t="shared" si="53"/>
        <v>9230</v>
      </c>
    </row>
    <row r="144" spans="1:42">
      <c r="A144" s="37" t="s">
        <v>366</v>
      </c>
      <c r="B144" s="56" t="s">
        <v>367</v>
      </c>
      <c r="C144" s="75" t="s">
        <v>365</v>
      </c>
      <c r="D144" s="76">
        <v>274504</v>
      </c>
      <c r="E144" s="76">
        <v>234272</v>
      </c>
      <c r="F144" s="43">
        <f t="shared" si="47"/>
        <v>-40232</v>
      </c>
      <c r="G144" s="77">
        <v>242122</v>
      </c>
      <c r="H144" s="77">
        <v>234272</v>
      </c>
      <c r="I144" s="43">
        <f t="shared" si="38"/>
        <v>-7850</v>
      </c>
      <c r="J144" s="69"/>
      <c r="K144" s="77"/>
      <c r="L144" s="77"/>
      <c r="M144" s="69">
        <f t="shared" si="48"/>
        <v>0</v>
      </c>
      <c r="N144" s="77"/>
      <c r="O144" s="77"/>
      <c r="P144" s="69">
        <f t="shared" si="49"/>
        <v>0</v>
      </c>
      <c r="Q144" s="114"/>
      <c r="R144" s="71">
        <v>219612</v>
      </c>
      <c r="S144" s="71">
        <v>235054</v>
      </c>
      <c r="T144" s="62">
        <f t="shared" si="54"/>
        <v>15442</v>
      </c>
      <c r="U144" s="73">
        <v>219612</v>
      </c>
      <c r="V144" s="73">
        <v>230593</v>
      </c>
      <c r="W144" s="62">
        <f t="shared" si="50"/>
        <v>10981</v>
      </c>
      <c r="X144" s="114"/>
      <c r="Y144" s="73">
        <v>215104</v>
      </c>
      <c r="Z144" s="73">
        <v>219612</v>
      </c>
      <c r="AA144" s="61">
        <f t="shared" si="55"/>
        <v>4508</v>
      </c>
      <c r="AB144" s="64">
        <v>210786</v>
      </c>
      <c r="AC144" s="64">
        <v>215104</v>
      </c>
      <c r="AD144" s="67">
        <f t="shared" si="56"/>
        <v>4318</v>
      </c>
      <c r="AE144" s="66"/>
      <c r="AF144" s="64">
        <v>207665</v>
      </c>
      <c r="AG144" s="64">
        <v>210786</v>
      </c>
      <c r="AH144" s="64">
        <f>AG144-AF144</f>
        <v>3121</v>
      </c>
      <c r="AI144" s="64"/>
      <c r="AJ144" s="64">
        <v>207589</v>
      </c>
      <c r="AK144" s="64">
        <v>207665</v>
      </c>
      <c r="AL144" s="64">
        <f t="shared" si="52"/>
        <v>76</v>
      </c>
      <c r="AM144" s="64">
        <v>189885</v>
      </c>
      <c r="AN144" s="64">
        <v>199379</v>
      </c>
      <c r="AO144" s="64">
        <v>207665</v>
      </c>
      <c r="AP144" s="65">
        <f t="shared" si="53"/>
        <v>8286</v>
      </c>
    </row>
    <row r="145" spans="1:42">
      <c r="A145" s="37" t="s">
        <v>368</v>
      </c>
      <c r="B145" s="56" t="s">
        <v>369</v>
      </c>
      <c r="C145" s="75" t="s">
        <v>370</v>
      </c>
      <c r="D145" s="76">
        <v>85595</v>
      </c>
      <c r="E145" s="76">
        <v>85595</v>
      </c>
      <c r="F145" s="43">
        <f t="shared" si="47"/>
        <v>0</v>
      </c>
      <c r="G145" s="77">
        <v>85595</v>
      </c>
      <c r="H145" s="77">
        <v>85595</v>
      </c>
      <c r="I145" s="43">
        <f t="shared" si="38"/>
        <v>0</v>
      </c>
      <c r="J145" s="69"/>
      <c r="K145" s="77">
        <v>85595</v>
      </c>
      <c r="L145" s="77">
        <v>85595</v>
      </c>
      <c r="M145" s="69">
        <f t="shared" si="48"/>
        <v>0</v>
      </c>
      <c r="N145" s="77">
        <v>85595</v>
      </c>
      <c r="O145" s="77">
        <v>85595</v>
      </c>
      <c r="P145" s="69">
        <f t="shared" si="49"/>
        <v>0</v>
      </c>
      <c r="Q145" s="114"/>
      <c r="R145" s="71">
        <v>85595</v>
      </c>
      <c r="S145" s="71">
        <v>85595</v>
      </c>
      <c r="T145" s="62">
        <f t="shared" si="54"/>
        <v>0</v>
      </c>
      <c r="U145" s="73">
        <v>85595</v>
      </c>
      <c r="V145" s="73">
        <v>85595</v>
      </c>
      <c r="W145" s="62">
        <f t="shared" si="50"/>
        <v>0</v>
      </c>
      <c r="X145" s="114"/>
      <c r="Y145" s="73">
        <v>85595</v>
      </c>
      <c r="Z145" s="73">
        <v>85595</v>
      </c>
      <c r="AA145" s="61">
        <f t="shared" si="55"/>
        <v>0</v>
      </c>
      <c r="AB145" s="64">
        <v>85595</v>
      </c>
      <c r="AC145" s="64">
        <v>85595</v>
      </c>
      <c r="AD145" s="65">
        <f t="shared" si="56"/>
        <v>0</v>
      </c>
      <c r="AE145" s="66"/>
      <c r="AF145" s="64">
        <v>85595</v>
      </c>
      <c r="AG145" s="64">
        <v>85595</v>
      </c>
      <c r="AH145" s="64">
        <f t="shared" ref="AH145:AH147" si="57">AG145-AF145</f>
        <v>0</v>
      </c>
      <c r="AI145" s="64"/>
      <c r="AJ145" s="64">
        <v>85595</v>
      </c>
      <c r="AK145" s="64">
        <v>85595</v>
      </c>
      <c r="AL145" s="64">
        <f t="shared" si="52"/>
        <v>0</v>
      </c>
      <c r="AM145" s="64">
        <v>85595</v>
      </c>
      <c r="AN145" s="64">
        <v>85595</v>
      </c>
      <c r="AO145" s="64">
        <v>85595</v>
      </c>
      <c r="AP145" s="65">
        <f t="shared" si="53"/>
        <v>0</v>
      </c>
    </row>
    <row r="146" spans="1:42">
      <c r="A146" s="37" t="s">
        <v>371</v>
      </c>
      <c r="B146" s="56" t="s">
        <v>372</v>
      </c>
      <c r="C146" s="174" t="s">
        <v>373</v>
      </c>
      <c r="D146" s="76">
        <v>85000</v>
      </c>
      <c r="E146" s="76">
        <v>85000</v>
      </c>
      <c r="F146" s="43">
        <f t="shared" si="47"/>
        <v>0</v>
      </c>
      <c r="G146" s="77">
        <v>85000</v>
      </c>
      <c r="H146" s="77">
        <v>85000</v>
      </c>
      <c r="I146" s="43">
        <f t="shared" si="38"/>
        <v>0</v>
      </c>
      <c r="J146" s="69"/>
      <c r="K146" s="77">
        <v>85000</v>
      </c>
      <c r="L146" s="77">
        <v>85000</v>
      </c>
      <c r="M146" s="69">
        <f t="shared" si="48"/>
        <v>0</v>
      </c>
      <c r="N146" s="77">
        <v>85000</v>
      </c>
      <c r="O146" s="77">
        <v>85000</v>
      </c>
      <c r="P146" s="69">
        <f t="shared" si="49"/>
        <v>0</v>
      </c>
      <c r="Q146" s="114"/>
      <c r="R146" s="71">
        <v>85000</v>
      </c>
      <c r="S146" s="71">
        <v>85000</v>
      </c>
      <c r="T146" s="62">
        <f t="shared" si="54"/>
        <v>0</v>
      </c>
      <c r="U146" s="73">
        <v>85000</v>
      </c>
      <c r="V146" s="73">
        <v>85000</v>
      </c>
      <c r="W146" s="62">
        <f t="shared" si="50"/>
        <v>0</v>
      </c>
      <c r="X146" s="114"/>
      <c r="Y146" s="73">
        <v>85000</v>
      </c>
      <c r="Z146" s="73">
        <v>85000</v>
      </c>
      <c r="AA146" s="61">
        <f t="shared" si="55"/>
        <v>0</v>
      </c>
      <c r="AB146" s="64">
        <v>85000</v>
      </c>
      <c r="AC146" s="64">
        <v>85000</v>
      </c>
      <c r="AD146" s="65">
        <f t="shared" si="56"/>
        <v>0</v>
      </c>
      <c r="AE146" s="66"/>
      <c r="AF146" s="64">
        <v>85000</v>
      </c>
      <c r="AG146" s="64">
        <v>85000</v>
      </c>
      <c r="AH146" s="64">
        <f t="shared" si="57"/>
        <v>0</v>
      </c>
      <c r="AI146" s="64"/>
      <c r="AJ146" s="64">
        <v>85000</v>
      </c>
      <c r="AK146" s="64">
        <v>85000</v>
      </c>
      <c r="AL146" s="64">
        <f t="shared" si="52"/>
        <v>0</v>
      </c>
      <c r="AM146" s="64">
        <v>85000</v>
      </c>
      <c r="AN146" s="64">
        <v>85000</v>
      </c>
      <c r="AO146" s="64">
        <v>85000</v>
      </c>
      <c r="AP146" s="65">
        <f t="shared" si="53"/>
        <v>0</v>
      </c>
    </row>
    <row r="147" spans="1:42">
      <c r="A147" s="37" t="s">
        <v>374</v>
      </c>
      <c r="B147" s="56" t="s">
        <v>375</v>
      </c>
      <c r="C147" s="75" t="s">
        <v>376</v>
      </c>
      <c r="D147" s="76">
        <v>840</v>
      </c>
      <c r="E147" s="76">
        <v>756</v>
      </c>
      <c r="F147" s="43">
        <f t="shared" si="47"/>
        <v>-84</v>
      </c>
      <c r="G147" s="77">
        <v>840</v>
      </c>
      <c r="H147" s="77">
        <v>756</v>
      </c>
      <c r="I147" s="43">
        <f t="shared" si="38"/>
        <v>-84</v>
      </c>
      <c r="J147" s="69"/>
      <c r="K147" s="77">
        <v>840</v>
      </c>
      <c r="L147" s="77">
        <v>840</v>
      </c>
      <c r="M147" s="69">
        <f t="shared" si="48"/>
        <v>0</v>
      </c>
      <c r="N147" s="77">
        <v>840</v>
      </c>
      <c r="O147" s="77">
        <v>840</v>
      </c>
      <c r="P147" s="69">
        <f t="shared" si="49"/>
        <v>0</v>
      </c>
      <c r="Q147" s="114"/>
      <c r="R147" s="71">
        <v>840</v>
      </c>
      <c r="S147" s="71">
        <v>840</v>
      </c>
      <c r="T147" s="62">
        <f t="shared" si="54"/>
        <v>0</v>
      </c>
      <c r="U147" s="73">
        <v>840</v>
      </c>
      <c r="V147" s="73">
        <v>840</v>
      </c>
      <c r="W147" s="62">
        <f t="shared" si="50"/>
        <v>0</v>
      </c>
      <c r="X147" s="114"/>
      <c r="Y147" s="73">
        <v>840</v>
      </c>
      <c r="Z147" s="73">
        <v>840</v>
      </c>
      <c r="AA147" s="61">
        <f t="shared" si="55"/>
        <v>0</v>
      </c>
      <c r="AB147" s="64">
        <v>840</v>
      </c>
      <c r="AC147" s="146">
        <v>840</v>
      </c>
      <c r="AD147" s="65">
        <f t="shared" si="56"/>
        <v>0</v>
      </c>
      <c r="AE147" s="66"/>
      <c r="AF147" s="64">
        <v>840</v>
      </c>
      <c r="AG147" s="64">
        <v>840</v>
      </c>
      <c r="AH147" s="64">
        <f t="shared" si="57"/>
        <v>0</v>
      </c>
      <c r="AI147" s="64"/>
      <c r="AJ147" s="64">
        <v>840</v>
      </c>
      <c r="AK147" s="64">
        <v>840</v>
      </c>
      <c r="AL147" s="64">
        <f t="shared" si="52"/>
        <v>0</v>
      </c>
      <c r="AM147" s="64">
        <v>840</v>
      </c>
      <c r="AN147" s="64">
        <v>840</v>
      </c>
      <c r="AO147" s="64">
        <v>840</v>
      </c>
      <c r="AP147" s="65">
        <f t="shared" si="53"/>
        <v>0</v>
      </c>
    </row>
    <row r="148" spans="1:42" ht="15" thickBot="1">
      <c r="A148" s="37" t="s">
        <v>377</v>
      </c>
      <c r="B148" s="56" t="s">
        <v>378</v>
      </c>
      <c r="C148" s="91" t="s">
        <v>379</v>
      </c>
      <c r="D148" s="92">
        <v>830650</v>
      </c>
      <c r="E148" s="92">
        <v>793323</v>
      </c>
      <c r="F148" s="43">
        <f t="shared" si="47"/>
        <v>-37327</v>
      </c>
      <c r="G148" s="93">
        <v>597128</v>
      </c>
      <c r="H148" s="93">
        <v>626984</v>
      </c>
      <c r="I148" s="43">
        <f t="shared" si="38"/>
        <v>29856</v>
      </c>
      <c r="J148" s="94"/>
      <c r="K148" s="93">
        <v>568693</v>
      </c>
      <c r="L148" s="93">
        <v>830650</v>
      </c>
      <c r="M148" s="59">
        <f t="shared" si="48"/>
        <v>261957</v>
      </c>
      <c r="N148" s="93">
        <v>568693</v>
      </c>
      <c r="O148" s="93">
        <v>597128</v>
      </c>
      <c r="P148" s="59">
        <f t="shared" si="49"/>
        <v>28435</v>
      </c>
      <c r="Q148" s="114"/>
      <c r="R148" s="71">
        <v>568693</v>
      </c>
      <c r="S148" s="71">
        <v>568693</v>
      </c>
      <c r="T148" s="43">
        <f>S148-R148</f>
        <v>0</v>
      </c>
      <c r="U148" s="73">
        <v>568693</v>
      </c>
      <c r="V148" s="73">
        <v>568693</v>
      </c>
      <c r="W148" s="62">
        <f t="shared" si="50"/>
        <v>0</v>
      </c>
      <c r="X148" s="114"/>
      <c r="Y148" s="73">
        <v>645793</v>
      </c>
      <c r="Z148" s="73">
        <v>671524</v>
      </c>
      <c r="AA148" s="73">
        <f>Z148-Y148</f>
        <v>25731</v>
      </c>
      <c r="AB148" s="64">
        <v>646334</v>
      </c>
      <c r="AC148" s="64">
        <v>645793</v>
      </c>
      <c r="AD148" s="74">
        <f t="shared" si="56"/>
        <v>-541</v>
      </c>
      <c r="AE148" s="66"/>
      <c r="AF148" s="64">
        <v>624946</v>
      </c>
      <c r="AG148" s="64">
        <v>646334</v>
      </c>
      <c r="AH148" s="64">
        <f>AG148-AF148</f>
        <v>21388</v>
      </c>
      <c r="AI148" s="64"/>
      <c r="AJ148" s="64">
        <v>622723</v>
      </c>
      <c r="AK148" s="64">
        <v>624946</v>
      </c>
      <c r="AL148" s="64">
        <f>AK148-AJ148</f>
        <v>2223</v>
      </c>
      <c r="AM148" s="175">
        <v>603619</v>
      </c>
      <c r="AN148" s="175">
        <v>622723</v>
      </c>
      <c r="AO148" s="175">
        <v>624946</v>
      </c>
      <c r="AP148" s="176">
        <f>AO148-AN148</f>
        <v>2223</v>
      </c>
    </row>
    <row r="149" spans="1:42" ht="15" thickBot="1">
      <c r="A149" s="37" t="s">
        <v>380</v>
      </c>
      <c r="B149" s="56" t="s">
        <v>381</v>
      </c>
      <c r="C149" s="75" t="s">
        <v>382</v>
      </c>
      <c r="D149" s="76">
        <v>11043445</v>
      </c>
      <c r="E149" s="76">
        <v>10631563</v>
      </c>
      <c r="F149" s="43">
        <f t="shared" si="47"/>
        <v>-411882</v>
      </c>
      <c r="G149" s="77">
        <v>5410863</v>
      </c>
      <c r="H149" s="77">
        <v>5681406</v>
      </c>
      <c r="I149" s="43">
        <f t="shared" si="38"/>
        <v>270543</v>
      </c>
      <c r="J149" s="59"/>
      <c r="K149" s="77">
        <v>8601703</v>
      </c>
      <c r="L149" s="77">
        <v>11043445</v>
      </c>
      <c r="M149" s="59">
        <f t="shared" si="48"/>
        <v>2441742</v>
      </c>
      <c r="N149" s="77">
        <v>5153203</v>
      </c>
      <c r="O149" s="77">
        <v>5410863</v>
      </c>
      <c r="P149" s="59">
        <f t="shared" si="49"/>
        <v>257660</v>
      </c>
      <c r="Q149" s="114"/>
      <c r="R149" s="71">
        <v>4907812</v>
      </c>
      <c r="S149" s="71">
        <v>8601703</v>
      </c>
      <c r="T149" s="43">
        <f t="shared" ref="T149:T150" si="58">S149-R149</f>
        <v>3693891</v>
      </c>
      <c r="U149" s="73">
        <v>4907812</v>
      </c>
      <c r="V149" s="73">
        <v>5153203</v>
      </c>
      <c r="W149" s="62">
        <f t="shared" si="50"/>
        <v>245391</v>
      </c>
      <c r="X149" s="114"/>
      <c r="Y149" s="73">
        <v>4907812</v>
      </c>
      <c r="Z149" s="73">
        <v>4907812</v>
      </c>
      <c r="AA149" s="73">
        <f t="shared" ref="AA149:AA150" si="59">Z149-Y149</f>
        <v>0</v>
      </c>
      <c r="AB149" s="64">
        <v>8278050</v>
      </c>
      <c r="AC149" s="64">
        <v>8676402</v>
      </c>
      <c r="AD149" s="65">
        <f t="shared" si="56"/>
        <v>398352</v>
      </c>
      <c r="AE149" s="66"/>
      <c r="AF149" s="64"/>
      <c r="AG149" s="64"/>
      <c r="AH149" s="64"/>
      <c r="AI149" s="64"/>
      <c r="AJ149" s="64"/>
      <c r="AK149" s="64"/>
      <c r="AL149" s="64"/>
      <c r="AM149" s="177"/>
      <c r="AN149" s="177"/>
      <c r="AO149" s="177"/>
      <c r="AP149" s="178"/>
    </row>
    <row r="150" spans="1:42" ht="15" thickBot="1">
      <c r="A150" s="37" t="s">
        <v>383</v>
      </c>
      <c r="B150" s="179" t="s">
        <v>384</v>
      </c>
      <c r="C150" s="75" t="s">
        <v>382</v>
      </c>
      <c r="D150" s="180">
        <v>11050706</v>
      </c>
      <c r="E150" s="180">
        <v>10638743</v>
      </c>
      <c r="F150" s="43">
        <f t="shared" si="47"/>
        <v>-411963</v>
      </c>
      <c r="G150" s="93">
        <v>5412832</v>
      </c>
      <c r="H150" s="93">
        <v>5683474</v>
      </c>
      <c r="I150" s="43">
        <f t="shared" si="38"/>
        <v>270642</v>
      </c>
      <c r="J150" s="94"/>
      <c r="K150" s="93">
        <v>8607874</v>
      </c>
      <c r="L150" s="93">
        <v>11050706</v>
      </c>
      <c r="M150" s="59">
        <f t="shared" si="48"/>
        <v>2442832</v>
      </c>
      <c r="N150" s="93">
        <v>5155078</v>
      </c>
      <c r="O150" s="93">
        <v>5412832</v>
      </c>
      <c r="P150" s="59">
        <f t="shared" si="49"/>
        <v>257754</v>
      </c>
      <c r="Q150" s="181"/>
      <c r="R150" s="182">
        <v>4909598</v>
      </c>
      <c r="S150" s="182">
        <v>8607874</v>
      </c>
      <c r="T150" s="43">
        <f t="shared" si="58"/>
        <v>3698276</v>
      </c>
      <c r="U150" s="183">
        <v>4909598</v>
      </c>
      <c r="V150" s="183">
        <v>5155078</v>
      </c>
      <c r="W150" s="62">
        <f t="shared" si="50"/>
        <v>245480</v>
      </c>
      <c r="X150" s="181"/>
      <c r="Y150" s="183">
        <v>4909598</v>
      </c>
      <c r="Z150" s="183">
        <v>4909598</v>
      </c>
      <c r="AA150" s="73">
        <f t="shared" si="59"/>
        <v>0</v>
      </c>
      <c r="AB150" s="184">
        <v>7549355</v>
      </c>
      <c r="AC150" s="184">
        <v>7935257</v>
      </c>
      <c r="AD150" s="185">
        <f t="shared" si="56"/>
        <v>385902</v>
      </c>
      <c r="AE150" s="66"/>
      <c r="AF150" s="64"/>
      <c r="AG150" s="64"/>
      <c r="AH150" s="64"/>
      <c r="AI150" s="64"/>
      <c r="AJ150" s="64"/>
      <c r="AK150" s="64"/>
      <c r="AL150" s="64"/>
      <c r="AM150" s="177"/>
      <c r="AN150" s="177"/>
      <c r="AO150" s="177"/>
      <c r="AP150" s="178"/>
    </row>
    <row r="151" spans="1:42" ht="15" thickBot="1">
      <c r="A151" s="37" t="s">
        <v>385</v>
      </c>
      <c r="B151" s="179">
        <v>10201090</v>
      </c>
      <c r="C151" s="79" t="s">
        <v>386</v>
      </c>
      <c r="D151" s="92">
        <v>136125</v>
      </c>
      <c r="E151" s="92">
        <v>136125</v>
      </c>
      <c r="F151" s="43">
        <f t="shared" si="47"/>
        <v>0</v>
      </c>
      <c r="G151" s="93">
        <v>136125</v>
      </c>
      <c r="H151" s="93">
        <v>136125</v>
      </c>
      <c r="I151" s="43">
        <f t="shared" si="38"/>
        <v>0</v>
      </c>
      <c r="J151" s="186"/>
      <c r="K151" s="93">
        <v>136125</v>
      </c>
      <c r="L151" s="93">
        <v>136125</v>
      </c>
      <c r="M151" s="69">
        <f t="shared" si="48"/>
        <v>0</v>
      </c>
      <c r="N151" s="93">
        <v>136125</v>
      </c>
      <c r="O151" s="93">
        <v>136125</v>
      </c>
      <c r="P151" s="69">
        <f t="shared" si="49"/>
        <v>0</v>
      </c>
      <c r="Q151" s="181"/>
      <c r="R151" s="182">
        <v>136125</v>
      </c>
      <c r="S151" s="182">
        <v>136125</v>
      </c>
      <c r="T151" s="187">
        <f>S151-R151</f>
        <v>0</v>
      </c>
      <c r="U151" s="183">
        <v>136125</v>
      </c>
      <c r="V151" s="183">
        <v>136125</v>
      </c>
      <c r="W151" s="62">
        <f t="shared" si="50"/>
        <v>0</v>
      </c>
      <c r="X151" s="181"/>
      <c r="Y151" s="183">
        <v>136125</v>
      </c>
      <c r="Z151" s="183">
        <v>136125</v>
      </c>
      <c r="AA151" s="183">
        <f>Z151-Y151</f>
        <v>0</v>
      </c>
      <c r="AB151" s="184">
        <v>136125</v>
      </c>
      <c r="AC151" s="184">
        <v>136125</v>
      </c>
      <c r="AD151" s="185">
        <f t="shared" si="56"/>
        <v>0</v>
      </c>
      <c r="AE151" s="66"/>
      <c r="AF151" s="64"/>
      <c r="AG151" s="64"/>
      <c r="AH151" s="64"/>
      <c r="AI151" s="64"/>
      <c r="AJ151" s="64"/>
      <c r="AK151" s="64"/>
      <c r="AL151" s="64"/>
      <c r="AM151" s="177"/>
      <c r="AN151" s="177"/>
      <c r="AO151" s="177"/>
      <c r="AP151" s="178"/>
    </row>
    <row r="152" spans="1:42" ht="15" thickBot="1">
      <c r="A152" s="37" t="s">
        <v>387</v>
      </c>
      <c r="B152" s="56" t="s">
        <v>388</v>
      </c>
      <c r="C152" s="75" t="s">
        <v>389</v>
      </c>
      <c r="D152" s="76">
        <v>331670</v>
      </c>
      <c r="E152" s="76">
        <v>331670</v>
      </c>
      <c r="F152" s="43">
        <f t="shared" si="47"/>
        <v>0</v>
      </c>
      <c r="G152" s="77">
        <v>331670</v>
      </c>
      <c r="H152" s="77">
        <v>331670</v>
      </c>
      <c r="I152" s="43">
        <f t="shared" si="38"/>
        <v>0</v>
      </c>
      <c r="J152" s="69"/>
      <c r="K152" s="77">
        <v>331670</v>
      </c>
      <c r="L152" s="77">
        <v>331670</v>
      </c>
      <c r="M152" s="69">
        <f t="shared" si="48"/>
        <v>0</v>
      </c>
      <c r="N152" s="77">
        <v>331670</v>
      </c>
      <c r="O152" s="77">
        <v>331670</v>
      </c>
      <c r="P152" s="69">
        <f t="shared" si="49"/>
        <v>0</v>
      </c>
      <c r="Q152" s="114"/>
      <c r="R152" s="71">
        <v>331670</v>
      </c>
      <c r="S152" s="71">
        <v>331670</v>
      </c>
      <c r="T152" s="43">
        <f>S152-R152</f>
        <v>0</v>
      </c>
      <c r="U152" s="73">
        <v>323203</v>
      </c>
      <c r="V152" s="73">
        <v>331670</v>
      </c>
      <c r="W152" s="62">
        <f t="shared" si="50"/>
        <v>8467</v>
      </c>
      <c r="X152" s="114"/>
      <c r="Y152" s="73">
        <v>0</v>
      </c>
      <c r="Z152" s="73">
        <v>331670</v>
      </c>
      <c r="AA152" s="73">
        <f>Z152-Y152</f>
        <v>331670</v>
      </c>
      <c r="AB152" s="64"/>
      <c r="AC152" s="64"/>
      <c r="AD152" s="65"/>
      <c r="AE152" s="188"/>
      <c r="AF152" s="189"/>
      <c r="AG152" s="189"/>
      <c r="AH152" s="189"/>
      <c r="AI152" s="189"/>
      <c r="AJ152" s="189"/>
      <c r="AK152" s="189"/>
      <c r="AL152" s="189"/>
      <c r="AM152" s="177"/>
      <c r="AN152" s="177"/>
      <c r="AO152" s="177"/>
      <c r="AP152" s="178"/>
    </row>
    <row r="153" spans="1:42" ht="15" hidden="1" thickBot="1">
      <c r="A153" s="37" t="s">
        <v>390</v>
      </c>
      <c r="B153" s="190" t="s">
        <v>391</v>
      </c>
      <c r="C153" s="191" t="s">
        <v>392</v>
      </c>
      <c r="D153" s="192"/>
      <c r="E153" s="192"/>
      <c r="F153" s="193">
        <f t="shared" si="47"/>
        <v>0</v>
      </c>
      <c r="G153" s="194">
        <v>5737534</v>
      </c>
      <c r="H153" s="194">
        <v>6024411</v>
      </c>
      <c r="I153" s="43">
        <f t="shared" si="38"/>
        <v>286877</v>
      </c>
      <c r="J153" s="94"/>
      <c r="K153" s="194">
        <v>7046992</v>
      </c>
      <c r="L153" s="194">
        <v>8806287</v>
      </c>
      <c r="M153" s="195">
        <f t="shared" si="48"/>
        <v>1759295</v>
      </c>
      <c r="N153" s="194">
        <v>5737534</v>
      </c>
      <c r="O153" s="194">
        <v>6024411</v>
      </c>
      <c r="P153" s="59">
        <f t="shared" si="49"/>
        <v>286877</v>
      </c>
      <c r="Q153" s="196"/>
      <c r="R153" s="197">
        <v>331727</v>
      </c>
      <c r="S153" s="197">
        <v>3037195</v>
      </c>
      <c r="T153" s="193">
        <f>S153-R153</f>
        <v>2705468</v>
      </c>
      <c r="U153" s="198">
        <v>323259</v>
      </c>
      <c r="V153" s="198">
        <v>2472830</v>
      </c>
      <c r="W153" s="199">
        <f t="shared" si="50"/>
        <v>2149571</v>
      </c>
      <c r="X153" s="196"/>
      <c r="Y153" s="198">
        <v>0</v>
      </c>
      <c r="Z153" s="198">
        <v>331727</v>
      </c>
      <c r="AA153" s="198">
        <f>Z153-Y153</f>
        <v>331727</v>
      </c>
      <c r="AB153" s="175"/>
      <c r="AC153" s="175"/>
      <c r="AD153" s="176"/>
      <c r="AE153" s="188"/>
      <c r="AF153" s="189"/>
      <c r="AG153" s="189"/>
      <c r="AH153" s="189"/>
      <c r="AI153" s="189"/>
      <c r="AJ153" s="189"/>
      <c r="AK153" s="189"/>
      <c r="AL153" s="189"/>
      <c r="AM153" s="177"/>
      <c r="AN153" s="177"/>
      <c r="AO153" s="177"/>
      <c r="AP153" s="178"/>
    </row>
    <row r="154" spans="1:42" ht="15" thickBot="1">
      <c r="A154" s="1"/>
      <c r="B154" s="200" t="s">
        <v>393</v>
      </c>
      <c r="C154" s="201"/>
      <c r="D154" s="202">
        <f t="shared" ref="D154:I154" si="60">SUM(D3:D153)</f>
        <v>132541745</v>
      </c>
      <c r="E154" s="202">
        <f t="shared" si="60"/>
        <v>135444538</v>
      </c>
      <c r="F154" s="202">
        <f t="shared" si="60"/>
        <v>2902793</v>
      </c>
      <c r="G154" s="202">
        <f t="shared" si="60"/>
        <v>95065609</v>
      </c>
      <c r="H154" s="202">
        <f t="shared" si="60"/>
        <v>104069687</v>
      </c>
      <c r="I154" s="202">
        <f t="shared" si="60"/>
        <v>9004078</v>
      </c>
      <c r="J154" s="203"/>
      <c r="K154" s="203"/>
      <c r="L154" s="203"/>
      <c r="M154" s="203"/>
      <c r="N154" s="203"/>
      <c r="O154" s="203"/>
      <c r="P154" s="203"/>
      <c r="Q154" s="204"/>
      <c r="R154" s="205">
        <f t="shared" ref="R154:W154" si="61">SUM(R3:R153)</f>
        <v>89272830</v>
      </c>
      <c r="S154" s="205">
        <f t="shared" si="61"/>
        <v>106113678</v>
      </c>
      <c r="T154" s="206">
        <f t="shared" si="61"/>
        <v>16840848</v>
      </c>
      <c r="U154" s="207">
        <f t="shared" si="61"/>
        <v>79161304</v>
      </c>
      <c r="V154" s="207">
        <f t="shared" si="61"/>
        <v>84849801</v>
      </c>
      <c r="W154" s="208">
        <f t="shared" si="61"/>
        <v>5688497</v>
      </c>
      <c r="X154" s="204"/>
      <c r="Y154" s="209">
        <f>SUM(Y3:Y153)</f>
        <v>88019923</v>
      </c>
      <c r="Z154" s="209">
        <f>SUM(Z3:Z153)</f>
        <v>89374573</v>
      </c>
      <c r="AA154" s="209">
        <f>SUM(AA3:AA153)</f>
        <v>1354650</v>
      </c>
      <c r="AB154" s="210">
        <f>SUM(AB3:AB151)</f>
        <v>91679803</v>
      </c>
      <c r="AC154" s="210">
        <f>SUM(AC3:AC151)</f>
        <v>95032562</v>
      </c>
      <c r="AD154" s="211">
        <f>AC154-AB154</f>
        <v>3352759</v>
      </c>
      <c r="AE154" s="210"/>
      <c r="AF154" s="210">
        <f>SUM(AF3:AF148)</f>
        <v>65576627</v>
      </c>
      <c r="AG154" s="210">
        <f>SUM(AG3:AG148)</f>
        <v>75919876</v>
      </c>
      <c r="AH154" s="210">
        <f>SUM(AH3:AH148)</f>
        <v>10343249</v>
      </c>
      <c r="AI154" s="210"/>
      <c r="AJ154" s="210">
        <f t="shared" ref="AJ154:AP154" si="62">SUM(AJ3:AJ132)</f>
        <v>61036831</v>
      </c>
      <c r="AK154" s="210">
        <f t="shared" si="62"/>
        <v>60267389</v>
      </c>
      <c r="AL154" s="211">
        <f t="shared" si="62"/>
        <v>-694065</v>
      </c>
      <c r="AM154" s="210">
        <f t="shared" si="62"/>
        <v>46372085</v>
      </c>
      <c r="AN154" s="210">
        <f t="shared" si="62"/>
        <v>53261912</v>
      </c>
      <c r="AO154" s="210">
        <f t="shared" si="62"/>
        <v>54107800</v>
      </c>
      <c r="AP154" s="211">
        <f t="shared" si="62"/>
        <v>912633</v>
      </c>
    </row>
    <row r="155" spans="1:42" ht="15" thickBot="1">
      <c r="A155" s="1"/>
      <c r="B155" s="212"/>
      <c r="C155" s="213"/>
      <c r="D155" s="214"/>
      <c r="E155" s="214"/>
      <c r="F155" s="214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3"/>
      <c r="R155" s="216"/>
      <c r="S155" s="216"/>
      <c r="T155" s="217"/>
      <c r="U155" s="218"/>
      <c r="V155" s="218"/>
      <c r="W155" s="219"/>
      <c r="X155" s="213"/>
      <c r="Y155" s="220"/>
      <c r="Z155" s="220"/>
      <c r="AA155" s="220"/>
      <c r="AB155" s="221"/>
      <c r="AC155" s="221"/>
      <c r="AD155" s="222"/>
      <c r="AE155" s="221"/>
      <c r="AF155" s="221"/>
      <c r="AG155" s="221"/>
      <c r="AH155" s="221"/>
      <c r="AI155" s="221"/>
      <c r="AJ155" s="221"/>
      <c r="AK155" s="221"/>
      <c r="AL155" s="222"/>
      <c r="AM155" s="221"/>
      <c r="AN155" s="221"/>
      <c r="AO155" s="221"/>
      <c r="AP155" s="222"/>
    </row>
    <row r="156" spans="1:42" ht="15" thickBot="1">
      <c r="A156" s="1">
        <v>1</v>
      </c>
      <c r="B156" s="223" t="s">
        <v>394</v>
      </c>
      <c r="C156" s="224" t="s">
        <v>395</v>
      </c>
      <c r="D156" s="225">
        <v>4262537</v>
      </c>
      <c r="E156" s="225">
        <v>4064908</v>
      </c>
      <c r="F156" s="226">
        <f t="shared" ref="F156:F157" si="63">E156-D156</f>
        <v>-197629</v>
      </c>
      <c r="G156" s="227">
        <v>3718055</v>
      </c>
      <c r="H156" s="227">
        <v>3903958</v>
      </c>
      <c r="I156" s="226">
        <f t="shared" ref="I156:I157" si="64">H156-G156</f>
        <v>185903</v>
      </c>
      <c r="J156" s="228"/>
      <c r="K156" s="229"/>
      <c r="L156" s="229"/>
      <c r="M156" s="228"/>
      <c r="N156" s="229"/>
      <c r="O156" s="229"/>
      <c r="P156" s="228"/>
      <c r="Q156" s="230"/>
      <c r="R156" s="231">
        <v>3541005</v>
      </c>
      <c r="S156" s="231">
        <v>3541005</v>
      </c>
      <c r="T156" s="232">
        <f>S156-R156</f>
        <v>0</v>
      </c>
      <c r="U156" s="233">
        <v>3403190</v>
      </c>
      <c r="V156" s="233">
        <v>3541005</v>
      </c>
      <c r="W156" s="234">
        <f t="shared" ref="W156:W157" si="65">V156-U156</f>
        <v>137815</v>
      </c>
      <c r="X156" s="230"/>
      <c r="Y156" s="235"/>
      <c r="Z156" s="235"/>
      <c r="AA156" s="235"/>
      <c r="AB156" s="177">
        <v>4684510</v>
      </c>
      <c r="AC156" s="177">
        <v>4743374</v>
      </c>
      <c r="AD156" s="236">
        <f>AC156-AB156</f>
        <v>58864</v>
      </c>
      <c r="AE156" s="237"/>
      <c r="AF156" s="238"/>
      <c r="AG156" s="238"/>
      <c r="AH156" s="238"/>
      <c r="AI156" s="238"/>
      <c r="AJ156" s="177">
        <v>4609584</v>
      </c>
      <c r="AK156" s="177"/>
      <c r="AL156" s="239"/>
      <c r="AM156" s="240">
        <v>4234026</v>
      </c>
      <c r="AN156" s="241">
        <v>4445727</v>
      </c>
      <c r="AO156" s="242"/>
      <c r="AP156" s="243"/>
    </row>
    <row r="157" spans="1:42" ht="15" thickBot="1">
      <c r="A157" s="1">
        <v>2</v>
      </c>
      <c r="B157" s="223" t="s">
        <v>396</v>
      </c>
      <c r="C157" s="224" t="s">
        <v>397</v>
      </c>
      <c r="D157" s="225">
        <v>2400000</v>
      </c>
      <c r="E157" s="225">
        <v>5031557</v>
      </c>
      <c r="F157" s="226">
        <f t="shared" si="63"/>
        <v>2631557</v>
      </c>
      <c r="G157" s="227">
        <v>2400000</v>
      </c>
      <c r="H157" s="227">
        <v>2520000</v>
      </c>
      <c r="I157" s="226">
        <f t="shared" si="64"/>
        <v>120000</v>
      </c>
      <c r="J157" s="228"/>
      <c r="K157" s="229"/>
      <c r="L157" s="229"/>
      <c r="M157" s="228"/>
      <c r="N157" s="229"/>
      <c r="O157" s="229"/>
      <c r="P157" s="228"/>
      <c r="Q157" s="230"/>
      <c r="R157" s="231">
        <v>2469030</v>
      </c>
      <c r="S157" s="231">
        <v>2914790</v>
      </c>
      <c r="T157" s="232">
        <f>S157-R157</f>
        <v>445760</v>
      </c>
      <c r="U157" s="233">
        <v>2469030</v>
      </c>
      <c r="V157" s="233">
        <v>2592482</v>
      </c>
      <c r="W157" s="234">
        <f t="shared" si="65"/>
        <v>123452</v>
      </c>
      <c r="X157" s="230"/>
      <c r="Y157" s="235"/>
      <c r="Z157" s="235"/>
      <c r="AA157" s="235"/>
      <c r="AB157" s="177">
        <v>3195442</v>
      </c>
      <c r="AC157" s="177">
        <v>3236104</v>
      </c>
      <c r="AD157" s="236">
        <f>AC157-AB157</f>
        <v>40662</v>
      </c>
      <c r="AE157" s="237"/>
      <c r="AF157" s="238"/>
      <c r="AG157" s="238"/>
      <c r="AH157" s="238"/>
      <c r="AI157" s="238"/>
      <c r="AJ157" s="177">
        <v>3367273</v>
      </c>
      <c r="AK157" s="178"/>
      <c r="AL157" s="244"/>
      <c r="AM157" s="175">
        <v>3098970</v>
      </c>
      <c r="AN157" s="245">
        <v>3253919</v>
      </c>
      <c r="AO157" s="246"/>
      <c r="AP157" s="247"/>
    </row>
    <row r="158" spans="1:42" ht="15" thickBot="1">
      <c r="A158" s="1"/>
      <c r="B158" s="248" t="s">
        <v>398</v>
      </c>
      <c r="C158" s="249"/>
      <c r="D158" s="202">
        <f>D156+D157</f>
        <v>6662537</v>
      </c>
      <c r="E158" s="202">
        <f t="shared" ref="E158:H158" si="66">E156+E157</f>
        <v>9096465</v>
      </c>
      <c r="F158" s="202">
        <f t="shared" si="66"/>
        <v>2433928</v>
      </c>
      <c r="G158" s="202">
        <f t="shared" si="66"/>
        <v>6118055</v>
      </c>
      <c r="H158" s="202">
        <f t="shared" si="66"/>
        <v>6423958</v>
      </c>
      <c r="I158" s="202">
        <f>H158-G158</f>
        <v>305903</v>
      </c>
      <c r="J158" s="250"/>
      <c r="K158" s="250"/>
      <c r="L158" s="250"/>
      <c r="M158" s="250"/>
      <c r="N158" s="250"/>
      <c r="O158" s="250"/>
      <c r="P158" s="250"/>
      <c r="Q158" s="204"/>
      <c r="R158" s="205">
        <f t="shared" ref="R158:W158" si="67">SUM(R156:R157)</f>
        <v>6010035</v>
      </c>
      <c r="S158" s="205">
        <f t="shared" si="67"/>
        <v>6455795</v>
      </c>
      <c r="T158" s="206">
        <f t="shared" si="67"/>
        <v>445760</v>
      </c>
      <c r="U158" s="205">
        <f t="shared" si="67"/>
        <v>5872220</v>
      </c>
      <c r="V158" s="205">
        <f t="shared" si="67"/>
        <v>6133487</v>
      </c>
      <c r="W158" s="206">
        <f t="shared" si="67"/>
        <v>261267</v>
      </c>
      <c r="X158" s="204"/>
      <c r="Y158" s="251"/>
      <c r="Z158" s="251"/>
      <c r="AA158" s="251"/>
      <c r="AB158" s="210">
        <f>SUM(AB156:AB157)</f>
        <v>7879952</v>
      </c>
      <c r="AC158" s="210">
        <f>SUM(AC156:AC157)</f>
        <v>7979478</v>
      </c>
      <c r="AD158" s="252">
        <f>AC158-AB158</f>
        <v>99526</v>
      </c>
      <c r="AE158" s="253"/>
      <c r="AF158" s="210"/>
      <c r="AG158" s="210"/>
      <c r="AH158" s="210"/>
      <c r="AI158" s="210"/>
      <c r="AJ158" s="210">
        <v>8267645</v>
      </c>
      <c r="AK158" s="254"/>
      <c r="AL158" s="255">
        <f>SUM(AL156:AL157)</f>
        <v>0</v>
      </c>
      <c r="AM158" s="256">
        <v>8267645</v>
      </c>
      <c r="AN158" s="257">
        <v>8267645</v>
      </c>
      <c r="AO158" s="258"/>
      <c r="AP158" s="259">
        <f>SUM(AP156:AP157)</f>
        <v>0</v>
      </c>
    </row>
    <row r="159" spans="1:42" ht="15" thickBot="1">
      <c r="C159" s="262"/>
      <c r="D159" s="262"/>
      <c r="E159" s="262"/>
      <c r="F159" s="262"/>
      <c r="G159" s="263"/>
      <c r="H159" s="263"/>
      <c r="I159" s="264"/>
      <c r="J159" s="264"/>
      <c r="K159" s="263"/>
      <c r="L159" s="263"/>
      <c r="M159" s="264"/>
      <c r="N159" s="263"/>
      <c r="O159" s="263"/>
      <c r="P159" s="264"/>
      <c r="Q159" s="265"/>
      <c r="U159" s="268"/>
      <c r="V159" s="268"/>
      <c r="W159" s="269"/>
      <c r="X159" s="265"/>
    </row>
    <row r="160" spans="1:42" ht="24.6" thickBot="1">
      <c r="B160" s="271" t="s">
        <v>5</v>
      </c>
      <c r="C160" s="272" t="s">
        <v>6</v>
      </c>
      <c r="D160" s="273" t="s">
        <v>0</v>
      </c>
      <c r="E160" s="274" t="s">
        <v>1</v>
      </c>
      <c r="F160" s="275" t="s">
        <v>2</v>
      </c>
      <c r="G160" s="274" t="s">
        <v>0</v>
      </c>
      <c r="H160" s="273" t="s">
        <v>1</v>
      </c>
      <c r="I160" s="276" t="s">
        <v>3</v>
      </c>
      <c r="J160" s="7"/>
      <c r="K160" s="4">
        <v>2023</v>
      </c>
      <c r="L160" s="4">
        <v>2024</v>
      </c>
      <c r="M160" s="5" t="s">
        <v>2</v>
      </c>
      <c r="N160" s="4">
        <v>2023</v>
      </c>
      <c r="O160" s="4">
        <v>2024</v>
      </c>
      <c r="P160" s="6" t="s">
        <v>3</v>
      </c>
      <c r="Q160" s="213"/>
      <c r="R160" s="9">
        <v>2022</v>
      </c>
      <c r="S160" s="10">
        <v>2023</v>
      </c>
      <c r="T160" s="11" t="s">
        <v>2</v>
      </c>
      <c r="U160" s="9">
        <v>2022</v>
      </c>
      <c r="V160" s="10">
        <v>2023</v>
      </c>
      <c r="W160" s="11" t="s">
        <v>3</v>
      </c>
      <c r="X160" s="213"/>
      <c r="Y160" s="277">
        <v>2021</v>
      </c>
      <c r="Z160" s="277">
        <v>2022</v>
      </c>
      <c r="AA160" s="15" t="s">
        <v>2</v>
      </c>
      <c r="AB160" s="14">
        <v>2020</v>
      </c>
      <c r="AC160" s="14">
        <v>2021</v>
      </c>
      <c r="AD160" s="15" t="s">
        <v>2</v>
      </c>
      <c r="AE160" s="16"/>
      <c r="AF160" s="14">
        <v>2019</v>
      </c>
      <c r="AG160" s="14">
        <v>2020</v>
      </c>
      <c r="AH160" s="15" t="s">
        <v>2</v>
      </c>
      <c r="AI160" s="16"/>
      <c r="AJ160" s="14">
        <v>2018</v>
      </c>
      <c r="AK160" s="14">
        <v>2019</v>
      </c>
      <c r="AL160" s="17" t="s">
        <v>2</v>
      </c>
      <c r="AM160" s="18">
        <v>2019</v>
      </c>
      <c r="AN160" s="14">
        <v>2018</v>
      </c>
      <c r="AO160" s="14">
        <v>2019</v>
      </c>
      <c r="AP160" s="19" t="s">
        <v>4</v>
      </c>
    </row>
    <row r="161" spans="1:42" ht="6.6" customHeight="1" thickBot="1">
      <c r="B161" s="278"/>
      <c r="C161" s="279"/>
      <c r="D161" s="280"/>
      <c r="E161" s="281"/>
      <c r="F161" s="282"/>
      <c r="G161" s="281"/>
      <c r="H161" s="280"/>
      <c r="I161" s="283"/>
      <c r="J161" s="284"/>
      <c r="K161" s="285"/>
      <c r="L161" s="285"/>
      <c r="M161" s="286"/>
      <c r="N161" s="285"/>
      <c r="O161" s="285"/>
      <c r="P161" s="286"/>
      <c r="Q161" s="287"/>
      <c r="R161" s="288" t="s">
        <v>2</v>
      </c>
      <c r="S161" s="288" t="s">
        <v>2</v>
      </c>
      <c r="T161" s="289" t="s">
        <v>7</v>
      </c>
      <c r="U161" s="26" t="s">
        <v>8</v>
      </c>
      <c r="V161" s="26" t="s">
        <v>8</v>
      </c>
      <c r="W161" s="290" t="s">
        <v>7</v>
      </c>
      <c r="X161" s="287"/>
      <c r="Y161" s="291" t="s">
        <v>2</v>
      </c>
      <c r="Z161" s="291" t="s">
        <v>2</v>
      </c>
      <c r="AA161" s="292" t="s">
        <v>7</v>
      </c>
      <c r="AB161" s="291" t="s">
        <v>2</v>
      </c>
      <c r="AC161" s="291" t="s">
        <v>2</v>
      </c>
      <c r="AD161" s="292" t="s">
        <v>7</v>
      </c>
      <c r="AE161" s="293"/>
      <c r="AF161" s="291" t="s">
        <v>2</v>
      </c>
      <c r="AG161" s="291" t="s">
        <v>2</v>
      </c>
      <c r="AH161" s="292" t="s">
        <v>7</v>
      </c>
      <c r="AI161" s="293"/>
      <c r="AJ161" s="294" t="s">
        <v>2</v>
      </c>
      <c r="AK161" s="294" t="s">
        <v>2</v>
      </c>
      <c r="AL161" s="17" t="s">
        <v>7</v>
      </c>
      <c r="AM161" s="295" t="s">
        <v>4</v>
      </c>
      <c r="AN161" s="295" t="s">
        <v>4</v>
      </c>
      <c r="AO161" s="295" t="s">
        <v>4</v>
      </c>
      <c r="AP161" s="296" t="s">
        <v>7</v>
      </c>
    </row>
    <row r="162" spans="1:42">
      <c r="A162" s="260">
        <v>1</v>
      </c>
      <c r="B162" s="297" t="s">
        <v>399</v>
      </c>
      <c r="C162" s="57" t="s">
        <v>400</v>
      </c>
      <c r="D162" s="84">
        <v>830069</v>
      </c>
      <c r="E162" s="84">
        <v>925811</v>
      </c>
      <c r="F162" s="298">
        <f t="shared" ref="F162:F166" si="68">E162-D162</f>
        <v>95742</v>
      </c>
      <c r="G162" s="299">
        <v>656825</v>
      </c>
      <c r="H162" s="299">
        <v>689666</v>
      </c>
      <c r="I162" s="58">
        <f t="shared" ref="I162:I166" si="69">H162-G162</f>
        <v>32841</v>
      </c>
      <c r="J162" s="300"/>
      <c r="K162" s="301">
        <v>775388</v>
      </c>
      <c r="L162" s="301">
        <v>830069</v>
      </c>
      <c r="M162" s="58">
        <f t="shared" ref="M162:M166" si="70">L162-K162</f>
        <v>54681</v>
      </c>
      <c r="N162" s="301">
        <v>625548</v>
      </c>
      <c r="O162" s="301">
        <v>656825</v>
      </c>
      <c r="P162" s="58">
        <f t="shared" ref="P162:P166" si="71">O162-N162</f>
        <v>31277</v>
      </c>
      <c r="Q162" s="302"/>
      <c r="R162" s="303">
        <v>658936</v>
      </c>
      <c r="S162" s="303">
        <v>775388</v>
      </c>
      <c r="T162" s="304">
        <f>S162-R162</f>
        <v>116452</v>
      </c>
      <c r="U162" s="305">
        <v>595760</v>
      </c>
      <c r="V162" s="305">
        <v>625548</v>
      </c>
      <c r="W162" s="306">
        <f t="shared" ref="W162:W166" si="72">V162-U162</f>
        <v>29788</v>
      </c>
      <c r="X162" s="302"/>
      <c r="Y162" s="307">
        <v>567390</v>
      </c>
      <c r="Z162" s="307">
        <v>595760</v>
      </c>
      <c r="AA162" s="307">
        <f>Z162-Y162</f>
        <v>28370</v>
      </c>
      <c r="AB162" s="308">
        <v>566396</v>
      </c>
      <c r="AC162" s="308">
        <v>567390</v>
      </c>
      <c r="AD162" s="309">
        <f>AC162-AB162</f>
        <v>994</v>
      </c>
      <c r="AE162" s="310"/>
      <c r="AF162" s="308">
        <v>554827</v>
      </c>
      <c r="AG162" s="308">
        <v>566396</v>
      </c>
      <c r="AH162" s="308">
        <f t="shared" ref="AH162:AH166" si="73">AG162-AF162</f>
        <v>11569</v>
      </c>
      <c r="AI162" s="308"/>
      <c r="AJ162" s="308">
        <v>534305</v>
      </c>
      <c r="AK162" s="308">
        <v>554827</v>
      </c>
      <c r="AL162" s="52">
        <f>AK162-AJ162</f>
        <v>20522</v>
      </c>
      <c r="AM162" s="311"/>
      <c r="AN162" s="311">
        <v>500297</v>
      </c>
      <c r="AO162" s="312">
        <v>525312</v>
      </c>
      <c r="AP162" s="313">
        <f t="shared" ref="AP162:AP166" si="74">AO162-AN162</f>
        <v>25015</v>
      </c>
    </row>
    <row r="163" spans="1:42">
      <c r="A163" s="260">
        <v>2</v>
      </c>
      <c r="B163" s="314">
        <v>109311010</v>
      </c>
      <c r="C163" s="315" t="s">
        <v>401</v>
      </c>
      <c r="D163" s="316"/>
      <c r="E163" s="316"/>
      <c r="F163" s="43">
        <f t="shared" si="68"/>
        <v>0</v>
      </c>
      <c r="G163" s="103"/>
      <c r="H163" s="103"/>
      <c r="I163" s="59">
        <f t="shared" si="69"/>
        <v>0</v>
      </c>
      <c r="J163" s="59"/>
      <c r="K163" s="103">
        <v>766681</v>
      </c>
      <c r="L163" s="103">
        <v>931293</v>
      </c>
      <c r="M163" s="59">
        <f t="shared" si="70"/>
        <v>164612</v>
      </c>
      <c r="N163" s="103">
        <v>552010</v>
      </c>
      <c r="O163" s="103">
        <v>579611</v>
      </c>
      <c r="P163" s="59">
        <f t="shared" si="71"/>
        <v>27601</v>
      </c>
      <c r="Q163" s="317"/>
      <c r="R163" s="71">
        <v>612600</v>
      </c>
      <c r="S163" s="71">
        <v>766681</v>
      </c>
      <c r="T163" s="43">
        <f>S163-R163</f>
        <v>154081</v>
      </c>
      <c r="U163" s="135">
        <v>607059</v>
      </c>
      <c r="V163" s="135">
        <v>637412</v>
      </c>
      <c r="W163" s="62">
        <f t="shared" si="72"/>
        <v>30353</v>
      </c>
      <c r="X163" s="317"/>
      <c r="Y163" s="73"/>
      <c r="Z163" s="73"/>
      <c r="AA163" s="73"/>
      <c r="AB163" s="64"/>
      <c r="AC163" s="64"/>
      <c r="AD163" s="318"/>
      <c r="AE163" s="319"/>
      <c r="AF163" s="64"/>
      <c r="AG163" s="64"/>
      <c r="AH163" s="64"/>
      <c r="AI163" s="64"/>
      <c r="AJ163" s="64"/>
      <c r="AK163" s="64"/>
      <c r="AL163" s="85"/>
      <c r="AM163" s="73"/>
      <c r="AN163" s="73"/>
      <c r="AO163" s="320"/>
      <c r="AP163" s="164"/>
    </row>
    <row r="164" spans="1:42">
      <c r="A164" s="260">
        <v>3</v>
      </c>
      <c r="B164" s="96">
        <v>108011820</v>
      </c>
      <c r="C164" s="79" t="s">
        <v>402</v>
      </c>
      <c r="D164" s="80">
        <v>1867082</v>
      </c>
      <c r="E164" s="80">
        <v>2036682</v>
      </c>
      <c r="F164" s="43">
        <f t="shared" si="68"/>
        <v>169600</v>
      </c>
      <c r="G164" s="77">
        <v>1592397</v>
      </c>
      <c r="H164" s="77">
        <v>1672017</v>
      </c>
      <c r="I164" s="59">
        <f t="shared" si="69"/>
        <v>79620</v>
      </c>
      <c r="J164" s="59"/>
      <c r="K164" s="77">
        <v>1581176</v>
      </c>
      <c r="L164" s="77">
        <v>1867082</v>
      </c>
      <c r="M164" s="59">
        <f t="shared" si="70"/>
        <v>285906</v>
      </c>
      <c r="N164" s="77">
        <v>1516569</v>
      </c>
      <c r="O164" s="77">
        <v>1592397</v>
      </c>
      <c r="P164" s="59">
        <f t="shared" si="71"/>
        <v>75828</v>
      </c>
      <c r="Q164" s="317"/>
      <c r="R164" s="71">
        <v>1458106</v>
      </c>
      <c r="S164" s="71">
        <v>1581176</v>
      </c>
      <c r="T164" s="43">
        <f>S164-R164</f>
        <v>123070</v>
      </c>
      <c r="U164" s="135">
        <v>1444351</v>
      </c>
      <c r="V164" s="135">
        <v>1516569</v>
      </c>
      <c r="W164" s="62">
        <f t="shared" si="72"/>
        <v>72218</v>
      </c>
      <c r="X164" s="317"/>
      <c r="Y164" s="73">
        <v>1375572</v>
      </c>
      <c r="Z164" s="73">
        <v>1444351</v>
      </c>
      <c r="AA164" s="73">
        <f>Z164-Y164</f>
        <v>68779</v>
      </c>
      <c r="AB164" s="64">
        <v>1389054</v>
      </c>
      <c r="AC164" s="64">
        <v>1375572</v>
      </c>
      <c r="AD164" s="318">
        <f t="shared" ref="AD164:AD165" si="75">AC164-AB164</f>
        <v>-13482</v>
      </c>
      <c r="AE164" s="319"/>
      <c r="AF164" s="64">
        <v>1349599</v>
      </c>
      <c r="AG164" s="64">
        <v>1389054</v>
      </c>
      <c r="AH164" s="64">
        <f t="shared" si="73"/>
        <v>39455</v>
      </c>
      <c r="AI164" s="64"/>
      <c r="AJ164" s="64">
        <v>1360749</v>
      </c>
      <c r="AK164" s="64">
        <v>1349599</v>
      </c>
      <c r="AL164" s="85">
        <f t="shared" ref="AL164:AL165" si="76">AK164-AJ164</f>
        <v>-11150</v>
      </c>
      <c r="AM164" s="64"/>
      <c r="AN164" s="64">
        <v>1360749</v>
      </c>
      <c r="AO164" s="144">
        <v>1349599</v>
      </c>
      <c r="AP164" s="321">
        <f t="shared" si="74"/>
        <v>-11150</v>
      </c>
    </row>
    <row r="165" spans="1:42">
      <c r="A165" s="260">
        <v>4</v>
      </c>
      <c r="B165" s="96">
        <v>112021530</v>
      </c>
      <c r="C165" s="79" t="s">
        <v>403</v>
      </c>
      <c r="D165" s="80">
        <v>374716</v>
      </c>
      <c r="E165" s="80">
        <v>386538</v>
      </c>
      <c r="F165" s="43">
        <f t="shared" si="68"/>
        <v>11822</v>
      </c>
      <c r="G165" s="77">
        <v>283137</v>
      </c>
      <c r="H165" s="77">
        <v>297294</v>
      </c>
      <c r="I165" s="59">
        <f t="shared" si="69"/>
        <v>14157</v>
      </c>
      <c r="J165" s="59"/>
      <c r="K165" s="77">
        <v>312256</v>
      </c>
      <c r="L165" s="77">
        <v>374716</v>
      </c>
      <c r="M165" s="59">
        <f t="shared" si="70"/>
        <v>62460</v>
      </c>
      <c r="N165" s="77">
        <v>269654</v>
      </c>
      <c r="O165" s="77">
        <v>283137</v>
      </c>
      <c r="P165" s="59">
        <f t="shared" si="71"/>
        <v>13483</v>
      </c>
      <c r="Q165" s="317"/>
      <c r="R165" s="71">
        <v>274202</v>
      </c>
      <c r="S165" s="71">
        <v>312256</v>
      </c>
      <c r="T165" s="43">
        <f>S165-R165</f>
        <v>38054</v>
      </c>
      <c r="U165" s="135">
        <v>256813</v>
      </c>
      <c r="V165" s="135">
        <v>256813</v>
      </c>
      <c r="W165" s="62">
        <f t="shared" si="72"/>
        <v>0</v>
      </c>
      <c r="X165" s="317"/>
      <c r="Y165" s="73">
        <v>244584</v>
      </c>
      <c r="Z165" s="73">
        <v>256813</v>
      </c>
      <c r="AA165" s="73">
        <f>Z165-Y165</f>
        <v>12229</v>
      </c>
      <c r="AB165" s="64">
        <v>236179</v>
      </c>
      <c r="AC165" s="64">
        <v>244584</v>
      </c>
      <c r="AD165" s="322">
        <f t="shared" si="75"/>
        <v>8405</v>
      </c>
      <c r="AE165" s="323"/>
      <c r="AF165" s="64">
        <v>227695</v>
      </c>
      <c r="AG165" s="64">
        <v>236179</v>
      </c>
      <c r="AH165" s="64">
        <f t="shared" si="73"/>
        <v>8484</v>
      </c>
      <c r="AI165" s="64"/>
      <c r="AJ165" s="64">
        <v>228718</v>
      </c>
      <c r="AK165" s="64">
        <v>227695</v>
      </c>
      <c r="AL165" s="85">
        <f t="shared" si="76"/>
        <v>-1023</v>
      </c>
      <c r="AM165" s="324">
        <v>227695</v>
      </c>
      <c r="AN165" s="73">
        <v>228718</v>
      </c>
      <c r="AO165" s="320">
        <v>227695</v>
      </c>
      <c r="AP165" s="321">
        <f t="shared" si="74"/>
        <v>-1023</v>
      </c>
    </row>
    <row r="166" spans="1:42" ht="15" thickBot="1">
      <c r="A166" s="260">
        <v>5</v>
      </c>
      <c r="B166" s="325">
        <v>304189200</v>
      </c>
      <c r="C166" s="91" t="s">
        <v>404</v>
      </c>
      <c r="D166" s="92">
        <v>1207608</v>
      </c>
      <c r="E166" s="92">
        <v>1207608</v>
      </c>
      <c r="F166" s="43">
        <f t="shared" si="68"/>
        <v>0</v>
      </c>
      <c r="G166" s="93">
        <v>1033059</v>
      </c>
      <c r="H166" s="93">
        <v>1084712</v>
      </c>
      <c r="I166" s="59">
        <f t="shared" si="69"/>
        <v>51653</v>
      </c>
      <c r="J166" s="94"/>
      <c r="K166" s="93">
        <v>1207608</v>
      </c>
      <c r="L166" s="93">
        <v>1207608</v>
      </c>
      <c r="M166" s="59">
        <f t="shared" si="70"/>
        <v>0</v>
      </c>
      <c r="N166" s="93">
        <v>983866</v>
      </c>
      <c r="O166" s="93">
        <v>1033059</v>
      </c>
      <c r="P166" s="59">
        <f t="shared" si="71"/>
        <v>49193</v>
      </c>
      <c r="Q166" s="326"/>
      <c r="R166" s="182">
        <v>1207608</v>
      </c>
      <c r="S166" s="182">
        <v>1207608</v>
      </c>
      <c r="T166" s="187">
        <f>S166-R166</f>
        <v>0</v>
      </c>
      <c r="U166" s="327">
        <v>937015</v>
      </c>
      <c r="V166" s="327">
        <v>983866</v>
      </c>
      <c r="W166" s="62">
        <f t="shared" si="72"/>
        <v>46851</v>
      </c>
      <c r="X166" s="326"/>
      <c r="Y166" s="183">
        <v>1207735</v>
      </c>
      <c r="Z166" s="183">
        <v>1207608</v>
      </c>
      <c r="AA166" s="328">
        <f>Z166-Y166</f>
        <v>-127</v>
      </c>
      <c r="AB166" s="184">
        <v>1207735</v>
      </c>
      <c r="AC166" s="184">
        <v>1207735</v>
      </c>
      <c r="AD166" s="329">
        <f>AC166-AB166</f>
        <v>0</v>
      </c>
      <c r="AE166" s="330"/>
      <c r="AF166" s="184">
        <v>1207735</v>
      </c>
      <c r="AG166" s="184">
        <v>1207735</v>
      </c>
      <c r="AH166" s="184">
        <f t="shared" si="73"/>
        <v>0</v>
      </c>
      <c r="AI166" s="184"/>
      <c r="AJ166" s="184">
        <v>953475</v>
      </c>
      <c r="AK166" s="184">
        <v>1207735</v>
      </c>
      <c r="AL166" s="64">
        <f>AK166-AJ166</f>
        <v>254260</v>
      </c>
      <c r="AM166" s="183"/>
      <c r="AN166" s="183">
        <v>770885</v>
      </c>
      <c r="AO166" s="331">
        <v>809429</v>
      </c>
      <c r="AP166" s="164">
        <f t="shared" si="74"/>
        <v>38544</v>
      </c>
    </row>
    <row r="167" spans="1:42" ht="15" thickBot="1">
      <c r="B167" s="332" t="s">
        <v>405</v>
      </c>
      <c r="C167" s="333"/>
      <c r="D167" s="334">
        <f>SUM(D162:D166)</f>
        <v>4279475</v>
      </c>
      <c r="E167" s="334">
        <f t="shared" ref="E167:I167" si="77">SUM(E162:E166)</f>
        <v>4556639</v>
      </c>
      <c r="F167" s="334">
        <f t="shared" si="77"/>
        <v>277164</v>
      </c>
      <c r="G167" s="334">
        <f t="shared" si="77"/>
        <v>3565418</v>
      </c>
      <c r="H167" s="334">
        <f t="shared" si="77"/>
        <v>3743689</v>
      </c>
      <c r="I167" s="334">
        <f t="shared" si="77"/>
        <v>178271</v>
      </c>
      <c r="J167" s="335"/>
      <c r="K167" s="335"/>
      <c r="L167" s="335"/>
      <c r="M167" s="335"/>
      <c r="N167" s="335"/>
      <c r="O167" s="335"/>
      <c r="P167" s="335"/>
      <c r="Q167" s="336"/>
      <c r="R167" s="337">
        <f>SUM(R162:R166)</f>
        <v>4211452</v>
      </c>
      <c r="S167" s="337">
        <f t="shared" ref="S167:W167" si="78">SUM(S162:S166)</f>
        <v>4643109</v>
      </c>
      <c r="T167" s="338">
        <f t="shared" si="78"/>
        <v>431657</v>
      </c>
      <c r="U167" s="337">
        <f>SUM(U162:U166)</f>
        <v>3840998</v>
      </c>
      <c r="V167" s="337">
        <f t="shared" si="78"/>
        <v>4020208</v>
      </c>
      <c r="W167" s="338">
        <f t="shared" si="78"/>
        <v>179210</v>
      </c>
      <c r="X167" s="336"/>
      <c r="Y167" s="339">
        <f>SUM(Y162:Y166)</f>
        <v>3395281</v>
      </c>
      <c r="Z167" s="339">
        <f t="shared" ref="Z167:AA167" si="79">SUM(Z162:Z166)</f>
        <v>3504532</v>
      </c>
      <c r="AA167" s="339">
        <f t="shared" si="79"/>
        <v>109251</v>
      </c>
      <c r="AB167" s="340">
        <f>SUM(AB162:AB166)</f>
        <v>3399364</v>
      </c>
      <c r="AC167" s="340">
        <f>SUM(AC162:AC166)</f>
        <v>3395281</v>
      </c>
      <c r="AD167" s="341">
        <f>AC167-AB167</f>
        <v>-4083</v>
      </c>
      <c r="AE167" s="340"/>
      <c r="AF167" s="340">
        <f>SUM(AF162:AF166)</f>
        <v>3339856</v>
      </c>
      <c r="AG167" s="340">
        <f>SUM(AG162:AG166)</f>
        <v>3399364</v>
      </c>
      <c r="AH167" s="340" t="s">
        <v>406</v>
      </c>
      <c r="AI167" s="340"/>
      <c r="AJ167" s="340">
        <f t="shared" ref="AJ167:AP167" si="80">SUM(AJ162:AJ166)</f>
        <v>3077247</v>
      </c>
      <c r="AK167" s="340">
        <f t="shared" si="80"/>
        <v>3339856</v>
      </c>
      <c r="AL167" s="340">
        <f t="shared" si="80"/>
        <v>262609</v>
      </c>
      <c r="AM167" s="340">
        <f t="shared" si="80"/>
        <v>227695</v>
      </c>
      <c r="AN167" s="340">
        <f t="shared" si="80"/>
        <v>2860649</v>
      </c>
      <c r="AO167" s="342">
        <f t="shared" si="80"/>
        <v>2912035</v>
      </c>
      <c r="AP167" s="343">
        <f t="shared" si="80"/>
        <v>51386</v>
      </c>
    </row>
    <row r="168" spans="1:42">
      <c r="C168" s="262"/>
      <c r="D168" s="262"/>
      <c r="E168" s="262"/>
      <c r="F168" s="262"/>
      <c r="G168" s="263"/>
      <c r="H168" s="263"/>
      <c r="I168" s="264"/>
      <c r="J168" s="264"/>
      <c r="K168" s="263"/>
      <c r="L168" s="263"/>
      <c r="M168" s="264"/>
      <c r="N168" s="263"/>
      <c r="O168" s="263"/>
      <c r="P168" s="264"/>
      <c r="Q168" s="265"/>
      <c r="U168" s="268"/>
      <c r="V168" s="268"/>
      <c r="W168" s="269"/>
      <c r="X168" s="265"/>
    </row>
    <row r="169" spans="1:42" ht="15" thickBot="1">
      <c r="C169" s="262"/>
      <c r="D169" s="262"/>
      <c r="E169" s="262"/>
      <c r="F169" s="262"/>
      <c r="G169" s="263"/>
      <c r="H169" s="263"/>
      <c r="I169" s="264"/>
      <c r="J169" s="264"/>
      <c r="K169" s="263"/>
      <c r="L169" s="263"/>
      <c r="M169" s="264"/>
      <c r="N169" s="263"/>
      <c r="O169" s="263"/>
      <c r="P169" s="264"/>
      <c r="Q169" s="265"/>
      <c r="U169" s="344"/>
      <c r="V169" s="344"/>
      <c r="W169" s="267"/>
      <c r="X169" s="265"/>
    </row>
    <row r="170" spans="1:42" s="348" customFormat="1" ht="24.6" thickBot="1">
      <c r="A170" s="260"/>
      <c r="B170" s="332" t="s">
        <v>407</v>
      </c>
      <c r="C170" s="345"/>
      <c r="D170" s="4" t="s">
        <v>0</v>
      </c>
      <c r="E170" s="4" t="s">
        <v>1</v>
      </c>
      <c r="F170" s="5" t="s">
        <v>2</v>
      </c>
      <c r="G170" s="4" t="s">
        <v>0</v>
      </c>
      <c r="H170" s="4" t="s">
        <v>1</v>
      </c>
      <c r="I170" s="6" t="s">
        <v>3</v>
      </c>
      <c r="J170" s="7"/>
      <c r="K170" s="4">
        <v>2023</v>
      </c>
      <c r="L170" s="4">
        <v>2024</v>
      </c>
      <c r="M170" s="5" t="s">
        <v>2</v>
      </c>
      <c r="N170" s="4">
        <v>2023</v>
      </c>
      <c r="O170" s="4">
        <v>2024</v>
      </c>
      <c r="P170" s="6" t="s">
        <v>3</v>
      </c>
      <c r="Q170" s="219"/>
      <c r="R170" s="9">
        <v>2022</v>
      </c>
      <c r="S170" s="10">
        <v>2023</v>
      </c>
      <c r="T170" s="11" t="s">
        <v>2</v>
      </c>
      <c r="U170" s="9">
        <v>2022</v>
      </c>
      <c r="V170" s="10">
        <v>2023</v>
      </c>
      <c r="W170" s="11" t="s">
        <v>3</v>
      </c>
      <c r="X170" s="219"/>
      <c r="Y170" s="277">
        <v>2021</v>
      </c>
      <c r="Z170" s="277">
        <v>2022</v>
      </c>
      <c r="AA170" s="13" t="s">
        <v>2</v>
      </c>
      <c r="AB170" s="14">
        <v>2020</v>
      </c>
      <c r="AC170" s="14">
        <v>2021</v>
      </c>
      <c r="AD170" s="13" t="s">
        <v>2</v>
      </c>
      <c r="AE170" s="14"/>
      <c r="AF170" s="14">
        <v>2019</v>
      </c>
      <c r="AG170" s="14">
        <v>2020</v>
      </c>
      <c r="AH170" s="13" t="s">
        <v>2</v>
      </c>
      <c r="AI170" s="14"/>
      <c r="AJ170" s="14">
        <v>2018</v>
      </c>
      <c r="AK170" s="14">
        <v>2019</v>
      </c>
      <c r="AL170" s="346" t="s">
        <v>2</v>
      </c>
      <c r="AM170" s="18">
        <v>2019</v>
      </c>
      <c r="AN170" s="14">
        <v>2018</v>
      </c>
      <c r="AO170" s="14">
        <v>2019</v>
      </c>
      <c r="AP170" s="347" t="s">
        <v>4</v>
      </c>
    </row>
    <row r="171" spans="1:42" ht="15" thickBot="1">
      <c r="B171" s="349" t="s">
        <v>5</v>
      </c>
      <c r="C171" s="350" t="s">
        <v>6</v>
      </c>
      <c r="D171" s="351"/>
      <c r="E171" s="351"/>
      <c r="F171" s="351"/>
      <c r="G171" s="352"/>
      <c r="H171" s="352"/>
      <c r="I171" s="352"/>
      <c r="J171" s="353"/>
      <c r="K171" s="354"/>
      <c r="L171" s="352"/>
      <c r="M171" s="352"/>
      <c r="N171" s="352"/>
      <c r="O171" s="352"/>
      <c r="P171" s="352"/>
      <c r="Q171" s="287"/>
      <c r="R171" s="355" t="s">
        <v>2</v>
      </c>
      <c r="S171" s="356" t="s">
        <v>2</v>
      </c>
      <c r="T171" s="289" t="s">
        <v>7</v>
      </c>
      <c r="U171" s="26" t="s">
        <v>8</v>
      </c>
      <c r="V171" s="26" t="s">
        <v>8</v>
      </c>
      <c r="W171" s="290" t="s">
        <v>7</v>
      </c>
      <c r="X171" s="287"/>
      <c r="Y171" s="291" t="s">
        <v>2</v>
      </c>
      <c r="Z171" s="291" t="s">
        <v>2</v>
      </c>
      <c r="AA171" s="292" t="s">
        <v>7</v>
      </c>
      <c r="AB171" s="291" t="s">
        <v>2</v>
      </c>
      <c r="AC171" s="291" t="s">
        <v>2</v>
      </c>
      <c r="AD171" s="292" t="s">
        <v>7</v>
      </c>
      <c r="AE171" s="293"/>
      <c r="AF171" s="291" t="s">
        <v>2</v>
      </c>
      <c r="AG171" s="291" t="s">
        <v>2</v>
      </c>
      <c r="AH171" s="292" t="s">
        <v>7</v>
      </c>
      <c r="AI171" s="293"/>
      <c r="AJ171" s="294" t="s">
        <v>2</v>
      </c>
      <c r="AK171" s="294" t="s">
        <v>2</v>
      </c>
      <c r="AL171" s="17" t="s">
        <v>7</v>
      </c>
      <c r="AM171" s="295" t="s">
        <v>4</v>
      </c>
      <c r="AN171" s="295" t="s">
        <v>4</v>
      </c>
      <c r="AO171" s="295" t="s">
        <v>4</v>
      </c>
      <c r="AP171" s="296" t="s">
        <v>7</v>
      </c>
    </row>
    <row r="172" spans="1:42">
      <c r="A172" s="260">
        <v>1</v>
      </c>
      <c r="B172" s="297" t="s">
        <v>408</v>
      </c>
      <c r="C172" s="57" t="s">
        <v>409</v>
      </c>
      <c r="D172" s="40">
        <v>303271</v>
      </c>
      <c r="E172" s="40">
        <v>564217</v>
      </c>
      <c r="F172" s="43">
        <f t="shared" ref="F172:F183" si="81">E172-D172</f>
        <v>260946</v>
      </c>
      <c r="G172" s="357">
        <v>227133</v>
      </c>
      <c r="H172" s="357">
        <v>238490</v>
      </c>
      <c r="I172" s="358">
        <f t="shared" ref="I172:I183" si="82">H172-G172</f>
        <v>11357</v>
      </c>
      <c r="J172" s="359"/>
      <c r="K172" s="357">
        <v>303271</v>
      </c>
      <c r="L172" s="357">
        <v>303271</v>
      </c>
      <c r="M172" s="69">
        <f>L172-K172</f>
        <v>0</v>
      </c>
      <c r="N172" s="357">
        <v>216317</v>
      </c>
      <c r="O172" s="357">
        <v>227133</v>
      </c>
      <c r="P172" s="358">
        <f t="shared" ref="P172:P183" si="83">O172-N172</f>
        <v>10816</v>
      </c>
      <c r="Q172" s="360"/>
      <c r="R172" s="361">
        <v>481630</v>
      </c>
      <c r="S172" s="303">
        <v>499869</v>
      </c>
      <c r="T172" s="304">
        <f>S172-R172</f>
        <v>18239</v>
      </c>
      <c r="U172" s="305">
        <v>206016</v>
      </c>
      <c r="V172" s="305">
        <v>216317</v>
      </c>
      <c r="W172" s="306">
        <f t="shared" ref="W172:W183" si="84">V172-U172</f>
        <v>10301</v>
      </c>
      <c r="X172" s="302"/>
      <c r="Y172" s="307"/>
      <c r="Z172" s="307"/>
      <c r="AA172" s="307">
        <f>Z172-Y172</f>
        <v>0</v>
      </c>
      <c r="AB172" s="308"/>
      <c r="AC172" s="308"/>
      <c r="AD172" s="309">
        <f>AC172-AB172</f>
        <v>0</v>
      </c>
      <c r="AE172" s="310"/>
      <c r="AF172" s="308"/>
      <c r="AG172" s="308"/>
      <c r="AH172" s="308">
        <f t="shared" ref="AH172" si="85">AG172-AF172</f>
        <v>0</v>
      </c>
      <c r="AI172" s="308"/>
      <c r="AJ172" s="308"/>
      <c r="AK172" s="308"/>
      <c r="AL172" s="52">
        <f>AK172-AJ172</f>
        <v>0</v>
      </c>
      <c r="AM172" s="311"/>
      <c r="AN172" s="311"/>
      <c r="AO172" s="312"/>
      <c r="AP172" s="313">
        <f t="shared" ref="AP172" si="86">AO172-AN172</f>
        <v>0</v>
      </c>
    </row>
    <row r="173" spans="1:42">
      <c r="A173" s="260">
        <v>2</v>
      </c>
      <c r="B173" s="297" t="s">
        <v>410</v>
      </c>
      <c r="C173" s="57" t="s">
        <v>411</v>
      </c>
      <c r="D173" s="40">
        <v>125422</v>
      </c>
      <c r="E173" s="40">
        <v>125438</v>
      </c>
      <c r="F173" s="43">
        <f t="shared" si="81"/>
        <v>16</v>
      </c>
      <c r="G173" s="362">
        <v>125422</v>
      </c>
      <c r="H173" s="362">
        <v>125438</v>
      </c>
      <c r="I173" s="358">
        <f t="shared" si="82"/>
        <v>16</v>
      </c>
      <c r="J173" s="69"/>
      <c r="K173" s="362">
        <v>125422</v>
      </c>
      <c r="L173" s="362">
        <v>125422</v>
      </c>
      <c r="M173" s="69">
        <f t="shared" ref="M173:M183" si="87">L173-K173</f>
        <v>0</v>
      </c>
      <c r="N173" s="362">
        <v>125422</v>
      </c>
      <c r="O173" s="362">
        <v>125422</v>
      </c>
      <c r="P173" s="69">
        <f t="shared" si="83"/>
        <v>0</v>
      </c>
      <c r="Q173" s="317"/>
      <c r="R173" s="71">
        <v>206729</v>
      </c>
      <c r="S173" s="71">
        <v>206729</v>
      </c>
      <c r="T173" s="43">
        <f>S173-R173</f>
        <v>0</v>
      </c>
      <c r="U173" s="135">
        <v>160588</v>
      </c>
      <c r="V173" s="135">
        <v>168617</v>
      </c>
      <c r="W173" s="62">
        <f t="shared" si="84"/>
        <v>8029</v>
      </c>
      <c r="X173" s="317"/>
      <c r="Y173" s="73"/>
      <c r="Z173" s="73"/>
      <c r="AA173" s="73"/>
      <c r="AB173" s="64"/>
      <c r="AC173" s="64"/>
      <c r="AD173" s="318"/>
      <c r="AE173" s="319"/>
      <c r="AF173" s="64"/>
      <c r="AG173" s="64"/>
      <c r="AH173" s="64"/>
      <c r="AI173" s="64"/>
      <c r="AJ173" s="64"/>
      <c r="AK173" s="64"/>
      <c r="AL173" s="85"/>
      <c r="AM173" s="73"/>
      <c r="AN173" s="73"/>
      <c r="AO173" s="320"/>
      <c r="AP173" s="164"/>
    </row>
    <row r="174" spans="1:42">
      <c r="A174" s="260">
        <v>3</v>
      </c>
      <c r="B174" s="297" t="s">
        <v>412</v>
      </c>
      <c r="C174" s="57" t="s">
        <v>413</v>
      </c>
      <c r="D174" s="40">
        <v>1389643</v>
      </c>
      <c r="E174" s="40">
        <v>2290495</v>
      </c>
      <c r="F174" s="43">
        <f t="shared" si="81"/>
        <v>900852</v>
      </c>
      <c r="G174" s="357">
        <v>1384972</v>
      </c>
      <c r="H174" s="362">
        <v>1454221</v>
      </c>
      <c r="I174" s="358">
        <f t="shared" si="82"/>
        <v>69249</v>
      </c>
      <c r="J174" s="359"/>
      <c r="K174" s="357">
        <v>1389643</v>
      </c>
      <c r="L174" s="357">
        <v>1389643</v>
      </c>
      <c r="M174" s="69">
        <f>L174-K174</f>
        <v>0</v>
      </c>
      <c r="N174" s="357">
        <v>1319021</v>
      </c>
      <c r="O174" s="362">
        <v>1384972</v>
      </c>
      <c r="P174" s="358">
        <f t="shared" si="83"/>
        <v>65951</v>
      </c>
      <c r="Q174" s="317"/>
      <c r="R174" s="71">
        <v>2290495</v>
      </c>
      <c r="S174" s="71">
        <v>2290495</v>
      </c>
      <c r="T174" s="43">
        <f>S174-R174</f>
        <v>0</v>
      </c>
      <c r="U174" s="135">
        <v>1256210</v>
      </c>
      <c r="V174" s="135">
        <v>1319021</v>
      </c>
      <c r="W174" s="62">
        <f t="shared" si="84"/>
        <v>62811</v>
      </c>
      <c r="X174" s="317"/>
      <c r="Y174" s="73"/>
      <c r="Z174" s="73"/>
      <c r="AA174" s="73">
        <f>Z174-Y174</f>
        <v>0</v>
      </c>
      <c r="AB174" s="64"/>
      <c r="AC174" s="64"/>
      <c r="AD174" s="318">
        <f t="shared" ref="AD174:AD183" si="88">AC174-AB174</f>
        <v>0</v>
      </c>
      <c r="AE174" s="319"/>
      <c r="AF174" s="64"/>
      <c r="AG174" s="64"/>
      <c r="AH174" s="64">
        <f t="shared" ref="AH174:AH183" si="89">AG174-AF174</f>
        <v>0</v>
      </c>
      <c r="AI174" s="64"/>
      <c r="AJ174" s="64"/>
      <c r="AK174" s="64"/>
      <c r="AL174" s="85">
        <f t="shared" ref="AL174:AL183" si="90">AK174-AJ174</f>
        <v>0</v>
      </c>
      <c r="AM174" s="64"/>
      <c r="AN174" s="64"/>
      <c r="AO174" s="144"/>
      <c r="AP174" s="321">
        <f t="shared" ref="AP174:AP183" si="91">AO174-AN174</f>
        <v>0</v>
      </c>
    </row>
    <row r="175" spans="1:42">
      <c r="A175" s="260">
        <v>4</v>
      </c>
      <c r="B175" s="297" t="s">
        <v>414</v>
      </c>
      <c r="C175" s="57" t="s">
        <v>415</v>
      </c>
      <c r="D175" s="40">
        <v>35296</v>
      </c>
      <c r="E175" s="40">
        <v>63050</v>
      </c>
      <c r="F175" s="43">
        <f t="shared" si="81"/>
        <v>27754</v>
      </c>
      <c r="G175" s="357">
        <v>35296</v>
      </c>
      <c r="H175" s="362">
        <v>37061</v>
      </c>
      <c r="I175" s="358">
        <f t="shared" si="82"/>
        <v>1765</v>
      </c>
      <c r="J175" s="68"/>
      <c r="K175" s="357">
        <v>35296</v>
      </c>
      <c r="L175" s="357">
        <v>35296</v>
      </c>
      <c r="M175" s="69">
        <f t="shared" si="87"/>
        <v>0</v>
      </c>
      <c r="N175" s="357">
        <v>35296</v>
      </c>
      <c r="O175" s="362">
        <v>35296</v>
      </c>
      <c r="P175" s="69">
        <f t="shared" si="83"/>
        <v>0</v>
      </c>
      <c r="Q175" s="317"/>
      <c r="R175" s="71">
        <v>57886</v>
      </c>
      <c r="S175" s="71">
        <v>59051</v>
      </c>
      <c r="T175" s="43">
        <f>S175-R175</f>
        <v>1165</v>
      </c>
      <c r="U175" s="135">
        <v>46429</v>
      </c>
      <c r="V175" s="135">
        <v>48750</v>
      </c>
      <c r="W175" s="62">
        <f t="shared" si="84"/>
        <v>2321</v>
      </c>
      <c r="X175" s="317"/>
      <c r="Y175" s="73"/>
      <c r="Z175" s="73"/>
      <c r="AA175" s="73">
        <f>Z175-Y175</f>
        <v>0</v>
      </c>
      <c r="AB175" s="64"/>
      <c r="AC175" s="64"/>
      <c r="AD175" s="322">
        <f t="shared" si="88"/>
        <v>0</v>
      </c>
      <c r="AE175" s="323"/>
      <c r="AF175" s="64"/>
      <c r="AG175" s="64"/>
      <c r="AH175" s="64">
        <f t="shared" si="89"/>
        <v>0</v>
      </c>
      <c r="AI175" s="64"/>
      <c r="AJ175" s="64"/>
      <c r="AK175" s="64"/>
      <c r="AL175" s="85">
        <f t="shared" si="90"/>
        <v>0</v>
      </c>
      <c r="AM175" s="324">
        <v>227695</v>
      </c>
      <c r="AN175" s="73"/>
      <c r="AO175" s="320"/>
      <c r="AP175" s="321">
        <f t="shared" si="91"/>
        <v>0</v>
      </c>
    </row>
    <row r="176" spans="1:42">
      <c r="A176" s="260">
        <v>5</v>
      </c>
      <c r="B176" s="297" t="s">
        <v>416</v>
      </c>
      <c r="C176" s="57" t="s">
        <v>417</v>
      </c>
      <c r="D176" s="40">
        <v>85803</v>
      </c>
      <c r="E176" s="40">
        <v>162749</v>
      </c>
      <c r="F176" s="43">
        <f t="shared" si="81"/>
        <v>76946</v>
      </c>
      <c r="G176" s="357">
        <v>73269</v>
      </c>
      <c r="H176" s="362">
        <v>76932</v>
      </c>
      <c r="I176" s="358">
        <f t="shared" si="82"/>
        <v>3663</v>
      </c>
      <c r="J176" s="359"/>
      <c r="K176" s="357">
        <v>85803</v>
      </c>
      <c r="L176" s="357">
        <v>85803</v>
      </c>
      <c r="M176" s="69">
        <f t="shared" si="87"/>
        <v>0</v>
      </c>
      <c r="N176" s="357">
        <v>69780</v>
      </c>
      <c r="O176" s="362">
        <v>73269</v>
      </c>
      <c r="P176" s="358">
        <f t="shared" si="83"/>
        <v>3489</v>
      </c>
      <c r="Q176" s="317"/>
      <c r="R176" s="71">
        <v>135814</v>
      </c>
      <c r="S176" s="71">
        <v>141426</v>
      </c>
      <c r="T176" s="43">
        <f t="shared" ref="T176:T183" si="92">S176-R176</f>
        <v>5612</v>
      </c>
      <c r="U176" s="135">
        <v>66457</v>
      </c>
      <c r="V176" s="135">
        <v>69780</v>
      </c>
      <c r="W176" s="62">
        <f t="shared" si="84"/>
        <v>3323</v>
      </c>
      <c r="X176" s="317"/>
      <c r="Y176" s="73"/>
      <c r="Z176" s="73"/>
      <c r="AA176" s="73">
        <f t="shared" ref="AA176:AA183" si="93">Z176-Y176</f>
        <v>0</v>
      </c>
      <c r="AB176" s="64"/>
      <c r="AC176" s="64"/>
      <c r="AD176" s="322">
        <f t="shared" si="88"/>
        <v>0</v>
      </c>
      <c r="AE176" s="323"/>
      <c r="AF176" s="64"/>
      <c r="AG176" s="64"/>
      <c r="AH176" s="64">
        <f t="shared" si="89"/>
        <v>0</v>
      </c>
      <c r="AI176" s="64"/>
      <c r="AJ176" s="64"/>
      <c r="AK176" s="64"/>
      <c r="AL176" s="85">
        <f t="shared" si="90"/>
        <v>0</v>
      </c>
      <c r="AM176" s="324">
        <v>227696</v>
      </c>
      <c r="AN176" s="73"/>
      <c r="AO176" s="320"/>
      <c r="AP176" s="321">
        <f t="shared" si="91"/>
        <v>0</v>
      </c>
    </row>
    <row r="177" spans="1:42">
      <c r="A177" s="260">
        <v>6</v>
      </c>
      <c r="B177" s="297" t="s">
        <v>418</v>
      </c>
      <c r="C177" s="57" t="s">
        <v>419</v>
      </c>
      <c r="D177" s="40">
        <v>496566</v>
      </c>
      <c r="E177" s="40">
        <v>792770</v>
      </c>
      <c r="F177" s="43">
        <f t="shared" si="81"/>
        <v>296204</v>
      </c>
      <c r="G177" s="357">
        <v>496566</v>
      </c>
      <c r="H177" s="362">
        <v>521394</v>
      </c>
      <c r="I177" s="358">
        <f t="shared" si="82"/>
        <v>24828</v>
      </c>
      <c r="J177" s="68"/>
      <c r="K177" s="357">
        <v>496566</v>
      </c>
      <c r="L177" s="357">
        <v>496566</v>
      </c>
      <c r="M177" s="69">
        <f t="shared" si="87"/>
        <v>0</v>
      </c>
      <c r="N177" s="357">
        <v>496566</v>
      </c>
      <c r="O177" s="362">
        <v>496566</v>
      </c>
      <c r="P177" s="69">
        <f t="shared" si="83"/>
        <v>0</v>
      </c>
      <c r="Q177" s="317"/>
      <c r="R177" s="71">
        <v>686606</v>
      </c>
      <c r="S177" s="71">
        <v>773967</v>
      </c>
      <c r="T177" s="43">
        <f t="shared" si="92"/>
        <v>87361</v>
      </c>
      <c r="U177" s="135">
        <v>489465</v>
      </c>
      <c r="V177" s="135">
        <v>513938</v>
      </c>
      <c r="W177" s="62">
        <f t="shared" si="84"/>
        <v>24473</v>
      </c>
      <c r="X177" s="317"/>
      <c r="Y177" s="73"/>
      <c r="Z177" s="73"/>
      <c r="AA177" s="73">
        <f t="shared" si="93"/>
        <v>0</v>
      </c>
      <c r="AB177" s="64"/>
      <c r="AC177" s="64"/>
      <c r="AD177" s="322">
        <f t="shared" si="88"/>
        <v>0</v>
      </c>
      <c r="AE177" s="323"/>
      <c r="AF177" s="64"/>
      <c r="AG177" s="64"/>
      <c r="AH177" s="64">
        <f t="shared" si="89"/>
        <v>0</v>
      </c>
      <c r="AI177" s="64"/>
      <c r="AJ177" s="64"/>
      <c r="AK177" s="64"/>
      <c r="AL177" s="85">
        <f t="shared" si="90"/>
        <v>0</v>
      </c>
      <c r="AM177" s="324">
        <v>227697</v>
      </c>
      <c r="AN177" s="73"/>
      <c r="AO177" s="320"/>
      <c r="AP177" s="321">
        <f t="shared" si="91"/>
        <v>0</v>
      </c>
    </row>
    <row r="178" spans="1:42">
      <c r="A178" s="260">
        <v>7</v>
      </c>
      <c r="B178" s="297" t="s">
        <v>420</v>
      </c>
      <c r="C178" s="57" t="s">
        <v>421</v>
      </c>
      <c r="D178" s="40">
        <v>1309380</v>
      </c>
      <c r="E178" s="40">
        <v>2158200</v>
      </c>
      <c r="F178" s="43">
        <f t="shared" si="81"/>
        <v>848820</v>
      </c>
      <c r="G178" s="357">
        <v>688586</v>
      </c>
      <c r="H178" s="362">
        <v>723015</v>
      </c>
      <c r="I178" s="358">
        <f t="shared" si="82"/>
        <v>34429</v>
      </c>
      <c r="J178" s="359"/>
      <c r="K178" s="357">
        <v>1309380</v>
      </c>
      <c r="L178" s="357">
        <v>1309380</v>
      </c>
      <c r="M178" s="69">
        <f t="shared" si="87"/>
        <v>0</v>
      </c>
      <c r="N178" s="357">
        <v>655796</v>
      </c>
      <c r="O178" s="362">
        <v>688586</v>
      </c>
      <c r="P178" s="358">
        <f t="shared" si="83"/>
        <v>32790</v>
      </c>
      <c r="Q178" s="317"/>
      <c r="R178" s="71">
        <v>2158200</v>
      </c>
      <c r="S178" s="71">
        <v>2158200</v>
      </c>
      <c r="T178" s="43">
        <f t="shared" si="92"/>
        <v>0</v>
      </c>
      <c r="U178" s="135">
        <v>624568</v>
      </c>
      <c r="V178" s="135">
        <v>655796</v>
      </c>
      <c r="W178" s="62">
        <f t="shared" si="84"/>
        <v>31228</v>
      </c>
      <c r="X178" s="317"/>
      <c r="Y178" s="73"/>
      <c r="Z178" s="73"/>
      <c r="AA178" s="73">
        <f t="shared" si="93"/>
        <v>0</v>
      </c>
      <c r="AB178" s="64"/>
      <c r="AC178" s="64"/>
      <c r="AD178" s="322">
        <f t="shared" si="88"/>
        <v>0</v>
      </c>
      <c r="AE178" s="323"/>
      <c r="AF178" s="64"/>
      <c r="AG178" s="64"/>
      <c r="AH178" s="64">
        <f t="shared" si="89"/>
        <v>0</v>
      </c>
      <c r="AI178" s="64"/>
      <c r="AJ178" s="64"/>
      <c r="AK178" s="64"/>
      <c r="AL178" s="85">
        <f t="shared" si="90"/>
        <v>0</v>
      </c>
      <c r="AM178" s="324">
        <v>227698</v>
      </c>
      <c r="AN178" s="73"/>
      <c r="AO178" s="320"/>
      <c r="AP178" s="321">
        <f t="shared" si="91"/>
        <v>0</v>
      </c>
    </row>
    <row r="179" spans="1:42">
      <c r="A179" s="260">
        <v>8</v>
      </c>
      <c r="B179" s="297" t="s">
        <v>422</v>
      </c>
      <c r="C179" s="57" t="s">
        <v>423</v>
      </c>
      <c r="D179" s="40">
        <v>643794</v>
      </c>
      <c r="E179" s="40">
        <v>1061140</v>
      </c>
      <c r="F179" s="43">
        <f t="shared" si="81"/>
        <v>417346</v>
      </c>
      <c r="G179" s="357">
        <v>470623</v>
      </c>
      <c r="H179" s="362">
        <v>494154</v>
      </c>
      <c r="I179" s="358">
        <f t="shared" si="82"/>
        <v>23531</v>
      </c>
      <c r="J179" s="359"/>
      <c r="K179" s="357">
        <v>643794</v>
      </c>
      <c r="L179" s="357">
        <v>643794</v>
      </c>
      <c r="M179" s="69">
        <f t="shared" si="87"/>
        <v>0</v>
      </c>
      <c r="N179" s="357">
        <v>448212</v>
      </c>
      <c r="O179" s="362">
        <v>470623</v>
      </c>
      <c r="P179" s="358">
        <f t="shared" si="83"/>
        <v>22411</v>
      </c>
      <c r="Q179" s="317"/>
      <c r="R179" s="71">
        <v>1061140</v>
      </c>
      <c r="S179" s="71">
        <v>1061140</v>
      </c>
      <c r="T179" s="43">
        <f t="shared" si="92"/>
        <v>0</v>
      </c>
      <c r="U179" s="135">
        <v>426869</v>
      </c>
      <c r="V179" s="135">
        <v>448212</v>
      </c>
      <c r="W179" s="62">
        <f t="shared" si="84"/>
        <v>21343</v>
      </c>
      <c r="X179" s="317"/>
      <c r="Y179" s="73"/>
      <c r="Z179" s="73"/>
      <c r="AA179" s="73">
        <f t="shared" si="93"/>
        <v>0</v>
      </c>
      <c r="AB179" s="64"/>
      <c r="AC179" s="64"/>
      <c r="AD179" s="322">
        <f t="shared" si="88"/>
        <v>0</v>
      </c>
      <c r="AE179" s="323"/>
      <c r="AF179" s="64"/>
      <c r="AG179" s="64"/>
      <c r="AH179" s="64">
        <f t="shared" si="89"/>
        <v>0</v>
      </c>
      <c r="AI179" s="64"/>
      <c r="AJ179" s="64"/>
      <c r="AK179" s="64"/>
      <c r="AL179" s="85">
        <f t="shared" si="90"/>
        <v>0</v>
      </c>
      <c r="AM179" s="324">
        <v>227699</v>
      </c>
      <c r="AN179" s="73"/>
      <c r="AO179" s="320"/>
      <c r="AP179" s="321">
        <f t="shared" si="91"/>
        <v>0</v>
      </c>
    </row>
    <row r="180" spans="1:42">
      <c r="A180" s="260">
        <v>9</v>
      </c>
      <c r="B180" s="297" t="s">
        <v>424</v>
      </c>
      <c r="C180" s="57" t="s">
        <v>425</v>
      </c>
      <c r="D180" s="40">
        <v>3769340</v>
      </c>
      <c r="E180" s="40">
        <v>6257360</v>
      </c>
      <c r="F180" s="43">
        <f t="shared" si="81"/>
        <v>2488020</v>
      </c>
      <c r="G180" s="357">
        <v>3769340</v>
      </c>
      <c r="H180" s="362">
        <v>3957807</v>
      </c>
      <c r="I180" s="358">
        <f t="shared" si="82"/>
        <v>188467</v>
      </c>
      <c r="J180" s="68"/>
      <c r="K180" s="357">
        <v>3769340</v>
      </c>
      <c r="L180" s="357">
        <v>3769340</v>
      </c>
      <c r="M180" s="69">
        <f t="shared" si="87"/>
        <v>0</v>
      </c>
      <c r="N180" s="357">
        <v>3769340</v>
      </c>
      <c r="O180" s="362">
        <v>3769340</v>
      </c>
      <c r="P180" s="69">
        <f t="shared" si="83"/>
        <v>0</v>
      </c>
      <c r="Q180" s="317"/>
      <c r="R180" s="71">
        <v>6257360</v>
      </c>
      <c r="S180" s="71">
        <v>6257360</v>
      </c>
      <c r="T180" s="43">
        <f t="shared" si="92"/>
        <v>0</v>
      </c>
      <c r="U180" s="135">
        <v>3632508</v>
      </c>
      <c r="V180" s="135">
        <v>3814133</v>
      </c>
      <c r="W180" s="62">
        <f t="shared" si="84"/>
        <v>181625</v>
      </c>
      <c r="X180" s="317"/>
      <c r="Y180" s="73"/>
      <c r="Z180" s="73"/>
      <c r="AA180" s="73">
        <f t="shared" si="93"/>
        <v>0</v>
      </c>
      <c r="AB180" s="64"/>
      <c r="AC180" s="64"/>
      <c r="AD180" s="322">
        <f t="shared" si="88"/>
        <v>0</v>
      </c>
      <c r="AE180" s="323"/>
      <c r="AF180" s="64"/>
      <c r="AG180" s="64"/>
      <c r="AH180" s="64">
        <f t="shared" si="89"/>
        <v>0</v>
      </c>
      <c r="AI180" s="64"/>
      <c r="AJ180" s="64"/>
      <c r="AK180" s="64"/>
      <c r="AL180" s="85">
        <f t="shared" si="90"/>
        <v>0</v>
      </c>
      <c r="AM180" s="324">
        <v>227700</v>
      </c>
      <c r="AN180" s="73"/>
      <c r="AO180" s="320"/>
      <c r="AP180" s="321">
        <f t="shared" si="91"/>
        <v>0</v>
      </c>
    </row>
    <row r="181" spans="1:42">
      <c r="A181" s="260">
        <v>10</v>
      </c>
      <c r="B181" s="297" t="s">
        <v>426</v>
      </c>
      <c r="C181" s="57" t="s">
        <v>427</v>
      </c>
      <c r="D181" s="40">
        <v>189829</v>
      </c>
      <c r="E181" s="40">
        <v>322846</v>
      </c>
      <c r="F181" s="43">
        <f t="shared" si="81"/>
        <v>133017</v>
      </c>
      <c r="G181" s="357">
        <v>189829</v>
      </c>
      <c r="H181" s="362">
        <v>199320</v>
      </c>
      <c r="I181" s="358">
        <f t="shared" si="82"/>
        <v>9491</v>
      </c>
      <c r="J181" s="68"/>
      <c r="K181" s="357">
        <v>189829</v>
      </c>
      <c r="L181" s="357">
        <v>189829</v>
      </c>
      <c r="M181" s="69">
        <f t="shared" si="87"/>
        <v>0</v>
      </c>
      <c r="N181" s="357">
        <v>189829</v>
      </c>
      <c r="O181" s="362">
        <v>189829</v>
      </c>
      <c r="P181" s="69">
        <f t="shared" si="83"/>
        <v>0</v>
      </c>
      <c r="Q181" s="317"/>
      <c r="R181" s="71">
        <v>266020</v>
      </c>
      <c r="S181" s="71">
        <v>312887</v>
      </c>
      <c r="T181" s="43">
        <f t="shared" si="92"/>
        <v>46867</v>
      </c>
      <c r="U181" s="135">
        <v>266020</v>
      </c>
      <c r="V181" s="135">
        <v>279321</v>
      </c>
      <c r="W181" s="62">
        <f t="shared" si="84"/>
        <v>13301</v>
      </c>
      <c r="X181" s="317"/>
      <c r="Y181" s="73"/>
      <c r="Z181" s="73"/>
      <c r="AA181" s="73">
        <f t="shared" si="93"/>
        <v>0</v>
      </c>
      <c r="AB181" s="64"/>
      <c r="AC181" s="64"/>
      <c r="AD181" s="322">
        <f t="shared" si="88"/>
        <v>0</v>
      </c>
      <c r="AE181" s="323"/>
      <c r="AF181" s="64"/>
      <c r="AG181" s="64"/>
      <c r="AH181" s="64">
        <f t="shared" si="89"/>
        <v>0</v>
      </c>
      <c r="AI181" s="64"/>
      <c r="AJ181" s="64"/>
      <c r="AK181" s="64"/>
      <c r="AL181" s="85">
        <f t="shared" si="90"/>
        <v>0</v>
      </c>
      <c r="AM181" s="324">
        <v>227701</v>
      </c>
      <c r="AN181" s="73"/>
      <c r="AO181" s="320"/>
      <c r="AP181" s="321">
        <f t="shared" si="91"/>
        <v>0</v>
      </c>
    </row>
    <row r="182" spans="1:42">
      <c r="A182" s="260">
        <v>11</v>
      </c>
      <c r="B182" s="297">
        <v>304211180</v>
      </c>
      <c r="C182" s="57" t="s">
        <v>428</v>
      </c>
      <c r="D182" s="40">
        <v>464623</v>
      </c>
      <c r="E182" s="40">
        <v>765820</v>
      </c>
      <c r="F182" s="43">
        <f t="shared" si="81"/>
        <v>301197</v>
      </c>
      <c r="G182" s="357">
        <v>336839</v>
      </c>
      <c r="H182" s="362">
        <v>353681</v>
      </c>
      <c r="I182" s="358">
        <f t="shared" si="82"/>
        <v>16842</v>
      </c>
      <c r="J182" s="359"/>
      <c r="K182" s="357">
        <v>464623</v>
      </c>
      <c r="L182" s="357">
        <v>464623</v>
      </c>
      <c r="M182" s="69">
        <f t="shared" si="87"/>
        <v>0</v>
      </c>
      <c r="N182" s="357">
        <v>320799</v>
      </c>
      <c r="O182" s="362">
        <v>336839</v>
      </c>
      <c r="P182" s="358">
        <f t="shared" si="83"/>
        <v>16040</v>
      </c>
      <c r="Q182" s="317"/>
      <c r="R182" s="71">
        <v>765820</v>
      </c>
      <c r="S182" s="71">
        <v>765820</v>
      </c>
      <c r="T182" s="43">
        <f t="shared" si="92"/>
        <v>0</v>
      </c>
      <c r="U182" s="135">
        <v>305523</v>
      </c>
      <c r="V182" s="135">
        <v>320799</v>
      </c>
      <c r="W182" s="62">
        <f t="shared" si="84"/>
        <v>15276</v>
      </c>
      <c r="X182" s="317"/>
      <c r="Y182" s="73"/>
      <c r="Z182" s="73"/>
      <c r="AA182" s="73">
        <f t="shared" si="93"/>
        <v>0</v>
      </c>
      <c r="AB182" s="64"/>
      <c r="AC182" s="64"/>
      <c r="AD182" s="322">
        <f t="shared" si="88"/>
        <v>0</v>
      </c>
      <c r="AE182" s="323"/>
      <c r="AF182" s="64"/>
      <c r="AG182" s="64"/>
      <c r="AH182" s="64">
        <f t="shared" si="89"/>
        <v>0</v>
      </c>
      <c r="AI182" s="64"/>
      <c r="AJ182" s="64"/>
      <c r="AK182" s="64"/>
      <c r="AL182" s="85">
        <f t="shared" si="90"/>
        <v>0</v>
      </c>
      <c r="AM182" s="324">
        <v>227702</v>
      </c>
      <c r="AN182" s="73"/>
      <c r="AO182" s="320"/>
      <c r="AP182" s="321">
        <f t="shared" si="91"/>
        <v>0</v>
      </c>
    </row>
    <row r="183" spans="1:42" ht="15" thickBot="1">
      <c r="A183" s="260">
        <v>12</v>
      </c>
      <c r="B183" s="297">
        <v>304211170</v>
      </c>
      <c r="C183" s="57" t="s">
        <v>429</v>
      </c>
      <c r="D183" s="40">
        <v>537033</v>
      </c>
      <c r="E183" s="40">
        <v>885170</v>
      </c>
      <c r="F183" s="43">
        <f t="shared" si="81"/>
        <v>348137</v>
      </c>
      <c r="G183" s="357">
        <v>518744</v>
      </c>
      <c r="H183" s="357">
        <v>544681</v>
      </c>
      <c r="I183" s="358">
        <f t="shared" si="82"/>
        <v>25937</v>
      </c>
      <c r="J183" s="359"/>
      <c r="K183" s="357">
        <v>537033</v>
      </c>
      <c r="L183" s="357">
        <v>537033</v>
      </c>
      <c r="M183" s="69">
        <f t="shared" si="87"/>
        <v>0</v>
      </c>
      <c r="N183" s="357">
        <v>494042</v>
      </c>
      <c r="O183" s="357">
        <v>518744</v>
      </c>
      <c r="P183" s="358">
        <f t="shared" si="83"/>
        <v>24702</v>
      </c>
      <c r="Q183" s="317"/>
      <c r="R183" s="71">
        <v>885170</v>
      </c>
      <c r="S183" s="71">
        <v>885170</v>
      </c>
      <c r="T183" s="43">
        <f t="shared" si="92"/>
        <v>0</v>
      </c>
      <c r="U183" s="135">
        <v>470516</v>
      </c>
      <c r="V183" s="135">
        <v>494042</v>
      </c>
      <c r="W183" s="62">
        <f t="shared" si="84"/>
        <v>23526</v>
      </c>
      <c r="X183" s="317"/>
      <c r="Y183" s="73"/>
      <c r="Z183" s="73"/>
      <c r="AA183" s="73">
        <f t="shared" si="93"/>
        <v>0</v>
      </c>
      <c r="AB183" s="64"/>
      <c r="AC183" s="64"/>
      <c r="AD183" s="322">
        <f t="shared" si="88"/>
        <v>0</v>
      </c>
      <c r="AE183" s="323"/>
      <c r="AF183" s="64"/>
      <c r="AG183" s="64"/>
      <c r="AH183" s="64">
        <f t="shared" si="89"/>
        <v>0</v>
      </c>
      <c r="AI183" s="64"/>
      <c r="AJ183" s="64"/>
      <c r="AK183" s="64"/>
      <c r="AL183" s="85">
        <f t="shared" si="90"/>
        <v>0</v>
      </c>
      <c r="AM183" s="324">
        <v>227703</v>
      </c>
      <c r="AN183" s="73"/>
      <c r="AO183" s="320"/>
      <c r="AP183" s="321">
        <f t="shared" si="91"/>
        <v>0</v>
      </c>
    </row>
    <row r="184" spans="1:42" ht="15" thickBot="1">
      <c r="B184" s="332" t="s">
        <v>405</v>
      </c>
      <c r="C184" s="333"/>
      <c r="D184" s="334">
        <f>SUM(D172:D183)</f>
        <v>9350000</v>
      </c>
      <c r="E184" s="334">
        <f t="shared" ref="E184:I184" si="94">SUM(E172:E183)</f>
        <v>15449255</v>
      </c>
      <c r="F184" s="334">
        <f t="shared" si="94"/>
        <v>6099255</v>
      </c>
      <c r="G184" s="334">
        <f t="shared" si="94"/>
        <v>8316619</v>
      </c>
      <c r="H184" s="334">
        <f t="shared" si="94"/>
        <v>8726194</v>
      </c>
      <c r="I184" s="334">
        <f t="shared" si="94"/>
        <v>409575</v>
      </c>
      <c r="J184" s="335"/>
      <c r="K184" s="334">
        <f>SUM(K172:K183)</f>
        <v>9350000</v>
      </c>
      <c r="L184" s="334">
        <f t="shared" ref="L184" si="95">SUM(L172:L183)</f>
        <v>9350000</v>
      </c>
      <c r="M184" s="334">
        <f>SUM(M172:M183)</f>
        <v>0</v>
      </c>
      <c r="N184" s="334">
        <f t="shared" ref="N184" si="96">SUM(N172:N183)</f>
        <v>8140420</v>
      </c>
      <c r="O184" s="334">
        <f>SUM(O172:O183)</f>
        <v>8316619</v>
      </c>
      <c r="P184" s="334">
        <f t="shared" ref="P184" si="97">SUM(P172:P183)</f>
        <v>176199</v>
      </c>
      <c r="Q184" s="336"/>
      <c r="R184" s="337">
        <f t="shared" ref="R184:W184" si="98">SUM(R172:R183)</f>
        <v>15252870</v>
      </c>
      <c r="S184" s="337">
        <f t="shared" si="98"/>
        <v>15412114</v>
      </c>
      <c r="T184" s="338">
        <f t="shared" si="98"/>
        <v>159244</v>
      </c>
      <c r="U184" s="337">
        <f t="shared" si="98"/>
        <v>7951169</v>
      </c>
      <c r="V184" s="337">
        <f t="shared" si="98"/>
        <v>8348726</v>
      </c>
      <c r="W184" s="338">
        <f t="shared" si="98"/>
        <v>397557</v>
      </c>
      <c r="X184" s="336"/>
      <c r="Y184" s="339">
        <f>SUM(Y179:Y183)</f>
        <v>0</v>
      </c>
      <c r="Z184" s="339">
        <f t="shared" ref="Z184:AA184" si="99">SUM(Z179:Z183)</f>
        <v>0</v>
      </c>
      <c r="AA184" s="339">
        <f t="shared" si="99"/>
        <v>0</v>
      </c>
      <c r="AB184" s="340">
        <f>SUM(AB179:AB183)</f>
        <v>0</v>
      </c>
      <c r="AC184" s="340">
        <f>SUM(AC179:AC183)</f>
        <v>0</v>
      </c>
      <c r="AD184" s="341">
        <f>AC184-AB184</f>
        <v>0</v>
      </c>
      <c r="AE184" s="340"/>
      <c r="AF184" s="340">
        <f>SUM(AF179:AF183)</f>
        <v>0</v>
      </c>
      <c r="AG184" s="340">
        <f>SUM(AG179:AG183)</f>
        <v>0</v>
      </c>
      <c r="AH184" s="340" t="s">
        <v>406</v>
      </c>
      <c r="AI184" s="340"/>
      <c r="AJ184" s="340">
        <f t="shared" ref="AJ184:AP184" si="100">SUM(AJ179:AJ183)</f>
        <v>0</v>
      </c>
      <c r="AK184" s="340">
        <f t="shared" si="100"/>
        <v>0</v>
      </c>
      <c r="AL184" s="340">
        <f t="shared" si="100"/>
        <v>0</v>
      </c>
      <c r="AM184" s="340">
        <f t="shared" si="100"/>
        <v>1138505</v>
      </c>
      <c r="AN184" s="340">
        <f t="shared" si="100"/>
        <v>0</v>
      </c>
      <c r="AO184" s="342">
        <f t="shared" si="100"/>
        <v>0</v>
      </c>
      <c r="AP184" s="343">
        <f t="shared" si="100"/>
        <v>0</v>
      </c>
    </row>
    <row r="185" spans="1:42" ht="15" thickBot="1">
      <c r="B185" s="363"/>
      <c r="C185" s="364"/>
      <c r="D185" s="364"/>
      <c r="E185" s="364"/>
      <c r="F185" s="364"/>
      <c r="G185" s="365"/>
      <c r="H185" s="365"/>
      <c r="I185" s="366"/>
      <c r="J185" s="366"/>
      <c r="K185" s="365"/>
      <c r="L185" s="365"/>
      <c r="M185" s="366"/>
      <c r="N185" s="365"/>
      <c r="O185" s="365"/>
      <c r="P185" s="366"/>
      <c r="Q185" s="367"/>
      <c r="R185" s="368"/>
      <c r="S185" s="368"/>
      <c r="T185" s="369"/>
      <c r="U185" s="370"/>
      <c r="V185" s="370"/>
      <c r="W185" s="371"/>
      <c r="X185" s="367"/>
      <c r="Y185" s="372"/>
      <c r="Z185" s="372"/>
      <c r="AA185" s="372"/>
      <c r="AB185" s="373"/>
      <c r="AC185" s="373"/>
      <c r="AD185" s="374"/>
      <c r="AE185" s="375"/>
      <c r="AF185" s="373"/>
      <c r="AG185" s="373"/>
      <c r="AH185" s="373"/>
      <c r="AI185" s="373"/>
      <c r="AJ185" s="373"/>
      <c r="AK185" s="373"/>
      <c r="AL185" s="376"/>
      <c r="AM185" s="377"/>
      <c r="AN185" s="372"/>
      <c r="AO185" s="372"/>
      <c r="AP185" s="378"/>
    </row>
    <row r="186" spans="1:42" ht="40.200000000000003" customHeight="1" thickBot="1">
      <c r="B186" s="20" t="s">
        <v>5</v>
      </c>
      <c r="C186" s="21" t="s">
        <v>6</v>
      </c>
      <c r="D186" s="379" t="s">
        <v>430</v>
      </c>
      <c r="E186" s="379" t="s">
        <v>431</v>
      </c>
      <c r="F186" s="379" t="s">
        <v>432</v>
      </c>
      <c r="G186" s="379" t="s">
        <v>430</v>
      </c>
      <c r="H186" s="379" t="s">
        <v>433</v>
      </c>
      <c r="I186" s="24"/>
      <c r="J186" s="25"/>
      <c r="K186" s="379" t="s">
        <v>434</v>
      </c>
      <c r="L186" s="379" t="s">
        <v>435</v>
      </c>
      <c r="M186" s="379" t="s">
        <v>436</v>
      </c>
      <c r="N186" s="379" t="s">
        <v>437</v>
      </c>
      <c r="O186" s="379" t="s">
        <v>433</v>
      </c>
      <c r="P186" s="24"/>
      <c r="R186"/>
      <c r="S186"/>
      <c r="T186"/>
      <c r="W186"/>
      <c r="AL186"/>
    </row>
    <row r="187" spans="1:42">
      <c r="A187" s="260">
        <v>1</v>
      </c>
      <c r="B187" s="380" t="s">
        <v>438</v>
      </c>
      <c r="C187" s="381" t="s">
        <v>439</v>
      </c>
      <c r="D187" s="381"/>
      <c r="E187" s="381"/>
      <c r="F187" s="381"/>
      <c r="G187" s="382">
        <v>0</v>
      </c>
      <c r="H187" s="382"/>
      <c r="I187" s="383"/>
      <c r="J187" s="384"/>
      <c r="K187" s="382">
        <v>0</v>
      </c>
      <c r="L187" s="382">
        <v>2679928</v>
      </c>
      <c r="M187" s="382">
        <v>3193213</v>
      </c>
      <c r="N187" s="382">
        <v>0</v>
      </c>
      <c r="O187" s="382">
        <v>3193213</v>
      </c>
      <c r="P187" s="383"/>
      <c r="R187"/>
      <c r="S187"/>
      <c r="T187"/>
      <c r="W187"/>
      <c r="AL187"/>
    </row>
    <row r="188" spans="1:42">
      <c r="A188" s="260">
        <v>2</v>
      </c>
      <c r="B188" s="385" t="s">
        <v>440</v>
      </c>
      <c r="C188" s="386" t="s">
        <v>441</v>
      </c>
      <c r="D188" s="386"/>
      <c r="E188" s="386"/>
      <c r="F188" s="386"/>
      <c r="G188" s="387"/>
      <c r="H188" s="387"/>
      <c r="I188" s="388"/>
      <c r="J188" s="389"/>
      <c r="K188" s="387"/>
      <c r="L188" s="387"/>
      <c r="M188" s="390"/>
      <c r="N188" s="387"/>
      <c r="O188" s="387"/>
      <c r="P188" s="388"/>
      <c r="R188"/>
      <c r="S188"/>
      <c r="T188"/>
      <c r="W188"/>
      <c r="AL188"/>
    </row>
    <row r="189" spans="1:42" ht="15" thickBot="1">
      <c r="B189" s="391" t="s">
        <v>442</v>
      </c>
      <c r="C189" s="392"/>
      <c r="D189" s="393"/>
      <c r="E189" s="393"/>
      <c r="F189" s="393"/>
      <c r="G189" s="394"/>
      <c r="H189" s="394"/>
      <c r="I189" s="395"/>
      <c r="J189" s="396"/>
      <c r="K189" s="394"/>
      <c r="L189" s="394"/>
      <c r="M189" s="397"/>
      <c r="N189" s="394"/>
      <c r="O189" s="394"/>
      <c r="P189" s="395"/>
      <c r="R189"/>
      <c r="S189"/>
      <c r="T189"/>
      <c r="W189"/>
      <c r="AL189"/>
    </row>
    <row r="190" spans="1:42">
      <c r="U190" s="344"/>
      <c r="V190" s="344"/>
      <c r="W190" s="267"/>
    </row>
    <row r="191" spans="1:42">
      <c r="U191" s="344"/>
      <c r="V191" s="344"/>
      <c r="W191" s="267"/>
    </row>
  </sheetData>
  <mergeCells count="19">
    <mergeCell ref="B189:C189"/>
    <mergeCell ref="G160:G161"/>
    <mergeCell ref="H160:H161"/>
    <mergeCell ref="I160:I161"/>
    <mergeCell ref="B167:C167"/>
    <mergeCell ref="B170:C170"/>
    <mergeCell ref="B184:C184"/>
    <mergeCell ref="B158:C158"/>
    <mergeCell ref="B160:B161"/>
    <mergeCell ref="C160:C161"/>
    <mergeCell ref="D160:D161"/>
    <mergeCell ref="E160:E161"/>
    <mergeCell ref="F160:F161"/>
    <mergeCell ref="Y86:AA86"/>
    <mergeCell ref="Y88:AA88"/>
    <mergeCell ref="Y92:AA92"/>
    <mergeCell ref="Y97:AA97"/>
    <mergeCell ref="AF109:AH109"/>
    <mergeCell ref="B154:C1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NGPropUser24</cp:lastModifiedBy>
  <dcterms:created xsi:type="dcterms:W3CDTF">2025-01-07T18:46:29Z</dcterms:created>
  <dcterms:modified xsi:type="dcterms:W3CDTF">2025-01-07T18:48:25Z</dcterms:modified>
</cp:coreProperties>
</file>