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Hopkins\Fall 2018\mod_nav\mod07\"/>
    </mc:Choice>
  </mc:AlternateContent>
  <bookViews>
    <workbookView xWindow="0" yWindow="0" windowWidth="20490" windowHeight="7905" activeTab="1"/>
  </bookViews>
  <sheets>
    <sheet name="prob4" sheetId="1" r:id="rId1"/>
    <sheet name="prob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N5" i="3"/>
  <c r="O5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Q6" i="3" s="1"/>
  <c r="R6" i="3" s="1"/>
  <c r="S6" i="3" s="1"/>
  <c r="N6" i="3"/>
  <c r="O6" i="3" s="1"/>
  <c r="E5" i="3"/>
  <c r="F5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13" i="3"/>
  <c r="F13" i="3" s="1"/>
  <c r="R5" i="3"/>
  <c r="S5" i="3" s="1"/>
  <c r="T5" i="3" s="1"/>
  <c r="I5" i="3"/>
  <c r="E6" i="3"/>
  <c r="F6" i="3" s="1"/>
  <c r="H6" i="3" s="1"/>
  <c r="I6" i="3" s="1"/>
  <c r="J6" i="3" s="1"/>
  <c r="K6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C4" i="1"/>
  <c r="D4" i="1" s="1"/>
  <c r="C2" i="1"/>
  <c r="C24" i="1"/>
  <c r="D2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Q7" i="3" l="1"/>
  <c r="J5" i="3"/>
  <c r="K5" i="3" s="1"/>
  <c r="H7" i="3"/>
  <c r="F4" i="1"/>
  <c r="AB5" i="3" l="1"/>
  <c r="V5" i="3"/>
  <c r="W5" i="3" s="1"/>
  <c r="Q8" i="3"/>
  <c r="R7" i="3"/>
  <c r="S7" i="3" s="1"/>
  <c r="T6" i="3"/>
  <c r="AB6" i="3" s="1"/>
  <c r="H8" i="3"/>
  <c r="I7" i="3"/>
  <c r="J7" i="3" s="1"/>
  <c r="K7" i="3" s="1"/>
  <c r="I4" i="1"/>
  <c r="G4" i="1"/>
  <c r="H4" i="1" s="1"/>
  <c r="AA5" i="3" l="1"/>
  <c r="X5" i="3"/>
  <c r="Y5" i="3"/>
  <c r="Z5" i="3" s="1"/>
  <c r="Q9" i="3"/>
  <c r="R8" i="3"/>
  <c r="T7" i="3"/>
  <c r="AB7" i="3" s="1"/>
  <c r="V6" i="3"/>
  <c r="X6" i="3" s="1"/>
  <c r="H9" i="3"/>
  <c r="I8" i="3"/>
  <c r="J8" i="3" s="1"/>
  <c r="K8" i="3" s="1"/>
  <c r="S8" i="3" l="1"/>
  <c r="T8" i="3" s="1"/>
  <c r="Q10" i="3"/>
  <c r="R9" i="3"/>
  <c r="S9" i="3" s="1"/>
  <c r="T9" i="3" s="1"/>
  <c r="V7" i="3"/>
  <c r="W7" i="3" s="1"/>
  <c r="AA6" i="3"/>
  <c r="W6" i="3"/>
  <c r="Y6" i="3" s="1"/>
  <c r="Z6" i="3" s="1"/>
  <c r="H10" i="3"/>
  <c r="I9" i="3"/>
  <c r="J9" i="3" s="1"/>
  <c r="K9" i="3" s="1"/>
  <c r="V8" i="3" l="1"/>
  <c r="W8" i="3" s="1"/>
  <c r="AB8" i="3"/>
  <c r="Q11" i="3"/>
  <c r="R10" i="3"/>
  <c r="X7" i="3"/>
  <c r="Y7" i="3" s="1"/>
  <c r="Z7" i="3" s="1"/>
  <c r="AA7" i="3"/>
  <c r="AB9" i="3"/>
  <c r="V9" i="3"/>
  <c r="W9" i="3" s="1"/>
  <c r="H11" i="3"/>
  <c r="I11" i="3" s="1"/>
  <c r="J11" i="3" s="1"/>
  <c r="K11" i="3" s="1"/>
  <c r="I10" i="3"/>
  <c r="J10" i="3" s="1"/>
  <c r="K10" i="3" s="1"/>
  <c r="X8" i="3" l="1"/>
  <c r="Y8" i="3" s="1"/>
  <c r="Z8" i="3" s="1"/>
  <c r="AA8" i="3"/>
  <c r="S10" i="3"/>
  <c r="T10" i="3" s="1"/>
  <c r="Q12" i="3"/>
  <c r="R11" i="3"/>
  <c r="AA9" i="3"/>
  <c r="X9" i="3"/>
  <c r="Y9" i="3" s="1"/>
  <c r="Z9" i="3" s="1"/>
  <c r="H12" i="3"/>
  <c r="V10" i="3" l="1"/>
  <c r="W10" i="3" s="1"/>
  <c r="AB10" i="3"/>
  <c r="S11" i="3"/>
  <c r="T11" i="3" s="1"/>
  <c r="Q13" i="3"/>
  <c r="R12" i="3"/>
  <c r="I12" i="3"/>
  <c r="J12" i="3" s="1"/>
  <c r="K12" i="3" s="1"/>
  <c r="H13" i="3"/>
  <c r="X10" i="3" l="1"/>
  <c r="Y10" i="3" s="1"/>
  <c r="Z10" i="3" s="1"/>
  <c r="AA10" i="3"/>
  <c r="AB11" i="3"/>
  <c r="V11" i="3"/>
  <c r="W11" i="3" s="1"/>
  <c r="S12" i="3"/>
  <c r="T12" i="3" s="1"/>
  <c r="AB12" i="3" s="1"/>
  <c r="Q14" i="3"/>
  <c r="R13" i="3"/>
  <c r="I13" i="3"/>
  <c r="J13" i="3" s="1"/>
  <c r="K13" i="3" s="1"/>
  <c r="H14" i="3"/>
  <c r="X11" i="3" l="1"/>
  <c r="Y11" i="3" s="1"/>
  <c r="Z11" i="3" s="1"/>
  <c r="AA11" i="3"/>
  <c r="V12" i="3"/>
  <c r="W12" i="3" s="1"/>
  <c r="S13" i="3"/>
  <c r="T13" i="3" s="1"/>
  <c r="Q15" i="3"/>
  <c r="R14" i="3"/>
  <c r="I14" i="3"/>
  <c r="J14" i="3" s="1"/>
  <c r="K14" i="3" s="1"/>
  <c r="H15" i="3"/>
  <c r="X12" i="3" l="1"/>
  <c r="Y12" i="3" s="1"/>
  <c r="Z12" i="3" s="1"/>
  <c r="AB13" i="3"/>
  <c r="V13" i="3"/>
  <c r="W13" i="3" s="1"/>
  <c r="S14" i="3"/>
  <c r="T14" i="3" s="1"/>
  <c r="AA12" i="3"/>
  <c r="Q16" i="3"/>
  <c r="R15" i="3"/>
  <c r="I15" i="3"/>
  <c r="J15" i="3" s="1"/>
  <c r="K15" i="3" s="1"/>
  <c r="H16" i="3"/>
  <c r="X13" i="3" l="1"/>
  <c r="Y13" i="3" s="1"/>
  <c r="Z13" i="3" s="1"/>
  <c r="V14" i="3"/>
  <c r="W14" i="3" s="1"/>
  <c r="AB14" i="3"/>
  <c r="S15" i="3"/>
  <c r="T15" i="3" s="1"/>
  <c r="AA13" i="3"/>
  <c r="Q17" i="3"/>
  <c r="R16" i="3"/>
  <c r="I16" i="3"/>
  <c r="J16" i="3" s="1"/>
  <c r="K16" i="3" s="1"/>
  <c r="H17" i="3"/>
  <c r="X14" i="3" l="1"/>
  <c r="Y14" i="3" s="1"/>
  <c r="Z14" i="3" s="1"/>
  <c r="AA14" i="3"/>
  <c r="V15" i="3"/>
  <c r="W15" i="3" s="1"/>
  <c r="AB15" i="3"/>
  <c r="S16" i="3"/>
  <c r="T16" i="3" s="1"/>
  <c r="Q18" i="3"/>
  <c r="R17" i="3"/>
  <c r="I17" i="3"/>
  <c r="J17" i="3" s="1"/>
  <c r="K17" i="3" s="1"/>
  <c r="H18" i="3"/>
  <c r="AA15" i="3" l="1"/>
  <c r="X15" i="3"/>
  <c r="Y15" i="3" s="1"/>
  <c r="Z15" i="3" s="1"/>
  <c r="AB16" i="3"/>
  <c r="V16" i="3"/>
  <c r="W16" i="3" s="1"/>
  <c r="S17" i="3"/>
  <c r="T17" i="3" s="1"/>
  <c r="Q19" i="3"/>
  <c r="R18" i="3"/>
  <c r="I18" i="3"/>
  <c r="J18" i="3" s="1"/>
  <c r="K18" i="3" s="1"/>
  <c r="H19" i="3"/>
  <c r="AA16" i="3" l="1"/>
  <c r="X16" i="3"/>
  <c r="Y16" i="3" s="1"/>
  <c r="Z16" i="3" s="1"/>
  <c r="AB17" i="3"/>
  <c r="V17" i="3"/>
  <c r="W17" i="3" s="1"/>
  <c r="S18" i="3"/>
  <c r="T18" i="3" s="1"/>
  <c r="Q20" i="3"/>
  <c r="R19" i="3"/>
  <c r="I19" i="3"/>
  <c r="J19" i="3" s="1"/>
  <c r="K19" i="3" s="1"/>
  <c r="H20" i="3"/>
  <c r="X17" i="3" l="1"/>
  <c r="Y17" i="3" s="1"/>
  <c r="Z17" i="3" s="1"/>
  <c r="AA17" i="3"/>
  <c r="AB18" i="3"/>
  <c r="V18" i="3"/>
  <c r="W18" i="3" s="1"/>
  <c r="S19" i="3"/>
  <c r="T19" i="3" s="1"/>
  <c r="Q21" i="3"/>
  <c r="R21" i="3" s="1"/>
  <c r="R20" i="3"/>
  <c r="I20" i="3"/>
  <c r="J20" i="3" s="1"/>
  <c r="K20" i="3" s="1"/>
  <c r="H21" i="3"/>
  <c r="I21" i="3" s="1"/>
  <c r="J21" i="3" s="1"/>
  <c r="K21" i="3" s="1"/>
  <c r="X18" i="3" l="1"/>
  <c r="Y18" i="3" s="1"/>
  <c r="Z18" i="3" s="1"/>
  <c r="AA18" i="3"/>
  <c r="AB19" i="3"/>
  <c r="V19" i="3"/>
  <c r="W19" i="3" s="1"/>
  <c r="S20" i="3"/>
  <c r="T20" i="3" s="1"/>
  <c r="S21" i="3"/>
  <c r="T21" i="3" s="1"/>
  <c r="X19" i="3" l="1"/>
  <c r="Y19" i="3" s="1"/>
  <c r="Z19" i="3" s="1"/>
  <c r="AA19" i="3"/>
  <c r="AB21" i="3"/>
  <c r="V21" i="3"/>
  <c r="W21" i="3" s="1"/>
  <c r="V20" i="3"/>
  <c r="W20" i="3" s="1"/>
  <c r="AB20" i="3"/>
  <c r="X21" i="3" l="1"/>
  <c r="Y21" i="3" s="1"/>
  <c r="Z21" i="3" s="1"/>
  <c r="AA21" i="3"/>
  <c r="AA20" i="3"/>
  <c r="X20" i="3"/>
  <c r="Y20" i="3" s="1"/>
  <c r="Z20" i="3" s="1"/>
</calcChain>
</file>

<file path=xl/sharedStrings.xml><?xml version="1.0" encoding="utf-8"?>
<sst xmlns="http://schemas.openxmlformats.org/spreadsheetml/2006/main" count="43" uniqueCount="24">
  <si>
    <t>Err low</t>
  </si>
  <si>
    <t>Err High</t>
  </si>
  <si>
    <t>Xa</t>
  </si>
  <si>
    <t>ξi</t>
  </si>
  <si>
    <t>ϵdi</t>
  </si>
  <si>
    <t>Xi</t>
  </si>
  <si>
    <t>x̂N</t>
  </si>
  <si>
    <t>Num Samples</t>
  </si>
  <si>
    <t>δx̂N</t>
  </si>
  <si>
    <t>σδx̂N</t>
  </si>
  <si>
    <t>x̂N (Recursive)</t>
  </si>
  <si>
    <t>*Additional measurement for recursive equation</t>
  </si>
  <si>
    <t>Sensor 1</t>
  </si>
  <si>
    <t>Sensor 2</t>
  </si>
  <si>
    <t>N</t>
  </si>
  <si>
    <t>σδx̂N^2</t>
  </si>
  <si>
    <t>Dn</t>
  </si>
  <si>
    <t>λ1N</t>
  </si>
  <si>
    <t>1 - λ1N</t>
  </si>
  <si>
    <t>x̅N</t>
  </si>
  <si>
    <t>δx̅N</t>
  </si>
  <si>
    <t>σδx̅N^2</t>
  </si>
  <si>
    <t>1/σδx̅N^2</t>
  </si>
  <si>
    <t>Weighted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</si>
</sst>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4" borderId="0" xfId="3"/>
    <xf numFmtId="0" fontId="1" fillId="5" borderId="0" xfId="4"/>
    <xf numFmtId="0" fontId="2" fillId="2" borderId="0" xfId="1"/>
    <xf numFmtId="0" fontId="1" fillId="7" borderId="0" xfId="6"/>
    <xf numFmtId="0" fontId="3" fillId="3" borderId="0" xfId="2"/>
    <xf numFmtId="0" fontId="4" fillId="6" borderId="0" xfId="5"/>
  </cellXfs>
  <cellStyles count="7">
    <cellStyle name="20% - Accent1" xfId="3" builtinId="30"/>
    <cellStyle name="20% - Accent2" xfId="4" builtinId="34"/>
    <cellStyle name="20% - Accent6" xfId="6" builtinId="50"/>
    <cellStyle name="Accent6" xfId="5" builtinId="4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Position</a:t>
            </a:r>
            <a:r>
              <a:rPr lang="en-US" baseline="0"/>
              <a:t> vs Sample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prob5!$A$6:$A$21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prob5!$Y$6:$Y$21</c:f>
              <c:numCache>
                <c:formatCode>General</c:formatCode>
                <c:ptCount val="16"/>
                <c:pt idx="0">
                  <c:v>4.1263292622564425</c:v>
                </c:pt>
                <c:pt idx="1">
                  <c:v>4.8738364822501143</c:v>
                </c:pt>
                <c:pt idx="2">
                  <c:v>5.1391585562024709</c:v>
                </c:pt>
                <c:pt idx="3">
                  <c:v>4.9501969345899388</c:v>
                </c:pt>
                <c:pt idx="4">
                  <c:v>5.0888744992786306</c:v>
                </c:pt>
                <c:pt idx="5">
                  <c:v>5.2204344342039866</c:v>
                </c:pt>
                <c:pt idx="6">
                  <c:v>5.2981725786462421</c:v>
                </c:pt>
                <c:pt idx="7">
                  <c:v>5.3096888297596809</c:v>
                </c:pt>
                <c:pt idx="8">
                  <c:v>5.3577244635792276</c:v>
                </c:pt>
                <c:pt idx="9">
                  <c:v>5.2920338130601614</c:v>
                </c:pt>
                <c:pt idx="10">
                  <c:v>5.2126718993381793</c:v>
                </c:pt>
                <c:pt idx="11">
                  <c:v>5.1430080950167483</c:v>
                </c:pt>
                <c:pt idx="12">
                  <c:v>5.1753580532674901</c:v>
                </c:pt>
                <c:pt idx="13">
                  <c:v>5.1634805846039686</c:v>
                </c:pt>
                <c:pt idx="14">
                  <c:v>5.0954304522074745</c:v>
                </c:pt>
                <c:pt idx="15">
                  <c:v>5.0375125694627565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089408"/>
        <c:axId val="974099200"/>
      </c:scatterChart>
      <c:valAx>
        <c:axId val="9740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99200"/>
        <c:crosses val="autoZero"/>
        <c:crossBetween val="midCat"/>
      </c:valAx>
      <c:valAx>
        <c:axId val="974099200"/>
        <c:scaling>
          <c:orientation val="minMax"/>
          <c:max val="9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14287</xdr:rowOff>
    </xdr:from>
    <xdr:to>
      <xdr:col>14</xdr:col>
      <xdr:colOff>409575</xdr:colOff>
      <xdr:row>16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3" sqref="H3"/>
    </sheetView>
  </sheetViews>
  <sheetFormatPr defaultRowHeight="15" x14ac:dyDescent="0.25"/>
  <cols>
    <col min="3" max="3" width="13.2851562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7</v>
      </c>
    </row>
    <row r="2" spans="1:9" x14ac:dyDescent="0.25">
      <c r="A2">
        <v>-1</v>
      </c>
      <c r="B2">
        <v>1</v>
      </c>
      <c r="C2">
        <f>COUNT(A4:A23)</f>
        <v>20</v>
      </c>
    </row>
    <row r="3" spans="1:9" x14ac:dyDescent="0.25">
      <c r="A3" t="s">
        <v>2</v>
      </c>
      <c r="B3" t="s">
        <v>4</v>
      </c>
      <c r="C3" t="s">
        <v>3</v>
      </c>
      <c r="D3" t="s">
        <v>5</v>
      </c>
      <c r="F3" t="s">
        <v>6</v>
      </c>
      <c r="G3" t="s">
        <v>8</v>
      </c>
      <c r="H3" t="s">
        <v>9</v>
      </c>
      <c r="I3" t="s">
        <v>10</v>
      </c>
    </row>
    <row r="4" spans="1:9" x14ac:dyDescent="0.25">
      <c r="A4">
        <v>5</v>
      </c>
      <c r="B4">
        <v>0</v>
      </c>
      <c r="C4">
        <f ca="1">RAND()*($B$2-$A$2)+$A$2</f>
        <v>-0.57327202254159193</v>
      </c>
      <c r="D4">
        <f ca="1">A4+B4+C4</f>
        <v>4.4267279774584081</v>
      </c>
      <c r="F4">
        <f ca="1">1/C2*SUM(D4:D23)-SUM(B4:B23)</f>
        <v>5.1685008393201697</v>
      </c>
      <c r="G4">
        <f ca="1">F4-A4</f>
        <v>0.16850083932016968</v>
      </c>
      <c r="H4">
        <f ca="1">G4/SQRT(C2)</f>
        <v>3.7677933098566888E-2</v>
      </c>
      <c r="I4">
        <f ca="1">((C2-1+1)/(C2+1))*F4+D24/(C2+1)</f>
        <v>5.1657958201955809</v>
      </c>
    </row>
    <row r="5" spans="1:9" x14ac:dyDescent="0.25">
      <c r="A5">
        <v>5</v>
      </c>
      <c r="B5">
        <v>0</v>
      </c>
      <c r="C5">
        <f ca="1">RAND()*($B$2-$A$2)+$A$2</f>
        <v>0.53230434709312524</v>
      </c>
      <c r="D5">
        <f ca="1">A5+B5+C5</f>
        <v>5.5323043470931257</v>
      </c>
    </row>
    <row r="6" spans="1:9" x14ac:dyDescent="0.25">
      <c r="A6">
        <v>5</v>
      </c>
      <c r="B6">
        <v>0</v>
      </c>
      <c r="C6">
        <f ca="1">RAND()*($B$2-$A$2)+$A$2</f>
        <v>0.77703733856907564</v>
      </c>
      <c r="D6">
        <f ca="1">A6+B6+C6</f>
        <v>5.7770373385690759</v>
      </c>
    </row>
    <row r="7" spans="1:9" x14ac:dyDescent="0.25">
      <c r="A7">
        <v>5</v>
      </c>
      <c r="B7">
        <v>0</v>
      </c>
      <c r="C7">
        <f ca="1">RAND()*($B$2-$A$2)+$A$2</f>
        <v>-0.52597110130595004</v>
      </c>
      <c r="D7">
        <f ca="1">A7+B7+C7</f>
        <v>4.4740288986940495</v>
      </c>
    </row>
    <row r="8" spans="1:9" x14ac:dyDescent="0.25">
      <c r="A8">
        <v>5</v>
      </c>
      <c r="B8">
        <v>0</v>
      </c>
      <c r="C8">
        <f ca="1">RAND()*($B$2-$A$2)+$A$2</f>
        <v>6.7538653315894592E-2</v>
      </c>
      <c r="D8">
        <f ca="1">A8+B8+C8</f>
        <v>5.0675386533158946</v>
      </c>
    </row>
    <row r="9" spans="1:9" x14ac:dyDescent="0.25">
      <c r="A9">
        <v>5</v>
      </c>
      <c r="B9">
        <v>0</v>
      </c>
      <c r="C9">
        <f ca="1">RAND()*($B$2-$A$2)+$A$2</f>
        <v>0.18823509745637357</v>
      </c>
      <c r="D9">
        <f ca="1">A9+B9+C9</f>
        <v>5.1882350974563733</v>
      </c>
    </row>
    <row r="10" spans="1:9" x14ac:dyDescent="0.25">
      <c r="A10">
        <v>5</v>
      </c>
      <c r="B10">
        <v>0</v>
      </c>
      <c r="C10">
        <f ca="1">RAND()*($B$2-$A$2)+$A$2</f>
        <v>0.88002105218378568</v>
      </c>
      <c r="D10">
        <f ca="1">A10+B10+C10</f>
        <v>5.8800210521837855</v>
      </c>
    </row>
    <row r="11" spans="1:9" x14ac:dyDescent="0.25">
      <c r="A11">
        <v>5</v>
      </c>
      <c r="B11">
        <v>0</v>
      </c>
      <c r="C11">
        <f ca="1">RAND()*($B$2-$A$2)+$A$2</f>
        <v>0.88413692478487826</v>
      </c>
      <c r="D11">
        <f ca="1">A11+B11+C11</f>
        <v>5.8841369247848778</v>
      </c>
    </row>
    <row r="12" spans="1:9" x14ac:dyDescent="0.25">
      <c r="A12">
        <v>5</v>
      </c>
      <c r="B12">
        <v>0</v>
      </c>
      <c r="C12">
        <f ca="1">RAND()*($B$2-$A$2)+$A$2</f>
        <v>0.54207441786645849</v>
      </c>
      <c r="D12">
        <f ca="1">A12+B12+C12</f>
        <v>5.5420744178664583</v>
      </c>
    </row>
    <row r="13" spans="1:9" x14ac:dyDescent="0.25">
      <c r="A13">
        <v>5</v>
      </c>
      <c r="B13">
        <v>0</v>
      </c>
      <c r="C13">
        <f ca="1">RAND()*($B$2-$A$2)+$A$2</f>
        <v>-0.19831584878734265</v>
      </c>
      <c r="D13">
        <f ca="1">A13+B13+C13</f>
        <v>4.8016841512126573</v>
      </c>
    </row>
    <row r="14" spans="1:9" x14ac:dyDescent="0.25">
      <c r="A14">
        <v>5</v>
      </c>
      <c r="B14">
        <v>0</v>
      </c>
      <c r="C14">
        <f ca="1">RAND()*($B$2-$A$2)+$A$2</f>
        <v>0.84354435531269467</v>
      </c>
      <c r="D14">
        <f ca="1">A14+B14+C14</f>
        <v>5.8435443553126944</v>
      </c>
    </row>
    <row r="15" spans="1:9" x14ac:dyDescent="0.25">
      <c r="A15">
        <v>5</v>
      </c>
      <c r="B15">
        <v>0</v>
      </c>
      <c r="C15">
        <f ca="1">RAND()*($B$2-$A$2)+$A$2</f>
        <v>-6.2437259928141975E-2</v>
      </c>
      <c r="D15">
        <f ca="1">A15+B15+C15</f>
        <v>4.9375627400718578</v>
      </c>
    </row>
    <row r="16" spans="1:9" x14ac:dyDescent="0.25">
      <c r="A16">
        <v>5</v>
      </c>
      <c r="B16">
        <v>0</v>
      </c>
      <c r="C16">
        <f ca="1">RAND()*($B$2-$A$2)+$A$2</f>
        <v>-0.41711832332155008</v>
      </c>
      <c r="D16">
        <f ca="1">A16+B16+C16</f>
        <v>4.5828816766784497</v>
      </c>
    </row>
    <row r="17" spans="1:5" x14ac:dyDescent="0.25">
      <c r="A17">
        <v>5</v>
      </c>
      <c r="B17">
        <v>0</v>
      </c>
      <c r="C17">
        <f ca="1">RAND()*($B$2-$A$2)+$A$2</f>
        <v>9.0972618524800319E-2</v>
      </c>
      <c r="D17">
        <f ca="1">A17+B17+C17</f>
        <v>5.0909726185248001</v>
      </c>
    </row>
    <row r="18" spans="1:5" x14ac:dyDescent="0.25">
      <c r="A18">
        <v>5</v>
      </c>
      <c r="B18">
        <v>0</v>
      </c>
      <c r="C18">
        <f ca="1">RAND()*($B$2-$A$2)+$A$2</f>
        <v>-0.78807657192501135</v>
      </c>
      <c r="D18">
        <f ca="1">A18+B18+C18</f>
        <v>4.2119234280749884</v>
      </c>
    </row>
    <row r="19" spans="1:5" x14ac:dyDescent="0.25">
      <c r="A19">
        <v>5</v>
      </c>
      <c r="B19">
        <v>0</v>
      </c>
      <c r="C19">
        <f ca="1">RAND()*($B$2-$A$2)+$A$2</f>
        <v>-0.77849424184241278</v>
      </c>
      <c r="D19">
        <f ca="1">A19+B19+C19</f>
        <v>4.221505758157587</v>
      </c>
    </row>
    <row r="20" spans="1:5" x14ac:dyDescent="0.25">
      <c r="A20">
        <v>5</v>
      </c>
      <c r="B20">
        <v>0</v>
      </c>
      <c r="C20">
        <f ca="1">RAND()*($B$2-$A$2)+$A$2</f>
        <v>0.18331694630319606</v>
      </c>
      <c r="D20">
        <f ca="1">A20+B20+C20</f>
        <v>5.1833169463031963</v>
      </c>
    </row>
    <row r="21" spans="1:5" x14ac:dyDescent="0.25">
      <c r="A21">
        <v>5</v>
      </c>
      <c r="B21">
        <v>0</v>
      </c>
      <c r="C21">
        <f ca="1">RAND()*($B$2-$A$2)+$A$2</f>
        <v>0.67965408381647507</v>
      </c>
      <c r="D21">
        <f ca="1">A21+B21+C21</f>
        <v>5.6796540838164749</v>
      </c>
    </row>
    <row r="22" spans="1:5" x14ac:dyDescent="0.25">
      <c r="A22">
        <v>5</v>
      </c>
      <c r="B22">
        <v>0</v>
      </c>
      <c r="C22">
        <f ca="1">RAND()*($B$2-$A$2)+$A$2</f>
        <v>0.85596352770008655</v>
      </c>
      <c r="D22">
        <f ca="1">A22+B22+C22</f>
        <v>5.8559635277000863</v>
      </c>
    </row>
    <row r="23" spans="1:5" x14ac:dyDescent="0.25">
      <c r="A23">
        <v>5</v>
      </c>
      <c r="B23">
        <v>0</v>
      </c>
      <c r="C23">
        <f ca="1">RAND()*($B$2-$A$2)+$A$2</f>
        <v>0.18890279312854941</v>
      </c>
      <c r="D23">
        <f ca="1">A23+B23+C23</f>
        <v>5.1889027931285492</v>
      </c>
    </row>
    <row r="24" spans="1:5" x14ac:dyDescent="0.25">
      <c r="A24">
        <v>5</v>
      </c>
      <c r="B24">
        <v>0</v>
      </c>
      <c r="C24">
        <f ca="1">RAND()*($B$2-$A$2)+$A$2</f>
        <v>0.11169543770381374</v>
      </c>
      <c r="D24">
        <f ca="1">A24+B24+C24</f>
        <v>5.1116954377038137</v>
      </c>
      <c r="E2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B6" sqref="B6:B2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3" customWidth="1"/>
    <col min="4" max="4" width="13.28515625" bestFit="1" customWidth="1"/>
    <col min="5" max="5" width="12.7109375" bestFit="1" customWidth="1"/>
    <col min="8" max="8" width="14" bestFit="1" customWidth="1"/>
    <col min="12" max="12" width="7" customWidth="1"/>
    <col min="23" max="23" width="12" bestFit="1" customWidth="1"/>
  </cols>
  <sheetData>
    <row r="1" spans="1:28" x14ac:dyDescent="0.25">
      <c r="B1" t="s">
        <v>7</v>
      </c>
    </row>
    <row r="2" spans="1:28" x14ac:dyDescent="0.25">
      <c r="B2">
        <f>COUNT(B6:B27)</f>
        <v>16</v>
      </c>
      <c r="D2" s="1" t="s">
        <v>12</v>
      </c>
      <c r="E2" s="3" t="s">
        <v>0</v>
      </c>
      <c r="F2" s="3" t="s">
        <v>1</v>
      </c>
      <c r="G2" s="1"/>
      <c r="H2" s="1"/>
      <c r="I2" s="1"/>
      <c r="J2" s="1"/>
      <c r="K2" s="1"/>
      <c r="M2" s="2" t="s">
        <v>13</v>
      </c>
      <c r="N2" s="5" t="s">
        <v>0</v>
      </c>
      <c r="O2" s="5" t="s">
        <v>1</v>
      </c>
      <c r="P2" s="2"/>
      <c r="Q2" s="2"/>
      <c r="R2" s="2"/>
      <c r="S2" s="2"/>
      <c r="T2" s="2"/>
    </row>
    <row r="3" spans="1:28" x14ac:dyDescent="0.25">
      <c r="D3" s="1"/>
      <c r="E3" s="3">
        <v>-1</v>
      </c>
      <c r="F3" s="3">
        <v>1</v>
      </c>
      <c r="G3" s="1"/>
      <c r="H3" s="1"/>
      <c r="I3" s="1"/>
      <c r="J3" s="1"/>
      <c r="K3" s="1"/>
      <c r="M3" s="2"/>
      <c r="N3" s="5">
        <v>-1000</v>
      </c>
      <c r="O3" s="5">
        <v>1000</v>
      </c>
      <c r="P3" s="2"/>
      <c r="Q3" s="2"/>
      <c r="R3" s="2"/>
      <c r="S3" s="2"/>
      <c r="T3" s="2"/>
      <c r="V3" s="4" t="s">
        <v>23</v>
      </c>
      <c r="W3" s="4"/>
      <c r="X3" s="4"/>
      <c r="Y3" s="6"/>
      <c r="Z3" s="4"/>
      <c r="AA3" s="4"/>
      <c r="AB3" s="4"/>
    </row>
    <row r="4" spans="1:28" x14ac:dyDescent="0.25">
      <c r="A4" t="s">
        <v>14</v>
      </c>
      <c r="B4" t="s">
        <v>2</v>
      </c>
      <c r="D4" s="1" t="s">
        <v>4</v>
      </c>
      <c r="E4" s="1" t="s">
        <v>3</v>
      </c>
      <c r="F4" s="1" t="s">
        <v>5</v>
      </c>
      <c r="G4" s="1"/>
      <c r="H4" s="1" t="s">
        <v>10</v>
      </c>
      <c r="I4" s="1" t="s">
        <v>8</v>
      </c>
      <c r="J4" s="1" t="s">
        <v>9</v>
      </c>
      <c r="K4" s="1" t="s">
        <v>15</v>
      </c>
      <c r="M4" s="2" t="s">
        <v>4</v>
      </c>
      <c r="N4" s="2" t="s">
        <v>3</v>
      </c>
      <c r="O4" s="2" t="s">
        <v>5</v>
      </c>
      <c r="P4" s="2"/>
      <c r="Q4" s="2" t="s">
        <v>10</v>
      </c>
      <c r="R4" s="2" t="s">
        <v>8</v>
      </c>
      <c r="S4" s="2" t="s">
        <v>9</v>
      </c>
      <c r="T4" s="2" t="s">
        <v>15</v>
      </c>
      <c r="V4" s="4" t="s">
        <v>16</v>
      </c>
      <c r="W4" s="4" t="s">
        <v>17</v>
      </c>
      <c r="X4" s="4" t="s">
        <v>18</v>
      </c>
      <c r="Y4" s="6" t="s">
        <v>19</v>
      </c>
      <c r="Z4" s="4" t="s">
        <v>20</v>
      </c>
      <c r="AA4" s="4" t="s">
        <v>21</v>
      </c>
      <c r="AB4" s="4" t="s">
        <v>22</v>
      </c>
    </row>
    <row r="5" spans="1:28" x14ac:dyDescent="0.25">
      <c r="A5">
        <v>0</v>
      </c>
      <c r="B5">
        <v>0</v>
      </c>
      <c r="D5" s="1">
        <v>0</v>
      </c>
      <c r="E5" s="1">
        <f ca="1">RAND()*($F$3-$E$3)+$E$3</f>
        <v>-0.34670464248097499</v>
      </c>
      <c r="F5" s="1">
        <f ca="1">B5+D5+E5</f>
        <v>-0.34670464248097499</v>
      </c>
      <c r="G5" s="1"/>
      <c r="H5" s="1">
        <v>0</v>
      </c>
      <c r="I5" s="1">
        <f>H5-B5</f>
        <v>0</v>
      </c>
      <c r="J5" s="1" t="e">
        <f>I5/SQRT(A5)</f>
        <v>#DIV/0!</v>
      </c>
      <c r="K5" s="1" t="e">
        <f>J5^2</f>
        <v>#DIV/0!</v>
      </c>
      <c r="M5" s="2">
        <v>0</v>
      </c>
      <c r="N5" s="2">
        <f ca="1">RAND()*($N$3-$O$3)+$N$3</f>
        <v>-2713.966774973107</v>
      </c>
      <c r="O5" s="2">
        <f ca="1">B5+M5+N5</f>
        <v>-2713.966774973107</v>
      </c>
      <c r="P5" s="2"/>
      <c r="Q5" s="2">
        <v>0</v>
      </c>
      <c r="R5" s="2" t="e">
        <f>Q5-#REF!</f>
        <v>#REF!</v>
      </c>
      <c r="S5" s="2" t="e">
        <f>R5/SQRT(A5)</f>
        <v>#REF!</v>
      </c>
      <c r="T5" s="2" t="e">
        <f>S5^2</f>
        <v>#REF!</v>
      </c>
      <c r="V5" s="4" t="e">
        <f>K5+T5</f>
        <v>#DIV/0!</v>
      </c>
      <c r="W5" s="4" t="e">
        <f>T5/V5</f>
        <v>#REF!</v>
      </c>
      <c r="X5" s="4" t="e">
        <f>K5/V5</f>
        <v>#DIV/0!</v>
      </c>
      <c r="Y5" s="6" t="e">
        <f>W5*H5+X5*Q5</f>
        <v>#REF!</v>
      </c>
      <c r="Z5" s="4" t="e">
        <f>Y5-B5</f>
        <v>#REF!</v>
      </c>
      <c r="AA5" s="4" t="e">
        <f>K5*T5/V5</f>
        <v>#DIV/0!</v>
      </c>
      <c r="AB5" s="4" t="e">
        <f>1/K5+1/T5</f>
        <v>#DIV/0!</v>
      </c>
    </row>
    <row r="6" spans="1:28" x14ac:dyDescent="0.25">
      <c r="A6">
        <v>1</v>
      </c>
      <c r="B6">
        <v>5</v>
      </c>
      <c r="D6" s="1">
        <v>0</v>
      </c>
      <c r="E6" s="1">
        <f ca="1">RAND()*($F$3-$E$3)+$E$3</f>
        <v>-0.87322800207638052</v>
      </c>
      <c r="F6" s="1">
        <f ca="1">B6+D6+E6</f>
        <v>4.126771997923619</v>
      </c>
      <c r="G6" s="1"/>
      <c r="H6" s="1">
        <f ca="1">((A6-1)/A6)*H5+F6/A6</f>
        <v>4.126771997923619</v>
      </c>
      <c r="I6" s="1">
        <f t="shared" ref="I6:I12" ca="1" si="0">H6-B6</f>
        <v>-0.87322800207638096</v>
      </c>
      <c r="J6" s="1">
        <f t="shared" ref="J6:J12" ca="1" si="1">I6/SQRT(A6)</f>
        <v>-0.87322800207638096</v>
      </c>
      <c r="K6" s="1">
        <f t="shared" ref="K6:K21" ca="1" si="2">J6^2</f>
        <v>0.76252714361030804</v>
      </c>
      <c r="M6" s="2">
        <v>0</v>
      </c>
      <c r="N6" s="2">
        <f t="shared" ref="N6:N21" ca="1" si="3">RAND()*($N$3-$O$3)+$N$3</f>
        <v>-1233.5588500178721</v>
      </c>
      <c r="O6" s="2">
        <f ca="1">B6+M6+N6</f>
        <v>-1228.5588500178721</v>
      </c>
      <c r="P6" s="2"/>
      <c r="Q6" s="2">
        <f ca="1">((A6-1)/A6)*Q5+O7/A6</f>
        <v>-1716.4338001289616</v>
      </c>
      <c r="R6" s="2">
        <f ca="1">Q6-B6</f>
        <v>-1721.4338001289616</v>
      </c>
      <c r="S6" s="2">
        <f ca="1">R6/SQRT(A6)</f>
        <v>-1721.4338001289616</v>
      </c>
      <c r="T6" s="2">
        <f t="shared" ref="T6:T21" ca="1" si="4">S6^2</f>
        <v>2963334.3282264378</v>
      </c>
      <c r="V6" s="4">
        <f ca="1">K6+T6</f>
        <v>2963335.0907535814</v>
      </c>
      <c r="W6" s="4">
        <f ca="1">T6/V6</f>
        <v>0.99999974267940672</v>
      </c>
      <c r="X6" s="4">
        <f ca="1">K6/V6</f>
        <v>2.5732059326992818E-7</v>
      </c>
      <c r="Y6" s="6">
        <f ca="1">W6*H6+X6*Q6</f>
        <v>4.1263292622564425</v>
      </c>
      <c r="Z6" s="4">
        <f ca="1">Y6-B6</f>
        <v>-0.87367073774355752</v>
      </c>
      <c r="AA6" s="4">
        <f ca="1">K6*T6/V6</f>
        <v>0.76252694739637117</v>
      </c>
      <c r="AB6" s="4">
        <f ca="1">1/K6+1/T6</f>
        <v>1.3114290628212872</v>
      </c>
    </row>
    <row r="7" spans="1:28" x14ac:dyDescent="0.25">
      <c r="A7">
        <v>2</v>
      </c>
      <c r="B7">
        <v>5</v>
      </c>
      <c r="D7" s="1">
        <v>0</v>
      </c>
      <c r="E7" s="1">
        <f ca="1">RAND()*($F$3-$E$3)+$E$3</f>
        <v>0.62091505129763624</v>
      </c>
      <c r="F7" s="1">
        <f ca="1">B7+D7+E7</f>
        <v>5.6209150512976365</v>
      </c>
      <c r="G7" s="1"/>
      <c r="H7" s="1">
        <f t="shared" ref="H7:H12" ca="1" si="5">((A7-1)/A7)*H6+F7/A7</f>
        <v>4.8738435246106278</v>
      </c>
      <c r="I7" s="1">
        <f t="shared" ca="1" si="0"/>
        <v>-0.12615647538937225</v>
      </c>
      <c r="J7" s="1">
        <f t="shared" ca="1" si="1"/>
        <v>-8.9206099238418907E-2</v>
      </c>
      <c r="K7" s="1">
        <f t="shared" ca="1" si="2"/>
        <v>7.9577281413346426E-3</v>
      </c>
      <c r="M7" s="2">
        <v>0</v>
      </c>
      <c r="N7" s="2">
        <f t="shared" ca="1" si="3"/>
        <v>-1721.4338001289616</v>
      </c>
      <c r="O7" s="2">
        <f ca="1">B7+M7+N7</f>
        <v>-1716.4338001289616</v>
      </c>
      <c r="P7" s="2"/>
      <c r="Q7" s="2">
        <f ca="1">((A7-1)/A7)*Q6+O8/A7</f>
        <v>-2254.8342863335192</v>
      </c>
      <c r="R7" s="2">
        <f ca="1">Q7-B7</f>
        <v>-2259.8342863335192</v>
      </c>
      <c r="S7" s="2">
        <f ca="1">R7/SQRT(A7)</f>
        <v>-1597.9441482242935</v>
      </c>
      <c r="T7" s="2">
        <f t="shared" ca="1" si="4"/>
        <v>2553425.500844263</v>
      </c>
      <c r="V7" s="4">
        <f ca="1">K7+T7</f>
        <v>2553425.5088019911</v>
      </c>
      <c r="W7" s="4">
        <f ca="1">T7/V7</f>
        <v>0.99999999688350882</v>
      </c>
      <c r="X7" s="4">
        <f ca="1">K7/V7</f>
        <v>3.1164912052077941E-9</v>
      </c>
      <c r="Y7" s="6">
        <f ca="1">W7*H7+X7*Q7</f>
        <v>4.8738364822501143</v>
      </c>
      <c r="Z7" s="4">
        <f ca="1">Y7-B7</f>
        <v>-0.12616351774988566</v>
      </c>
      <c r="AA7" s="4">
        <f ca="1">K7*T7/V7</f>
        <v>7.9577281165344529E-3</v>
      </c>
      <c r="AB7" s="4">
        <f ca="1">1/K7+1/T7</f>
        <v>125.66400678130915</v>
      </c>
    </row>
    <row r="8" spans="1:28" x14ac:dyDescent="0.25">
      <c r="A8">
        <v>3</v>
      </c>
      <c r="B8">
        <v>5</v>
      </c>
      <c r="D8" s="1">
        <v>0</v>
      </c>
      <c r="E8" s="1">
        <f ca="1">RAND()*($F$3-$E$3)+$E$3</f>
        <v>0.66981521831957447</v>
      </c>
      <c r="F8" s="1">
        <f ca="1">B8+D8+E8</f>
        <v>5.6698152183195747</v>
      </c>
      <c r="G8" s="1"/>
      <c r="H8" s="1">
        <f t="shared" ca="1" si="5"/>
        <v>5.1391674225136104</v>
      </c>
      <c r="I8" s="1">
        <f t="shared" ca="1" si="0"/>
        <v>0.13916742251361036</v>
      </c>
      <c r="J8" s="1">
        <f t="shared" ca="1" si="1"/>
        <v>8.0348348850659335E-2</v>
      </c>
      <c r="K8" s="1">
        <f t="shared" ca="1" si="2"/>
        <v>6.4558571630272494E-3</v>
      </c>
      <c r="M8" s="2">
        <v>0</v>
      </c>
      <c r="N8" s="2">
        <f t="shared" ca="1" si="3"/>
        <v>-2798.2347725380773</v>
      </c>
      <c r="O8" s="2">
        <f ca="1">B8+M8+N8</f>
        <v>-2793.2347725380773</v>
      </c>
      <c r="P8" s="2"/>
      <c r="Q8" s="2">
        <f ca="1">((A8-1)/A8)*Q7+O9/A8</f>
        <v>-2179.539311400626</v>
      </c>
      <c r="R8" s="2">
        <f ca="1">Q8-B8</f>
        <v>-2184.539311400626</v>
      </c>
      <c r="S8" s="2">
        <f ca="1">R8/SQRT(A8)</f>
        <v>-1261.2443594924712</v>
      </c>
      <c r="T8" s="2">
        <f t="shared" ca="1" si="4"/>
        <v>1590737.3343515738</v>
      </c>
      <c r="V8" s="4">
        <f ca="1">K8+T8</f>
        <v>1590737.3408074309</v>
      </c>
      <c r="W8" s="4">
        <f ca="1">T8/V8</f>
        <v>0.99999999594159461</v>
      </c>
      <c r="X8" s="4">
        <f ca="1">K8/V8</f>
        <v>4.0584054937381221E-9</v>
      </c>
      <c r="Y8" s="6">
        <f ca="1">W8*H8+X8*Q8</f>
        <v>5.1391585562024709</v>
      </c>
      <c r="Z8" s="4">
        <f ca="1">Y8-B8</f>
        <v>0.13915855620247086</v>
      </c>
      <c r="AA8" s="4">
        <f ca="1">K8*T8/V8</f>
        <v>6.4558571368267632E-3</v>
      </c>
      <c r="AB8" s="4">
        <f ca="1">1/K8+1/T8</f>
        <v>154.89809932372953</v>
      </c>
    </row>
    <row r="9" spans="1:28" x14ac:dyDescent="0.25">
      <c r="A9">
        <v>4</v>
      </c>
      <c r="B9">
        <v>5</v>
      </c>
      <c r="D9" s="1">
        <v>0</v>
      </c>
      <c r="E9" s="1">
        <f ca="1">RAND()*($F$3-$E$3)+$E$3</f>
        <v>-0.61671036899529397</v>
      </c>
      <c r="F9" s="1">
        <f ca="1">B9+D9+E9</f>
        <v>4.3832896310047058</v>
      </c>
      <c r="G9" s="1"/>
      <c r="H9" s="1">
        <f t="shared" ca="1" si="5"/>
        <v>4.9501979746363842</v>
      </c>
      <c r="I9" s="1">
        <f t="shared" ca="1" si="0"/>
        <v>-4.9802025363615776E-2</v>
      </c>
      <c r="J9" s="1">
        <f t="shared" ca="1" si="1"/>
        <v>-2.4901012681807888E-2</v>
      </c>
      <c r="K9" s="1">
        <f t="shared" ca="1" si="2"/>
        <v>6.2006043257955732E-4</v>
      </c>
      <c r="M9" s="2">
        <v>0</v>
      </c>
      <c r="N9" s="2">
        <f t="shared" ca="1" si="3"/>
        <v>-2033.9493615348401</v>
      </c>
      <c r="O9" s="2">
        <f ca="1">B9+M9+N9</f>
        <v>-2028.9493615348401</v>
      </c>
      <c r="P9" s="2"/>
      <c r="Q9" s="2">
        <f ca="1">((A9-1)/A9)*Q8+O10/A9</f>
        <v>-2379.6915124323809</v>
      </c>
      <c r="R9" s="2">
        <f ca="1">Q9-B9</f>
        <v>-2384.6915124323809</v>
      </c>
      <c r="S9" s="2">
        <f ca="1">R9/SQRT(A9)</f>
        <v>-1192.3457562161905</v>
      </c>
      <c r="T9" s="2">
        <f t="shared" ca="1" si="4"/>
        <v>1421688.402366759</v>
      </c>
      <c r="V9" s="4">
        <f ca="1">K9+T9</f>
        <v>1421688.4029868194</v>
      </c>
      <c r="W9" s="4">
        <f ca="1">T9/V9</f>
        <v>0.99999999956385632</v>
      </c>
      <c r="X9" s="4">
        <f ca="1">K9/V9</f>
        <v>4.3614369455140442E-10</v>
      </c>
      <c r="Y9" s="6">
        <f ca="1">W9*H9+X9*Q9</f>
        <v>4.9501969345899388</v>
      </c>
      <c r="Z9" s="4">
        <f ca="1">Y9-B9</f>
        <v>-4.9803065410061187E-2</v>
      </c>
      <c r="AA9" s="4">
        <f ca="1">K9*T9/V9</f>
        <v>6.2006043230912185E-4</v>
      </c>
      <c r="AB9" s="4">
        <f ca="1">1/K9+1/T9</f>
        <v>1612.7460290861859</v>
      </c>
    </row>
    <row r="10" spans="1:28" x14ac:dyDescent="0.25">
      <c r="A10">
        <v>5</v>
      </c>
      <c r="B10">
        <v>5</v>
      </c>
      <c r="D10" s="1">
        <v>0</v>
      </c>
      <c r="E10" s="1">
        <f ca="1">RAND()*($F$3-$E$3)+$E$3</f>
        <v>0.64359831257540323</v>
      </c>
      <c r="F10" s="1">
        <f ca="1">B10+D10+E10</f>
        <v>5.6435983125754028</v>
      </c>
      <c r="G10" s="1"/>
      <c r="H10" s="1">
        <f t="shared" ca="1" si="5"/>
        <v>5.0888780422241879</v>
      </c>
      <c r="I10" s="1">
        <f t="shared" ca="1" si="0"/>
        <v>8.8878042224187936E-2</v>
      </c>
      <c r="J10" s="1">
        <f t="shared" ca="1" si="1"/>
        <v>3.9747468824076163E-2</v>
      </c>
      <c r="K10" s="1">
        <f t="shared" ca="1" si="2"/>
        <v>1.5798612779209065E-3</v>
      </c>
      <c r="M10" s="2">
        <v>0</v>
      </c>
      <c r="N10" s="2">
        <f t="shared" ca="1" si="3"/>
        <v>-2985.1481155276451</v>
      </c>
      <c r="O10" s="2">
        <f ca="1">B10+M10+N10</f>
        <v>-2980.1481155276451</v>
      </c>
      <c r="P10" s="2"/>
      <c r="Q10" s="2">
        <f ca="1">((A10-1)/A10)*Q9+O11/A10</f>
        <v>-2224.6761623951979</v>
      </c>
      <c r="R10" s="2">
        <f ca="1">Q10-B10</f>
        <v>-2229.6761623951979</v>
      </c>
      <c r="S10" s="2">
        <f ca="1">R10/SQRT(A10)</f>
        <v>-997.14149338530456</v>
      </c>
      <c r="T10" s="2">
        <f t="shared" ca="1" si="4"/>
        <v>994291.15783067537</v>
      </c>
      <c r="V10" s="4">
        <f ca="1">K10+T10</f>
        <v>994291.15941053664</v>
      </c>
      <c r="W10" s="4">
        <f ca="1">T10/V10</f>
        <v>0.99999999841106779</v>
      </c>
      <c r="X10" s="4">
        <f ca="1">K10/V10</f>
        <v>1.5889322387795581E-9</v>
      </c>
      <c r="Y10" s="6">
        <f ca="1">W10*H10+X10*Q10</f>
        <v>5.0888744992786306</v>
      </c>
      <c r="Z10" s="4">
        <f ca="1">Y10-B10</f>
        <v>8.8874499278630559E-2</v>
      </c>
      <c r="AA10" s="4">
        <f ca="1">K10*T10/V10</f>
        <v>1.5798612754106139E-3</v>
      </c>
      <c r="AB10" s="4">
        <f ca="1">1/K10+1/T10</f>
        <v>632.96696714089342</v>
      </c>
    </row>
    <row r="11" spans="1:28" x14ac:dyDescent="0.25">
      <c r="A11">
        <v>6</v>
      </c>
      <c r="B11">
        <v>5</v>
      </c>
      <c r="D11" s="1">
        <v>0</v>
      </c>
      <c r="E11" s="1">
        <f ca="1">RAND()*($F$3-$E$3)+$E$3</f>
        <v>0.87834359144244001</v>
      </c>
      <c r="F11" s="1">
        <f ca="1">B11+D11+E11</f>
        <v>5.87834359144244</v>
      </c>
      <c r="G11" s="1"/>
      <c r="H11" s="1">
        <f t="shared" ca="1" si="5"/>
        <v>5.2204556337605634</v>
      </c>
      <c r="I11" s="1">
        <f ca="1">H11-B11</f>
        <v>0.22045563376056343</v>
      </c>
      <c r="J11" s="1">
        <f t="shared" ca="1" si="1"/>
        <v>9.000063560587751E-2</v>
      </c>
      <c r="K11" s="1">
        <f t="shared" ca="1" si="2"/>
        <v>8.1001144094619473E-3</v>
      </c>
      <c r="M11" s="2">
        <v>0</v>
      </c>
      <c r="N11" s="2">
        <f t="shared" ca="1" si="3"/>
        <v>-1609.6147622464641</v>
      </c>
      <c r="O11" s="2">
        <f ca="1">B11+M11+N11</f>
        <v>-1604.6147622464641</v>
      </c>
      <c r="P11" s="2"/>
      <c r="Q11" s="2">
        <f ca="1">((A11-1)/A11)*Q10+O12/A11</f>
        <v>-2287.7535744994734</v>
      </c>
      <c r="R11" s="2">
        <f ca="1">Q11-B11</f>
        <v>-2292.7535744994734</v>
      </c>
      <c r="S11" s="2">
        <f ca="1">R11/SQRT(A11)</f>
        <v>-936.01272724432135</v>
      </c>
      <c r="T11" s="2">
        <f t="shared" ca="1" si="4"/>
        <v>876119.82556335232</v>
      </c>
      <c r="V11" s="4">
        <f ca="1">K11+T11</f>
        <v>876119.83366346674</v>
      </c>
      <c r="W11" s="4">
        <f ca="1">T11/V11</f>
        <v>0.99999999075455881</v>
      </c>
      <c r="X11" s="4">
        <f ca="1">K11/V11</f>
        <v>9.2454412036211778E-9</v>
      </c>
      <c r="Y11" s="6">
        <f ca="1">W11*H11+X11*Q11</f>
        <v>5.2204344342039866</v>
      </c>
      <c r="Z11" s="4">
        <f ca="1">Y11-B11</f>
        <v>0.22043443420398656</v>
      </c>
      <c r="AA11" s="4">
        <f ca="1">K11*T11/V11</f>
        <v>8.1001143345728159E-3</v>
      </c>
      <c r="AB11" s="4">
        <f ca="1">1/K11+1/T11</f>
        <v>123.4550475086273</v>
      </c>
    </row>
    <row r="12" spans="1:28" x14ac:dyDescent="0.25">
      <c r="A12">
        <v>7</v>
      </c>
      <c r="B12">
        <v>5</v>
      </c>
      <c r="D12" s="1">
        <v>0</v>
      </c>
      <c r="E12" s="1">
        <f ca="1">RAND()*($F$3-$E$3)+$E$3</f>
        <v>0.76474717867436448</v>
      </c>
      <c r="F12" s="1">
        <f ca="1">B12+D12+E12</f>
        <v>5.764747178674364</v>
      </c>
      <c r="G12" s="1"/>
      <c r="H12" s="1">
        <f t="shared" ca="1" si="5"/>
        <v>5.2982115687482487</v>
      </c>
      <c r="I12" s="1">
        <f t="shared" ca="1" si="0"/>
        <v>0.29821156874824872</v>
      </c>
      <c r="J12" s="1">
        <f t="shared" ca="1" si="1"/>
        <v>0.11271337842718676</v>
      </c>
      <c r="K12" s="1">
        <f t="shared" ca="1" si="2"/>
        <v>1.2704305676470211E-2</v>
      </c>
      <c r="M12" s="2">
        <v>0</v>
      </c>
      <c r="N12" s="2">
        <f t="shared" ca="1" si="3"/>
        <v>-2608.1406350208499</v>
      </c>
      <c r="O12" s="2">
        <f ca="1">B12+M12+N12</f>
        <v>-2603.1406350208499</v>
      </c>
      <c r="P12" s="2"/>
      <c r="Q12" s="2">
        <f ca="1">((A12-1)/A12)*Q11+O13/A12</f>
        <v>-2276.1369916652043</v>
      </c>
      <c r="R12" s="2">
        <f ca="1">Q12-B12</f>
        <v>-2281.1369916652043</v>
      </c>
      <c r="S12" s="2">
        <f ca="1">R12/SQRT(A12)</f>
        <v>-862.18874091659291</v>
      </c>
      <c r="T12" s="2">
        <f t="shared" ca="1" si="4"/>
        <v>743369.42496333981</v>
      </c>
      <c r="V12" s="4">
        <f ca="1">K12+T12</f>
        <v>743369.43766764551</v>
      </c>
      <c r="W12" s="4">
        <f ca="1">T12/V12</f>
        <v>0.99999998290983583</v>
      </c>
      <c r="X12" s="4">
        <f ca="1">K12/V12</f>
        <v>1.7090164099738257E-8</v>
      </c>
      <c r="Y12" s="6">
        <f ca="1">W12*H12+X12*Q12</f>
        <v>5.2981725786462421</v>
      </c>
      <c r="Z12" s="4">
        <f ca="1">Y12-B12</f>
        <v>0.29817257864624214</v>
      </c>
      <c r="AA12" s="4">
        <f ca="1">K12*T12/V12</f>
        <v>1.2704305459351542E-2</v>
      </c>
      <c r="AB12" s="4">
        <f ca="1">1/K12+1/T12</f>
        <v>78.713472625448233</v>
      </c>
    </row>
    <row r="13" spans="1:28" x14ac:dyDescent="0.25">
      <c r="A13">
        <v>8</v>
      </c>
      <c r="B13">
        <v>5</v>
      </c>
      <c r="D13" s="1">
        <v>0</v>
      </c>
      <c r="E13" s="1">
        <f ca="1">RAND()*($F$3-$E$3)+$E$3</f>
        <v>0.39035561522759776</v>
      </c>
      <c r="F13" s="1">
        <f ca="1">B13+D13+E13</f>
        <v>5.3903556152275982</v>
      </c>
      <c r="G13" s="1"/>
      <c r="H13" s="1">
        <f t="shared" ref="H13:H14" ca="1" si="6">((A13-1)/A13)*H12+F13/A13</f>
        <v>5.3097295745581672</v>
      </c>
      <c r="I13" s="1">
        <f t="shared" ref="I13:I14" ca="1" si="7">H13-B13</f>
        <v>0.30972957455816719</v>
      </c>
      <c r="J13" s="1">
        <f t="shared" ref="J13:J14" ca="1" si="8">I13/SQRT(A13)</f>
        <v>0.10950594125205218</v>
      </c>
      <c r="K13" s="1">
        <f t="shared" ca="1" si="2"/>
        <v>1.1991551169497903E-2</v>
      </c>
      <c r="M13" s="2">
        <v>1</v>
      </c>
      <c r="N13" s="2">
        <f t="shared" ca="1" si="3"/>
        <v>-2212.4374946595904</v>
      </c>
      <c r="O13" s="2">
        <f ca="1">B13+M13+N13</f>
        <v>-2206.4374946595904</v>
      </c>
      <c r="P13" s="2"/>
      <c r="Q13" s="2">
        <f ca="1">((A13-1)/A13)*Q12+O14/A13</f>
        <v>-2349.7797379808708</v>
      </c>
      <c r="R13" s="2">
        <f ca="1">Q13-B13</f>
        <v>-2354.7797379808708</v>
      </c>
      <c r="S13" s="2">
        <f ca="1">R13/SQRT(A13)</f>
        <v>-832.54036046347755</v>
      </c>
      <c r="T13" s="2">
        <f t="shared" ca="1" si="4"/>
        <v>693123.45180065709</v>
      </c>
      <c r="V13" s="4">
        <f ca="1">K13+T13</f>
        <v>693123.46379220823</v>
      </c>
      <c r="W13" s="4">
        <f ca="1">T13/V13</f>
        <v>0.99999998269925672</v>
      </c>
      <c r="X13" s="4">
        <f ca="1">K13/V13</f>
        <v>1.7300743368129368E-8</v>
      </c>
      <c r="Y13" s="6">
        <f ca="1">W13*H13+X13*Q13</f>
        <v>5.3096888297596809</v>
      </c>
      <c r="Z13" s="4">
        <f ca="1">Y13-B13</f>
        <v>0.30968882975968093</v>
      </c>
      <c r="AA13" s="4">
        <f ca="1">K13*T13/V13</f>
        <v>1.1991550962035155E-2</v>
      </c>
      <c r="AB13" s="4">
        <f ca="1">1/K13+1/T13</f>
        <v>83.392048548679512</v>
      </c>
    </row>
    <row r="14" spans="1:28" x14ac:dyDescent="0.25">
      <c r="A14">
        <v>9</v>
      </c>
      <c r="B14">
        <v>5</v>
      </c>
      <c r="D14" s="1">
        <v>0</v>
      </c>
      <c r="E14" s="1">
        <f t="shared" ref="E14:E21" ca="1" si="9">RAND()*($F$3-$E$3)+$E$3</f>
        <v>0.74219165689200062</v>
      </c>
      <c r="F14" s="1">
        <f t="shared" ref="F14:F21" ca="1" si="10">B14+D14+E14</f>
        <v>5.7421916568920004</v>
      </c>
      <c r="G14" s="1"/>
      <c r="H14" s="1">
        <f t="shared" ca="1" si="6"/>
        <v>5.3577809170397046</v>
      </c>
      <c r="I14" s="1">
        <f t="shared" ca="1" si="7"/>
        <v>0.3577809170397046</v>
      </c>
      <c r="J14" s="1">
        <f t="shared" ca="1" si="8"/>
        <v>0.11926030567990153</v>
      </c>
      <c r="K14" s="1">
        <f t="shared" ca="1" si="2"/>
        <v>1.4223020510863554E-2</v>
      </c>
      <c r="M14" s="2">
        <v>2</v>
      </c>
      <c r="N14" s="2">
        <f t="shared" ca="1" si="3"/>
        <v>-2872.2789621905345</v>
      </c>
      <c r="O14" s="2">
        <f ca="1">B14+M14+N14</f>
        <v>-2865.2789621905345</v>
      </c>
      <c r="P14" s="2"/>
      <c r="Q14" s="2">
        <f ca="1">((A14-1)/A14)*Q13+O15/A14</f>
        <v>-2262.839298363599</v>
      </c>
      <c r="R14" s="2">
        <f ca="1">Q14-B14</f>
        <v>-2267.839298363599</v>
      </c>
      <c r="S14" s="2">
        <f ca="1">R14/SQRT(A14)</f>
        <v>-755.94643278786634</v>
      </c>
      <c r="T14" s="2">
        <f t="shared" ca="1" si="4"/>
        <v>571455.00924470008</v>
      </c>
      <c r="V14" s="4">
        <f ca="1">K14+T14</f>
        <v>571455.0234677206</v>
      </c>
      <c r="W14" s="4">
        <f t="shared" ref="W14:W21" ca="1" si="11">T14/V14</f>
        <v>0.99999997511086625</v>
      </c>
      <c r="X14" s="4">
        <f ca="1">K14/V14</f>
        <v>2.4889133749415644E-8</v>
      </c>
      <c r="Y14" s="6">
        <f ca="1">W14*H14+X14*Q14</f>
        <v>5.3577244635792276</v>
      </c>
      <c r="Z14" s="4">
        <f ca="1">Y14-B14</f>
        <v>0.3577244635792276</v>
      </c>
      <c r="AA14" s="4">
        <f ca="1">K14*T14/V14</f>
        <v>1.4223020156864894E-2</v>
      </c>
      <c r="AB14" s="4">
        <f ca="1">1/K14+1/T14</f>
        <v>70.308555354000475</v>
      </c>
    </row>
    <row r="15" spans="1:28" x14ac:dyDescent="0.25">
      <c r="A15">
        <v>10</v>
      </c>
      <c r="B15">
        <v>5</v>
      </c>
      <c r="D15" s="1">
        <v>0</v>
      </c>
      <c r="E15" s="1">
        <f t="shared" ca="1" si="9"/>
        <v>-0.2993019964989323</v>
      </c>
      <c r="F15" s="1">
        <f t="shared" ca="1" si="10"/>
        <v>4.7006980035010679</v>
      </c>
      <c r="G15" s="1"/>
      <c r="H15" s="1">
        <f t="shared" ref="H15:H21" ca="1" si="12">((A15-1)/A15)*H14+F15/A15</f>
        <v>5.292072625685841</v>
      </c>
      <c r="I15" s="1">
        <f t="shared" ref="I15:I21" ca="1" si="13">H15-B15</f>
        <v>0.29207262568584103</v>
      </c>
      <c r="J15" s="1">
        <f t="shared" ref="J15:J21" ca="1" si="14">I15/SQRT(A15)</f>
        <v>9.2361473935305624E-2</v>
      </c>
      <c r="K15" s="1">
        <f t="shared" ca="1" si="2"/>
        <v>8.5306418675021398E-3</v>
      </c>
      <c r="M15" s="2">
        <v>3</v>
      </c>
      <c r="N15" s="2">
        <f t="shared" ca="1" si="3"/>
        <v>-1575.3157814254271</v>
      </c>
      <c r="O15" s="2">
        <f ca="1">B15+M15+N15</f>
        <v>-1567.3157814254271</v>
      </c>
      <c r="P15" s="2"/>
      <c r="Q15" s="2">
        <f ca="1">((A15-1)/A15)*Q14+O16/A15</f>
        <v>-2193.1958260861875</v>
      </c>
      <c r="R15" s="2">
        <f ca="1">Q15-B15</f>
        <v>-2198.1958260861875</v>
      </c>
      <c r="S15" s="2">
        <f ca="1">R15/SQRT(A15)</f>
        <v>-695.13055535077262</v>
      </c>
      <c r="T15" s="2">
        <f t="shared" ca="1" si="4"/>
        <v>483206.48898227356</v>
      </c>
      <c r="V15" s="4">
        <f ca="1">K15+T15</f>
        <v>483206.4975129154</v>
      </c>
      <c r="W15" s="4">
        <f t="shared" ca="1" si="11"/>
        <v>0.99999998234576337</v>
      </c>
      <c r="X15" s="4">
        <f ca="1">K15/V15</f>
        <v>1.7654236669849682E-8</v>
      </c>
      <c r="Y15" s="6">
        <f ca="1">W15*H15+X15*Q15</f>
        <v>5.2920338130601614</v>
      </c>
      <c r="Z15" s="4">
        <f ca="1">Y15-B15</f>
        <v>0.29203381306016141</v>
      </c>
      <c r="AA15" s="4">
        <f ca="1">K15*T15/V15</f>
        <v>8.5306417169001697E-3</v>
      </c>
      <c r="AB15" s="4">
        <f ca="1">1/K15+1/T15</f>
        <v>117.22447538956965</v>
      </c>
    </row>
    <row r="16" spans="1:28" x14ac:dyDescent="0.25">
      <c r="A16">
        <v>11</v>
      </c>
      <c r="B16">
        <v>5</v>
      </c>
      <c r="D16" s="1">
        <v>0</v>
      </c>
      <c r="E16" s="1">
        <f t="shared" ca="1" si="9"/>
        <v>-0.58111126248356104</v>
      </c>
      <c r="F16" s="1">
        <f t="shared" ca="1" si="10"/>
        <v>4.418888737516439</v>
      </c>
      <c r="G16" s="1"/>
      <c r="H16" s="1">
        <f t="shared" ca="1" si="12"/>
        <v>5.2126922722158948</v>
      </c>
      <c r="I16" s="1">
        <f t="shared" ca="1" si="13"/>
        <v>0.21269227221589482</v>
      </c>
      <c r="J16" s="1">
        <f t="shared" ca="1" si="14"/>
        <v>6.4129132977114159E-2</v>
      </c>
      <c r="K16" s="1">
        <f t="shared" ca="1" si="2"/>
        <v>4.1125456963963906E-3</v>
      </c>
      <c r="M16" s="2">
        <v>4</v>
      </c>
      <c r="N16" s="2">
        <f t="shared" ca="1" si="3"/>
        <v>-1575.4045755894831</v>
      </c>
      <c r="O16" s="2">
        <f ca="1">B16+M16+N16</f>
        <v>-1566.4045755894831</v>
      </c>
      <c r="P16" s="2"/>
      <c r="Q16" s="2">
        <f ca="1">((A16-1)/A16)*Q15+O17/A16</f>
        <v>-2215.7140109318052</v>
      </c>
      <c r="R16" s="2">
        <f ca="1">Q16-B16</f>
        <v>-2220.7140109318052</v>
      </c>
      <c r="S16" s="2">
        <f ca="1">R16/SQRT(A16)</f>
        <v>-669.57046735872711</v>
      </c>
      <c r="T16" s="2">
        <f t="shared" ca="1" si="4"/>
        <v>448324.61075898423</v>
      </c>
      <c r="V16" s="4">
        <f ca="1">K16+T16</f>
        <v>448324.61487152992</v>
      </c>
      <c r="W16" s="4">
        <f t="shared" ca="1" si="11"/>
        <v>0.9999999908268572</v>
      </c>
      <c r="X16" s="4">
        <f ca="1">K16/V16</f>
        <v>9.1731427630286709E-9</v>
      </c>
      <c r="Y16" s="6">
        <f ca="1">W16*H16+X16*Q16</f>
        <v>5.2126718993381793</v>
      </c>
      <c r="Z16" s="4">
        <f ca="1">Y16-B16</f>
        <v>0.21267189933817932</v>
      </c>
      <c r="AA16" s="4">
        <f ca="1">K16*T16/V16</f>
        <v>4.1125456586714217E-3</v>
      </c>
      <c r="AB16" s="4">
        <f ca="1">1/K16+1/T16</f>
        <v>243.15839458012363</v>
      </c>
    </row>
    <row r="17" spans="1:28" x14ac:dyDescent="0.25">
      <c r="A17">
        <v>12</v>
      </c>
      <c r="B17">
        <v>5</v>
      </c>
      <c r="D17" s="1">
        <v>0</v>
      </c>
      <c r="E17" s="1">
        <f t="shared" ca="1" si="9"/>
        <v>-0.62340348825721303</v>
      </c>
      <c r="F17" s="1">
        <f t="shared" ca="1" si="10"/>
        <v>4.376596511742787</v>
      </c>
      <c r="G17" s="1"/>
      <c r="H17" s="1">
        <f t="shared" ca="1" si="12"/>
        <v>5.1430176255098017</v>
      </c>
      <c r="I17" s="1">
        <f t="shared" ca="1" si="13"/>
        <v>0.14301762550980168</v>
      </c>
      <c r="J17" s="1">
        <f t="shared" ca="1" si="14"/>
        <v>4.1285632293472548E-2</v>
      </c>
      <c r="K17" s="1">
        <f t="shared" ca="1" si="2"/>
        <v>1.7045034338718232E-3</v>
      </c>
      <c r="M17" s="2">
        <v>5</v>
      </c>
      <c r="N17" s="2">
        <f t="shared" ca="1" si="3"/>
        <v>-2450.8958593879852</v>
      </c>
      <c r="O17" s="2">
        <f ca="1">B17+M17+N17</f>
        <v>-2440.8958593879852</v>
      </c>
      <c r="P17" s="2"/>
      <c r="Q17" s="2">
        <f ca="1">((A17-1)/A17)*Q16+O18/A17</f>
        <v>-2141.3112074337432</v>
      </c>
      <c r="R17" s="2">
        <f ca="1">Q17-B17</f>
        <v>-2146.3112074337432</v>
      </c>
      <c r="S17" s="2">
        <f ca="1">R17/SQRT(A17)</f>
        <v>-619.58667668829116</v>
      </c>
      <c r="T17" s="2">
        <f t="shared" ca="1" si="4"/>
        <v>383887.64992964105</v>
      </c>
      <c r="V17" s="4">
        <f ca="1">K17+T17</f>
        <v>383887.65163414448</v>
      </c>
      <c r="W17" s="4">
        <f t="shared" ca="1" si="11"/>
        <v>0.99999999555988994</v>
      </c>
      <c r="X17" s="4">
        <f ca="1">K17/V17</f>
        <v>4.4401100858963339E-9</v>
      </c>
      <c r="Y17" s="6">
        <f ca="1">W17*H17+X17*Q17</f>
        <v>5.1430080950167483</v>
      </c>
      <c r="Z17" s="4">
        <f ca="1">Y17-B17</f>
        <v>0.14300809501674827</v>
      </c>
      <c r="AA17" s="4">
        <f ca="1">K17*T17/V17</f>
        <v>1.7045034263036402E-3</v>
      </c>
      <c r="AB17" s="4">
        <f ca="1">1/K17+1/T17</f>
        <v>586.68113221020883</v>
      </c>
    </row>
    <row r="18" spans="1:28" x14ac:dyDescent="0.25">
      <c r="A18">
        <v>13</v>
      </c>
      <c r="B18">
        <v>5</v>
      </c>
      <c r="D18" s="1">
        <v>0</v>
      </c>
      <c r="E18" s="1">
        <f t="shared" ca="1" si="9"/>
        <v>0.56363643018120801</v>
      </c>
      <c r="F18" s="1">
        <f t="shared" ca="1" si="10"/>
        <v>5.5636364301812078</v>
      </c>
      <c r="G18" s="1"/>
      <c r="H18" s="1">
        <f t="shared" ca="1" si="12"/>
        <v>5.1753729181768335</v>
      </c>
      <c r="I18" s="1">
        <f t="shared" ca="1" si="13"/>
        <v>0.17537291817683354</v>
      </c>
      <c r="J18" s="1">
        <f t="shared" ca="1" si="14"/>
        <v>4.8639696062640306E-2</v>
      </c>
      <c r="K18" s="1">
        <f t="shared" ca="1" si="2"/>
        <v>2.3658200330660267E-3</v>
      </c>
      <c r="M18" s="2">
        <v>6</v>
      </c>
      <c r="N18" s="2">
        <f t="shared" ca="1" si="3"/>
        <v>-1333.8803689550621</v>
      </c>
      <c r="O18" s="2">
        <f ca="1">B18+M18+N18</f>
        <v>-1322.8803689550621</v>
      </c>
      <c r="P18" s="2"/>
      <c r="Q18" s="2">
        <f ca="1">((A18-1)/A18)*Q17+O19/A18</f>
        <v>-2064.1863085134619</v>
      </c>
      <c r="R18" s="2">
        <f ca="1">Q18-B18</f>
        <v>-2069.1863085134619</v>
      </c>
      <c r="S18" s="2">
        <f ca="1">R18/SQRT(A18)</f>
        <v>-573.88902567948742</v>
      </c>
      <c r="T18" s="2">
        <f t="shared" ca="1" si="4"/>
        <v>329348.61379535135</v>
      </c>
      <c r="V18" s="4">
        <f ca="1">K18+T18</f>
        <v>329348.61616117141</v>
      </c>
      <c r="W18" s="4">
        <f t="shared" ca="1" si="11"/>
        <v>0.99999999281666918</v>
      </c>
      <c r="X18" s="4">
        <f ca="1">K18/V18</f>
        <v>7.1833307230545015E-9</v>
      </c>
      <c r="Y18" s="6">
        <f ca="1">W18*H18+X18*Q18</f>
        <v>5.1753580532674901</v>
      </c>
      <c r="Z18" s="4">
        <f ca="1">Y18-B18</f>
        <v>0.1753580532674901</v>
      </c>
      <c r="AA18" s="4">
        <f ca="1">K18*T18/V18</f>
        <v>2.3658200160715588E-3</v>
      </c>
      <c r="AB18" s="4">
        <f ca="1">1/K18+1/T18</f>
        <v>422.68642297671431</v>
      </c>
    </row>
    <row r="19" spans="1:28" x14ac:dyDescent="0.25">
      <c r="A19">
        <v>14</v>
      </c>
      <c r="B19">
        <v>5</v>
      </c>
      <c r="D19" s="1">
        <v>0</v>
      </c>
      <c r="E19" s="1">
        <f t="shared" ca="1" si="9"/>
        <v>9.0558066971189177E-3</v>
      </c>
      <c r="F19" s="1">
        <f t="shared" ca="1" si="10"/>
        <v>5.0090558066971189</v>
      </c>
      <c r="G19" s="1"/>
      <c r="H19" s="1">
        <f t="shared" ca="1" si="12"/>
        <v>5.1634931244997109</v>
      </c>
      <c r="I19" s="1">
        <f t="shared" ca="1" si="13"/>
        <v>0.16349312449971087</v>
      </c>
      <c r="J19" s="1">
        <f t="shared" ca="1" si="14"/>
        <v>4.3695375497935347E-2</v>
      </c>
      <c r="K19" s="1">
        <f t="shared" ca="1" si="2"/>
        <v>1.9092858399055686E-3</v>
      </c>
      <c r="M19" s="2">
        <v>7</v>
      </c>
      <c r="N19" s="2">
        <f t="shared" ca="1" si="3"/>
        <v>-1150.6875214700863</v>
      </c>
      <c r="O19" s="2">
        <f ca="1">B19+M19+N19</f>
        <v>-1138.6875214700863</v>
      </c>
      <c r="P19" s="2"/>
      <c r="Q19" s="2">
        <f ca="1">((A19-1)/A19)*Q18+O20/A19</f>
        <v>-2126.7602778241644</v>
      </c>
      <c r="R19" s="2">
        <f ca="1">Q19-B19</f>
        <v>-2131.7602778241644</v>
      </c>
      <c r="S19" s="2">
        <f ca="1">R19/SQRT(A19)</f>
        <v>-569.73689931086108</v>
      </c>
      <c r="T19" s="2">
        <f t="shared" ca="1" si="4"/>
        <v>324600.13443635427</v>
      </c>
      <c r="V19" s="4">
        <f ca="1">K19+T19</f>
        <v>324600.13634564012</v>
      </c>
      <c r="W19" s="4">
        <f t="shared" ca="1" si="11"/>
        <v>0.99999999411803742</v>
      </c>
      <c r="X19" s="4">
        <f ca="1">K19/V19</f>
        <v>5.8819625321183675E-9</v>
      </c>
      <c r="Y19" s="6">
        <f ca="1">W19*H19+X19*Q19</f>
        <v>5.1634805846039686</v>
      </c>
      <c r="Z19" s="4">
        <f ca="1">Y19-B19</f>
        <v>0.16348058460396864</v>
      </c>
      <c r="AA19" s="4">
        <f ca="1">K19*T19/V19</f>
        <v>1.9092858286752208E-3</v>
      </c>
      <c r="AB19" s="4">
        <f ca="1">1/K19+1/T19</f>
        <v>523.75604793225807</v>
      </c>
    </row>
    <row r="20" spans="1:28" x14ac:dyDescent="0.25">
      <c r="A20">
        <v>15</v>
      </c>
      <c r="B20">
        <v>5</v>
      </c>
      <c r="D20" s="1">
        <v>0</v>
      </c>
      <c r="E20" s="1">
        <f t="shared" ca="1" si="9"/>
        <v>-0.85738386845947367</v>
      </c>
      <c r="F20" s="1">
        <f t="shared" ca="1" si="10"/>
        <v>4.1426161315405263</v>
      </c>
      <c r="G20" s="1"/>
      <c r="H20" s="1">
        <f t="shared" ca="1" si="12"/>
        <v>5.0954346583024321</v>
      </c>
      <c r="I20" s="1">
        <f t="shared" ca="1" si="13"/>
        <v>9.543465830243214E-2</v>
      </c>
      <c r="J20" s="1">
        <f t="shared" ca="1" si="14"/>
        <v>2.464112281708767E-2</v>
      </c>
      <c r="K20" s="1">
        <f t="shared" ca="1" si="2"/>
        <v>6.0718493368679854E-4</v>
      </c>
      <c r="M20" s="2">
        <v>8</v>
      </c>
      <c r="N20" s="2">
        <f t="shared" ca="1" si="3"/>
        <v>-2953.2218788632981</v>
      </c>
      <c r="O20" s="2">
        <f ca="1">B20+M20+N20</f>
        <v>-2940.2218788632981</v>
      </c>
      <c r="P20" s="2"/>
      <c r="Q20" s="2">
        <f ca="1">((A20-1)/A20)*Q19+O21/A20</f>
        <v>-2160.4706962611431</v>
      </c>
      <c r="R20" s="2">
        <f ca="1">Q20-B20</f>
        <v>-2165.4706962611431</v>
      </c>
      <c r="S20" s="2">
        <f ca="1">R20/SQRT(A20)</f>
        <v>-559.12212955463906</v>
      </c>
      <c r="T20" s="2">
        <f t="shared" ca="1" si="4"/>
        <v>312617.55575771461</v>
      </c>
      <c r="V20" s="4">
        <f ca="1">K20+T20</f>
        <v>312617.55636489956</v>
      </c>
      <c r="W20" s="4">
        <f t="shared" ca="1" si="11"/>
        <v>0.99999999805773876</v>
      </c>
      <c r="X20" s="4">
        <f ca="1">K20/V20</f>
        <v>1.9422611472852419E-9</v>
      </c>
      <c r="Y20" s="6">
        <f ca="1">W20*H20+X20*Q20</f>
        <v>5.0954304522074745</v>
      </c>
      <c r="Z20" s="4">
        <f ca="1">Y20-B20</f>
        <v>9.5430452207474481E-2</v>
      </c>
      <c r="AA20" s="4">
        <f ca="1">K20*T20/V20</f>
        <v>6.0718493250748679E-4</v>
      </c>
      <c r="AB20" s="4">
        <f ca="1">1/K20+1/T20</f>
        <v>1646.9446892733454</v>
      </c>
    </row>
    <row r="21" spans="1:28" x14ac:dyDescent="0.25">
      <c r="A21">
        <v>16</v>
      </c>
      <c r="B21">
        <v>5</v>
      </c>
      <c r="D21" s="1">
        <v>0</v>
      </c>
      <c r="E21" s="1">
        <f t="shared" ca="1" si="9"/>
        <v>-0.83130767375287151</v>
      </c>
      <c r="F21" s="1">
        <f t="shared" ca="1" si="10"/>
        <v>4.1686923262471289</v>
      </c>
      <c r="G21" s="1"/>
      <c r="H21" s="1">
        <f t="shared" ca="1" si="12"/>
        <v>5.0375132625489751</v>
      </c>
      <c r="I21" s="1">
        <f t="shared" ca="1" si="13"/>
        <v>3.7513262548975135E-2</v>
      </c>
      <c r="J21" s="1">
        <f t="shared" ca="1" si="14"/>
        <v>9.3783156372437837E-3</v>
      </c>
      <c r="K21" s="1">
        <f t="shared" ca="1" si="2"/>
        <v>8.7952804191771282E-5</v>
      </c>
      <c r="M21" s="2">
        <v>9</v>
      </c>
      <c r="N21" s="2">
        <f t="shared" ca="1" si="3"/>
        <v>-2646.4165543788413</v>
      </c>
      <c r="O21" s="2">
        <f ca="1">B21+M21+N21</f>
        <v>-2632.4165543788413</v>
      </c>
      <c r="P21" s="2"/>
      <c r="Q21" s="2">
        <f ca="1">((A21-1)/A21)*Q20+O22/A21</f>
        <v>-2025.4412777448217</v>
      </c>
      <c r="R21" s="2">
        <f ca="1">Q21-B21</f>
        <v>-2030.4412777448217</v>
      </c>
      <c r="S21" s="2">
        <f ca="1">R21/SQRT(A21)</f>
        <v>-507.61031943620543</v>
      </c>
      <c r="T21" s="2">
        <f t="shared" ca="1" si="4"/>
        <v>257668.23639812652</v>
      </c>
      <c r="V21" s="4">
        <f ca="1">K21+T21</f>
        <v>257668.23648607932</v>
      </c>
      <c r="W21" s="4">
        <f t="shared" ca="1" si="11"/>
        <v>0.99999999965865871</v>
      </c>
      <c r="X21" s="4">
        <f ca="1">K21/V21</f>
        <v>3.4134127431156221E-10</v>
      </c>
      <c r="Y21" s="6">
        <f ca="1">W21*H21+X21*Q21</f>
        <v>5.0375125694627565</v>
      </c>
      <c r="Z21" s="4">
        <f ca="1">Y21-B21</f>
        <v>3.7512569462756495E-2</v>
      </c>
      <c r="AA21" s="4">
        <f ca="1">K21*T21/V21</f>
        <v>8.7952804161749358E-5</v>
      </c>
      <c r="AB21" s="4">
        <f ca="1">1/K21+1/T21</f>
        <v>11369.734137878682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prob4</vt:lpstr>
      <vt:lpstr>prob5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Mercer</dc:creator>
  <cp:lastModifiedBy>Kyle Mercer</cp:lastModifiedBy>
  <dcterms:created xsi:type="dcterms:W3CDTF">2018-10-23T00:54:51Z</dcterms:created>
  <dcterms:modified xsi:type="dcterms:W3CDTF">2018-10-23T03:31:08Z</dcterms:modified>
</cp:coreProperties>
</file>