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96CB379E3A3AB8/Documents/Projects/Society_v1/Circuit Design/"/>
    </mc:Choice>
  </mc:AlternateContent>
  <xr:revisionPtr revIDLastSave="80" documentId="8_{77FF6D20-4393-4AD7-99EC-5FE38FFD5F87}" xr6:coauthVersionLast="47" xr6:coauthVersionMax="47" xr10:uidLastSave="{BA45C40E-F854-4A58-AAF6-853D8938E675}"/>
  <bookViews>
    <workbookView xWindow="-120" yWindow="-120" windowWidth="29040" windowHeight="15720" xr2:uid="{87D14C28-1B4B-4303-BB19-5F1D10AAEC34}"/>
  </bookViews>
  <sheets>
    <sheet name="Waveshare ESP32-C6-Pico" sheetId="5" r:id="rId1"/>
    <sheet name="TB6612FNG" sheetId="4" r:id="rId2"/>
    <sheet name="pca9548a" sheetId="3" r:id="rId3"/>
    <sheet name="KY-040" sheetId="6" r:id="rId4"/>
  </sheets>
  <definedNames>
    <definedName name="_xlnm.Print_Area" localSheetId="2">pca9548a!$A$1:$F$31</definedName>
    <definedName name="_xlnm.Print_Area" localSheetId="1">TB6612FNG!$A$1:$L$52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6" l="1"/>
  <c r="D5" i="6"/>
  <c r="D4" i="6"/>
  <c r="B28" i="4"/>
  <c r="B12" i="4"/>
  <c r="B16" i="4"/>
  <c r="B27" i="4"/>
  <c r="B11" i="4"/>
  <c r="B34" i="4"/>
  <c r="B33" i="4"/>
  <c r="B44" i="4"/>
  <c r="B30" i="4"/>
  <c r="B39" i="4"/>
  <c r="B38" i="4"/>
  <c r="B37" i="4"/>
  <c r="B36" i="4"/>
  <c r="B32" i="4"/>
  <c r="B31" i="4"/>
  <c r="B29" i="4"/>
  <c r="B15" i="4"/>
  <c r="B14" i="4"/>
  <c r="B10" i="4"/>
  <c r="B51" i="4"/>
  <c r="A6" i="3"/>
  <c r="A5" i="3"/>
  <c r="B46" i="4"/>
  <c r="B21" i="4"/>
  <c r="B26" i="4"/>
  <c r="B9" i="4"/>
  <c r="B4" i="4"/>
  <c r="B43" i="4"/>
  <c r="B19" i="4"/>
</calcChain>
</file>

<file path=xl/sharedStrings.xml><?xml version="1.0" encoding="utf-8"?>
<sst xmlns="http://schemas.openxmlformats.org/spreadsheetml/2006/main" count="223" uniqueCount="143">
  <si>
    <t>Vbus</t>
  </si>
  <si>
    <t>Vsys</t>
  </si>
  <si>
    <t>GND</t>
  </si>
  <si>
    <t>3V3_EN</t>
  </si>
  <si>
    <t>RUN</t>
  </si>
  <si>
    <t>EXIO1</t>
  </si>
  <si>
    <t>EXIO2</t>
  </si>
  <si>
    <t>EXIO3</t>
  </si>
  <si>
    <t>EXIO4</t>
  </si>
  <si>
    <t>EXIO5</t>
  </si>
  <si>
    <t>EXIO6</t>
  </si>
  <si>
    <t>EXIO7</t>
  </si>
  <si>
    <t>3V3</t>
  </si>
  <si>
    <t>GPIO0</t>
  </si>
  <si>
    <t>GPIO1</t>
  </si>
  <si>
    <t>GPIO2</t>
  </si>
  <si>
    <t>GPIO3</t>
  </si>
  <si>
    <t>GPIO23</t>
  </si>
  <si>
    <t>GPIO22</t>
  </si>
  <si>
    <t>GPIO4</t>
  </si>
  <si>
    <t>GPIO5</t>
  </si>
  <si>
    <t>GPIO6</t>
  </si>
  <si>
    <t>GPIO7</t>
  </si>
  <si>
    <t>GPIO14</t>
  </si>
  <si>
    <t>GPIO15</t>
  </si>
  <si>
    <t>GPIO8</t>
  </si>
  <si>
    <t>GPIO9</t>
  </si>
  <si>
    <t>GPIO18</t>
  </si>
  <si>
    <t>GPIO19</t>
  </si>
  <si>
    <t>GPIO20</t>
  </si>
  <si>
    <t>GPIO21</t>
  </si>
  <si>
    <t>GPIO16 (TXD)</t>
  </si>
  <si>
    <t>GPIO17 (RXD)</t>
  </si>
  <si>
    <t>VIN</t>
  </si>
  <si>
    <t>SDA</t>
  </si>
  <si>
    <t>SCL</t>
  </si>
  <si>
    <t>RST</t>
  </si>
  <si>
    <t>A0</t>
  </si>
  <si>
    <t>A1</t>
  </si>
  <si>
    <t>A2</t>
  </si>
  <si>
    <t>SD0</t>
  </si>
  <si>
    <t>SC0</t>
  </si>
  <si>
    <t>SD1</t>
  </si>
  <si>
    <t>SC1</t>
  </si>
  <si>
    <t>SC7</t>
  </si>
  <si>
    <t>SD7</t>
  </si>
  <si>
    <t>SC6</t>
  </si>
  <si>
    <t>SD6</t>
  </si>
  <si>
    <t>SC5</t>
  </si>
  <si>
    <t>SD5</t>
  </si>
  <si>
    <t>SC4</t>
  </si>
  <si>
    <t>SD4</t>
  </si>
  <si>
    <t>SC3</t>
  </si>
  <si>
    <t>SD3</t>
  </si>
  <si>
    <t>SC2</t>
  </si>
  <si>
    <t>SD2</t>
  </si>
  <si>
    <t>3.3V</t>
  </si>
  <si>
    <t>OLED1</t>
  </si>
  <si>
    <t>OLED2</t>
  </si>
  <si>
    <t>OLED3</t>
  </si>
  <si>
    <t>OLED4</t>
  </si>
  <si>
    <t>OLED5</t>
  </si>
  <si>
    <t>X</t>
  </si>
  <si>
    <t>VM</t>
  </si>
  <si>
    <t>VCC</t>
  </si>
  <si>
    <t>A01</t>
  </si>
  <si>
    <t>A02</t>
  </si>
  <si>
    <t>B02</t>
  </si>
  <si>
    <t>B01</t>
  </si>
  <si>
    <t>AI2</t>
  </si>
  <si>
    <t>AI1</t>
  </si>
  <si>
    <t>STBY</t>
  </si>
  <si>
    <t>BI1</t>
  </si>
  <si>
    <t>BI2</t>
  </si>
  <si>
    <t>PWMA</t>
  </si>
  <si>
    <t>PWMB</t>
  </si>
  <si>
    <t>x</t>
  </si>
  <si>
    <t>strap</t>
  </si>
  <si>
    <t>Slider 1 -</t>
  </si>
  <si>
    <t>Slider 2 -</t>
  </si>
  <si>
    <t>Slider 2 +</t>
  </si>
  <si>
    <t>Slider 3 +</t>
  </si>
  <si>
    <t>Slider 3 -</t>
  </si>
  <si>
    <t>Slider 4 -</t>
  </si>
  <si>
    <t>Slider 4 +</t>
  </si>
  <si>
    <t>Slider 5 +</t>
  </si>
  <si>
    <t>Slider 5 -</t>
  </si>
  <si>
    <t>adc</t>
  </si>
  <si>
    <t>3v3</t>
  </si>
  <si>
    <t>ESP Pin</t>
  </si>
  <si>
    <t>Pinout / Connections</t>
  </si>
  <si>
    <t>-</t>
  </si>
  <si>
    <t>EXIO07</t>
  </si>
  <si>
    <t>Slider Pot 1</t>
  </si>
  <si>
    <t>Slider Pot 2</t>
  </si>
  <si>
    <t>Slider Pot 3</t>
  </si>
  <si>
    <t>Slider Pot 4</t>
  </si>
  <si>
    <t>Button Ladder</t>
  </si>
  <si>
    <t>Slider Pot 5</t>
  </si>
  <si>
    <t>3.3V Enable (not used)</t>
  </si>
  <si>
    <t>Slider 1+</t>
  </si>
  <si>
    <t>5V</t>
  </si>
  <si>
    <r>
      <t xml:space="preserve">Connect </t>
    </r>
    <r>
      <rPr>
        <sz val="9"/>
        <color theme="1"/>
        <rFont val="Arial Unicode MS"/>
      </rPr>
      <t>RESET</t>
    </r>
    <r>
      <rPr>
        <sz val="9"/>
        <color theme="1"/>
        <rFont val="Aptos Narrow"/>
        <family val="2"/>
        <scheme val="minor"/>
      </rPr>
      <t xml:space="preserve"> to 3.3V through a </t>
    </r>
    <r>
      <rPr>
        <b/>
        <sz val="9"/>
        <color theme="1"/>
        <rFont val="Aptos Narrow"/>
        <family val="2"/>
        <scheme val="minor"/>
      </rPr>
      <t>10k pull-up resistor</t>
    </r>
    <r>
      <rPr>
        <sz val="9"/>
        <color theme="1"/>
        <rFont val="Aptos Narrow"/>
        <family val="2"/>
        <scheme val="minor"/>
      </rPr>
      <t xml:space="preserve"> and a small </t>
    </r>
    <r>
      <rPr>
        <b/>
        <sz val="9"/>
        <color theme="1"/>
        <rFont val="Aptos Narrow"/>
        <family val="2"/>
        <scheme val="minor"/>
      </rPr>
      <t>capacitor (e.g., 0.1 µF)</t>
    </r>
    <r>
      <rPr>
        <sz val="9"/>
        <color theme="1"/>
        <rFont val="Aptos Narrow"/>
        <family val="2"/>
        <scheme val="minor"/>
      </rPr>
      <t xml:space="preserve"> from </t>
    </r>
    <r>
      <rPr>
        <sz val="9"/>
        <color theme="1"/>
        <rFont val="Arial Unicode MS"/>
      </rPr>
      <t>RESET</t>
    </r>
    <r>
      <rPr>
        <sz val="9"/>
        <color theme="1"/>
        <rFont val="Aptos Narrow"/>
        <family val="2"/>
        <scheme val="minor"/>
      </rPr>
      <t xml:space="preserve"> to GND.</t>
    </r>
  </si>
  <si>
    <t>TB6612 [2] - PWMA</t>
  </si>
  <si>
    <t>TB6612 [ 1 ]- AIN1  (Slider 5 +)</t>
  </si>
  <si>
    <t>Driver 2</t>
  </si>
  <si>
    <t>Driver 1</t>
  </si>
  <si>
    <t>Driver 3</t>
  </si>
  <si>
    <t>TB6612  [1] - PWMB</t>
  </si>
  <si>
    <t>TB6612 [ 2] - PWMB</t>
  </si>
  <si>
    <t>TB6612 [ 2] - AIN2 (Slider 3 -)</t>
  </si>
  <si>
    <t>TB6612 [1] - AIN2 (Slider 5 -)</t>
  </si>
  <si>
    <t>3.3V Output</t>
  </si>
  <si>
    <t>Rotary Encoder - SW</t>
  </si>
  <si>
    <t>TB6612 [ 2] - BIN1 (Slider 2 +)</t>
  </si>
  <si>
    <t>TB6612 [ 2] - BIN2 (Slider 2 -)</t>
  </si>
  <si>
    <t>TB6612 [3] - AIN1 (Slider 1 +)</t>
  </si>
  <si>
    <t>TB6612 [3] - AIN2 (Slider 1 -)</t>
  </si>
  <si>
    <t>TB6612 [2] - AIN1 (Slider 3 +)</t>
  </si>
  <si>
    <t>TB6612 [ 1] - PWMA</t>
  </si>
  <si>
    <t>Rotary Encoder - CLK</t>
  </si>
  <si>
    <t>Rotary Encoder - DT</t>
  </si>
  <si>
    <t>PCA9548A - SDA</t>
  </si>
  <si>
    <t>PCA9548A - SCL</t>
  </si>
  <si>
    <t>TB6612 [3] - PWMA</t>
  </si>
  <si>
    <t>TB6612 [ 1] - BIN1 (Slider 4 +)</t>
  </si>
  <si>
    <t>TB6612  [ 1] - BIN2 (Slider 4 -)</t>
  </si>
  <si>
    <t>USB 5V Input</t>
  </si>
  <si>
    <t>System Power (5v input)</t>
  </si>
  <si>
    <t>Killswitch + Latching Isolation</t>
  </si>
  <si>
    <t>*Pin</t>
  </si>
  <si>
    <t>Notes</t>
  </si>
  <si>
    <t>Color</t>
  </si>
  <si>
    <t>Pass/Fail</t>
  </si>
  <si>
    <t>Common Ground</t>
  </si>
  <si>
    <t>CLK</t>
  </si>
  <si>
    <t>DT</t>
  </si>
  <si>
    <t>SW</t>
  </si>
  <si>
    <t>VCC+</t>
  </si>
  <si>
    <t>ESP32 Pin</t>
  </si>
  <si>
    <t>KY-040 Pin</t>
  </si>
  <si>
    <t>3V3 (Main 3V3 rail, not mcu)</t>
  </si>
  <si>
    <t>GND (Common GND)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</si>
</sst>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rial Unicode MS"/>
    </font>
    <font>
      <b/>
      <sz val="9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61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19" applyNumberFormat="0" applyFill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/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2" borderId="5" xfId="1" applyFont="1" applyBorder="1" applyAlignment="1">
      <alignment horizontal="center"/>
    </xf>
    <xf numFmtId="0" fontId="7" fillId="0" borderId="3" xfId="0" applyFont="1" applyBorder="1"/>
    <xf numFmtId="0" fontId="8" fillId="5" borderId="3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2" borderId="17" xfId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2" borderId="16" xfId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4" xfId="1" applyFont="1" applyBorder="1" applyAlignment="1">
      <alignment horizontal="center"/>
    </xf>
    <xf numFmtId="0" fontId="9" fillId="2" borderId="15" xfId="1" applyFont="1" applyBorder="1" applyAlignment="1">
      <alignment horizontal="center"/>
    </xf>
    <xf numFmtId="0" fontId="9" fillId="2" borderId="18" xfId="1" applyFont="1" applyBorder="1" applyAlignment="1">
      <alignment horizontal="center"/>
    </xf>
    <xf numFmtId="0" fontId="9" fillId="2" borderId="0" xfId="1" applyFont="1" applyAlignment="1">
      <alignment horizontal="center"/>
    </xf>
    <xf numFmtId="0" fontId="6" fillId="7" borderId="19" xfId="2" applyFill="1" applyAlignment="1">
      <alignment horizontal="center"/>
    </xf>
    <xf numFmtId="0" fontId="6" fillId="7" borderId="19" xfId="2" applyFill="1"/>
    <xf numFmtId="0" fontId="7" fillId="0" borderId="11" xfId="0" applyFont="1" applyBorder="1"/>
    <xf numFmtId="0" fontId="0" fillId="0" borderId="11" xfId="0" applyBorder="1"/>
    <xf numFmtId="0" fontId="8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20" xfId="0" applyBorder="1"/>
    <xf numFmtId="0" fontId="0" fillId="0" borderId="16" xfId="0" applyBorder="1"/>
    <xf numFmtId="0" fontId="0" fillId="0" borderId="5" xfId="0" applyBorder="1"/>
    <xf numFmtId="0" fontId="0" fillId="0" borderId="22" xfId="0" applyBorder="1"/>
    <xf numFmtId="0" fontId="0" fillId="0" borderId="23" xfId="0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6" borderId="1" xfId="0" applyFill="1" applyBorder="1"/>
    <xf numFmtId="0" fontId="0" fillId="6" borderId="0" xfId="0" applyFill="1" applyBorder="1"/>
    <xf numFmtId="0" fontId="0" fillId="6" borderId="2" xfId="0" applyFill="1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3">
    <cellStyle name="Good" xfId="1" builtinId="26"/>
    <cellStyle name="Heading 3" xfId="2" builtinId="18"/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theme="4" tint="0.39997558519241921"/>
        </bottom>
      </border>
    </dxf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colors>
    <mruColors>
      <color rgb="FFFFAFA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414988</xdr:colOff>
      <xdr:row>18</xdr:row>
      <xdr:rowOff>12036</xdr:rowOff>
    </xdr:from>
    <xdr:to>
      <xdr:col>5</xdr:col>
      <xdr:colOff>583897</xdr:colOff>
      <xdr:row>35</xdr:row>
      <xdr:rowOff>38661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4989D-6B33-1318-3EE0-23D8E97FF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223" y="2230801"/>
          <a:ext cx="2238823" cy="2122125"/>
        </a:xfrm>
        <a:prstGeom prst="rect">
          <a:avLst/>
        </a:prstGeom>
      </xdr:spPr>
    </xdr:pic>
    <xdr:clientData/>
  </xdr:twoCellAnchor>
  <xdr:twoCellAnchor editAs="oneCell">
    <xdr:from>
      <xdr:col>2</xdr:col>
      <xdr:colOff>385708</xdr:colOff>
      <xdr:row>0</xdr:row>
      <xdr:rowOff>70411</xdr:rowOff>
    </xdr:from>
    <xdr:to>
      <xdr:col>5</xdr:col>
      <xdr:colOff>578100</xdr:colOff>
      <xdr:row>18</xdr:row>
      <xdr:rowOff>10109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0A77FA-9C76-B399-2641-BA2A09F0F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943" y="70411"/>
          <a:ext cx="2262306" cy="2161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466538</xdr:colOff>
      <xdr:row>14</xdr:row>
      <xdr:rowOff>33805</xdr:rowOff>
    </xdr:from>
    <xdr:to>
      <xdr:col>4</xdr:col>
      <xdr:colOff>132318</xdr:colOff>
      <xdr:row>28</xdr:row>
      <xdr:rowOff>153521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FE60F-CF41-A326-C93B-16EDFD88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538" y="2719855"/>
          <a:ext cx="2037505" cy="2786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9</xdr:row>
      <xdr:rowOff>0</xdr:rowOff>
    </xdr:from>
    <xdr:to>
      <xdr:col>6</xdr:col>
      <xdr:colOff>485775</xdr:colOff>
      <xdr:row>26</xdr:row>
      <xdr:rowOff>34636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C795A-0916-F30D-5650-CFBF3ABF6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733550"/>
          <a:ext cx="5143500" cy="32731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FCE99-1126-4748-B797-07BF9D78EDD5}" name="Table1" displayName="Table1" ref="A1:F41" totalsRowShown="0" headerRowDxfId="6" headerRowBorderDxfId="5" tableBorderDxfId="4" headerRowCellStyle="Heading 3">
  <autoFilter ref="A1:F41" xr:uid="{AAFFCE99-1126-4748-B797-07BF9D78EDD5}"/>
  <tableColumns count="6">
    <tableColumn id="1" xr3:uid="{8683EC0B-30E0-4827-A80E-12B70E2A2A3E}" name="ESP Pin"/>
    <tableColumn id="2" xr3:uid="{69EA5A62-C5B9-4585-B658-90A4938AF97D}" name="*Pin"/>
    <tableColumn id="3" xr3:uid="{43DD7637-9CB3-4ADD-B2D1-B9CC6D1CF659}" name="Pinout / Connections" dataDxfId="3" dataCellStyle="Good"/>
    <tableColumn id="4" xr3:uid="{1AF43383-1600-40C7-954F-F5E53867FDE8}" name="Color" dataDxfId="2"/>
    <tableColumn id="5" xr3:uid="{7372C3AF-5680-4587-80E1-762B6B38E78E}" name="Pass/Fail" dataDxfId="1"/>
    <tableColumn id="6" xr3:uid="{A4104DAB-9E02-45DD-8E32-AC8BC71C8F0A}" name="Note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8909-C08E-476C-82B5-5C2F6B221E54}">
  <dimension ref="A1:F41"/>
  <sheetViews>
    <sheetView tabSelected="1" zoomScale="85" zoomScaleNormal="85" zoomScaleSheetLayoutView="100" workbookViewId="0">
      <selection activeCell="C19" sqref="C19"/>
    </sheetView>
  </sheetViews>
  <sheetFormatPr defaultRowHeight="15"/>
  <cols>
    <col min="1" max="1" width="12.28515625" style="1" bestFit="1" customWidth="1"/>
    <col min="2" max="2" width="9" style="2" bestFit="1" customWidth="1"/>
    <col min="3" max="3" width="22.42578125" style="29" bestFit="1" customWidth="1"/>
    <col min="4" max="4" width="8.140625" bestFit="1" customWidth="1"/>
    <col min="5" max="5" width="11.28515625" bestFit="1" customWidth="1"/>
    <col min="6" max="6" width="17" customWidth="1"/>
  </cols>
  <sheetData>
    <row r="1" spans="1:6" ht="15.75" thickBot="1">
      <c r="A1" s="30" t="s">
        <v>89</v>
      </c>
      <c r="B1" s="30" t="s">
        <v>130</v>
      </c>
      <c r="C1" s="30" t="s">
        <v>90</v>
      </c>
      <c r="D1" s="31" t="s">
        <v>132</v>
      </c>
      <c r="E1" s="31" t="s">
        <v>133</v>
      </c>
      <c r="F1" s="31" t="s">
        <v>131</v>
      </c>
    </row>
    <row r="2" spans="1:6">
      <c r="A2" s="4" t="s">
        <v>12</v>
      </c>
      <c r="B2" s="5"/>
      <c r="C2" s="6" t="s">
        <v>112</v>
      </c>
      <c r="D2" s="7"/>
      <c r="E2" s="7"/>
      <c r="F2" s="3"/>
    </row>
    <row r="3" spans="1:6">
      <c r="A3" s="4" t="s">
        <v>3</v>
      </c>
      <c r="B3" s="5"/>
      <c r="C3" s="6" t="s">
        <v>99</v>
      </c>
      <c r="D3" s="7"/>
      <c r="E3" s="7"/>
      <c r="F3" s="3"/>
    </row>
    <row r="4" spans="1:6">
      <c r="A4" s="4" t="s">
        <v>5</v>
      </c>
      <c r="B4" s="5"/>
      <c r="C4" s="6" t="s">
        <v>113</v>
      </c>
      <c r="D4" s="7"/>
      <c r="E4" s="7"/>
      <c r="F4" s="3"/>
    </row>
    <row r="5" spans="1:6">
      <c r="A5" s="4" t="s">
        <v>6</v>
      </c>
      <c r="B5" s="5"/>
      <c r="C5" s="6" t="s">
        <v>114</v>
      </c>
      <c r="D5" s="7"/>
      <c r="E5" s="7"/>
      <c r="F5" s="3"/>
    </row>
    <row r="6" spans="1:6">
      <c r="A6" s="4" t="s">
        <v>7</v>
      </c>
      <c r="B6" s="5"/>
      <c r="C6" s="6" t="s">
        <v>115</v>
      </c>
      <c r="D6" s="7"/>
      <c r="E6" s="7"/>
      <c r="F6" s="3"/>
    </row>
    <row r="7" spans="1:6">
      <c r="A7" s="4" t="s">
        <v>8</v>
      </c>
      <c r="B7" s="5"/>
      <c r="C7" s="6" t="s">
        <v>116</v>
      </c>
      <c r="D7" s="7"/>
      <c r="E7" s="7"/>
      <c r="F7" s="3"/>
    </row>
    <row r="8" spans="1:6">
      <c r="A8" s="4" t="s">
        <v>9</v>
      </c>
      <c r="B8" s="5"/>
      <c r="C8" s="6" t="s">
        <v>117</v>
      </c>
      <c r="D8" s="7"/>
      <c r="E8" s="7"/>
      <c r="F8" s="3"/>
    </row>
    <row r="9" spans="1:6">
      <c r="A9" s="4" t="s">
        <v>10</v>
      </c>
      <c r="B9" s="5"/>
      <c r="C9" s="6" t="s">
        <v>118</v>
      </c>
      <c r="D9" s="7"/>
      <c r="E9" s="7"/>
      <c r="F9" s="3"/>
    </row>
    <row r="10" spans="1:6">
      <c r="A10" s="4" t="s">
        <v>11</v>
      </c>
      <c r="B10" s="5"/>
      <c r="C10" s="6" t="s">
        <v>129</v>
      </c>
      <c r="D10" s="7"/>
      <c r="E10" s="7"/>
      <c r="F10" s="3"/>
    </row>
    <row r="11" spans="1:6">
      <c r="A11" s="4" t="s">
        <v>2</v>
      </c>
      <c r="B11" s="5"/>
      <c r="C11" s="6" t="s">
        <v>134</v>
      </c>
      <c r="D11" s="7"/>
      <c r="E11" s="7"/>
      <c r="F11" s="3"/>
    </row>
    <row r="12" spans="1:6">
      <c r="A12" s="4" t="s">
        <v>2</v>
      </c>
      <c r="B12" s="5"/>
      <c r="C12" s="6" t="s">
        <v>134</v>
      </c>
      <c r="D12" s="7"/>
      <c r="E12" s="7"/>
      <c r="F12" s="3"/>
    </row>
    <row r="13" spans="1:6">
      <c r="A13" s="4" t="s">
        <v>2</v>
      </c>
      <c r="B13" s="5"/>
      <c r="C13" s="6" t="s">
        <v>134</v>
      </c>
      <c r="D13" s="7"/>
      <c r="E13" s="7"/>
      <c r="F13" s="3"/>
    </row>
    <row r="14" spans="1:6">
      <c r="A14" s="4" t="s">
        <v>2</v>
      </c>
      <c r="B14" s="5"/>
      <c r="C14" s="6" t="s">
        <v>134</v>
      </c>
      <c r="D14" s="7"/>
      <c r="E14" s="7"/>
      <c r="F14" s="3"/>
    </row>
    <row r="15" spans="1:6">
      <c r="A15" s="4" t="s">
        <v>2</v>
      </c>
      <c r="B15" s="5"/>
      <c r="C15" s="6" t="s">
        <v>134</v>
      </c>
      <c r="D15" s="7"/>
      <c r="E15" s="7"/>
      <c r="F15" s="3"/>
    </row>
    <row r="16" spans="1:6">
      <c r="A16" s="4" t="s">
        <v>2</v>
      </c>
      <c r="B16" s="5"/>
      <c r="C16" s="6" t="s">
        <v>134</v>
      </c>
      <c r="D16" s="7"/>
      <c r="E16" s="7"/>
      <c r="F16" s="3"/>
    </row>
    <row r="17" spans="1:6">
      <c r="A17" s="4" t="s">
        <v>2</v>
      </c>
      <c r="B17" s="5"/>
      <c r="C17" s="6" t="s">
        <v>134</v>
      </c>
      <c r="D17" s="7"/>
      <c r="E17" s="7"/>
      <c r="F17" s="3"/>
    </row>
    <row r="18" spans="1:6">
      <c r="A18" s="4" t="s">
        <v>2</v>
      </c>
      <c r="B18" s="5"/>
      <c r="C18" s="6" t="s">
        <v>134</v>
      </c>
      <c r="D18" s="7"/>
      <c r="E18" s="7"/>
      <c r="F18" s="3"/>
    </row>
    <row r="19" spans="1:6">
      <c r="A19" s="4" t="s">
        <v>13</v>
      </c>
      <c r="B19" s="8" t="s">
        <v>87</v>
      </c>
      <c r="C19" s="6" t="s">
        <v>93</v>
      </c>
      <c r="D19" s="7"/>
      <c r="E19" s="7"/>
      <c r="F19" s="3"/>
    </row>
    <row r="20" spans="1:6">
      <c r="A20" s="4" t="s">
        <v>14</v>
      </c>
      <c r="B20" s="8" t="s">
        <v>87</v>
      </c>
      <c r="C20" s="6" t="s">
        <v>94</v>
      </c>
      <c r="D20" s="7"/>
      <c r="E20" s="7"/>
      <c r="F20" s="3"/>
    </row>
    <row r="21" spans="1:6" ht="15.75" thickBot="1">
      <c r="A21" s="9" t="s">
        <v>23</v>
      </c>
      <c r="B21" s="10"/>
      <c r="C21" s="11" t="s">
        <v>119</v>
      </c>
      <c r="D21" s="7"/>
      <c r="E21" s="7"/>
      <c r="F21" s="3"/>
    </row>
    <row r="22" spans="1:6">
      <c r="A22" s="12" t="s">
        <v>24</v>
      </c>
      <c r="B22" s="13" t="s">
        <v>77</v>
      </c>
      <c r="C22" s="26" t="s">
        <v>111</v>
      </c>
      <c r="D22" s="7"/>
      <c r="E22" s="7"/>
      <c r="F22" s="3"/>
    </row>
    <row r="23" spans="1:6">
      <c r="A23" s="14" t="s">
        <v>31</v>
      </c>
      <c r="B23" s="5"/>
      <c r="C23" s="6" t="s">
        <v>103</v>
      </c>
      <c r="D23" s="7"/>
      <c r="E23" s="7"/>
      <c r="F23" s="3"/>
    </row>
    <row r="24" spans="1:6" ht="15.75" thickBot="1">
      <c r="A24" s="15" t="s">
        <v>32</v>
      </c>
      <c r="B24" s="16"/>
      <c r="C24" s="27" t="s">
        <v>108</v>
      </c>
      <c r="D24" s="7"/>
      <c r="E24" s="7"/>
      <c r="F24" s="3"/>
    </row>
    <row r="25" spans="1:6">
      <c r="A25" s="17" t="s">
        <v>27</v>
      </c>
      <c r="B25" s="18"/>
      <c r="C25" s="19" t="s">
        <v>120</v>
      </c>
      <c r="D25" s="7"/>
      <c r="E25" s="7"/>
      <c r="F25" s="3"/>
    </row>
    <row r="26" spans="1:6">
      <c r="A26" s="4" t="s">
        <v>28</v>
      </c>
      <c r="B26" s="5"/>
      <c r="C26" s="6" t="s">
        <v>121</v>
      </c>
      <c r="D26" s="7"/>
      <c r="E26" s="7"/>
      <c r="F26" s="3"/>
    </row>
    <row r="27" spans="1:6">
      <c r="A27" s="4" t="s">
        <v>15</v>
      </c>
      <c r="B27" s="8" t="s">
        <v>87</v>
      </c>
      <c r="C27" s="6" t="s">
        <v>95</v>
      </c>
      <c r="D27" s="7"/>
      <c r="E27" s="7"/>
      <c r="F27" s="3"/>
    </row>
    <row r="28" spans="1:6">
      <c r="A28" s="4" t="s">
        <v>29</v>
      </c>
      <c r="B28" s="5"/>
      <c r="C28" s="6" t="s">
        <v>122</v>
      </c>
      <c r="D28" s="7"/>
      <c r="E28" s="7"/>
      <c r="F28" s="3"/>
    </row>
    <row r="29" spans="1:6">
      <c r="A29" s="4" t="s">
        <v>30</v>
      </c>
      <c r="B29" s="5"/>
      <c r="C29" s="6" t="s">
        <v>123</v>
      </c>
      <c r="D29" s="7"/>
      <c r="E29" s="7"/>
      <c r="F29" s="3"/>
    </row>
    <row r="30" spans="1:6" ht="15.75" thickBot="1">
      <c r="A30" s="9" t="s">
        <v>18</v>
      </c>
      <c r="B30" s="10"/>
      <c r="C30" s="11" t="s">
        <v>124</v>
      </c>
      <c r="D30" s="7"/>
      <c r="E30" s="7"/>
      <c r="F30" s="3"/>
    </row>
    <row r="31" spans="1:6" ht="15.75" thickBot="1">
      <c r="A31" s="20" t="s">
        <v>17</v>
      </c>
      <c r="B31" s="21"/>
      <c r="C31" s="28" t="s">
        <v>109</v>
      </c>
      <c r="D31" s="7"/>
      <c r="E31" s="7"/>
      <c r="F31" s="3"/>
    </row>
    <row r="32" spans="1:6">
      <c r="A32" s="17" t="s">
        <v>16</v>
      </c>
      <c r="B32" s="22" t="s">
        <v>87</v>
      </c>
      <c r="C32" s="19" t="s">
        <v>96</v>
      </c>
      <c r="D32" s="7"/>
      <c r="E32" s="7"/>
      <c r="F32" s="3"/>
    </row>
    <row r="33" spans="1:6">
      <c r="A33" s="4" t="s">
        <v>19</v>
      </c>
      <c r="B33" s="5"/>
      <c r="C33" s="6" t="s">
        <v>125</v>
      </c>
      <c r="D33" s="7"/>
      <c r="E33" s="7"/>
      <c r="F33" s="3"/>
    </row>
    <row r="34" spans="1:6">
      <c r="A34" s="4" t="s">
        <v>20</v>
      </c>
      <c r="B34" s="8" t="s">
        <v>87</v>
      </c>
      <c r="C34" s="6" t="s">
        <v>97</v>
      </c>
      <c r="D34" s="7"/>
      <c r="E34" s="7"/>
      <c r="F34" s="3"/>
    </row>
    <row r="35" spans="1:6">
      <c r="A35" s="4" t="s">
        <v>21</v>
      </c>
      <c r="B35" s="8" t="s">
        <v>87</v>
      </c>
      <c r="C35" s="6" t="s">
        <v>98</v>
      </c>
      <c r="D35" s="7"/>
      <c r="E35" s="7"/>
      <c r="F35" s="3"/>
    </row>
    <row r="36" spans="1:6" ht="15.75" thickBot="1">
      <c r="A36" s="9" t="s">
        <v>22</v>
      </c>
      <c r="B36" s="10"/>
      <c r="C36" s="11" t="s">
        <v>126</v>
      </c>
      <c r="D36" s="7"/>
      <c r="E36" s="7"/>
      <c r="F36" s="3"/>
    </row>
    <row r="37" spans="1:6">
      <c r="A37" s="12" t="s">
        <v>25</v>
      </c>
      <c r="B37" s="13" t="s">
        <v>77</v>
      </c>
      <c r="C37" s="26" t="s">
        <v>104</v>
      </c>
      <c r="D37" s="7"/>
      <c r="E37" s="7"/>
      <c r="F37" s="3"/>
    </row>
    <row r="38" spans="1:6" ht="15.75" thickBot="1">
      <c r="A38" s="15" t="s">
        <v>26</v>
      </c>
      <c r="B38" s="23" t="s">
        <v>77</v>
      </c>
      <c r="C38" s="27" t="s">
        <v>110</v>
      </c>
      <c r="D38" s="7"/>
      <c r="E38" s="7"/>
      <c r="F38" s="3"/>
    </row>
    <row r="39" spans="1:6">
      <c r="A39" s="17" t="s">
        <v>4</v>
      </c>
      <c r="B39" s="18"/>
      <c r="C39" s="19" t="s">
        <v>91</v>
      </c>
      <c r="D39" s="7"/>
      <c r="E39" s="7"/>
      <c r="F39" s="3"/>
    </row>
    <row r="40" spans="1:6">
      <c r="A40" s="4" t="s">
        <v>0</v>
      </c>
      <c r="B40" s="5"/>
      <c r="C40" s="6" t="s">
        <v>127</v>
      </c>
      <c r="D40" s="7"/>
      <c r="E40" s="7"/>
      <c r="F40" s="3"/>
    </row>
    <row r="41" spans="1:6">
      <c r="A41" s="9" t="s">
        <v>1</v>
      </c>
      <c r="B41" s="10"/>
      <c r="C41" s="11" t="s">
        <v>128</v>
      </c>
      <c r="D41" s="32"/>
      <c r="E41" s="32"/>
      <c r="F41" s="33"/>
    </row>
  </sheetData>
  <sortState xmlns:xlrd2="http://schemas.microsoft.com/office/spreadsheetml/2017/richdata2" ref="A2:C42">
    <sortCondition ref="A2:A42"/>
  </sortState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B155-45DA-4279-BE60-A5E770689DDD}">
  <dimension ref="A1:F51"/>
  <sheetViews>
    <sheetView zoomScale="115" zoomScaleNormal="115" zoomScaleSheetLayoutView="115" workbookViewId="0">
      <selection activeCell="B5" sqref="B5"/>
    </sheetView>
  </sheetViews>
  <sheetFormatPr defaultColWidth="8.7109375" defaultRowHeight="9.9499999999999993" customHeight="1"/>
  <cols>
    <col min="1" max="1" width="10.85546875" style="25" customWidth="1"/>
    <col min="2" max="2" width="12" style="25" bestFit="1" customWidth="1"/>
    <col min="3" max="4" width="8.7109375" style="25"/>
    <col min="5" max="5" width="12.42578125" style="25" bestFit="1" customWidth="1"/>
    <col min="6" max="9" width="8.7109375" style="25"/>
    <col min="10" max="10" width="3.85546875" style="25" customWidth="1"/>
    <col min="11" max="11" width="2.85546875" style="25" customWidth="1"/>
    <col min="12" max="12" width="25.42578125" style="25" bestFit="1" customWidth="1"/>
    <col min="13" max="16384" width="8.7109375" style="25"/>
  </cols>
  <sheetData>
    <row r="1" spans="1:2" ht="9.9499999999999993" customHeight="1">
      <c r="A1" s="34" t="s">
        <v>106</v>
      </c>
      <c r="B1" s="34"/>
    </row>
    <row r="2" spans="1:2" ht="9.9499999999999993" customHeight="1">
      <c r="A2" s="24" t="s">
        <v>63</v>
      </c>
      <c r="B2" s="24" t="s">
        <v>101</v>
      </c>
    </row>
    <row r="3" spans="1:2" ht="9.9499999999999993" customHeight="1">
      <c r="A3" s="24" t="s">
        <v>64</v>
      </c>
      <c r="B3" s="24" t="s">
        <v>56</v>
      </c>
    </row>
    <row r="4" spans="1:2" ht="9.9499999999999993" customHeight="1">
      <c r="A4" s="24" t="s">
        <v>2</v>
      </c>
      <c r="B4" s="24" t="str">
        <f>'Waveshare ESP32-C6-Pico'!A12</f>
        <v>GND</v>
      </c>
    </row>
    <row r="5" spans="1:2" ht="9.9499999999999993" customHeight="1">
      <c r="A5" s="24" t="s">
        <v>65</v>
      </c>
      <c r="B5" s="24" t="s">
        <v>85</v>
      </c>
    </row>
    <row r="6" spans="1:2" ht="9.9499999999999993" customHeight="1">
      <c r="A6" s="24" t="s">
        <v>66</v>
      </c>
      <c r="B6" s="24" t="s">
        <v>86</v>
      </c>
    </row>
    <row r="7" spans="1:2" ht="9.9499999999999993" customHeight="1">
      <c r="A7" s="24" t="s">
        <v>67</v>
      </c>
      <c r="B7" s="24" t="s">
        <v>83</v>
      </c>
    </row>
    <row r="8" spans="1:2" ht="9.9499999999999993" customHeight="1">
      <c r="A8" s="24" t="s">
        <v>68</v>
      </c>
      <c r="B8" s="24" t="s">
        <v>84</v>
      </c>
    </row>
    <row r="9" spans="1:2" ht="9.9499999999999993" customHeight="1">
      <c r="A9" s="24" t="s">
        <v>2</v>
      </c>
      <c r="B9" s="24" t="str">
        <f>'Waveshare ESP32-C6-Pico'!A13</f>
        <v>GND</v>
      </c>
    </row>
    <row r="10" spans="1:2" ht="9.9499999999999993" customHeight="1">
      <c r="A10" s="24" t="s">
        <v>74</v>
      </c>
      <c r="B10" s="24" t="str">
        <f>'Waveshare ESP32-C6-Pico'!A21</f>
        <v>GPIO14</v>
      </c>
    </row>
    <row r="11" spans="1:2" ht="9.9499999999999993" customHeight="1">
      <c r="A11" s="24" t="s">
        <v>69</v>
      </c>
      <c r="B11" s="24" t="str">
        <f>'Waveshare ESP32-C6-Pico'!A22</f>
        <v>GPIO15</v>
      </c>
    </row>
    <row r="12" spans="1:2" ht="9.9499999999999993" customHeight="1">
      <c r="A12" s="24" t="s">
        <v>70</v>
      </c>
      <c r="B12" s="24" t="str">
        <f>'Waveshare ESP32-C6-Pico'!A37</f>
        <v>GPIO8</v>
      </c>
    </row>
    <row r="13" spans="1:2" ht="9.9499999999999993" customHeight="1">
      <c r="A13" s="24" t="s">
        <v>71</v>
      </c>
      <c r="B13" s="24" t="s">
        <v>92</v>
      </c>
    </row>
    <row r="14" spans="1:2" ht="9.9499999999999993" customHeight="1">
      <c r="A14" s="24" t="s">
        <v>72</v>
      </c>
      <c r="B14" s="24" t="str">
        <f>'Waveshare ESP32-C6-Pico'!A33</f>
        <v>GPIO4</v>
      </c>
    </row>
    <row r="15" spans="1:2" ht="9.9499999999999993" customHeight="1">
      <c r="A15" s="24" t="s">
        <v>73</v>
      </c>
      <c r="B15" s="24" t="str">
        <f>'Waveshare ESP32-C6-Pico'!A36</f>
        <v>GPIO7</v>
      </c>
    </row>
    <row r="16" spans="1:2" ht="9.9499999999999993" customHeight="1">
      <c r="A16" s="24" t="s">
        <v>75</v>
      </c>
      <c r="B16" s="24" t="str">
        <f>'Waveshare ESP32-C6-Pico'!A24</f>
        <v>GPIO17 (RXD)</v>
      </c>
    </row>
    <row r="17" spans="1:2" ht="9.9499999999999993" customHeight="1">
      <c r="A17" s="24" t="s">
        <v>2</v>
      </c>
      <c r="B17" s="24" t="s">
        <v>2</v>
      </c>
    </row>
    <row r="18" spans="1:2" ht="9.9499999999999993" customHeight="1">
      <c r="A18" s="34" t="s">
        <v>105</v>
      </c>
      <c r="B18" s="34"/>
    </row>
    <row r="19" spans="1:2" ht="9.9499999999999993" customHeight="1">
      <c r="A19" s="24" t="s">
        <v>63</v>
      </c>
      <c r="B19" s="24" t="str">
        <f>B2</f>
        <v>5V</v>
      </c>
    </row>
    <row r="20" spans="1:2" ht="9.9499999999999993" customHeight="1">
      <c r="A20" s="24" t="s">
        <v>64</v>
      </c>
      <c r="B20" s="24" t="s">
        <v>12</v>
      </c>
    </row>
    <row r="21" spans="1:2" ht="9.9499999999999993" customHeight="1">
      <c r="A21" s="24" t="s">
        <v>2</v>
      </c>
      <c r="B21" s="24" t="str">
        <f>'Waveshare ESP32-C6-Pico'!A13</f>
        <v>GND</v>
      </c>
    </row>
    <row r="22" spans="1:2" ht="9.9499999999999993" customHeight="1">
      <c r="A22" s="24" t="s">
        <v>65</v>
      </c>
      <c r="B22" s="24" t="s">
        <v>81</v>
      </c>
    </row>
    <row r="23" spans="1:2" ht="9.9499999999999993" customHeight="1">
      <c r="A23" s="24" t="s">
        <v>66</v>
      </c>
      <c r="B23" s="24" t="s">
        <v>82</v>
      </c>
    </row>
    <row r="24" spans="1:2" ht="9.9499999999999993" customHeight="1">
      <c r="A24" s="24" t="s">
        <v>67</v>
      </c>
      <c r="B24" s="24" t="s">
        <v>79</v>
      </c>
    </row>
    <row r="25" spans="1:2" ht="9.9499999999999993" customHeight="1">
      <c r="A25" s="24" t="s">
        <v>68</v>
      </c>
      <c r="B25" s="24" t="s">
        <v>80</v>
      </c>
    </row>
    <row r="26" spans="1:2" ht="9.9499999999999993" customHeight="1">
      <c r="A26" s="24" t="s">
        <v>2</v>
      </c>
      <c r="B26" s="24" t="str">
        <f>'Waveshare ESP32-C6-Pico'!A13</f>
        <v>GND</v>
      </c>
    </row>
    <row r="27" spans="1:2" ht="9.9499999999999993" customHeight="1">
      <c r="A27" s="24" t="s">
        <v>74</v>
      </c>
      <c r="B27" s="24" t="str">
        <f>'Waveshare ESP32-C6-Pico'!A23</f>
        <v>GPIO16 (TXD)</v>
      </c>
    </row>
    <row r="28" spans="1:2" ht="9.9499999999999993" customHeight="1">
      <c r="A28" s="24" t="s">
        <v>69</v>
      </c>
      <c r="B28" s="24" t="str">
        <f>'Waveshare ESP32-C6-Pico'!A38</f>
        <v>GPIO9</v>
      </c>
    </row>
    <row r="29" spans="1:2" ht="9.9499999999999993" customHeight="1">
      <c r="A29" s="24" t="s">
        <v>70</v>
      </c>
      <c r="B29" s="24" t="str">
        <f>'Waveshare ESP32-C6-Pico'!A9</f>
        <v>EXIO6</v>
      </c>
    </row>
    <row r="30" spans="1:2" ht="9.9499999999999993" customHeight="1">
      <c r="A30" s="24" t="s">
        <v>71</v>
      </c>
      <c r="B30" s="24" t="str">
        <f>'Waveshare ESP32-C6-Pico'!A10</f>
        <v>EXIO7</v>
      </c>
    </row>
    <row r="31" spans="1:2" ht="9.9499999999999993" customHeight="1">
      <c r="A31" s="24" t="s">
        <v>72</v>
      </c>
      <c r="B31" s="24" t="str">
        <f>'Waveshare ESP32-C6-Pico'!A5</f>
        <v>EXIO2</v>
      </c>
    </row>
    <row r="32" spans="1:2" ht="9.9499999999999993" customHeight="1">
      <c r="A32" s="24" t="s">
        <v>73</v>
      </c>
      <c r="B32" s="24" t="str">
        <f>'Waveshare ESP32-C6-Pico'!A6</f>
        <v>EXIO3</v>
      </c>
    </row>
    <row r="33" spans="1:6" ht="9.9499999999999993" customHeight="1">
      <c r="A33" s="24" t="s">
        <v>75</v>
      </c>
      <c r="B33" s="24" t="str">
        <f>'Waveshare ESP32-C6-Pico'!A24</f>
        <v>GPIO17 (RXD)</v>
      </c>
    </row>
    <row r="34" spans="1:6" ht="9.9499999999999993" customHeight="1">
      <c r="A34" s="24" t="s">
        <v>2</v>
      </c>
      <c r="B34" s="24" t="str">
        <f>'Waveshare ESP32-C6-Pico'!A13</f>
        <v>GND</v>
      </c>
    </row>
    <row r="35" spans="1:6" ht="9.9499999999999993" customHeight="1">
      <c r="A35" s="34" t="s">
        <v>107</v>
      </c>
      <c r="B35" s="34"/>
    </row>
    <row r="36" spans="1:6" ht="9.9499999999999993" customHeight="1">
      <c r="A36" s="24" t="s">
        <v>74</v>
      </c>
      <c r="B36" s="24" t="str">
        <f>'Waveshare ESP32-C6-Pico'!A30</f>
        <v>GPIO22</v>
      </c>
    </row>
    <row r="37" spans="1:6" ht="9.9499999999999993" customHeight="1">
      <c r="A37" s="24" t="s">
        <v>69</v>
      </c>
      <c r="B37" s="24" t="str">
        <f>'Waveshare ESP32-C6-Pico'!A8</f>
        <v>EXIO5</v>
      </c>
    </row>
    <row r="38" spans="1:6" ht="9.9499999999999993" customHeight="1">
      <c r="A38" s="24" t="s">
        <v>70</v>
      </c>
      <c r="B38" s="24" t="str">
        <f>'Waveshare ESP32-C6-Pico'!A7</f>
        <v>EXIO4</v>
      </c>
    </row>
    <row r="39" spans="1:6" ht="9.9499999999999993" customHeight="1">
      <c r="A39" s="24" t="s">
        <v>71</v>
      </c>
      <c r="B39" s="24" t="str">
        <f>'Waveshare ESP32-C6-Pico'!A10</f>
        <v>EXIO7</v>
      </c>
    </row>
    <row r="40" spans="1:6" ht="9.9499999999999993" customHeight="1">
      <c r="A40" s="24" t="s">
        <v>72</v>
      </c>
      <c r="B40" s="24" t="s">
        <v>76</v>
      </c>
    </row>
    <row r="41" spans="1:6" ht="9.9499999999999993" customHeight="1">
      <c r="A41" s="24" t="s">
        <v>73</v>
      </c>
      <c r="B41" s="24" t="s">
        <v>76</v>
      </c>
    </row>
    <row r="42" spans="1:6" ht="9.9499999999999993" customHeight="1">
      <c r="A42" s="24" t="s">
        <v>75</v>
      </c>
      <c r="B42" s="24" t="s">
        <v>76</v>
      </c>
    </row>
    <row r="43" spans="1:6" ht="9.9499999999999993" customHeight="1">
      <c r="A43" s="24" t="s">
        <v>2</v>
      </c>
      <c r="B43" s="24" t="str">
        <f>'Waveshare ESP32-C6-Pico'!A13</f>
        <v>GND</v>
      </c>
      <c r="F43" s="24"/>
    </row>
    <row r="44" spans="1:6" ht="9.9499999999999993" customHeight="1">
      <c r="A44" s="24" t="s">
        <v>63</v>
      </c>
      <c r="B44" s="24" t="str">
        <f>B2</f>
        <v>5V</v>
      </c>
    </row>
    <row r="45" spans="1:6" ht="9.9499999999999993" customHeight="1">
      <c r="A45" s="24" t="s">
        <v>64</v>
      </c>
      <c r="B45" s="24" t="s">
        <v>12</v>
      </c>
    </row>
    <row r="46" spans="1:6" ht="9.9499999999999993" customHeight="1">
      <c r="A46" s="24" t="s">
        <v>2</v>
      </c>
      <c r="B46" s="24" t="str">
        <f>'Waveshare ESP32-C6-Pico'!A13</f>
        <v>GND</v>
      </c>
    </row>
    <row r="47" spans="1:6" ht="9.9499999999999993" customHeight="1">
      <c r="A47" s="24" t="s">
        <v>65</v>
      </c>
      <c r="B47" s="24" t="s">
        <v>100</v>
      </c>
    </row>
    <row r="48" spans="1:6" ht="9.9499999999999993" customHeight="1">
      <c r="A48" s="24" t="s">
        <v>66</v>
      </c>
      <c r="B48" s="24" t="s">
        <v>78</v>
      </c>
    </row>
    <row r="49" spans="1:2" ht="9.9499999999999993" customHeight="1">
      <c r="A49" s="24" t="s">
        <v>67</v>
      </c>
      <c r="B49" s="24" t="s">
        <v>76</v>
      </c>
    </row>
    <row r="50" spans="1:2" ht="9.9499999999999993" customHeight="1">
      <c r="A50" s="24" t="s">
        <v>68</v>
      </c>
      <c r="B50" s="24" t="s">
        <v>76</v>
      </c>
    </row>
    <row r="51" spans="1:2" ht="9.9499999999999993" customHeight="1">
      <c r="A51" s="24" t="s">
        <v>2</v>
      </c>
      <c r="B51" s="24" t="str">
        <f>'Waveshare ESP32-C6-Pico'!A12</f>
        <v>GND</v>
      </c>
    </row>
  </sheetData>
  <mergeCells count="3">
    <mergeCell ref="A18:B18"/>
    <mergeCell ref="A1:B1"/>
    <mergeCell ref="A35:B35"/>
  </mergeCells>
  <pageMargins left="0.7" right="0.7" top="0.75" bottom="0.75" header="0.3" footer="0.3"/>
  <pageSetup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D4BC-6AE8-48D5-BBDB-9BEA8219FD4A}">
  <dimension ref="A2:E31"/>
  <sheetViews>
    <sheetView view="pageBreakPreview" zoomScaleNormal="85" zoomScaleSheetLayoutView="100" workbookViewId="0">
      <selection activeCell="F31" sqref="F31"/>
    </sheetView>
  </sheetViews>
  <sheetFormatPr defaultRowHeight="15"/>
  <cols>
    <col min="1" max="1" width="9.42578125" bestFit="1" customWidth="1"/>
    <col min="3" max="3" width="5" customWidth="1"/>
    <col min="4" max="4" width="12" customWidth="1"/>
    <col min="5" max="5" width="9.42578125" bestFit="1" customWidth="1"/>
  </cols>
  <sheetData>
    <row r="2" spans="1:5" ht="15.75" thickBot="1">
      <c r="A2" s="36"/>
      <c r="E2" s="36"/>
    </row>
    <row r="3" spans="1:5">
      <c r="A3" s="37" t="s">
        <v>56</v>
      </c>
      <c r="B3" s="41" t="s">
        <v>33</v>
      </c>
      <c r="C3" s="47"/>
      <c r="D3" s="42" t="s">
        <v>44</v>
      </c>
      <c r="E3" s="39" t="s">
        <v>62</v>
      </c>
    </row>
    <row r="4" spans="1:5">
      <c r="A4" s="38" t="s">
        <v>2</v>
      </c>
      <c r="B4" s="43" t="s">
        <v>2</v>
      </c>
      <c r="C4" s="48"/>
      <c r="D4" s="44" t="s">
        <v>45</v>
      </c>
      <c r="E4" s="40" t="s">
        <v>62</v>
      </c>
    </row>
    <row r="5" spans="1:5">
      <c r="A5" s="38" t="str">
        <f>'Waveshare ESP32-C6-Pico'!A28</f>
        <v>GPIO20</v>
      </c>
      <c r="B5" s="43" t="s">
        <v>34</v>
      </c>
      <c r="C5" s="48"/>
      <c r="D5" s="44" t="s">
        <v>46</v>
      </c>
      <c r="E5" s="40" t="s">
        <v>62</v>
      </c>
    </row>
    <row r="6" spans="1:5">
      <c r="A6" s="38" t="str">
        <f>'Waveshare ESP32-C6-Pico'!A29</f>
        <v>GPIO21</v>
      </c>
      <c r="B6" s="43" t="s">
        <v>35</v>
      </c>
      <c r="C6" s="48"/>
      <c r="D6" s="44" t="s">
        <v>47</v>
      </c>
      <c r="E6" s="40" t="s">
        <v>62</v>
      </c>
    </row>
    <row r="7" spans="1:5">
      <c r="A7" s="38" t="s">
        <v>88</v>
      </c>
      <c r="B7" s="43" t="s">
        <v>36</v>
      </c>
      <c r="C7" s="48"/>
      <c r="D7" s="44" t="s">
        <v>48</v>
      </c>
      <c r="E7" s="40" t="s">
        <v>62</v>
      </c>
    </row>
    <row r="8" spans="1:5">
      <c r="A8" s="38" t="s">
        <v>2</v>
      </c>
      <c r="B8" s="43" t="s">
        <v>37</v>
      </c>
      <c r="C8" s="48"/>
      <c r="D8" s="44" t="s">
        <v>49</v>
      </c>
      <c r="E8" s="40" t="s">
        <v>62</v>
      </c>
    </row>
    <row r="9" spans="1:5">
      <c r="A9" s="38" t="s">
        <v>2</v>
      </c>
      <c r="B9" s="43" t="s">
        <v>38</v>
      </c>
      <c r="C9" s="48"/>
      <c r="D9" s="44" t="s">
        <v>50</v>
      </c>
      <c r="E9" s="40" t="s">
        <v>61</v>
      </c>
    </row>
    <row r="10" spans="1:5">
      <c r="A10" s="38" t="s">
        <v>2</v>
      </c>
      <c r="B10" s="43" t="s">
        <v>39</v>
      </c>
      <c r="C10" s="48"/>
      <c r="D10" s="44" t="s">
        <v>51</v>
      </c>
      <c r="E10" s="40" t="s">
        <v>61</v>
      </c>
    </row>
    <row r="11" spans="1:5">
      <c r="A11" s="38" t="s">
        <v>57</v>
      </c>
      <c r="B11" s="43" t="s">
        <v>40</v>
      </c>
      <c r="C11" s="48"/>
      <c r="D11" s="44" t="s">
        <v>52</v>
      </c>
      <c r="E11" s="40" t="s">
        <v>60</v>
      </c>
    </row>
    <row r="12" spans="1:5">
      <c r="A12" s="38" t="s">
        <v>57</v>
      </c>
      <c r="B12" s="43" t="s">
        <v>41</v>
      </c>
      <c r="C12" s="48"/>
      <c r="D12" s="44" t="s">
        <v>53</v>
      </c>
      <c r="E12" s="40" t="s">
        <v>60</v>
      </c>
    </row>
    <row r="13" spans="1:5">
      <c r="A13" s="38" t="s">
        <v>58</v>
      </c>
      <c r="B13" s="43" t="s">
        <v>42</v>
      </c>
      <c r="C13" s="48"/>
      <c r="D13" s="44" t="s">
        <v>54</v>
      </c>
      <c r="E13" s="40" t="s">
        <v>59</v>
      </c>
    </row>
    <row r="14" spans="1:5" ht="15.75" thickBot="1">
      <c r="A14" s="38" t="s">
        <v>58</v>
      </c>
      <c r="B14" s="45" t="s">
        <v>43</v>
      </c>
      <c r="C14" s="49"/>
      <c r="D14" s="46" t="s">
        <v>55</v>
      </c>
      <c r="E14" s="40" t="s">
        <v>59</v>
      </c>
    </row>
    <row r="31" spans="2:5" ht="44.1" customHeight="1">
      <c r="B31" s="35" t="s">
        <v>102</v>
      </c>
      <c r="C31" s="35"/>
      <c r="D31" s="35"/>
      <c r="E31" s="35"/>
    </row>
  </sheetData>
  <mergeCells count="1">
    <mergeCell ref="B31:E31"/>
  </mergeCells>
  <pageMargins left="0.7" right="0.7" top="0.75" bottom="0.75" header="0.3" footer="0.3"/>
  <pageSetup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0ECB-B13D-4BCF-8297-F84653048495}">
  <dimension ref="C2:D8"/>
  <sheetViews>
    <sheetView zoomScaleNormal="100" workbookViewId="0">
      <selection activeCell="D9" sqref="D9"/>
    </sheetView>
  </sheetViews>
  <sheetFormatPr defaultRowHeight="15"/>
  <cols>
    <col min="2" max="2" width="5.28515625" customWidth="1"/>
    <col min="3" max="3" width="13.28515625" customWidth="1"/>
    <col min="4" max="4" width="28.140625" customWidth="1"/>
  </cols>
  <sheetData>
    <row r="2" spans="3:4" ht="15.75" thickBot="1"/>
    <row r="3" spans="3:4" ht="15.75" thickBot="1">
      <c r="C3" s="52" t="s">
        <v>140</v>
      </c>
      <c r="D3" s="52" t="s">
        <v>139</v>
      </c>
    </row>
    <row r="4" spans="3:4">
      <c r="C4" s="50" t="s">
        <v>135</v>
      </c>
      <c r="D4" s="50" t="str">
        <f>'Waveshare ESP32-C6-Pico'!A25</f>
        <v>GPIO18</v>
      </c>
    </row>
    <row r="5" spans="3:4">
      <c r="C5" s="51" t="s">
        <v>136</v>
      </c>
      <c r="D5" s="51" t="str">
        <f>'Waveshare ESP32-C6-Pico'!A26</f>
        <v>GPIO19</v>
      </c>
    </row>
    <row r="6" spans="3:4">
      <c r="C6" s="51" t="s">
        <v>137</v>
      </c>
      <c r="D6" s="51" t="str">
        <f>'Waveshare ESP32-C6-Pico'!C4</f>
        <v>Rotary Encoder - SW</v>
      </c>
    </row>
    <row r="7" spans="3:4">
      <c r="C7" s="51" t="s">
        <v>138</v>
      </c>
      <c r="D7" s="51" t="s">
        <v>141</v>
      </c>
    </row>
    <row r="8" spans="3:4">
      <c r="C8" s="51" t="s">
        <v>2</v>
      </c>
      <c r="D8" s="51" t="s">
        <v>142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Waveshare ESP32-C6-Pico</vt:lpstr>
      <vt:lpstr>TB6612FNG</vt:lpstr>
      <vt:lpstr>pca9548a</vt:lpstr>
      <vt:lpstr>KY-040</vt:lpstr>
      <vt:lpstr>pca9548a!Print_Area</vt:lpstr>
      <vt:lpstr>TB6612FNG!Print_Area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Levy</dc:creator>
  <cp:lastModifiedBy>Evan Levy</cp:lastModifiedBy>
  <cp:lastPrinted>2025-10-01T20:17:26Z</cp:lastPrinted>
  <dcterms:created xsi:type="dcterms:W3CDTF">2025-06-28T01:13:45Z</dcterms:created>
  <dcterms:modified xsi:type="dcterms:W3CDTF">2025-12-17T16:34:54Z</dcterms:modified>
</cp:coreProperties>
</file>