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\Projects-Cobol\5EMPREP\"/>
    </mc:Choice>
  </mc:AlternateContent>
  <xr:revisionPtr revIDLastSave="0" documentId="13_ncr:1_{FCFBCC37-3132-4B51-8313-B13A0F795BCE}" xr6:coauthVersionLast="47" xr6:coauthVersionMax="47" xr10:uidLastSave="{00000000-0000-0000-0000-000000000000}"/>
  <bookViews>
    <workbookView xWindow="-105" yWindow="0" windowWidth="11010" windowHeight="13605" firstSheet="1" activeTab="1" xr2:uid="{57613171-3166-421B-8B83-C254BAA26227}"/>
  </bookViews>
  <sheets>
    <sheet name="PSP" sheetId="1" r:id="rId1"/>
    <sheet name="MODELO-PSEUDOCODIGO" sheetId="2" r:id="rId2"/>
    <sheet name="EVIDENCI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2" l="1"/>
  <c r="B75" i="2"/>
  <c r="B77" i="2"/>
  <c r="B80" i="2"/>
  <c r="B79" i="2"/>
  <c r="B78" i="2"/>
  <c r="B74" i="2"/>
  <c r="B81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<sst xmlns="http://schemas.openxmlformats.org/spreadsheetml/2006/main" count="319" uniqueCount="202">
  <si>
    <t>Titulo</t>
  </si>
  <si>
    <t>Descripción Conceptual</t>
  </si>
  <si>
    <t>Quitar ambiguedades</t>
  </si>
  <si>
    <t>Alcance</t>
  </si>
  <si>
    <t>Modelo</t>
  </si>
  <si>
    <t>Diagrama / Pseudocódigo</t>
  </si>
  <si>
    <t xml:space="preserve">Codificación </t>
  </si>
  <si>
    <t>Compilación</t>
  </si>
  <si>
    <t>Pruebas Unitarias</t>
  </si>
  <si>
    <t>Empleados: Reporte de empleados</t>
  </si>
  <si>
    <t>.Generar un reporte de los empleados de una empresa ordenados por departamento y nomina</t>
  </si>
  <si>
    <t xml:space="preserve">1.Generar un reporte de los empleados de una empresa ordenados por departamento y nomina, tomando la informacion del archivo de sueldos generados en el ejercicio 3 EmpSdo
2. Crear LAYOUT para formatear la salida del reporte.
3. al final del cada departamento mostrar el total de empleados y totales de percepciones, deducciones y sueldo del departamento..
4. Se debe de imprimir la fecha en el reporte en formato DD/MES/CCAA y el número de página en el encabezado del reporte.
5.Debe existir un departamento que se imprima en 2 páginas (es decir empleados suficientes para poder hacer este punto).
6. Un departamento nuevo deberá de empezar en una nueva hoja.
</t>
  </si>
  <si>
    <t>1. Como debera estar diseñado el LAYOUT? R= El layout del reporte lo diseñan ustedes, pueden tomar de base el que se vio en sesión.</t>
  </si>
  <si>
    <r>
      <t xml:space="preserve">archivo EMPSDO -&gt; </t>
    </r>
    <r>
      <rPr>
        <sz val="11"/>
        <color rgb="FFFF0000"/>
        <rFont val="Aptos Narrow"/>
        <family val="2"/>
        <scheme val="minor"/>
      </rPr>
      <t>Proceso</t>
    </r>
    <r>
      <rPr>
        <sz val="11"/>
        <color theme="1"/>
        <rFont val="Aptos Narrow"/>
        <family val="2"/>
        <scheme val="minor"/>
      </rPr>
      <t xml:space="preserve"> -&gt; archivo PRINTER y archivo SECUENCIAL ordenado</t>
    </r>
  </si>
  <si>
    <t>ENTRADAS</t>
  </si>
  <si>
    <t>EMPSDO-REG</t>
  </si>
  <si>
    <t>EMPSDO-NOMINA</t>
  </si>
  <si>
    <t>EMPSDO-NOMBRE</t>
  </si>
  <si>
    <t>EMPSDO-DPTO</t>
  </si>
  <si>
    <t>EMPSDO-PERCEP</t>
  </si>
  <si>
    <t>EMPSDO-DEDU</t>
  </si>
  <si>
    <t>EMPSDO-SUELDO</t>
  </si>
  <si>
    <t>CESAR</t>
  </si>
  <si>
    <t>PATRICIA</t>
  </si>
  <si>
    <t>ADM</t>
  </si>
  <si>
    <t>ABNER</t>
  </si>
  <si>
    <t>HAZAEL</t>
  </si>
  <si>
    <t>TEC</t>
  </si>
  <si>
    <t>EDUARDO</t>
  </si>
  <si>
    <t>MER</t>
  </si>
  <si>
    <t>JONATAN</t>
  </si>
  <si>
    <t>RH</t>
  </si>
  <si>
    <t>EMPSDO</t>
  </si>
  <si>
    <t>JAZIEL</t>
  </si>
  <si>
    <t>KARLA</t>
  </si>
  <si>
    <t>JESUS</t>
  </si>
  <si>
    <t>VICTOR</t>
  </si>
  <si>
    <t>DIEGO</t>
  </si>
  <si>
    <t>ANDRES</t>
  </si>
  <si>
    <t>CON</t>
  </si>
  <si>
    <t>JOSE</t>
  </si>
  <si>
    <t>JULIO</t>
  </si>
  <si>
    <t>MONICA</t>
  </si>
  <si>
    <t>HUGO</t>
  </si>
  <si>
    <t>ARTURO</t>
  </si>
  <si>
    <t>EMPORD</t>
  </si>
  <si>
    <t>EMPORD-REG</t>
  </si>
  <si>
    <t>EMPORD-NOMINA</t>
  </si>
  <si>
    <t>EMPORD-NOMBRE</t>
  </si>
  <si>
    <t>EMPORD-DPTO</t>
  </si>
  <si>
    <t>EMPORD-DEDU</t>
  </si>
  <si>
    <t>EMPORD-SUELDO</t>
  </si>
  <si>
    <t>BUFFER</t>
  </si>
  <si>
    <t>SALIDA</t>
  </si>
  <si>
    <t>EMPORD-PERCEP</t>
  </si>
  <si>
    <t>VARIABLES</t>
  </si>
  <si>
    <t>PIC 9(06)</t>
  </si>
  <si>
    <t>MAIN-PROCEDURE</t>
  </si>
  <si>
    <t>200-PROCESO</t>
  </si>
  <si>
    <t>ACCEPT FECHA FROM DATE</t>
  </si>
  <si>
    <t>270-GENERA-DETALLE</t>
  </si>
  <si>
    <t>X(20)</t>
  </si>
  <si>
    <t>X(03)</t>
  </si>
  <si>
    <t>9(05)V99</t>
  </si>
  <si>
    <t>S9(05)V99</t>
  </si>
  <si>
    <t>EMPSORT-REG</t>
  </si>
  <si>
    <t>EMPSORT-NOMINA</t>
  </si>
  <si>
    <t>EMPSORT-NOMBRE</t>
  </si>
  <si>
    <t>EMPSORT-DPTO</t>
  </si>
  <si>
    <t>EMPSORT-PERCEP</t>
  </si>
  <si>
    <t>EMPSORT-DEDU</t>
  </si>
  <si>
    <t>EMPSORT-SUELDO</t>
  </si>
  <si>
    <t>PIC X(132)</t>
  </si>
  <si>
    <t>REPORTE-REG</t>
  </si>
  <si>
    <t>EMPORD-EOF</t>
  </si>
  <si>
    <t>LINEA-CONT</t>
  </si>
  <si>
    <t>MAXIMO-LINEAS</t>
  </si>
  <si>
    <t>PAG-CONT</t>
  </si>
  <si>
    <t>PERCEP-DPTO</t>
  </si>
  <si>
    <t>DPTO-ANTERIOR</t>
  </si>
  <si>
    <t>EMP-CONT</t>
  </si>
  <si>
    <t>DEDU-DPTO</t>
  </si>
  <si>
    <t>SUELDO-DPTO</t>
  </si>
  <si>
    <t>EMP-CONT-TOT</t>
  </si>
  <si>
    <t>PERCEP-TOT</t>
  </si>
  <si>
    <t>DEDU-TOT</t>
  </si>
  <si>
    <t>SUELDO-TOT</t>
  </si>
  <si>
    <t>FILE-CONTROL</t>
  </si>
  <si>
    <t>EMPSORT</t>
  </si>
  <si>
    <t>REPORT</t>
  </si>
  <si>
    <t>DATA DIVISION</t>
  </si>
  <si>
    <t>FILE SECTION</t>
  </si>
  <si>
    <t>EPPORD-DPTO</t>
  </si>
  <si>
    <t>EPPSORT-DPTO</t>
  </si>
  <si>
    <t>REPORTE</t>
  </si>
  <si>
    <t>100-INICIO</t>
  </si>
  <si>
    <t>230-PROCESO-SORT</t>
  </si>
  <si>
    <t>260-PROCESO-REPORTE</t>
  </si>
  <si>
    <t>263-LEE-EMPORD</t>
  </si>
  <si>
    <t>266-LEE-FECHA</t>
  </si>
  <si>
    <t>273-CORTE-DPTOS</t>
  </si>
  <si>
    <t>276-CORTE-TOTAL</t>
  </si>
  <si>
    <t>279-GENERAR-TITULOS</t>
  </si>
  <si>
    <t>300-FIN</t>
  </si>
  <si>
    <t>PERFORM 100-INICIO</t>
  </si>
  <si>
    <t>PERFORM 200-PROCESO</t>
  </si>
  <si>
    <t>PERFORM 300-FIN</t>
  </si>
  <si>
    <t>STOP RUN</t>
  </si>
  <si>
    <t>OPEN OUTPUT REPORTE</t>
  </si>
  <si>
    <t>PERFORM 230-PROCESO-SORT</t>
  </si>
  <si>
    <t>PERFORM 260-PROCESO-REPORTE</t>
  </si>
  <si>
    <t>SORT EMPSORT ON ASCENDING KEY EMPSORT-DPTO EMPSORT-NOMINA</t>
  </si>
  <si>
    <t>GIVING EMPORD</t>
  </si>
  <si>
    <t xml:space="preserve">USING EMPSDO </t>
  </si>
  <si>
    <t>OPEN INPUT EMPORD</t>
  </si>
  <si>
    <t>PERFORM 266-LEE-FECHA</t>
  </si>
  <si>
    <t>PERFORM 263-LEE-EMPORD</t>
  </si>
  <si>
    <t>MOVE EMPORD-DPTO TO DPTO-ANTERIOR</t>
  </si>
  <si>
    <t>ADD 1 TO MAXIMO-LINEAS GIVING LINEA-CONT</t>
  </si>
  <si>
    <t>PERFORM 270-GENERA-DETALLE UNTIL EMPORD-EOF = 1</t>
  </si>
  <si>
    <t>PERFORM 273-CORTE-DPTOS</t>
  </si>
  <si>
    <t>PERFORM 276-CORTE-TOTAL</t>
  </si>
  <si>
    <t>READ EMPORD AT END MOVE 1 TO EMPORD-EOF</t>
  </si>
  <si>
    <t>MOVE FECHA-DD TO EMPREP-T1-DD</t>
  </si>
  <si>
    <t>MOVE MES(FECHA-MM) TO EMPREP-T1-MM</t>
  </si>
  <si>
    <t>MOVE FECHA-AA TO EMPREP-T1-AA</t>
  </si>
  <si>
    <t>IF DPTO-ANTERIOR NOT = EMPORD-DPTO</t>
  </si>
  <si>
    <t>IF LINEA-CONT &gt;= MAXIMO-LINEAS</t>
  </si>
  <si>
    <t>PERFORM 279-GENERAR-TITULOS</t>
  </si>
  <si>
    <t>MOVE EMPORD-NOMINA TO EMPREP-NOMINA</t>
  </si>
  <si>
    <t>MOVE EMPORD-NOMBRE TO EMPREP-NOMBRE</t>
  </si>
  <si>
    <t>MOVE EMPORD-DPTOTO EMPREP-DPTO</t>
  </si>
  <si>
    <t>MOVE EMPORD-PERCEP TO EMPREP-PERCEP</t>
  </si>
  <si>
    <t>MOVE EMPORD-DEDU TO EMPREP-DEDU</t>
  </si>
  <si>
    <t>MOVE EMPORD-SUELDO TO EMPREP-SUELDO</t>
  </si>
  <si>
    <t>WRITE REPORTE-REG FROM EMPREP-DETALLE BEFORE 1 LINE</t>
  </si>
  <si>
    <t>ADD 1 TO EMP-CONT</t>
  </si>
  <si>
    <t>ADD 1 TO LINEA-CONT</t>
  </si>
  <si>
    <t>ADD EMPORD-PERCEP TO PERCEP-DEPTO</t>
  </si>
  <si>
    <t>ADD EMPORD-DEDU TO DEDU-DEPTO</t>
  </si>
  <si>
    <t>IF EMPORD &gt; 0</t>
  </si>
  <si>
    <t>ADD EMPORD-SUELDO TO SUELDO-DPTO</t>
  </si>
  <si>
    <t>MOVE EMP-CONT TO EMPREP-CONT-SUBT.</t>
  </si>
  <si>
    <t>MOVE PERCEP-DPTO TO EMPREP-PERCEP-SUBT.</t>
  </si>
  <si>
    <t>MOVE DEDU-DPTO TO EMPREP-DEDU-SUBT.</t>
  </si>
  <si>
    <t>MOVE SUELDO-DPTO TO EMPREP-SUELDO-SUBT.</t>
  </si>
  <si>
    <t>WRITE REPORTE-REG FROM SPACES BEFORE 1 LINE.</t>
  </si>
  <si>
    <t>WRITE REPORTE-REG FROM EMPREP-DPTO-SUBT BEFORE 2 LINES.</t>
  </si>
  <si>
    <t>ADD 1 TO MAXIMO-LINEAS</t>
  </si>
  <si>
    <t>GIVING LINEA-CONT.</t>
  </si>
  <si>
    <t>ADD EMP-CONT TO EMP-CONT-TOT.</t>
  </si>
  <si>
    <t>ADD PERCEP-DPTO TO PERCEP-TOT.</t>
  </si>
  <si>
    <t>ADD DEDU-DPTO TO DEDU-TOT.</t>
  </si>
  <si>
    <t>ADD SUELDO-DPTO TO SUELDO-TOT.</t>
  </si>
  <si>
    <t>MOVE 0 TO EMP-CONT,PERCEP-DPTO,DEDU-DPTO,SUELDO-DPTO.</t>
  </si>
  <si>
    <t>MOVE EMPORD-DPTO TO DPTO-ANTERIOR.</t>
  </si>
  <si>
    <t>MOVE EMP-CONT-TOT TO EMPREP-PERCEP-TOT.</t>
  </si>
  <si>
    <t>MOVE PERCEP-TOT TO EMPREP-PERCEP-TOT.</t>
  </si>
  <si>
    <t>MOVE DEDU-TOT TO EMPREP-DEDU-TOT.</t>
  </si>
  <si>
    <t>MOVE SUELDO-TOT TO EMPREP-SUELDO-TOT.</t>
  </si>
  <si>
    <t>WRITE REPORTE-REG FROM EMPREP-TOT BEFORE 1 LINE.</t>
  </si>
  <si>
    <t>ADD 1 TO PAG-CONT.</t>
  </si>
  <si>
    <t>MOVE PAG-CONT TO EMPREP-T1-PAG.</t>
  </si>
  <si>
    <t>WRITE REPORTE-REG FROM EMPREP-T1 BEFORE PAGE.</t>
  </si>
  <si>
    <t>WRITE REPORTE-REG FROM EMPREP-T2 BEFORE 3 LINES.</t>
  </si>
  <si>
    <t>WRITE REPORTE-REG FROM EMPREP-T3 BEFORE 1 LINES</t>
  </si>
  <si>
    <t>MOVE 5 TO LINEA-CONT.</t>
  </si>
  <si>
    <t>CLOSE REPORTE.</t>
  </si>
  <si>
    <t xml:space="preserve">                                                                                                                                    </t>
  </si>
  <si>
    <t xml:space="preserve">FECHA: 05/NOV/2024                                                    NOMINA                                                                                                PAG: 01                                                                                      </t>
  </si>
  <si>
    <t xml:space="preserve">EMPREP V1.0                                            NOMINAS POR DEPARTAMENTO                                  </t>
  </si>
  <si>
    <t xml:space="preserve">NOMINA                                  NOMBRE                                     DPTO                  DEDUCCIONES      PERCEPCIONES       SALARIO                                            </t>
  </si>
  <si>
    <t xml:space="preserve">013000                                            JOSE                                         ADM                              500000                     30000                          0470000                                            </t>
  </si>
  <si>
    <t xml:space="preserve">EMP DPTO:01       PERCEP DPTO:    500000              DEDUC DPTO:     30000                  SUELDO DPTO:    470000                                                  </t>
  </si>
  <si>
    <t xml:space="preserve">009000                                            JESUS                                        CON                           100000                         400000                030000p                                            </t>
  </si>
  <si>
    <t xml:space="preserve">009000                                           VICTOR                                       CON                           800000                         30000          0770000                                            </t>
  </si>
  <si>
    <t xml:space="preserve">009000                                             JULIO                                         CON                            100000                         400000          030000p                                            </t>
  </si>
  <si>
    <t xml:space="preserve">EMP DPTO:03                 PERCEP DPTO:   1000000           DEDUC DPTO:    830000          SUELDO DPTO:    770000                                                  </t>
  </si>
  <si>
    <t xml:space="preserve">FECHA: 05/NOV/2024                                                    NOMINA                                                                                                PAG: 02                                                                                      </t>
  </si>
  <si>
    <t xml:space="preserve">FECHA: 05/NOV/2024                                                    NOMINA                                                                                                PAG: 03                                                                                     </t>
  </si>
  <si>
    <t xml:space="preserve">FECHA: 05/NOV/2024                                                    NOMINA                                                                                                PAG: 04                                                                                     </t>
  </si>
  <si>
    <t xml:space="preserve">FECHA: 05/NOV/2024                                                    NOMINA                                                                                                PAG: 05                                                                                     </t>
  </si>
  <si>
    <t xml:space="preserve">FECHA: 05/NOV/2024                                                    NOMINA                                                                                                PAG: 06                                                                                     </t>
  </si>
  <si>
    <t xml:space="preserve">FECHA: 05/NOV/2024                                                    NOMINA                                                                                                PAG: 07                                                                                      </t>
  </si>
  <si>
    <t xml:space="preserve">EMP TOT:17                    PERCEP TOT:   7800000              DEDUC TOT:   1610000   SUELDO :       7090000              </t>
  </si>
  <si>
    <t xml:space="preserve">EMP DPTO:09                 PERCEP DPTO:   4300000          DEDUC DPTO:    610000  SUELDO DPTO:   3990000                                                  </t>
  </si>
  <si>
    <t xml:space="preserve">EMP DPTO:02             PERCEP DPTO:   1000000           DEDUC DPTO:     60000         SUELDO DPTO:    940000                                                  </t>
  </si>
  <si>
    <t xml:space="preserve">EMP DPTO:02            PERCEP DPTO:   1000000            DEDUC DPTO:     80000          SUELDO DPTO:    920000                                                  </t>
  </si>
  <si>
    <t xml:space="preserve">011000                                        DIEGO                                           MER                                  500000            40000                        0460000                                            </t>
  </si>
  <si>
    <t xml:space="preserve">011000                                        HUGO                                            MER                                 500000            40000                          0460000                                            </t>
  </si>
  <si>
    <t xml:space="preserve">012000                                     ANDRES                                        RH                                500000                       30000                     0470000                                            </t>
  </si>
  <si>
    <t xml:space="preserve">012000                                       ARTURO                                    RH                                     500000                       30000                  0470000                                            </t>
  </si>
  <si>
    <t xml:space="preserve">001000                                      CESAR                                           TEC                          300000                        10000                          0290000                                            </t>
  </si>
  <si>
    <t xml:space="preserve">001000                                    PATRICIA                                        TEC                             500000                         30000                 0470000                                            </t>
  </si>
  <si>
    <t xml:space="preserve">001000                                       ABNER                                           TEC                              100000                     400000                030000p                                            </t>
  </si>
  <si>
    <t xml:space="preserve">001000                                        HAZAEL                                       TEC                           800000                        30000                      0770000                                            </t>
  </si>
  <si>
    <t xml:space="preserve">005000                                  EDUARDO                                     TEC                         500000                          40000                         0460000                                            </t>
  </si>
  <si>
    <t xml:space="preserve">005000                                  JONATAN                                       TEC                        500000                           30000                        0470000                                            </t>
  </si>
  <si>
    <t xml:space="preserve">005000                                     JAZIEL                                            TEC                           300000                          10000                       0290000                                            </t>
  </si>
  <si>
    <t xml:space="preserve">005000                                   KARLA                                              TEC                           500000                            30000                      0470000                                            </t>
  </si>
  <si>
    <t xml:space="preserve">015000                                      MONICA                                       TEC                         800000                           30000                        0770000                                            </t>
  </si>
  <si>
    <t>ARCHIVO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</si>
</sst>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urier New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3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57150</xdr:rowOff>
    </xdr:from>
    <xdr:to>
      <xdr:col>11</xdr:col>
      <xdr:colOff>467726</xdr:colOff>
      <xdr:row>54</xdr:row>
      <xdr:rowOff>115611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D475E-18E2-A7B8-7924-D81BA80EE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9650"/>
          <a:ext cx="7173326" cy="9392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649E-57EC-44C4-A0F5-93AE5E148743}">
  <dimension ref="A1:C9"/>
  <sheetViews>
    <sheetView workbookViewId="0">
      <selection activeCell="H5" sqref="H5"/>
    </sheetView>
  </sheetViews>
  <sheetFormatPr defaultRowHeight="15" x14ac:dyDescent="0.25"/>
  <cols>
    <col min="1" max="1" width="2" bestFit="1" customWidth="1"/>
    <col min="2" max="2" width="20.140625" customWidth="1"/>
    <col min="3" max="3" width="66.85546875" customWidth="1"/>
  </cols>
  <sheetData>
    <row r="1" spans="1:3" x14ac:dyDescent="0.25">
      <c r="A1" s="3">
        <v>1</v>
      </c>
      <c r="B1" s="5" t="s">
        <v>0</v>
      </c>
      <c r="C1" s="5" t="s">
        <v>9</v>
      </c>
    </row>
    <row r="2" spans="1:3" ht="30" x14ac:dyDescent="0.25">
      <c r="A2" s="3">
        <v>2</v>
      </c>
      <c r="B2" s="5" t="s">
        <v>1</v>
      </c>
      <c r="C2" s="6" t="s">
        <v>10</v>
      </c>
    </row>
    <row r="3" spans="1:3" ht="30" x14ac:dyDescent="0.25">
      <c r="A3" s="3">
        <v>3</v>
      </c>
      <c r="B3" s="5" t="s">
        <v>2</v>
      </c>
      <c r="C3" s="6" t="s">
        <v>12</v>
      </c>
    </row>
    <row r="4" spans="1:3" ht="180" x14ac:dyDescent="0.25">
      <c r="A4" s="3">
        <v>4</v>
      </c>
      <c r="B4" s="5" t="s">
        <v>3</v>
      </c>
      <c r="C4" s="6" t="s">
        <v>11</v>
      </c>
    </row>
    <row r="5" spans="1:3" ht="30" x14ac:dyDescent="0.25">
      <c r="A5" s="3">
        <v>5</v>
      </c>
      <c r="B5" s="5" t="s">
        <v>4</v>
      </c>
      <c r="C5" s="6" t="s">
        <v>13</v>
      </c>
    </row>
    <row r="6" spans="1:3" ht="30" x14ac:dyDescent="0.25">
      <c r="A6" s="3">
        <v>6</v>
      </c>
      <c r="B6" s="4" t="s">
        <v>5</v>
      </c>
      <c r="C6" s="7"/>
    </row>
    <row r="7" spans="1:3" x14ac:dyDescent="0.25">
      <c r="A7" s="3">
        <v>7</v>
      </c>
      <c r="B7" s="4" t="s">
        <v>6</v>
      </c>
      <c r="C7" s="7"/>
    </row>
    <row r="8" spans="1:3" x14ac:dyDescent="0.25">
      <c r="A8" s="3">
        <v>8</v>
      </c>
      <c r="B8" s="4" t="s">
        <v>7</v>
      </c>
      <c r="C8" s="7"/>
    </row>
    <row r="9" spans="1:3" ht="28.5" customHeight="1" x14ac:dyDescent="0.25">
      <c r="A9" s="3">
        <v>9</v>
      </c>
      <c r="B9" s="4" t="s">
        <v>8</v>
      </c>
      <c r="C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CDBE-7EBA-412D-9E8F-7746E99F937B}">
  <dimension ref="A1:Q147"/>
  <sheetViews>
    <sheetView tabSelected="1" zoomScale="70" zoomScaleNormal="70" workbookViewId="0">
      <selection activeCell="A21" sqref="A21"/>
    </sheetView>
  </sheetViews>
  <sheetFormatPr defaultRowHeight="15" x14ac:dyDescent="0.25"/>
  <cols>
    <col min="1" max="1" width="19" customWidth="1"/>
    <col min="2" max="2" width="19.140625" customWidth="1"/>
    <col min="3" max="3" width="16.28515625" customWidth="1"/>
    <col min="4" max="4" width="17.28515625" customWidth="1"/>
    <col min="5" max="5" width="16.28515625" customWidth="1"/>
    <col min="6" max="6" width="21" bestFit="1" customWidth="1"/>
    <col min="8" max="8" width="26.85546875" customWidth="1"/>
    <col min="10" max="10" width="76.7109375" bestFit="1" customWidth="1"/>
    <col min="12" max="12" width="9.140625" customWidth="1"/>
  </cols>
  <sheetData>
    <row r="1" spans="1:17" x14ac:dyDescent="0.25">
      <c r="A1" s="11" t="s">
        <v>14</v>
      </c>
    </row>
    <row r="2" spans="1:17" x14ac:dyDescent="0.25">
      <c r="A2" s="1" t="s">
        <v>32</v>
      </c>
    </row>
    <row r="3" spans="1:17" x14ac:dyDescent="0.25">
      <c r="A3" s="1" t="s">
        <v>15</v>
      </c>
    </row>
    <row r="4" spans="1:17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H4" s="1" t="s">
        <v>87</v>
      </c>
      <c r="J4" s="1" t="s">
        <v>57</v>
      </c>
      <c r="O4" s="10"/>
      <c r="P4" s="10"/>
      <c r="Q4" s="10"/>
    </row>
    <row r="5" spans="1:17" x14ac:dyDescent="0.25">
      <c r="A5" s="2">
        <v>1000</v>
      </c>
      <c r="B5" s="8" t="s">
        <v>22</v>
      </c>
      <c r="C5" s="8" t="s">
        <v>27</v>
      </c>
      <c r="D5" s="8">
        <v>3000</v>
      </c>
      <c r="E5" s="8">
        <v>100</v>
      </c>
      <c r="F5" s="2">
        <f t="shared" ref="F5:F21" si="0">D5-E5</f>
        <v>2900</v>
      </c>
      <c r="H5" s="2" t="s">
        <v>32</v>
      </c>
      <c r="J5" s="22" t="s">
        <v>104</v>
      </c>
      <c r="O5" s="10"/>
      <c r="P5" s="10"/>
      <c r="Q5" s="10"/>
    </row>
    <row r="6" spans="1:17" x14ac:dyDescent="0.25">
      <c r="A6" s="2">
        <v>2000</v>
      </c>
      <c r="B6" s="8" t="s">
        <v>23</v>
      </c>
      <c r="C6" s="8" t="s">
        <v>27</v>
      </c>
      <c r="D6" s="8">
        <v>5000</v>
      </c>
      <c r="E6" s="8">
        <v>300</v>
      </c>
      <c r="F6" s="2">
        <f t="shared" si="0"/>
        <v>4700</v>
      </c>
      <c r="H6" s="2" t="s">
        <v>45</v>
      </c>
      <c r="J6" s="22" t="s">
        <v>105</v>
      </c>
      <c r="O6" s="10"/>
      <c r="P6" s="10"/>
      <c r="Q6" s="10"/>
    </row>
    <row r="7" spans="1:17" x14ac:dyDescent="0.25">
      <c r="A7" s="2">
        <v>3000</v>
      </c>
      <c r="B7" s="8" t="s">
        <v>25</v>
      </c>
      <c r="C7" s="8" t="s">
        <v>27</v>
      </c>
      <c r="D7" s="8">
        <v>1000</v>
      </c>
      <c r="E7" s="8">
        <v>4000</v>
      </c>
      <c r="F7" s="2">
        <f t="shared" si="0"/>
        <v>-3000</v>
      </c>
      <c r="H7" s="2" t="s">
        <v>88</v>
      </c>
      <c r="J7" s="22" t="s">
        <v>106</v>
      </c>
      <c r="O7" s="10"/>
      <c r="P7" s="10"/>
      <c r="Q7" s="10"/>
    </row>
    <row r="8" spans="1:17" x14ac:dyDescent="0.25">
      <c r="A8" s="2">
        <v>4000</v>
      </c>
      <c r="B8" s="8" t="s">
        <v>26</v>
      </c>
      <c r="C8" s="8" t="s">
        <v>27</v>
      </c>
      <c r="D8" s="8">
        <v>8000</v>
      </c>
      <c r="E8" s="8">
        <v>300</v>
      </c>
      <c r="F8" s="2">
        <f t="shared" si="0"/>
        <v>7700</v>
      </c>
      <c r="H8" s="2" t="s">
        <v>89</v>
      </c>
      <c r="J8" s="22" t="s">
        <v>107</v>
      </c>
      <c r="O8" s="10"/>
      <c r="P8" s="10"/>
      <c r="Q8" s="10"/>
    </row>
    <row r="9" spans="1:17" x14ac:dyDescent="0.25">
      <c r="A9" s="2">
        <v>5000</v>
      </c>
      <c r="B9" s="8" t="s">
        <v>28</v>
      </c>
      <c r="C9" s="8" t="s">
        <v>27</v>
      </c>
      <c r="D9" s="8">
        <v>5000</v>
      </c>
      <c r="E9" s="8">
        <v>400</v>
      </c>
      <c r="F9" s="2">
        <f t="shared" si="0"/>
        <v>4600</v>
      </c>
      <c r="H9" s="1" t="s">
        <v>90</v>
      </c>
      <c r="O9" s="10"/>
      <c r="P9" s="10"/>
      <c r="Q9" s="10"/>
    </row>
    <row r="10" spans="1:17" x14ac:dyDescent="0.25">
      <c r="A10" s="2">
        <v>6000</v>
      </c>
      <c r="B10" s="8" t="s">
        <v>30</v>
      </c>
      <c r="C10" s="8" t="s">
        <v>27</v>
      </c>
      <c r="D10" s="8">
        <v>5000</v>
      </c>
      <c r="E10" s="8">
        <v>300</v>
      </c>
      <c r="F10" s="2">
        <f t="shared" si="0"/>
        <v>4700</v>
      </c>
      <c r="H10" s="1" t="s">
        <v>91</v>
      </c>
      <c r="J10" s="1" t="s">
        <v>95</v>
      </c>
      <c r="O10" s="10"/>
      <c r="P10" s="10"/>
      <c r="Q10" s="10"/>
    </row>
    <row r="11" spans="1:17" x14ac:dyDescent="0.25">
      <c r="A11" s="2">
        <v>7000</v>
      </c>
      <c r="B11" s="8" t="s">
        <v>33</v>
      </c>
      <c r="C11" s="8" t="s">
        <v>27</v>
      </c>
      <c r="D11" s="8">
        <v>3000</v>
      </c>
      <c r="E11" s="8">
        <v>100</v>
      </c>
      <c r="F11" s="2">
        <f t="shared" si="0"/>
        <v>2900</v>
      </c>
      <c r="H11" s="2" t="s">
        <v>32</v>
      </c>
      <c r="J11" s="22" t="s">
        <v>108</v>
      </c>
      <c r="M11" s="12"/>
      <c r="O11" s="10"/>
      <c r="P11" s="10"/>
      <c r="Q11" s="10"/>
    </row>
    <row r="12" spans="1:17" x14ac:dyDescent="0.25">
      <c r="A12" s="2">
        <v>8000</v>
      </c>
      <c r="B12" s="8" t="s">
        <v>34</v>
      </c>
      <c r="C12" s="8" t="s">
        <v>27</v>
      </c>
      <c r="D12" s="8">
        <v>5000</v>
      </c>
      <c r="E12" s="8">
        <v>300</v>
      </c>
      <c r="F12" s="2">
        <f t="shared" si="0"/>
        <v>4700</v>
      </c>
      <c r="H12" s="2" t="s">
        <v>15</v>
      </c>
      <c r="O12" s="10"/>
      <c r="P12" s="10"/>
      <c r="Q12" s="10"/>
    </row>
    <row r="13" spans="1:17" x14ac:dyDescent="0.25">
      <c r="A13" s="2">
        <v>9000</v>
      </c>
      <c r="B13" s="8" t="s">
        <v>35</v>
      </c>
      <c r="C13" s="8" t="s">
        <v>39</v>
      </c>
      <c r="D13" s="8">
        <v>1000</v>
      </c>
      <c r="E13" s="8">
        <v>4000</v>
      </c>
      <c r="F13" s="2">
        <f t="shared" si="0"/>
        <v>-3000</v>
      </c>
      <c r="H13" s="20" t="s">
        <v>16</v>
      </c>
      <c r="J13" s="1" t="s">
        <v>58</v>
      </c>
      <c r="O13" s="10"/>
      <c r="P13" s="10"/>
      <c r="Q13" s="10"/>
    </row>
    <row r="14" spans="1:17" x14ac:dyDescent="0.25">
      <c r="A14" s="2">
        <v>10000</v>
      </c>
      <c r="B14" s="8" t="s">
        <v>36</v>
      </c>
      <c r="C14" s="8" t="s">
        <v>39</v>
      </c>
      <c r="D14" s="8">
        <v>8000</v>
      </c>
      <c r="E14" s="8">
        <v>300</v>
      </c>
      <c r="F14" s="2">
        <f t="shared" si="0"/>
        <v>7700</v>
      </c>
      <c r="H14" s="20" t="s">
        <v>17</v>
      </c>
      <c r="J14" s="22" t="s">
        <v>109</v>
      </c>
      <c r="O14" s="10"/>
      <c r="P14" s="10"/>
      <c r="Q14" s="10"/>
    </row>
    <row r="15" spans="1:17" x14ac:dyDescent="0.25">
      <c r="A15" s="2">
        <v>11000</v>
      </c>
      <c r="B15" s="8" t="s">
        <v>37</v>
      </c>
      <c r="C15" s="8" t="s">
        <v>29</v>
      </c>
      <c r="D15" s="8">
        <v>5000</v>
      </c>
      <c r="E15" s="8">
        <v>400</v>
      </c>
      <c r="F15" s="2">
        <f t="shared" si="0"/>
        <v>4600</v>
      </c>
      <c r="H15" s="20" t="s">
        <v>18</v>
      </c>
      <c r="J15" s="22" t="s">
        <v>110</v>
      </c>
      <c r="O15" s="10"/>
      <c r="P15" s="10"/>
      <c r="Q15" s="10"/>
    </row>
    <row r="16" spans="1:17" x14ac:dyDescent="0.25">
      <c r="A16" s="2">
        <v>12000</v>
      </c>
      <c r="B16" s="8" t="s">
        <v>38</v>
      </c>
      <c r="C16" s="8" t="s">
        <v>31</v>
      </c>
      <c r="D16" s="8">
        <v>5000</v>
      </c>
      <c r="E16" s="8">
        <v>300</v>
      </c>
      <c r="F16" s="2">
        <f t="shared" si="0"/>
        <v>4700</v>
      </c>
      <c r="H16" s="20" t="s">
        <v>19</v>
      </c>
      <c r="O16" s="10"/>
      <c r="P16" s="10"/>
      <c r="Q16" s="10"/>
    </row>
    <row r="17" spans="1:17" x14ac:dyDescent="0.25">
      <c r="A17" s="2">
        <v>13000</v>
      </c>
      <c r="B17" s="8" t="s">
        <v>40</v>
      </c>
      <c r="C17" s="8" t="s">
        <v>24</v>
      </c>
      <c r="D17" s="8">
        <v>5000</v>
      </c>
      <c r="E17" s="8">
        <v>300</v>
      </c>
      <c r="F17" s="2">
        <f t="shared" si="0"/>
        <v>4700</v>
      </c>
      <c r="H17" s="20" t="s">
        <v>20</v>
      </c>
      <c r="J17" s="1" t="s">
        <v>96</v>
      </c>
      <c r="O17" s="10"/>
      <c r="P17" s="10"/>
      <c r="Q17" s="10"/>
    </row>
    <row r="18" spans="1:17" x14ac:dyDescent="0.25">
      <c r="A18" s="2">
        <v>14000</v>
      </c>
      <c r="B18" s="8" t="s">
        <v>41</v>
      </c>
      <c r="C18" s="8" t="s">
        <v>39</v>
      </c>
      <c r="D18" s="8">
        <v>1000</v>
      </c>
      <c r="E18" s="8">
        <v>4000</v>
      </c>
      <c r="F18" s="2">
        <f t="shared" si="0"/>
        <v>-3000</v>
      </c>
      <c r="H18" s="20" t="s">
        <v>21</v>
      </c>
      <c r="J18" s="22" t="s">
        <v>111</v>
      </c>
      <c r="O18" s="10"/>
      <c r="P18" s="10"/>
      <c r="Q18" s="10"/>
    </row>
    <row r="19" spans="1:17" x14ac:dyDescent="0.25">
      <c r="A19" s="2">
        <v>15000</v>
      </c>
      <c r="B19" s="8" t="s">
        <v>42</v>
      </c>
      <c r="C19" s="8" t="s">
        <v>27</v>
      </c>
      <c r="D19" s="8">
        <v>8000</v>
      </c>
      <c r="E19" s="8">
        <v>300</v>
      </c>
      <c r="F19" s="2">
        <f t="shared" si="0"/>
        <v>7700</v>
      </c>
      <c r="H19" s="21" t="s">
        <v>45</v>
      </c>
      <c r="J19" s="12" t="s">
        <v>113</v>
      </c>
      <c r="O19" s="10"/>
      <c r="P19" s="10"/>
      <c r="Q19" s="10"/>
    </row>
    <row r="20" spans="1:17" x14ac:dyDescent="0.25">
      <c r="A20" s="2">
        <v>16000</v>
      </c>
      <c r="B20" s="8" t="s">
        <v>43</v>
      </c>
      <c r="C20" s="8" t="s">
        <v>29</v>
      </c>
      <c r="D20" s="8">
        <v>5000</v>
      </c>
      <c r="E20" s="8">
        <v>400</v>
      </c>
      <c r="F20" s="2">
        <f t="shared" si="0"/>
        <v>4600</v>
      </c>
      <c r="H20" s="21" t="s">
        <v>46</v>
      </c>
      <c r="J20" s="12" t="s">
        <v>112</v>
      </c>
      <c r="M20" s="11"/>
      <c r="O20" s="10"/>
      <c r="P20" s="10"/>
      <c r="Q20" s="10"/>
    </row>
    <row r="21" spans="1:17" x14ac:dyDescent="0.25">
      <c r="A21" s="2">
        <v>17000</v>
      </c>
      <c r="B21" s="8" t="s">
        <v>44</v>
      </c>
      <c r="C21" s="8" t="s">
        <v>31</v>
      </c>
      <c r="D21" s="8">
        <v>5000</v>
      </c>
      <c r="E21" s="8">
        <v>300</v>
      </c>
      <c r="F21" s="2">
        <f t="shared" si="0"/>
        <v>4700</v>
      </c>
      <c r="H21" s="20" t="s">
        <v>47</v>
      </c>
      <c r="M21" s="11"/>
      <c r="O21" s="10"/>
      <c r="P21" s="10"/>
      <c r="Q21" s="10"/>
    </row>
    <row r="22" spans="1:17" x14ac:dyDescent="0.25">
      <c r="H22" s="20" t="s">
        <v>48</v>
      </c>
      <c r="J22" s="1" t="s">
        <v>97</v>
      </c>
      <c r="O22" s="10"/>
      <c r="P22" s="10"/>
      <c r="Q22" s="10"/>
    </row>
    <row r="23" spans="1:17" x14ac:dyDescent="0.25">
      <c r="H23" s="20" t="s">
        <v>92</v>
      </c>
      <c r="J23" s="22" t="s">
        <v>114</v>
      </c>
      <c r="M23" s="12"/>
      <c r="O23" s="10"/>
      <c r="P23" s="10"/>
      <c r="Q23" s="10"/>
    </row>
    <row r="24" spans="1:17" x14ac:dyDescent="0.25">
      <c r="A24" s="1" t="s">
        <v>45</v>
      </c>
      <c r="H24" s="20" t="s">
        <v>54</v>
      </c>
      <c r="J24" s="22" t="s">
        <v>115</v>
      </c>
      <c r="M24" s="12"/>
      <c r="O24" s="10"/>
      <c r="P24" s="10"/>
      <c r="Q24" s="10"/>
    </row>
    <row r="25" spans="1:17" x14ac:dyDescent="0.25">
      <c r="A25" s="1" t="s">
        <v>46</v>
      </c>
      <c r="H25" s="20" t="s">
        <v>50</v>
      </c>
      <c r="J25" s="22" t="s">
        <v>116</v>
      </c>
      <c r="M25" s="12"/>
      <c r="O25" s="10"/>
      <c r="P25" s="10"/>
      <c r="Q25" s="10"/>
    </row>
    <row r="26" spans="1:17" x14ac:dyDescent="0.25">
      <c r="A26" s="1" t="s">
        <v>47</v>
      </c>
      <c r="B26" s="1" t="s">
        <v>48</v>
      </c>
      <c r="C26" s="1" t="s">
        <v>49</v>
      </c>
      <c r="D26" s="1" t="s">
        <v>54</v>
      </c>
      <c r="E26" s="1" t="s">
        <v>50</v>
      </c>
      <c r="F26" s="1" t="s">
        <v>51</v>
      </c>
      <c r="H26" s="20" t="s">
        <v>51</v>
      </c>
      <c r="J26" s="22" t="s">
        <v>117</v>
      </c>
      <c r="M26" s="12"/>
      <c r="O26" s="10"/>
      <c r="P26" s="10"/>
      <c r="Q26" s="10"/>
    </row>
    <row r="27" spans="1:17" x14ac:dyDescent="0.25">
      <c r="A27" s="18">
        <v>13000</v>
      </c>
      <c r="B27" s="19" t="s">
        <v>40</v>
      </c>
      <c r="C27" s="19" t="s">
        <v>24</v>
      </c>
      <c r="D27" s="19">
        <v>5000</v>
      </c>
      <c r="E27" s="19">
        <v>300</v>
      </c>
      <c r="F27" s="18">
        <f t="shared" ref="F27:F43" si="1">D27-E27</f>
        <v>4700</v>
      </c>
      <c r="H27" s="21" t="s">
        <v>88</v>
      </c>
      <c r="J27" s="22" t="s">
        <v>118</v>
      </c>
      <c r="M27" s="12"/>
      <c r="O27" s="10"/>
      <c r="P27" s="10"/>
      <c r="Q27" s="10"/>
    </row>
    <row r="28" spans="1:17" x14ac:dyDescent="0.25">
      <c r="A28" s="2">
        <v>9000</v>
      </c>
      <c r="B28" s="8" t="s">
        <v>35</v>
      </c>
      <c r="C28" s="8" t="s">
        <v>39</v>
      </c>
      <c r="D28" s="8">
        <v>1000</v>
      </c>
      <c r="E28" s="8">
        <v>4000</v>
      </c>
      <c r="F28" s="2">
        <f t="shared" si="1"/>
        <v>-3000</v>
      </c>
      <c r="H28" s="21" t="s">
        <v>65</v>
      </c>
      <c r="J28" s="22" t="s">
        <v>119</v>
      </c>
      <c r="M28" s="12"/>
      <c r="O28" s="10"/>
      <c r="P28" s="10"/>
      <c r="Q28" s="10"/>
    </row>
    <row r="29" spans="1:17" x14ac:dyDescent="0.25">
      <c r="A29" s="18">
        <v>10000</v>
      </c>
      <c r="B29" s="19" t="s">
        <v>36</v>
      </c>
      <c r="C29" s="19" t="s">
        <v>39</v>
      </c>
      <c r="D29" s="19">
        <v>8000</v>
      </c>
      <c r="E29" s="19">
        <v>300</v>
      </c>
      <c r="F29" s="18">
        <f t="shared" si="1"/>
        <v>7700</v>
      </c>
      <c r="H29" s="20" t="s">
        <v>66</v>
      </c>
      <c r="J29" s="22" t="s">
        <v>120</v>
      </c>
      <c r="M29" s="12"/>
      <c r="O29" s="10"/>
      <c r="P29" s="10"/>
      <c r="Q29" s="10"/>
    </row>
    <row r="30" spans="1:17" x14ac:dyDescent="0.25">
      <c r="A30" s="2">
        <v>14000</v>
      </c>
      <c r="B30" s="8" t="s">
        <v>41</v>
      </c>
      <c r="C30" s="8" t="s">
        <v>39</v>
      </c>
      <c r="D30" s="8">
        <v>1000</v>
      </c>
      <c r="E30" s="8">
        <v>4000</v>
      </c>
      <c r="F30" s="2">
        <f t="shared" si="1"/>
        <v>-3000</v>
      </c>
      <c r="H30" s="20" t="s">
        <v>67</v>
      </c>
      <c r="J30" s="22" t="s">
        <v>121</v>
      </c>
      <c r="M30" s="12"/>
      <c r="O30" s="10"/>
      <c r="P30" s="10"/>
      <c r="Q30" s="10"/>
    </row>
    <row r="31" spans="1:17" x14ac:dyDescent="0.25">
      <c r="A31" s="18">
        <v>11000</v>
      </c>
      <c r="B31" s="19" t="s">
        <v>37</v>
      </c>
      <c r="C31" s="19" t="s">
        <v>29</v>
      </c>
      <c r="D31" s="19">
        <v>5000</v>
      </c>
      <c r="E31" s="19">
        <v>400</v>
      </c>
      <c r="F31" s="18">
        <f t="shared" si="1"/>
        <v>4600</v>
      </c>
      <c r="H31" s="20" t="s">
        <v>93</v>
      </c>
      <c r="M31" s="12"/>
      <c r="O31" s="10"/>
      <c r="P31" s="10"/>
      <c r="Q31" s="10"/>
    </row>
    <row r="32" spans="1:17" x14ac:dyDescent="0.25">
      <c r="A32" s="2">
        <v>16000</v>
      </c>
      <c r="B32" s="8" t="s">
        <v>43</v>
      </c>
      <c r="C32" s="8" t="s">
        <v>29</v>
      </c>
      <c r="D32" s="8">
        <v>5000</v>
      </c>
      <c r="E32" s="8">
        <v>400</v>
      </c>
      <c r="F32" s="2">
        <f t="shared" si="1"/>
        <v>4600</v>
      </c>
      <c r="H32" s="20" t="s">
        <v>69</v>
      </c>
      <c r="J32" s="1" t="s">
        <v>98</v>
      </c>
      <c r="M32" s="12"/>
      <c r="O32" s="10"/>
      <c r="P32" s="10"/>
      <c r="Q32" s="10"/>
    </row>
    <row r="33" spans="1:17" x14ac:dyDescent="0.25">
      <c r="A33" s="18">
        <v>12000</v>
      </c>
      <c r="B33" s="19" t="s">
        <v>38</v>
      </c>
      <c r="C33" s="19" t="s">
        <v>31</v>
      </c>
      <c r="D33" s="19">
        <v>5000</v>
      </c>
      <c r="E33" s="19">
        <v>300</v>
      </c>
      <c r="F33" s="18">
        <f t="shared" si="1"/>
        <v>4700</v>
      </c>
      <c r="H33" s="20" t="s">
        <v>70</v>
      </c>
      <c r="J33" s="22" t="s">
        <v>122</v>
      </c>
      <c r="M33" s="12"/>
      <c r="O33" s="10"/>
      <c r="P33" s="10"/>
      <c r="Q33" s="10"/>
    </row>
    <row r="34" spans="1:17" x14ac:dyDescent="0.25">
      <c r="A34" s="2">
        <v>17000</v>
      </c>
      <c r="B34" s="8" t="s">
        <v>44</v>
      </c>
      <c r="C34" s="8" t="s">
        <v>31</v>
      </c>
      <c r="D34" s="8">
        <v>5000</v>
      </c>
      <c r="E34" s="8">
        <v>300</v>
      </c>
      <c r="F34" s="2">
        <f t="shared" si="1"/>
        <v>4700</v>
      </c>
      <c r="H34" s="20" t="s">
        <v>71</v>
      </c>
      <c r="M34" s="12"/>
      <c r="O34" s="10"/>
      <c r="P34" s="10"/>
      <c r="Q34" s="10"/>
    </row>
    <row r="35" spans="1:17" x14ac:dyDescent="0.25">
      <c r="A35" s="18">
        <v>1000</v>
      </c>
      <c r="B35" s="19" t="s">
        <v>22</v>
      </c>
      <c r="C35" s="19" t="s">
        <v>27</v>
      </c>
      <c r="D35" s="19">
        <v>3000</v>
      </c>
      <c r="E35" s="19">
        <v>100</v>
      </c>
      <c r="F35" s="18">
        <f t="shared" si="1"/>
        <v>2900</v>
      </c>
      <c r="H35" s="21" t="s">
        <v>94</v>
      </c>
      <c r="J35" s="1" t="s">
        <v>99</v>
      </c>
      <c r="M35" s="12"/>
      <c r="O35" s="10"/>
      <c r="P35" s="10"/>
      <c r="Q35" s="10"/>
    </row>
    <row r="36" spans="1:17" x14ac:dyDescent="0.25">
      <c r="A36" s="2">
        <v>2000</v>
      </c>
      <c r="B36" s="8" t="s">
        <v>23</v>
      </c>
      <c r="C36" s="8" t="s">
        <v>27</v>
      </c>
      <c r="D36" s="8">
        <v>5000</v>
      </c>
      <c r="E36" s="8">
        <v>300</v>
      </c>
      <c r="F36" s="2">
        <f t="shared" si="1"/>
        <v>4700</v>
      </c>
      <c r="H36" s="21" t="s">
        <v>73</v>
      </c>
      <c r="J36" s="22" t="s">
        <v>59</v>
      </c>
      <c r="M36" s="12"/>
      <c r="O36" s="10"/>
      <c r="P36" s="10"/>
      <c r="Q36" s="10"/>
    </row>
    <row r="37" spans="1:17" x14ac:dyDescent="0.25">
      <c r="A37" s="18">
        <v>3000</v>
      </c>
      <c r="B37" s="19" t="s">
        <v>25</v>
      </c>
      <c r="C37" s="19" t="s">
        <v>27</v>
      </c>
      <c r="D37" s="19">
        <v>1000</v>
      </c>
      <c r="E37" s="19">
        <v>4000</v>
      </c>
      <c r="F37" s="18">
        <f t="shared" si="1"/>
        <v>-3000</v>
      </c>
      <c r="J37" s="22" t="s">
        <v>123</v>
      </c>
      <c r="M37" s="12"/>
      <c r="O37" s="10"/>
      <c r="P37" s="10"/>
      <c r="Q37" s="10"/>
    </row>
    <row r="38" spans="1:17" x14ac:dyDescent="0.25">
      <c r="A38" s="2">
        <v>4000</v>
      </c>
      <c r="B38" s="8" t="s">
        <v>26</v>
      </c>
      <c r="C38" s="8" t="s">
        <v>27</v>
      </c>
      <c r="D38" s="8">
        <v>8000</v>
      </c>
      <c r="E38" s="8">
        <v>300</v>
      </c>
      <c r="F38" s="2">
        <f t="shared" si="1"/>
        <v>7700</v>
      </c>
      <c r="J38" s="22" t="s">
        <v>124</v>
      </c>
      <c r="O38" s="10"/>
      <c r="P38" s="10"/>
      <c r="Q38" s="10"/>
    </row>
    <row r="39" spans="1:17" x14ac:dyDescent="0.25">
      <c r="A39" s="18">
        <v>5000</v>
      </c>
      <c r="B39" s="19" t="s">
        <v>28</v>
      </c>
      <c r="C39" s="19" t="s">
        <v>27</v>
      </c>
      <c r="D39" s="19">
        <v>5000</v>
      </c>
      <c r="E39" s="19">
        <v>400</v>
      </c>
      <c r="F39" s="18">
        <f t="shared" si="1"/>
        <v>4600</v>
      </c>
      <c r="J39" s="22" t="s">
        <v>125</v>
      </c>
      <c r="M39" s="12"/>
      <c r="O39" s="10"/>
      <c r="P39" s="10"/>
      <c r="Q39" s="10"/>
    </row>
    <row r="40" spans="1:17" x14ac:dyDescent="0.25">
      <c r="A40" s="2">
        <v>6000</v>
      </c>
      <c r="B40" s="8" t="s">
        <v>30</v>
      </c>
      <c r="C40" s="8" t="s">
        <v>27</v>
      </c>
      <c r="D40" s="8">
        <v>5000</v>
      </c>
      <c r="E40" s="8">
        <v>300</v>
      </c>
      <c r="F40" s="2">
        <f t="shared" si="1"/>
        <v>4700</v>
      </c>
      <c r="O40" s="10"/>
      <c r="P40" s="10"/>
      <c r="Q40" s="10"/>
    </row>
    <row r="41" spans="1:17" x14ac:dyDescent="0.25">
      <c r="A41" s="18">
        <v>7000</v>
      </c>
      <c r="B41" s="19" t="s">
        <v>33</v>
      </c>
      <c r="C41" s="19" t="s">
        <v>27</v>
      </c>
      <c r="D41" s="19">
        <v>3000</v>
      </c>
      <c r="E41" s="19">
        <v>100</v>
      </c>
      <c r="F41" s="18">
        <f t="shared" si="1"/>
        <v>2900</v>
      </c>
      <c r="J41" s="1" t="s">
        <v>60</v>
      </c>
      <c r="M41" s="12"/>
      <c r="O41" s="10"/>
      <c r="P41" s="10"/>
      <c r="Q41" s="10"/>
    </row>
    <row r="42" spans="1:17" x14ac:dyDescent="0.25">
      <c r="A42" s="2">
        <v>8000</v>
      </c>
      <c r="B42" s="8" t="s">
        <v>34</v>
      </c>
      <c r="C42" s="8" t="s">
        <v>27</v>
      </c>
      <c r="D42" s="8">
        <v>5000</v>
      </c>
      <c r="E42" s="8">
        <v>300</v>
      </c>
      <c r="F42" s="2">
        <f t="shared" si="1"/>
        <v>4700</v>
      </c>
      <c r="J42" s="22" t="s">
        <v>126</v>
      </c>
      <c r="M42" s="13"/>
      <c r="O42" s="10"/>
      <c r="P42" s="10"/>
      <c r="Q42" s="10"/>
    </row>
    <row r="43" spans="1:17" x14ac:dyDescent="0.25">
      <c r="A43" s="18">
        <v>15000</v>
      </c>
      <c r="B43" s="19" t="s">
        <v>42</v>
      </c>
      <c r="C43" s="19" t="s">
        <v>27</v>
      </c>
      <c r="D43" s="19">
        <v>8000</v>
      </c>
      <c r="E43" s="19">
        <v>300</v>
      </c>
      <c r="F43" s="18">
        <f t="shared" si="1"/>
        <v>7700</v>
      </c>
      <c r="J43" s="12" t="s">
        <v>120</v>
      </c>
      <c r="M43" s="12"/>
      <c r="O43" s="10"/>
      <c r="P43" s="10"/>
      <c r="Q43" s="10"/>
    </row>
    <row r="44" spans="1:17" x14ac:dyDescent="0.25">
      <c r="J44" s="22" t="s">
        <v>127</v>
      </c>
      <c r="M44" s="13"/>
      <c r="O44" s="10"/>
      <c r="P44" s="10"/>
      <c r="Q44" s="10"/>
    </row>
    <row r="45" spans="1:17" x14ac:dyDescent="0.25">
      <c r="J45" s="12" t="s">
        <v>128</v>
      </c>
      <c r="M45" s="12"/>
      <c r="O45" s="10"/>
      <c r="P45" s="10"/>
      <c r="Q45" s="10"/>
    </row>
    <row r="46" spans="1:17" x14ac:dyDescent="0.25">
      <c r="J46" s="22" t="s">
        <v>129</v>
      </c>
      <c r="M46" s="12"/>
      <c r="O46" s="10"/>
      <c r="P46" s="10"/>
      <c r="Q46" s="10"/>
    </row>
    <row r="47" spans="1:17" x14ac:dyDescent="0.25">
      <c r="A47" s="11" t="s">
        <v>52</v>
      </c>
      <c r="J47" s="22" t="s">
        <v>130</v>
      </c>
      <c r="M47" s="12"/>
      <c r="O47" s="10"/>
      <c r="P47" s="10"/>
      <c r="Q47" s="10"/>
    </row>
    <row r="48" spans="1:17" x14ac:dyDescent="0.25">
      <c r="A48" s="17" t="s">
        <v>15</v>
      </c>
      <c r="J48" s="22" t="s">
        <v>131</v>
      </c>
      <c r="M48" s="12"/>
      <c r="O48" s="10"/>
      <c r="P48" s="10"/>
      <c r="Q48" s="10"/>
    </row>
    <row r="49" spans="1:17" x14ac:dyDescent="0.25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20</v>
      </c>
      <c r="F49" s="1" t="s">
        <v>21</v>
      </c>
      <c r="J49" s="22" t="s">
        <v>132</v>
      </c>
      <c r="M49" s="12"/>
      <c r="O49" s="10"/>
      <c r="P49" s="10"/>
      <c r="Q49" s="10"/>
    </row>
    <row r="50" spans="1:17" x14ac:dyDescent="0.25">
      <c r="A50" s="1" t="s">
        <v>56</v>
      </c>
      <c r="B50" s="1" t="s">
        <v>61</v>
      </c>
      <c r="C50" s="1" t="s">
        <v>62</v>
      </c>
      <c r="D50" s="1" t="s">
        <v>63</v>
      </c>
      <c r="E50" s="1" t="s">
        <v>63</v>
      </c>
      <c r="F50" s="1" t="s">
        <v>64</v>
      </c>
      <c r="J50" s="22" t="s">
        <v>133</v>
      </c>
      <c r="M50" s="12"/>
      <c r="O50" s="10"/>
      <c r="P50" s="10"/>
      <c r="Q50" s="10"/>
    </row>
    <row r="51" spans="1:17" x14ac:dyDescent="0.25">
      <c r="A51" s="2"/>
      <c r="B51" s="2"/>
      <c r="C51" s="2"/>
      <c r="D51" s="2"/>
      <c r="E51" s="2"/>
      <c r="F51" s="2"/>
      <c r="J51" s="22" t="s">
        <v>134</v>
      </c>
      <c r="M51" s="12"/>
      <c r="O51" s="10"/>
      <c r="P51" s="10"/>
      <c r="Q51" s="10"/>
    </row>
    <row r="52" spans="1:17" x14ac:dyDescent="0.25">
      <c r="J52" s="22" t="s">
        <v>135</v>
      </c>
      <c r="M52" s="12"/>
      <c r="O52" s="10"/>
      <c r="P52" s="10"/>
      <c r="Q52" s="10"/>
    </row>
    <row r="53" spans="1:17" x14ac:dyDescent="0.25">
      <c r="A53" s="17" t="s">
        <v>46</v>
      </c>
      <c r="J53" s="22" t="s">
        <v>136</v>
      </c>
      <c r="M53" s="12"/>
      <c r="O53" s="10"/>
      <c r="P53" s="10"/>
      <c r="Q53" s="10"/>
    </row>
    <row r="54" spans="1:17" x14ac:dyDescent="0.25">
      <c r="A54" s="1" t="s">
        <v>47</v>
      </c>
      <c r="B54" s="1" t="s">
        <v>48</v>
      </c>
      <c r="C54" s="1" t="s">
        <v>49</v>
      </c>
      <c r="D54" s="1" t="s">
        <v>54</v>
      </c>
      <c r="E54" s="1" t="s">
        <v>50</v>
      </c>
      <c r="F54" s="1" t="s">
        <v>51</v>
      </c>
      <c r="J54" s="22" t="s">
        <v>137</v>
      </c>
      <c r="M54" s="12"/>
      <c r="O54" s="10"/>
      <c r="P54" s="10"/>
      <c r="Q54" s="10"/>
    </row>
    <row r="55" spans="1:17" x14ac:dyDescent="0.25">
      <c r="A55" s="1" t="s">
        <v>56</v>
      </c>
      <c r="B55" s="1" t="s">
        <v>61</v>
      </c>
      <c r="C55" s="1" t="s">
        <v>62</v>
      </c>
      <c r="D55" s="1" t="s">
        <v>63</v>
      </c>
      <c r="E55" s="1" t="s">
        <v>63</v>
      </c>
      <c r="F55" s="1" t="s">
        <v>64</v>
      </c>
      <c r="J55" s="22" t="s">
        <v>138</v>
      </c>
      <c r="M55" s="9"/>
      <c r="O55" s="10"/>
      <c r="P55" s="10"/>
      <c r="Q55" s="10"/>
    </row>
    <row r="56" spans="1:17" x14ac:dyDescent="0.25">
      <c r="A56" s="2"/>
      <c r="B56" s="2"/>
      <c r="C56" s="2"/>
      <c r="D56" s="2"/>
      <c r="E56" s="2"/>
      <c r="F56" s="2"/>
      <c r="J56" s="22" t="s">
        <v>139</v>
      </c>
      <c r="M56" s="13"/>
      <c r="O56" s="10"/>
      <c r="P56" s="10"/>
      <c r="Q56" s="10"/>
    </row>
    <row r="57" spans="1:17" x14ac:dyDescent="0.25">
      <c r="J57" s="22" t="s">
        <v>140</v>
      </c>
      <c r="M57" s="13"/>
      <c r="O57" s="10"/>
      <c r="P57" s="10"/>
      <c r="Q57" s="10"/>
    </row>
    <row r="58" spans="1:17" x14ac:dyDescent="0.25">
      <c r="A58" s="17" t="s">
        <v>65</v>
      </c>
      <c r="J58" s="12" t="s">
        <v>141</v>
      </c>
      <c r="M58" s="13"/>
      <c r="O58" s="10"/>
      <c r="P58" s="10"/>
      <c r="Q58" s="10"/>
    </row>
    <row r="59" spans="1:17" x14ac:dyDescent="0.25">
      <c r="A59" s="1" t="s">
        <v>66</v>
      </c>
      <c r="B59" s="1" t="s">
        <v>67</v>
      </c>
      <c r="C59" s="1" t="s">
        <v>68</v>
      </c>
      <c r="D59" s="1" t="s">
        <v>69</v>
      </c>
      <c r="E59" s="1" t="s">
        <v>70</v>
      </c>
      <c r="F59" s="1" t="s">
        <v>71</v>
      </c>
      <c r="J59" s="22" t="s">
        <v>116</v>
      </c>
      <c r="M59" s="13"/>
      <c r="O59" s="10"/>
      <c r="P59" s="10"/>
      <c r="Q59" s="10"/>
    </row>
    <row r="60" spans="1:17" x14ac:dyDescent="0.25">
      <c r="A60" s="1" t="s">
        <v>56</v>
      </c>
      <c r="B60" s="1" t="s">
        <v>61</v>
      </c>
      <c r="C60" s="1" t="s">
        <v>62</v>
      </c>
      <c r="D60" s="1" t="s">
        <v>63</v>
      </c>
      <c r="E60" s="1" t="s">
        <v>63</v>
      </c>
      <c r="F60" s="1" t="s">
        <v>64</v>
      </c>
      <c r="M60" s="13"/>
      <c r="O60" s="10"/>
      <c r="P60" s="10"/>
      <c r="Q60" s="10"/>
    </row>
    <row r="61" spans="1:17" x14ac:dyDescent="0.25">
      <c r="A61" s="2"/>
      <c r="B61" s="2"/>
      <c r="C61" s="2"/>
      <c r="D61" s="2"/>
      <c r="E61" s="2"/>
      <c r="F61" s="2"/>
      <c r="J61" s="1" t="s">
        <v>100</v>
      </c>
      <c r="M61" s="13"/>
      <c r="O61" s="10"/>
      <c r="P61" s="10"/>
      <c r="Q61" s="10"/>
    </row>
    <row r="62" spans="1:17" x14ac:dyDescent="0.25">
      <c r="J62" s="22" t="s">
        <v>142</v>
      </c>
      <c r="O62" s="10"/>
      <c r="P62" s="10"/>
      <c r="Q62" s="10"/>
    </row>
    <row r="63" spans="1:17" x14ac:dyDescent="0.25">
      <c r="A63" s="1" t="s">
        <v>73</v>
      </c>
      <c r="J63" s="22" t="s">
        <v>143</v>
      </c>
      <c r="M63" s="12"/>
      <c r="O63" s="10"/>
      <c r="P63" s="10"/>
      <c r="Q63" s="10"/>
    </row>
    <row r="64" spans="1:17" x14ac:dyDescent="0.25">
      <c r="A64" s="1" t="s">
        <v>72</v>
      </c>
      <c r="J64" s="22" t="s">
        <v>144</v>
      </c>
      <c r="O64" s="10"/>
      <c r="P64" s="10"/>
      <c r="Q64" s="10"/>
    </row>
    <row r="65" spans="1:17" x14ac:dyDescent="0.25">
      <c r="A65" s="2"/>
      <c r="J65" s="22" t="s">
        <v>145</v>
      </c>
      <c r="M65" s="12"/>
      <c r="O65" s="10"/>
      <c r="P65" s="10"/>
      <c r="Q65" s="10"/>
    </row>
    <row r="66" spans="1:17" x14ac:dyDescent="0.25">
      <c r="J66" s="22" t="s">
        <v>146</v>
      </c>
      <c r="M66" s="12"/>
      <c r="O66" s="10"/>
      <c r="P66" s="10"/>
      <c r="Q66" s="10"/>
    </row>
    <row r="67" spans="1:17" x14ac:dyDescent="0.25">
      <c r="J67" s="22" t="s">
        <v>147</v>
      </c>
      <c r="M67" s="12"/>
      <c r="O67" s="10"/>
      <c r="P67" s="10"/>
      <c r="Q67" s="10"/>
    </row>
    <row r="68" spans="1:17" x14ac:dyDescent="0.25">
      <c r="A68" s="11" t="s">
        <v>55</v>
      </c>
      <c r="J68" s="22" t="s">
        <v>148</v>
      </c>
      <c r="M68" s="12"/>
      <c r="O68" s="10"/>
      <c r="P68" s="10"/>
      <c r="Q68" s="10"/>
    </row>
    <row r="69" spans="1:17" x14ac:dyDescent="0.25">
      <c r="A69" s="1" t="s">
        <v>74</v>
      </c>
      <c r="B69" s="2">
        <v>1</v>
      </c>
      <c r="J69" s="22" t="s">
        <v>149</v>
      </c>
      <c r="M69" s="12"/>
      <c r="O69" s="10"/>
      <c r="P69" s="10"/>
      <c r="Q69" s="10"/>
    </row>
    <row r="70" spans="1:17" x14ac:dyDescent="0.25">
      <c r="A70" s="1" t="s">
        <v>75</v>
      </c>
      <c r="B70" s="2">
        <v>9</v>
      </c>
      <c r="J70" s="22" t="s">
        <v>150</v>
      </c>
      <c r="M70" s="12"/>
      <c r="O70" s="10"/>
      <c r="P70" s="10"/>
      <c r="Q70" s="10"/>
    </row>
    <row r="71" spans="1:17" x14ac:dyDescent="0.25">
      <c r="A71" s="1" t="s">
        <v>76</v>
      </c>
      <c r="B71" s="2">
        <v>9</v>
      </c>
      <c r="J71" s="22" t="s">
        <v>151</v>
      </c>
      <c r="M71" s="12"/>
      <c r="O71" s="10"/>
      <c r="P71" s="10"/>
      <c r="Q71" s="10"/>
    </row>
    <row r="72" spans="1:17" x14ac:dyDescent="0.25">
      <c r="A72" s="1" t="s">
        <v>77</v>
      </c>
      <c r="B72" s="2">
        <v>7</v>
      </c>
      <c r="J72" s="22" t="s">
        <v>152</v>
      </c>
      <c r="M72" s="12"/>
      <c r="O72" s="10"/>
      <c r="P72" s="10"/>
      <c r="Q72" s="10"/>
    </row>
    <row r="73" spans="1:17" x14ac:dyDescent="0.25">
      <c r="A73" s="1" t="s">
        <v>79</v>
      </c>
      <c r="B73" s="2" t="s">
        <v>27</v>
      </c>
      <c r="J73" s="22" t="s">
        <v>153</v>
      </c>
      <c r="M73" s="12"/>
      <c r="O73" s="10"/>
      <c r="P73" s="10"/>
      <c r="Q73" s="10"/>
    </row>
    <row r="74" spans="1:17" x14ac:dyDescent="0.25">
      <c r="A74" s="1" t="s">
        <v>80</v>
      </c>
      <c r="B74" s="2">
        <f>COUNT(A35:A43)</f>
        <v>9</v>
      </c>
      <c r="J74" s="22" t="s">
        <v>154</v>
      </c>
      <c r="M74" s="12"/>
      <c r="O74" s="10"/>
      <c r="P74" s="10"/>
      <c r="Q74" s="10"/>
    </row>
    <row r="75" spans="1:17" x14ac:dyDescent="0.25">
      <c r="A75" s="1" t="s">
        <v>78</v>
      </c>
      <c r="B75" s="2">
        <f>SUM(D27:D43)</f>
        <v>78000</v>
      </c>
      <c r="J75" s="22" t="s">
        <v>155</v>
      </c>
      <c r="M75" s="12"/>
      <c r="O75" s="10"/>
      <c r="P75" s="10"/>
      <c r="Q75" s="10"/>
    </row>
    <row r="76" spans="1:17" x14ac:dyDescent="0.25">
      <c r="A76" s="1" t="s">
        <v>81</v>
      </c>
      <c r="B76" s="2">
        <f>SUM(E27:E43)</f>
        <v>16100</v>
      </c>
      <c r="M76" s="12"/>
      <c r="O76" s="10"/>
      <c r="P76" s="10"/>
      <c r="Q76" s="10"/>
    </row>
    <row r="77" spans="1:17" x14ac:dyDescent="0.25">
      <c r="A77" s="1" t="s">
        <v>82</v>
      </c>
      <c r="B77" s="2">
        <f>SUMIF(F35:F43,"&gt;0")</f>
        <v>39900</v>
      </c>
      <c r="J77" s="1" t="s">
        <v>101</v>
      </c>
      <c r="O77" s="10"/>
      <c r="P77" s="10"/>
      <c r="Q77" s="10"/>
    </row>
    <row r="78" spans="1:17" x14ac:dyDescent="0.25">
      <c r="A78" s="1" t="s">
        <v>83</v>
      </c>
      <c r="B78" s="2">
        <f>COUNT(A27:A43)</f>
        <v>17</v>
      </c>
      <c r="J78" s="22" t="s">
        <v>156</v>
      </c>
      <c r="O78" s="10"/>
      <c r="P78" s="10"/>
      <c r="Q78" s="10"/>
    </row>
    <row r="79" spans="1:17" x14ac:dyDescent="0.25">
      <c r="A79" s="1" t="s">
        <v>84</v>
      </c>
      <c r="B79" s="2">
        <f>SUM(D27:D43)</f>
        <v>78000</v>
      </c>
      <c r="I79" s="15"/>
      <c r="J79" s="22" t="s">
        <v>157</v>
      </c>
      <c r="O79" s="9"/>
      <c r="P79" s="9"/>
      <c r="Q79" s="9"/>
    </row>
    <row r="80" spans="1:17" x14ac:dyDescent="0.25">
      <c r="A80" s="1" t="s">
        <v>85</v>
      </c>
      <c r="B80" s="2">
        <f>SUM(E27:E43)</f>
        <v>16100</v>
      </c>
      <c r="I80" s="15"/>
      <c r="J80" s="22" t="s">
        <v>158</v>
      </c>
    </row>
    <row r="81" spans="1:11" x14ac:dyDescent="0.25">
      <c r="A81" s="1" t="s">
        <v>86</v>
      </c>
      <c r="B81" s="2">
        <f>SUMIF(F27:F43,"&gt;0")</f>
        <v>70900</v>
      </c>
      <c r="I81" s="15"/>
      <c r="J81" s="22" t="s">
        <v>159</v>
      </c>
      <c r="K81" s="15"/>
    </row>
    <row r="82" spans="1:11" x14ac:dyDescent="0.25">
      <c r="I82" s="15"/>
      <c r="J82" s="22" t="s">
        <v>160</v>
      </c>
      <c r="K82" s="15"/>
    </row>
    <row r="83" spans="1:11" x14ac:dyDescent="0.25">
      <c r="I83" s="15"/>
      <c r="K83" s="15"/>
    </row>
    <row r="84" spans="1:11" x14ac:dyDescent="0.25">
      <c r="I84" s="15"/>
      <c r="J84" s="1" t="s">
        <v>102</v>
      </c>
      <c r="K84" s="15"/>
    </row>
    <row r="85" spans="1:11" x14ac:dyDescent="0.25">
      <c r="A85" s="11" t="s">
        <v>53</v>
      </c>
      <c r="I85" s="15"/>
      <c r="J85" s="22" t="s">
        <v>161</v>
      </c>
      <c r="K85" s="15"/>
    </row>
    <row r="86" spans="1:11" x14ac:dyDescent="0.25">
      <c r="I86" s="15"/>
      <c r="J86" s="22" t="s">
        <v>162</v>
      </c>
      <c r="K86" s="15"/>
    </row>
    <row r="87" spans="1:11" x14ac:dyDescent="0.25">
      <c r="A87" s="14" t="s">
        <v>169</v>
      </c>
      <c r="B87" s="14"/>
      <c r="C87" s="14"/>
      <c r="D87" s="14"/>
      <c r="E87" s="14"/>
      <c r="F87" s="15"/>
      <c r="J87" s="22" t="s">
        <v>163</v>
      </c>
    </row>
    <row r="88" spans="1:11" x14ac:dyDescent="0.25">
      <c r="A88" s="14" t="s">
        <v>170</v>
      </c>
      <c r="B88" s="14"/>
      <c r="C88" s="14"/>
      <c r="D88" s="14"/>
      <c r="E88" s="14"/>
      <c r="F88" s="15"/>
      <c r="J88" s="22" t="s">
        <v>164</v>
      </c>
    </row>
    <row r="89" spans="1:11" x14ac:dyDescent="0.25">
      <c r="A89" s="14"/>
      <c r="B89" s="14"/>
      <c r="C89" s="14"/>
      <c r="D89" s="14"/>
      <c r="E89" s="14"/>
      <c r="F89" s="15"/>
      <c r="J89" s="22" t="s">
        <v>165</v>
      </c>
    </row>
    <row r="90" spans="1:11" x14ac:dyDescent="0.25">
      <c r="A90" s="14" t="s">
        <v>171</v>
      </c>
      <c r="B90" s="14"/>
      <c r="C90" s="14"/>
      <c r="D90" s="14"/>
      <c r="E90" s="14"/>
      <c r="F90" s="15"/>
      <c r="J90" s="22" t="s">
        <v>166</v>
      </c>
    </row>
    <row r="91" spans="1:11" x14ac:dyDescent="0.25">
      <c r="A91" s="14" t="s">
        <v>172</v>
      </c>
      <c r="B91" s="14"/>
      <c r="C91" s="14"/>
      <c r="D91" s="14"/>
      <c r="E91" s="14"/>
      <c r="F91" s="15"/>
    </row>
    <row r="92" spans="1:11" x14ac:dyDescent="0.25">
      <c r="A92" s="14" t="s">
        <v>168</v>
      </c>
      <c r="B92" s="14"/>
      <c r="C92" s="14"/>
      <c r="D92" s="14"/>
      <c r="E92" s="14"/>
      <c r="F92" s="15"/>
      <c r="J92" s="1" t="s">
        <v>103</v>
      </c>
    </row>
    <row r="93" spans="1:11" x14ac:dyDescent="0.25">
      <c r="A93" s="14" t="s">
        <v>173</v>
      </c>
      <c r="B93" s="14"/>
      <c r="C93" s="14"/>
      <c r="D93" s="14"/>
      <c r="E93" s="14"/>
      <c r="F93" s="15"/>
      <c r="J93" s="22" t="s">
        <v>167</v>
      </c>
    </row>
    <row r="94" spans="1:11" x14ac:dyDescent="0.25">
      <c r="A94" s="14"/>
      <c r="B94" s="14"/>
      <c r="C94" s="14"/>
      <c r="D94" s="14"/>
      <c r="E94" s="14"/>
      <c r="F94" s="15"/>
      <c r="G94" s="15"/>
      <c r="H94" s="15"/>
      <c r="J94" s="22"/>
    </row>
    <row r="95" spans="1:11" x14ac:dyDescent="0.25">
      <c r="A95" s="14" t="s">
        <v>178</v>
      </c>
      <c r="B95" s="14"/>
      <c r="C95" s="14"/>
      <c r="D95" s="14"/>
      <c r="E95" s="14"/>
      <c r="F95" s="15"/>
      <c r="G95" s="15"/>
      <c r="H95" s="15"/>
    </row>
    <row r="96" spans="1:11" x14ac:dyDescent="0.25">
      <c r="A96" s="14" t="s">
        <v>170</v>
      </c>
      <c r="G96" s="15"/>
      <c r="H96" s="15"/>
    </row>
    <row r="97" spans="1:8" x14ac:dyDescent="0.25">
      <c r="F97" s="15"/>
      <c r="G97" s="15"/>
      <c r="H97" s="15"/>
    </row>
    <row r="98" spans="1:8" x14ac:dyDescent="0.25">
      <c r="A98" s="14" t="s">
        <v>171</v>
      </c>
      <c r="B98" s="14"/>
      <c r="C98" s="14"/>
      <c r="D98" s="14"/>
      <c r="E98" s="14"/>
      <c r="F98" s="15"/>
      <c r="G98" s="15"/>
      <c r="H98" s="15"/>
    </row>
    <row r="99" spans="1:8" x14ac:dyDescent="0.25">
      <c r="A99" s="16" t="s">
        <v>174</v>
      </c>
      <c r="B99" s="16"/>
      <c r="C99" s="16"/>
      <c r="D99" s="16"/>
      <c r="E99" s="16"/>
      <c r="G99" s="15"/>
      <c r="H99" s="15"/>
    </row>
    <row r="100" spans="1:8" x14ac:dyDescent="0.25">
      <c r="A100" s="16" t="s">
        <v>175</v>
      </c>
      <c r="B100" s="16"/>
      <c r="C100" s="16"/>
      <c r="D100" s="16"/>
      <c r="E100" s="16"/>
      <c r="G100" s="15"/>
      <c r="H100" s="15"/>
    </row>
    <row r="101" spans="1:8" x14ac:dyDescent="0.25">
      <c r="A101" s="16" t="s">
        <v>176</v>
      </c>
      <c r="B101" s="16"/>
      <c r="C101" s="16"/>
      <c r="D101" s="16"/>
      <c r="E101" s="16"/>
      <c r="G101" s="15"/>
      <c r="H101" s="15"/>
    </row>
    <row r="102" spans="1:8" x14ac:dyDescent="0.25">
      <c r="A102" t="s">
        <v>168</v>
      </c>
      <c r="G102" s="15"/>
      <c r="H102" s="15"/>
    </row>
    <row r="103" spans="1:8" x14ac:dyDescent="0.25">
      <c r="A103" t="s">
        <v>177</v>
      </c>
      <c r="G103" s="15"/>
      <c r="H103" s="15"/>
    </row>
    <row r="104" spans="1:8" x14ac:dyDescent="0.25">
      <c r="G104" s="15"/>
      <c r="H104" s="15"/>
    </row>
    <row r="105" spans="1:8" x14ac:dyDescent="0.25">
      <c r="A105" s="14" t="s">
        <v>179</v>
      </c>
      <c r="G105" s="15"/>
      <c r="H105" s="15"/>
    </row>
    <row r="106" spans="1:8" x14ac:dyDescent="0.25">
      <c r="A106" s="14" t="s">
        <v>170</v>
      </c>
      <c r="G106" s="15"/>
      <c r="H106" s="15"/>
    </row>
    <row r="107" spans="1:8" x14ac:dyDescent="0.25">
      <c r="H107" s="15"/>
    </row>
    <row r="108" spans="1:8" x14ac:dyDescent="0.25">
      <c r="A108" s="14" t="s">
        <v>171</v>
      </c>
      <c r="G108" s="15"/>
      <c r="H108" s="15"/>
    </row>
    <row r="109" spans="1:8" x14ac:dyDescent="0.25">
      <c r="A109" t="s">
        <v>188</v>
      </c>
      <c r="G109" s="15"/>
      <c r="H109" s="15"/>
    </row>
    <row r="110" spans="1:8" x14ac:dyDescent="0.25">
      <c r="A110" t="s">
        <v>189</v>
      </c>
    </row>
    <row r="111" spans="1:8" x14ac:dyDescent="0.25">
      <c r="A111" t="s">
        <v>168</v>
      </c>
    </row>
    <row r="112" spans="1:8" x14ac:dyDescent="0.25">
      <c r="A112" t="s">
        <v>187</v>
      </c>
    </row>
    <row r="114" spans="1:1" x14ac:dyDescent="0.25">
      <c r="A114" s="14" t="s">
        <v>180</v>
      </c>
    </row>
    <row r="115" spans="1:1" x14ac:dyDescent="0.25">
      <c r="A115" s="14" t="s">
        <v>170</v>
      </c>
    </row>
    <row r="117" spans="1:1" x14ac:dyDescent="0.25">
      <c r="A117" s="14" t="s">
        <v>171</v>
      </c>
    </row>
    <row r="118" spans="1:1" x14ac:dyDescent="0.25">
      <c r="A118" t="s">
        <v>190</v>
      </c>
    </row>
    <row r="119" spans="1:1" x14ac:dyDescent="0.25">
      <c r="A119" t="s">
        <v>191</v>
      </c>
    </row>
    <row r="120" spans="1:1" x14ac:dyDescent="0.25">
      <c r="A120" t="s">
        <v>168</v>
      </c>
    </row>
    <row r="121" spans="1:1" x14ac:dyDescent="0.25">
      <c r="A121" t="s">
        <v>186</v>
      </c>
    </row>
    <row r="123" spans="1:1" x14ac:dyDescent="0.25">
      <c r="A123" s="14" t="s">
        <v>181</v>
      </c>
    </row>
    <row r="124" spans="1:1" x14ac:dyDescent="0.25">
      <c r="A124" s="14" t="s">
        <v>170</v>
      </c>
    </row>
    <row r="126" spans="1:1" x14ac:dyDescent="0.25">
      <c r="A126" s="14" t="s">
        <v>171</v>
      </c>
    </row>
    <row r="127" spans="1:1" x14ac:dyDescent="0.25">
      <c r="A127" t="s">
        <v>192</v>
      </c>
    </row>
    <row r="128" spans="1:1" x14ac:dyDescent="0.25">
      <c r="A128" t="s">
        <v>193</v>
      </c>
    </row>
    <row r="129" spans="1:1" x14ac:dyDescent="0.25">
      <c r="A129" t="s">
        <v>194</v>
      </c>
    </row>
    <row r="130" spans="1:1" x14ac:dyDescent="0.25">
      <c r="A130" t="s">
        <v>195</v>
      </c>
    </row>
    <row r="131" spans="1:1" x14ac:dyDescent="0.25">
      <c r="A131" s="14" t="s">
        <v>182</v>
      </c>
    </row>
    <row r="132" spans="1:1" x14ac:dyDescent="0.25">
      <c r="A132" s="14" t="s">
        <v>170</v>
      </c>
    </row>
    <row r="134" spans="1:1" x14ac:dyDescent="0.25">
      <c r="A134" s="14" t="s">
        <v>171</v>
      </c>
    </row>
    <row r="135" spans="1:1" x14ac:dyDescent="0.25">
      <c r="A135" t="s">
        <v>196</v>
      </c>
    </row>
    <row r="136" spans="1:1" x14ac:dyDescent="0.25">
      <c r="A136" t="s">
        <v>197</v>
      </c>
    </row>
    <row r="137" spans="1:1" x14ac:dyDescent="0.25">
      <c r="A137" t="s">
        <v>198</v>
      </c>
    </row>
    <row r="138" spans="1:1" x14ac:dyDescent="0.25">
      <c r="A138" t="s">
        <v>199</v>
      </c>
    </row>
    <row r="139" spans="1:1" x14ac:dyDescent="0.25">
      <c r="A139" s="14" t="s">
        <v>183</v>
      </c>
    </row>
    <row r="140" spans="1:1" x14ac:dyDescent="0.25">
      <c r="A140" s="14" t="s">
        <v>170</v>
      </c>
    </row>
    <row r="142" spans="1:1" x14ac:dyDescent="0.25">
      <c r="A142" s="14" t="s">
        <v>171</v>
      </c>
    </row>
    <row r="143" spans="1:1" x14ac:dyDescent="0.25">
      <c r="A143" t="s">
        <v>200</v>
      </c>
    </row>
    <row r="144" spans="1:1" x14ac:dyDescent="0.25">
      <c r="A144" t="s">
        <v>168</v>
      </c>
    </row>
    <row r="145" spans="1:1" x14ac:dyDescent="0.25">
      <c r="A145" t="s">
        <v>185</v>
      </c>
    </row>
    <row r="147" spans="1:1" x14ac:dyDescent="0.25">
      <c r="A147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9FCF-BD21-4DC9-B59B-B3C71681A1AC}">
  <dimension ref="A4"/>
  <sheetViews>
    <sheetView topLeftCell="A10" workbookViewId="0">
      <selection activeCell="A5" sqref="A5"/>
    </sheetView>
  </sheetViews>
  <sheetFormatPr defaultRowHeight="15" x14ac:dyDescent="0.25"/>
  <sheetData>
    <row r="4" spans="1:1" x14ac:dyDescent="0.25">
      <c r="A4" t="s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</vt:lpstr>
      <vt:lpstr>MODELO-PSEUDOCODIGO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2024-11-04T16:53:59Z</dcterms:created>
  <dcterms:modified xsi:type="dcterms:W3CDTF">2024-11-06T17:27:41Z</dcterms:modified>
</cp:coreProperties>
</file>