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lott/root/files/projs/buspirate5/"/>
    </mc:Choice>
  </mc:AlternateContent>
  <xr:revisionPtr revIDLastSave="0" documentId="13_ncr:1_{7D0710F6-081F-9549-B03E-EFF1C2EFE49E}" xr6:coauthVersionLast="47" xr6:coauthVersionMax="47" xr10:uidLastSave="{00000000-0000-0000-0000-000000000000}"/>
  <bookViews>
    <workbookView xWindow="3260" yWindow="680" windowWidth="24340" windowHeight="17000" xr2:uid="{69143303-7750-A24E-ACC2-03321209F8DA}"/>
  </bookViews>
  <sheets>
    <sheet name="Sheet1" sheetId="1" r:id="rId1"/>
  </sheets>
  <definedNames>
    <definedName name="_A">Sheet1!$F$8</definedName>
    <definedName name="_G0">Sheet1!$F$4</definedName>
    <definedName name="_G1">Sheet1!$F$5</definedName>
    <definedName name="_G2">Sheet1!$F$6</definedName>
    <definedName name="_VR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F4" i="1"/>
  <c r="F6" i="1"/>
  <c r="F8" i="1" s="1"/>
  <c r="C12" i="1" s="1"/>
  <c r="F5" i="1"/>
</calcChain>
</file>

<file path=xl/sharedStrings.xml><?xml version="1.0" encoding="utf-8"?>
<sst xmlns="http://schemas.openxmlformats.org/spreadsheetml/2006/main" count="13" uniqueCount="13">
  <si>
    <t>R1</t>
  </si>
  <si>
    <t>G1</t>
  </si>
  <si>
    <t>R2</t>
  </si>
  <si>
    <t>R0</t>
  </si>
  <si>
    <t>G2</t>
  </si>
  <si>
    <t>G0</t>
  </si>
  <si>
    <t>mhos</t>
  </si>
  <si>
    <t>ohms</t>
  </si>
  <si>
    <t>Vpwm</t>
  </si>
  <si>
    <t>Vr</t>
  </si>
  <si>
    <t>volts</t>
  </si>
  <si>
    <t>A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</si>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</sst>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6"/>
      <color theme="1"/>
      <name val="D2Coding"/>
      <family val="2"/>
      <charset val="129"/>
    </font>
    <font>
      <b/>
      <sz val="16"/>
      <color theme="1"/>
      <name val="D2Coding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4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48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Vout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Sheet1!$B$12:$B$45</c:f>
              <c:numCache>
                <c:formatCode>0.0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</c:numCache>
            </c:numRef>
          </c:xVal>
          <c:yVal>
            <c:numRef>
              <c:f>Sheet1!$C$12:$C$45</c:f>
              <c:numCache>
                <c:formatCode>0.000</c:formatCode>
                <c:ptCount val="34"/>
                <c:pt idx="0">
                  <c:v>5.0673796791443859</c:v>
                </c:pt>
                <c:pt idx="1">
                  <c:v>4.9369875222816413</c:v>
                </c:pt>
                <c:pt idx="2">
                  <c:v>4.8065953654188958</c:v>
                </c:pt>
                <c:pt idx="3">
                  <c:v>4.6762032085561502</c:v>
                </c:pt>
                <c:pt idx="4">
                  <c:v>4.5458110516934056</c:v>
                </c:pt>
                <c:pt idx="5">
                  <c:v>4.4154188948306601</c:v>
                </c:pt>
                <c:pt idx="6">
                  <c:v>4.2850267379679154</c:v>
                </c:pt>
                <c:pt idx="7">
                  <c:v>4.1546345811051708</c:v>
                </c:pt>
                <c:pt idx="8">
                  <c:v>4.0242424242424253</c:v>
                </c:pt>
                <c:pt idx="9">
                  <c:v>3.8938502673796802</c:v>
                </c:pt>
                <c:pt idx="10">
                  <c:v>3.7634581105169347</c:v>
                </c:pt>
                <c:pt idx="11">
                  <c:v>3.6330659536541896</c:v>
                </c:pt>
                <c:pt idx="12">
                  <c:v>3.5026737967914445</c:v>
                </c:pt>
                <c:pt idx="13">
                  <c:v>3.3722816399286994</c:v>
                </c:pt>
                <c:pt idx="14">
                  <c:v>3.2418894830659544</c:v>
                </c:pt>
                <c:pt idx="15">
                  <c:v>3.1114973262032097</c:v>
                </c:pt>
                <c:pt idx="16">
                  <c:v>2.9811051693404642</c:v>
                </c:pt>
                <c:pt idx="17">
                  <c:v>2.8507130124777191</c:v>
                </c:pt>
                <c:pt idx="18">
                  <c:v>2.7203208556149736</c:v>
                </c:pt>
                <c:pt idx="19">
                  <c:v>2.5899286987522285</c:v>
                </c:pt>
                <c:pt idx="20">
                  <c:v>2.4595365418894839</c:v>
                </c:pt>
                <c:pt idx="21">
                  <c:v>2.3291443850267384</c:v>
                </c:pt>
                <c:pt idx="22">
                  <c:v>2.1987522281639933</c:v>
                </c:pt>
                <c:pt idx="23">
                  <c:v>2.0683600713012482</c:v>
                </c:pt>
                <c:pt idx="24">
                  <c:v>1.9379679144385029</c:v>
                </c:pt>
                <c:pt idx="25">
                  <c:v>1.8075757575757581</c:v>
                </c:pt>
                <c:pt idx="26">
                  <c:v>1.6771836007130132</c:v>
                </c:pt>
                <c:pt idx="27">
                  <c:v>1.5467914438502681</c:v>
                </c:pt>
                <c:pt idx="28">
                  <c:v>1.4163992869875228</c:v>
                </c:pt>
                <c:pt idx="29">
                  <c:v>1.2860071301247775</c:v>
                </c:pt>
                <c:pt idx="30">
                  <c:v>1.1556149732620327</c:v>
                </c:pt>
                <c:pt idx="31">
                  <c:v>1.0252228163992876</c:v>
                </c:pt>
                <c:pt idx="32">
                  <c:v>0.89483065953654273</c:v>
                </c:pt>
                <c:pt idx="33">
                  <c:v>0.76443850267379698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C-E041-B40C-02C24ED1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39200"/>
        <c:axId val="1222563023"/>
      </c:scatterChart>
      <c:valAx>
        <c:axId val="5279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22563023"/>
        <c:crosses val="autoZero"/>
        <c:crossBetween val="midCat"/>
      </c:valAx>
      <c:valAx>
        <c:axId val="12225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79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21</xdr:row>
      <xdr:rowOff>76200</xdr:rowOff>
    </xdr:from>
    <xdr:to>
      <xdr:col>14</xdr:col>
      <xdr:colOff>38100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42BEE-A799-B700-2206-418891AA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9CAE-1B14-AE4D-848A-77A70F427DA2}">
  <dimension ref="B2:F45"/>
  <sheetViews>
    <sheetView tabSelected="1" topLeftCell="A19" workbookViewId="0">
      <selection activeCell="B11" sqref="B11:C45"/>
    </sheetView>
  </sheetViews>
  <sheetFormatPr baseColWidth="10" defaultRowHeight="21" x14ac:dyDescent="0.25"/>
  <cols>
    <col min="1" max="1" width="10.83203125" style="4"/>
    <col min="2" max="2" width="10.83203125" style="8" customWidth="1"/>
    <col min="3" max="3" width="12.6640625" style="5" customWidth="1"/>
    <col min="4" max="5" width="12.6640625" style="1" customWidth="1"/>
    <col min="6" max="6" width="12.6640625" style="4" customWidth="1"/>
    <col min="7" max="16384" width="10.83203125" style="4"/>
  </cols>
  <sheetData>
    <row r="2" spans="2:6" x14ac:dyDescent="0.25">
      <c r="C2" s="3" t="s">
        <v>9</v>
      </c>
      <c r="D2" s="1">
        <v>0.8</v>
      </c>
      <c r="E2" s="9" t="s">
        <v>10</v>
      </c>
    </row>
    <row r="3" spans="2:6" x14ac:dyDescent="0.25">
      <c r="B3" s="6"/>
      <c r="C3" s="1"/>
      <c r="D3" s="2" t="s">
        <v>7</v>
      </c>
      <c r="E3" s="3"/>
      <c r="F3" s="3" t="s">
        <v>6</v>
      </c>
    </row>
    <row r="4" spans="2:6" x14ac:dyDescent="0.25">
      <c r="B4" s="6"/>
      <c r="C4" s="3" t="s">
        <v>3</v>
      </c>
      <c r="D4" s="5">
        <v>102000</v>
      </c>
      <c r="E4" s="3" t="s">
        <v>5</v>
      </c>
      <c r="F4" s="5">
        <f>1/D4</f>
        <v>9.8039215686274513E-6</v>
      </c>
    </row>
    <row r="5" spans="2:6" x14ac:dyDescent="0.25">
      <c r="B5" s="6"/>
      <c r="C5" s="3" t="s">
        <v>0</v>
      </c>
      <c r="D5" s="5">
        <v>133000</v>
      </c>
      <c r="E5" s="3" t="s">
        <v>1</v>
      </c>
      <c r="F5" s="5">
        <f>1/D5</f>
        <v>7.5187969924812028E-6</v>
      </c>
    </row>
    <row r="6" spans="2:6" x14ac:dyDescent="0.25">
      <c r="B6" s="6"/>
      <c r="C6" s="3" t="s">
        <v>2</v>
      </c>
      <c r="D6" s="5">
        <v>33000</v>
      </c>
      <c r="E6" s="3" t="s">
        <v>4</v>
      </c>
      <c r="F6" s="5">
        <f t="shared" ref="F6" si="0">1/D6</f>
        <v>3.0303030303030302E-5</v>
      </c>
    </row>
    <row r="7" spans="2:6" x14ac:dyDescent="0.25">
      <c r="B7" s="6"/>
      <c r="C7" s="3"/>
      <c r="D7" s="5"/>
      <c r="E7" s="3"/>
      <c r="F7" s="5"/>
    </row>
    <row r="8" spans="2:6" x14ac:dyDescent="0.25">
      <c r="B8" s="6"/>
      <c r="C8" s="4"/>
      <c r="D8" s="4"/>
      <c r="E8" s="3" t="s">
        <v>11</v>
      </c>
      <c r="F8" s="5">
        <f>_VR*(_G2+_G1+_G0)</f>
        <v>3.8100599091311171E-5</v>
      </c>
    </row>
    <row r="9" spans="2:6" x14ac:dyDescent="0.25">
      <c r="B9" s="6"/>
      <c r="D9" s="5"/>
      <c r="F9" s="1"/>
    </row>
    <row r="11" spans="2:6" x14ac:dyDescent="0.25">
      <c r="B11" s="7" t="s">
        <v>8</v>
      </c>
      <c r="C11" s="2" t="s">
        <v>12</v>
      </c>
    </row>
    <row r="12" spans="2:6" x14ac:dyDescent="0.25">
      <c r="B12" s="8">
        <v>0</v>
      </c>
      <c r="C12" s="10">
        <f>(_A-B12*_G0)/_G1</f>
        <v>5.0673796791443859</v>
      </c>
    </row>
    <row r="13" spans="2:6" x14ac:dyDescent="0.25">
      <c r="B13" s="8">
        <v>0.1</v>
      </c>
      <c r="C13" s="10">
        <f>(_A-B13*_G0)/_G1</f>
        <v>4.9369875222816413</v>
      </c>
    </row>
    <row r="14" spans="2:6" x14ac:dyDescent="0.25">
      <c r="B14" s="8">
        <v>0.2</v>
      </c>
      <c r="C14" s="10">
        <f>(_A-B14*_G0)/_G1</f>
        <v>4.8065953654188958</v>
      </c>
    </row>
    <row r="15" spans="2:6" x14ac:dyDescent="0.25">
      <c r="B15" s="8">
        <v>0.30000000000000004</v>
      </c>
      <c r="C15" s="10">
        <f>(_A-B15*_G0)/_G1</f>
        <v>4.6762032085561502</v>
      </c>
    </row>
    <row r="16" spans="2:6" x14ac:dyDescent="0.25">
      <c r="B16" s="8">
        <v>0.4</v>
      </c>
      <c r="C16" s="10">
        <f>(_A-B16*_G0)/_G1</f>
        <v>4.5458110516934056</v>
      </c>
    </row>
    <row r="17" spans="2:3" x14ac:dyDescent="0.25">
      <c r="B17" s="8">
        <v>0.5</v>
      </c>
      <c r="C17" s="10">
        <f>(_A-B17*_G0)/_G1</f>
        <v>4.4154188948306601</v>
      </c>
    </row>
    <row r="18" spans="2:3" x14ac:dyDescent="0.25">
      <c r="B18" s="8">
        <v>0.60000000000000009</v>
      </c>
      <c r="C18" s="10">
        <f>(_A-B18*_G0)/_G1</f>
        <v>4.2850267379679154</v>
      </c>
    </row>
    <row r="19" spans="2:3" x14ac:dyDescent="0.25">
      <c r="B19" s="8">
        <v>0.70000000000000007</v>
      </c>
      <c r="C19" s="10">
        <f>(_A-B19*_G0)/_G1</f>
        <v>4.1546345811051708</v>
      </c>
    </row>
    <row r="20" spans="2:3" x14ac:dyDescent="0.25">
      <c r="B20" s="8">
        <v>0.8</v>
      </c>
      <c r="C20" s="10">
        <f>(_A-B20*_G0)/_G1</f>
        <v>4.0242424242424253</v>
      </c>
    </row>
    <row r="21" spans="2:3" x14ac:dyDescent="0.25">
      <c r="B21" s="8">
        <v>0.9</v>
      </c>
      <c r="C21" s="10">
        <f>(_A-B21*_G0)/_G1</f>
        <v>3.8938502673796802</v>
      </c>
    </row>
    <row r="22" spans="2:3" x14ac:dyDescent="0.25">
      <c r="B22" s="8">
        <v>1</v>
      </c>
      <c r="C22" s="10">
        <f>(_A-B22*_G0)/_G1</f>
        <v>3.7634581105169347</v>
      </c>
    </row>
    <row r="23" spans="2:3" x14ac:dyDescent="0.25">
      <c r="B23" s="8">
        <v>1.1000000000000001</v>
      </c>
      <c r="C23" s="10">
        <f>(_A-B23*_G0)/_G1</f>
        <v>3.6330659536541896</v>
      </c>
    </row>
    <row r="24" spans="2:3" x14ac:dyDescent="0.25">
      <c r="B24" s="8">
        <v>1.2000000000000002</v>
      </c>
      <c r="C24" s="10">
        <f>(_A-B24*_G0)/_G1</f>
        <v>3.5026737967914445</v>
      </c>
    </row>
    <row r="25" spans="2:3" x14ac:dyDescent="0.25">
      <c r="B25" s="8">
        <v>1.3</v>
      </c>
      <c r="C25" s="10">
        <f>(_A-B25*_G0)/_G1</f>
        <v>3.3722816399286994</v>
      </c>
    </row>
    <row r="26" spans="2:3" x14ac:dyDescent="0.25">
      <c r="B26" s="8">
        <v>1.4000000000000001</v>
      </c>
      <c r="C26" s="10">
        <f>(_A-B26*_G0)/_G1</f>
        <v>3.2418894830659544</v>
      </c>
    </row>
    <row r="27" spans="2:3" x14ac:dyDescent="0.25">
      <c r="B27" s="8">
        <v>1.5</v>
      </c>
      <c r="C27" s="10">
        <f>(_A-B27*_G0)/_G1</f>
        <v>3.1114973262032097</v>
      </c>
    </row>
    <row r="28" spans="2:3" x14ac:dyDescent="0.25">
      <c r="B28" s="8">
        <v>1.6</v>
      </c>
      <c r="C28" s="10">
        <f>(_A-B28*_G0)/_G1</f>
        <v>2.9811051693404642</v>
      </c>
    </row>
    <row r="29" spans="2:3" x14ac:dyDescent="0.25">
      <c r="B29" s="8">
        <v>1.7000000000000002</v>
      </c>
      <c r="C29" s="10">
        <f>(_A-B29*_G0)/_G1</f>
        <v>2.8507130124777191</v>
      </c>
    </row>
    <row r="30" spans="2:3" x14ac:dyDescent="0.25">
      <c r="B30" s="8">
        <v>1.8</v>
      </c>
      <c r="C30" s="10">
        <f>(_A-B30*_G0)/_G1</f>
        <v>2.7203208556149736</v>
      </c>
    </row>
    <row r="31" spans="2:3" x14ac:dyDescent="0.25">
      <c r="B31" s="8">
        <v>1.9000000000000001</v>
      </c>
      <c r="C31" s="10">
        <f>(_A-B31*_G0)/_G1</f>
        <v>2.5899286987522285</v>
      </c>
    </row>
    <row r="32" spans="2:3" x14ac:dyDescent="0.25">
      <c r="B32" s="8">
        <v>2</v>
      </c>
      <c r="C32" s="10">
        <f>(_A-B32*_G0)/_G1</f>
        <v>2.4595365418894839</v>
      </c>
    </row>
    <row r="33" spans="2:3" x14ac:dyDescent="0.25">
      <c r="B33" s="8">
        <v>2.1</v>
      </c>
      <c r="C33" s="10">
        <f>(_A-B33*_G0)/_G1</f>
        <v>2.3291443850267384</v>
      </c>
    </row>
    <row r="34" spans="2:3" x14ac:dyDescent="0.25">
      <c r="B34" s="8">
        <v>2.2000000000000002</v>
      </c>
      <c r="C34" s="10">
        <f>(_A-B34*_G0)/_G1</f>
        <v>2.1987522281639933</v>
      </c>
    </row>
    <row r="35" spans="2:3" x14ac:dyDescent="0.25">
      <c r="B35" s="8">
        <v>2.3000000000000003</v>
      </c>
      <c r="C35" s="10">
        <f>(_A-B35*_G0)/_G1</f>
        <v>2.0683600713012482</v>
      </c>
    </row>
    <row r="36" spans="2:3" x14ac:dyDescent="0.25">
      <c r="B36" s="8">
        <v>2.4000000000000004</v>
      </c>
      <c r="C36" s="10">
        <f>(_A-B36*_G0)/_G1</f>
        <v>1.9379679144385029</v>
      </c>
    </row>
    <row r="37" spans="2:3" x14ac:dyDescent="0.25">
      <c r="B37" s="8">
        <v>2.5</v>
      </c>
      <c r="C37" s="10">
        <f>(_A-B37*_G0)/_G1</f>
        <v>1.8075757575757581</v>
      </c>
    </row>
    <row r="38" spans="2:3" x14ac:dyDescent="0.25">
      <c r="B38" s="8">
        <v>2.6</v>
      </c>
      <c r="C38" s="10">
        <f>(_A-B38*_G0)/_G1</f>
        <v>1.6771836007130132</v>
      </c>
    </row>
    <row r="39" spans="2:3" x14ac:dyDescent="0.25">
      <c r="B39" s="8">
        <v>2.7</v>
      </c>
      <c r="C39" s="10">
        <f>(_A-B39*_G0)/_G1</f>
        <v>1.5467914438502681</v>
      </c>
    </row>
    <row r="40" spans="2:3" x14ac:dyDescent="0.25">
      <c r="B40" s="8">
        <v>2.8000000000000003</v>
      </c>
      <c r="C40" s="10">
        <f>(_A-B40*_G0)/_G1</f>
        <v>1.4163992869875228</v>
      </c>
    </row>
    <row r="41" spans="2:3" x14ac:dyDescent="0.25">
      <c r="B41" s="8">
        <v>2.9000000000000004</v>
      </c>
      <c r="C41" s="10">
        <f>(_A-B41*_G0)/_G1</f>
        <v>1.2860071301247775</v>
      </c>
    </row>
    <row r="42" spans="2:3" x14ac:dyDescent="0.25">
      <c r="B42" s="8">
        <v>3</v>
      </c>
      <c r="C42" s="10">
        <f>(_A-B42*_G0)/_G1</f>
        <v>1.1556149732620327</v>
      </c>
    </row>
    <row r="43" spans="2:3" x14ac:dyDescent="0.25">
      <c r="B43" s="8">
        <v>3.1</v>
      </c>
      <c r="C43" s="10">
        <f>(_A-B43*_G0)/_G1</f>
        <v>1.0252228163992876</v>
      </c>
    </row>
    <row r="44" spans="2:3" x14ac:dyDescent="0.25">
      <c r="B44" s="8">
        <v>3.2</v>
      </c>
      <c r="C44" s="10">
        <f>(_A-B44*_G0)/_G1</f>
        <v>0.89483065953654273</v>
      </c>
    </row>
    <row r="45" spans="2:3" x14ac:dyDescent="0.25">
      <c r="B45" s="8">
        <v>3.3000000000000003</v>
      </c>
      <c r="C45" s="10">
        <f>(_A-B45*_G0)/_G1</f>
        <v>0.76443850267379698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_A</vt:lpstr>
      <vt:lpstr>_G0</vt:lpstr>
      <vt:lpstr>_G1</vt:lpstr>
      <vt:lpstr>_G2</vt:lpstr>
      <vt:lpstr>_VR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Lott</dc:creator>
  <cp:lastModifiedBy>Chris Lott</cp:lastModifiedBy>
  <dcterms:created xsi:type="dcterms:W3CDTF">2024-08-31T13:09:37Z</dcterms:created>
  <dcterms:modified xsi:type="dcterms:W3CDTF">2024-08-31T13:35:27Z</dcterms:modified>
</cp:coreProperties>
</file>