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diagrams/data2.xml" ContentType="application/vnd.openxmlformats-officedocument.drawingml.diagramData+xml"/>
  <Override PartName="/xl/diagrams/data1.xml" ContentType="application/vnd.openxmlformats-officedocument.drawingml.diagramData+xml"/>
  <Override PartName="/xl/diagrams/layout2.xml" ContentType="application/vnd.openxmlformats-officedocument.drawingml.diagramLayout+xml"/>
  <Override PartName="/xl/diagrams/layout1.xml" ContentType="application/vnd.openxmlformats-officedocument.drawingml.diagramLayout+xml"/>
  <Override PartName="/xl/diagrams/quickStyle2.xml" ContentType="application/vnd.openxmlformats-officedocument.drawingml.diagramStyle+xml"/>
  <Override PartName="/xl/diagrams/quickStyle1.xml" ContentType="application/vnd.openxmlformats-officedocument.drawingml.diagramStyle+xml"/>
  <Override PartName="/xl/diagrams/colors1.xml" ContentType="application/vnd.openxmlformats-officedocument.drawingml.diagramColors+xml"/>
  <Override PartName="/xl/diagrams/colors2.xml" ContentType="application/vnd.openxmlformats-officedocument.drawingml.diagramColors+xml"/>
  <Override PartName="/xl/diagrams/drawing1.xml" ContentType="application/vnd.ms-office.drawingml.diagramDrawing+xml"/>
  <Override PartName="/xl/diagrams/drawing2.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4"/>
  <workbookPr hidePivotFieldList="1" defaultThemeVersion="166925"/>
  <mc:AlternateContent xmlns:mc="http://schemas.openxmlformats.org/markup-compatibility/2006">
    <mc:Choice Requires="x15">
      <x15ac:absPath xmlns:x15ac="http://schemas.microsoft.com/office/spreadsheetml/2010/11/ac" url="https://learnitanywhere-my.sharepoint.com/personal/mo_jones_learnit_com/Documents/Documents/Training Files/Public/Excel/Power User/Class/"/>
    </mc:Choice>
  </mc:AlternateContent>
  <xr:revisionPtr revIDLastSave="437" documentId="13_ncr:1_{D7025CE8-17EE-4DAA-878A-3FAD9C59F0CF}" xr6:coauthVersionLast="47" xr6:coauthVersionMax="47" xr10:uidLastSave="{5E70BFB0-6898-44C9-889A-B7C5F8EE254E}"/>
  <bookViews>
    <workbookView xWindow="-98" yWindow="-98" windowWidth="19396" windowHeight="12196" tabRatio="805" firstSheet="2" xr2:uid="{9FA039DF-0EF0-4F09-BA08-C562FA66D1BA}"/>
  </bookViews>
  <sheets>
    <sheet name="Array Formulas" sheetId="39" r:id="rId1"/>
    <sheet name="Array Lookup" sheetId="40" r:id="rId2"/>
    <sheet name="Array Functions" sheetId="48" r:id="rId3"/>
    <sheet name="Conditional Formatting" sheetId="42" r:id="rId4"/>
    <sheet name="Table Based Charts" sheetId="43" r:id="rId5"/>
    <sheet name="Combo Charts" sheetId="44" r:id="rId6"/>
    <sheet name="Macro Intro" sheetId="53" r:id="rId7"/>
    <sheet name="Macro Setup" sheetId="54" r:id="rId8"/>
    <sheet name="MacroSort" sheetId="58" r:id="rId9"/>
    <sheet name="Macro Cleanup" sheetId="55" r:id="rId10"/>
    <sheet name="Macro Cleanup (2)" sheetId="56" r:id="rId11"/>
    <sheet name="Relative" sheetId="57" state="hidden" r:id="rId12"/>
    <sheet name="VBA" sheetId="59" r:id="rId13"/>
    <sheet name="Text Functions" sheetId="7" state="hidden" r:id="rId14"/>
  </sheets>
  <externalReferences>
    <externalReference r:id="rId15"/>
    <externalReference r:id="rId16"/>
    <externalReference r:id="rId17"/>
  </externalReferences>
  <definedNames>
    <definedName name="_xlnm._FilterDatabase" localSheetId="3" hidden="1">'Conditional Formatting'!$A$3:$J$308</definedName>
    <definedName name="A._Ahrendts">'[1]IF Function'!$B$10:$E$10</definedName>
    <definedName name="Commission" localSheetId="5">#REF!</definedName>
    <definedName name="Commission" localSheetId="3">#REF!</definedName>
    <definedName name="Commission" localSheetId="4">#REF!</definedName>
    <definedName name="Commission">'[2]Outside Formula'!$C$1</definedName>
    <definedName name="E.Musk">'[1]IF Function'!$B$6:$E$6</definedName>
    <definedName name="Goal" localSheetId="5">#REF!</definedName>
    <definedName name="Goal" localSheetId="3">#REF!</definedName>
    <definedName name="Goal" localSheetId="4">#REF!</definedName>
    <definedName name="Goal">'[2]IF Function'!$I$2</definedName>
    <definedName name="Gross_Margin" localSheetId="5">#REF!</definedName>
    <definedName name="Gross_Margin" localSheetId="3">#REF!</definedName>
    <definedName name="Gross_Margin" localSheetId="9">#REF!</definedName>
    <definedName name="Gross_Margin" localSheetId="10">#REF!</definedName>
    <definedName name="Gross_Margin" localSheetId="6">#REF!</definedName>
    <definedName name="Gross_Margin" localSheetId="7">#REF!</definedName>
    <definedName name="Gross_Margin" localSheetId="8">#REF!</definedName>
    <definedName name="Gross_Margin" localSheetId="11">#REF!</definedName>
    <definedName name="Gross_Margin" localSheetId="4">#REF!</definedName>
    <definedName name="Gross_Margin" localSheetId="12">#REF!</definedName>
    <definedName name="Gross_Margin">#REF!</definedName>
    <definedName name="List" localSheetId="5">#REF!</definedName>
    <definedName name="List" localSheetId="3">#REF!</definedName>
    <definedName name="List" localSheetId="9">#REF!</definedName>
    <definedName name="List" localSheetId="10">#REF!</definedName>
    <definedName name="List" localSheetId="6">#REF!</definedName>
    <definedName name="List" localSheetId="7">#REF!</definedName>
    <definedName name="List" localSheetId="8">#REF!</definedName>
    <definedName name="List" localSheetId="11">#REF!</definedName>
    <definedName name="List" localSheetId="4">#REF!</definedName>
    <definedName name="List" localSheetId="12">#REF!</definedName>
    <definedName name="List">#REF!</definedName>
    <definedName name="M._Mayer">'[1]IF Function'!$B$8:$E$8</definedName>
    <definedName name="rngCustomers">_xlfn.ANCHORARRAY('[3]Dynamic Data Validation'!$H$4)</definedName>
    <definedName name="Sjobs">'[1]IF Function'!$B$5:$E$5</definedName>
    <definedName name="test">#REF!</definedName>
    <definedName name="TheSales">'[1]IF Function'!$B$5:$E$10</definedName>
    <definedName name="Total" localSheetId="5">#REF!</definedName>
    <definedName name="Total" localSheetId="3">#REF!</definedName>
    <definedName name="Total" localSheetId="4">#REF!</definedName>
    <definedName name="Total">'[2]IF Function'!$B$5:$E$10</definedName>
    <definedName name="Totals">'[1]IF Function'!$F$5:$F$10</definedName>
    <definedName name="W._Buffett">'[1]IF Function'!$B$7:$E$7</definedName>
    <definedName name="Weekly">'[1]IF Function'!$B$5:$E$10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44" l="1"/>
  <c r="C5" i="44"/>
  <c r="C6" i="44"/>
  <c r="C7" i="44"/>
  <c r="C8" i="44"/>
  <c r="C9" i="44"/>
  <c r="C10" i="44"/>
  <c r="C11" i="44"/>
  <c r="C3" i="44"/>
  <c r="K97" i="58"/>
  <c r="K96" i="58"/>
  <c r="K95" i="58"/>
  <c r="K94" i="58"/>
  <c r="K93" i="58"/>
  <c r="K92" i="58"/>
  <c r="K91" i="58"/>
  <c r="K90" i="58"/>
  <c r="K89" i="58"/>
  <c r="K88" i="58"/>
  <c r="K87" i="58"/>
  <c r="K86" i="58"/>
  <c r="K85" i="58"/>
  <c r="K84" i="58"/>
  <c r="K83" i="58"/>
  <c r="K82" i="58"/>
  <c r="K81" i="58"/>
  <c r="K80" i="58"/>
  <c r="K79" i="58"/>
  <c r="K78" i="58"/>
  <c r="K77" i="58"/>
  <c r="K76" i="58"/>
  <c r="K75" i="58"/>
  <c r="K74" i="58"/>
  <c r="K73" i="58"/>
  <c r="K72" i="58"/>
  <c r="K71" i="58"/>
  <c r="K70" i="58"/>
  <c r="K69" i="58"/>
  <c r="K68" i="58"/>
  <c r="K67" i="58"/>
  <c r="K66" i="58"/>
  <c r="K65" i="58"/>
  <c r="K64" i="58"/>
  <c r="K63" i="58"/>
  <c r="K62" i="58"/>
  <c r="K61" i="58"/>
  <c r="K60" i="58"/>
  <c r="K59" i="58"/>
  <c r="K58" i="58"/>
  <c r="K57" i="58"/>
  <c r="K56" i="58"/>
  <c r="K55" i="58"/>
  <c r="K54" i="58"/>
  <c r="K53" i="58"/>
  <c r="K52" i="58"/>
  <c r="K51" i="58"/>
  <c r="K50" i="58"/>
  <c r="K49" i="58"/>
  <c r="K48" i="58"/>
  <c r="K47" i="58"/>
  <c r="K46" i="58"/>
  <c r="K45" i="58"/>
  <c r="K44" i="58"/>
  <c r="K43" i="58"/>
  <c r="K42" i="58"/>
  <c r="K41" i="58"/>
  <c r="K40" i="58"/>
  <c r="K39" i="58"/>
  <c r="K38" i="58"/>
  <c r="K37" i="58"/>
  <c r="K36" i="58"/>
  <c r="K35" i="58"/>
  <c r="K34" i="58"/>
  <c r="K33" i="58"/>
  <c r="K32" i="58"/>
  <c r="K31" i="58"/>
  <c r="K30" i="58"/>
  <c r="K29" i="58"/>
  <c r="K28" i="58"/>
  <c r="K27" i="58"/>
  <c r="K26" i="58"/>
  <c r="K25" i="58"/>
  <c r="K24" i="58"/>
  <c r="K23" i="58"/>
  <c r="K22" i="58"/>
  <c r="K21" i="58"/>
  <c r="K20" i="58"/>
  <c r="K19" i="58"/>
  <c r="K18" i="58"/>
  <c r="K17" i="58"/>
  <c r="K16" i="58"/>
  <c r="K15" i="58"/>
  <c r="K14" i="58"/>
  <c r="K13" i="58"/>
  <c r="K12" i="58"/>
  <c r="K11" i="58"/>
  <c r="K10" i="58"/>
  <c r="K9" i="58"/>
  <c r="K8" i="58"/>
  <c r="K7" i="58"/>
  <c r="K6" i="58"/>
  <c r="K5" i="58"/>
  <c r="K4" i="58"/>
  <c r="F16" i="56"/>
  <c r="F15" i="56"/>
  <c r="F14" i="56"/>
  <c r="F13" i="56"/>
  <c r="F12" i="56"/>
  <c r="F11" i="56"/>
  <c r="F10" i="56"/>
  <c r="F9" i="56"/>
  <c r="F8" i="56"/>
  <c r="F7" i="56"/>
  <c r="F6" i="56"/>
  <c r="F5" i="56"/>
  <c r="F16" i="55"/>
  <c r="F15" i="55"/>
  <c r="F14" i="55"/>
  <c r="F13" i="55"/>
  <c r="F12" i="55"/>
  <c r="F11" i="55"/>
  <c r="F10" i="55"/>
  <c r="F9" i="55"/>
  <c r="F8" i="55"/>
  <c r="F7" i="55"/>
  <c r="F6" i="55"/>
  <c r="F5" i="55"/>
  <c r="T6" i="7" l="1"/>
  <c r="T5" i="7"/>
  <c r="T4" i="7"/>
</calcChain>
</file>

<file path=xl/sharedStrings.xml><?xml version="1.0" encoding="utf-8"?>
<sst xmlns="http://schemas.openxmlformats.org/spreadsheetml/2006/main" count="2566" uniqueCount="616">
  <si>
    <t xml:space="preserve"> Company Payroll Information</t>
  </si>
  <si>
    <t>FIRST</t>
  </si>
  <si>
    <t>LAST</t>
  </si>
  <si>
    <t>EMP#</t>
  </si>
  <si>
    <t>HRS</t>
  </si>
  <si>
    <t>HOURLY RATE</t>
  </si>
  <si>
    <t>GROSS PAY</t>
  </si>
  <si>
    <t>Link to a cell</t>
  </si>
  <si>
    <t>Link to a row range</t>
  </si>
  <si>
    <t>Link to a range in a column</t>
  </si>
  <si>
    <t>use &amp; to Link to 2 arrays</t>
  </si>
  <si>
    <t>Sarai</t>
  </si>
  <si>
    <t>Jones</t>
  </si>
  <si>
    <t>GW30</t>
  </si>
  <si>
    <t>Sean</t>
  </si>
  <si>
    <t>Willis</t>
  </si>
  <si>
    <t>GBW09</t>
  </si>
  <si>
    <t>Colleen</t>
  </si>
  <si>
    <t>Abel</t>
  </si>
  <si>
    <t>CW58</t>
  </si>
  <si>
    <t>Teri</t>
  </si>
  <si>
    <t>Binga</t>
  </si>
  <si>
    <t>AW55</t>
  </si>
  <si>
    <t>Frank</t>
  </si>
  <si>
    <t>Culbert</t>
  </si>
  <si>
    <t>GBC07</t>
  </si>
  <si>
    <t>Kristen</t>
  </si>
  <si>
    <t>DeVinney</t>
  </si>
  <si>
    <t>GBS45</t>
  </si>
  <si>
    <t xml:space="preserve"> </t>
  </si>
  <si>
    <t>Theresa</t>
  </si>
  <si>
    <t>Califano</t>
  </si>
  <si>
    <t>CW19</t>
  </si>
  <si>
    <t>Barry</t>
  </si>
  <si>
    <t>Bally</t>
  </si>
  <si>
    <t>GC04</t>
  </si>
  <si>
    <t>Cheryl</t>
  </si>
  <si>
    <t>Halal</t>
  </si>
  <si>
    <t>CA26</t>
  </si>
  <si>
    <t>Harry</t>
  </si>
  <si>
    <t>Swayne</t>
  </si>
  <si>
    <t>GC25</t>
  </si>
  <si>
    <t>Shing</t>
  </si>
  <si>
    <t>Chen</t>
  </si>
  <si>
    <t>GBC05</t>
  </si>
  <si>
    <t>Seth</t>
  </si>
  <si>
    <t>Rose</t>
  </si>
  <si>
    <t>CC76</t>
  </si>
  <si>
    <t>Bill</t>
  </si>
  <si>
    <t>Ambrose</t>
  </si>
  <si>
    <t>GW14</t>
  </si>
  <si>
    <t>Chris</t>
  </si>
  <si>
    <t>Hume</t>
  </si>
  <si>
    <t>GBS59</t>
  </si>
  <si>
    <t>Robert</t>
  </si>
  <si>
    <t>Murray</t>
  </si>
  <si>
    <t>GBW47</t>
  </si>
  <si>
    <t>Multiply columns</t>
  </si>
  <si>
    <t>=D5:D19*E5:E19</t>
  </si>
  <si>
    <t>Course Lookup Kiosk</t>
  </si>
  <si>
    <t>Application</t>
  </si>
  <si>
    <t>Level</t>
  </si>
  <si>
    <t>Length (Hrs)</t>
  </si>
  <si>
    <t>Price</t>
  </si>
  <si>
    <t>Excel</t>
  </si>
  <si>
    <t>Introduction</t>
  </si>
  <si>
    <t>How can we lookup with two inputs?</t>
  </si>
  <si>
    <t>Intermediate</t>
  </si>
  <si>
    <t>1. Combine INPUT names using "&amp;"</t>
  </si>
  <si>
    <t>Advanced</t>
  </si>
  <si>
    <t>2. Combine COLUMN names using "&amp;"</t>
  </si>
  <si>
    <t>Word</t>
  </si>
  <si>
    <t>Xlookup</t>
  </si>
  <si>
    <t>Outlook</t>
  </si>
  <si>
    <t>Input Application Name</t>
  </si>
  <si>
    <t>Input Application Level</t>
  </si>
  <si>
    <t>intermediate</t>
  </si>
  <si>
    <t>Power Query</t>
  </si>
  <si>
    <t>Output Price</t>
  </si>
  <si>
    <t>Power BI</t>
  </si>
  <si>
    <t>Power Pivot</t>
  </si>
  <si>
    <t>=INDEX(D2:G15,MATCH(B12&amp;B13,D2:D15&amp;E2:E15),4)</t>
  </si>
  <si>
    <t>Array Functions</t>
  </si>
  <si>
    <t>UNIQUE()</t>
  </si>
  <si>
    <t xml:space="preserve">SORT()  </t>
  </si>
  <si>
    <t>SORT + UNIQUE</t>
  </si>
  <si>
    <t>RANDARRAY()</t>
  </si>
  <si>
    <t>Store Name</t>
  </si>
  <si>
    <t>Create a separate unique list</t>
  </si>
  <si>
    <t>Sort the unique list</t>
  </si>
  <si>
    <t>Create a separate list and sort</t>
  </si>
  <si>
    <t>Create a random array</t>
  </si>
  <si>
    <t xml:space="preserve">Whole Foods </t>
  </si>
  <si>
    <t>Safeway</t>
  </si>
  <si>
    <t>Smart &amp; Final</t>
  </si>
  <si>
    <t xml:space="preserve">Save Mart </t>
  </si>
  <si>
    <t>Food 4 Less</t>
  </si>
  <si>
    <t xml:space="preserve">Raley's </t>
  </si>
  <si>
    <t xml:space="preserve">Vallarta </t>
  </si>
  <si>
    <t>Stater Bros</t>
  </si>
  <si>
    <t>TRANSPOSE</t>
  </si>
  <si>
    <t>Pear Wine Distribution</t>
  </si>
  <si>
    <t>Trans#</t>
  </si>
  <si>
    <t>Rep</t>
  </si>
  <si>
    <t>State</t>
  </si>
  <si>
    <t>Month</t>
  </si>
  <si>
    <t>Type</t>
  </si>
  <si>
    <t>Group</t>
  </si>
  <si>
    <t>Part</t>
  </si>
  <si>
    <t>Sales</t>
  </si>
  <si>
    <t>Margin</t>
  </si>
  <si>
    <t>Quantity</t>
  </si>
  <si>
    <t>Lookup Sales</t>
  </si>
  <si>
    <t>Kym Tolley</t>
  </si>
  <si>
    <t>SA</t>
  </si>
  <si>
    <t>White</t>
  </si>
  <si>
    <t>Riesling</t>
  </si>
  <si>
    <t>Grosset Polish Hill</t>
  </si>
  <si>
    <t>Geg Clayfield</t>
  </si>
  <si>
    <t>Semillon</t>
  </si>
  <si>
    <t>Tyrrel's Vat 1</t>
  </si>
  <si>
    <t>Keith Tulloch</t>
  </si>
  <si>
    <t>NSW</t>
  </si>
  <si>
    <t>Heggies Riesling</t>
  </si>
  <si>
    <t>Red</t>
  </si>
  <si>
    <t>Shiraz</t>
  </si>
  <si>
    <t>Mount Hurtle Shiraz</t>
  </si>
  <si>
    <t>Highlight entire row</t>
  </si>
  <si>
    <t>Roland Wahlquist</t>
  </si>
  <si>
    <t>Vic</t>
  </si>
  <si>
    <t>Merlot</t>
  </si>
  <si>
    <t>Cassegrain Merlot</t>
  </si>
  <si>
    <t>Sales &gt;=150</t>
  </si>
  <si>
    <t>Frankand Estate Riesling</t>
  </si>
  <si>
    <t>Huon Hooke</t>
  </si>
  <si>
    <t>Houghton Rhine Riesilng</t>
  </si>
  <si>
    <t>Highlight  by Wine Color</t>
  </si>
  <si>
    <t>Peter Douglas</t>
  </si>
  <si>
    <t>Blend</t>
  </si>
  <si>
    <t>Henshke Mt Edelstone</t>
  </si>
  <si>
    <t>Henschke Julius</t>
  </si>
  <si>
    <t>Find Blank Cells</t>
  </si>
  <si>
    <t>Campbells Limited Release</t>
  </si>
  <si>
    <t>Mark Shield</t>
  </si>
  <si>
    <t>Blue Pyrenees Estate</t>
  </si>
  <si>
    <t>Ian McKenzie</t>
  </si>
  <si>
    <t>Pinot Noir</t>
  </si>
  <si>
    <t>Heggies Pinot Noir</t>
  </si>
  <si>
    <t>Maxwell Semillon</t>
  </si>
  <si>
    <t>Grant Burge Riesling</t>
  </si>
  <si>
    <t>Dave Robertson</t>
  </si>
  <si>
    <t>Penfolds Bin 389</t>
  </si>
  <si>
    <t>Stonyfell Metala</t>
  </si>
  <si>
    <t>John Wade</t>
  </si>
  <si>
    <t>WA</t>
  </si>
  <si>
    <t>Mountadam Pinot Noir</t>
  </si>
  <si>
    <t>Delatite Riesling</t>
  </si>
  <si>
    <t>Rymill Shiraz</t>
  </si>
  <si>
    <t>Wynns Coonawarra Hermitage</t>
  </si>
  <si>
    <t>Smithbrook Pinot Noir</t>
  </si>
  <si>
    <t>Shottesbrooke Merlot</t>
  </si>
  <si>
    <t>Mike Davies</t>
  </si>
  <si>
    <t>Bob Oatley</t>
  </si>
  <si>
    <t>Q1 Sales</t>
  </si>
  <si>
    <t>SalesRep</t>
  </si>
  <si>
    <t>January</t>
  </si>
  <si>
    <t>February</t>
  </si>
  <si>
    <t>March</t>
  </si>
  <si>
    <t>A.Jones</t>
  </si>
  <si>
    <t>O.Winfrey</t>
  </si>
  <si>
    <t>A.Rodgers</t>
  </si>
  <si>
    <t>E.Musk</t>
  </si>
  <si>
    <t>J.Hudson</t>
  </si>
  <si>
    <t>Units Sold</t>
  </si>
  <si>
    <t>Sale</t>
  </si>
  <si>
    <t>Profit</t>
  </si>
  <si>
    <t>JAN</t>
  </si>
  <si>
    <t>FEB</t>
  </si>
  <si>
    <t>MAR</t>
  </si>
  <si>
    <t>APR</t>
  </si>
  <si>
    <t>MAY</t>
  </si>
  <si>
    <t>JUN</t>
  </si>
  <si>
    <t>JUL</t>
  </si>
  <si>
    <t>AUG</t>
  </si>
  <si>
    <t>SEP</t>
  </si>
  <si>
    <t>Our Chart will look unbalanced because we have a high variance in numbers.</t>
  </si>
  <si>
    <t>What is a macro?</t>
  </si>
  <si>
    <t>A tool that Excel uses to record user actions/commands.</t>
  </si>
  <si>
    <t>When is it useful?</t>
  </si>
  <si>
    <t>When you want to quickly repeat a step or series of steps.</t>
  </si>
  <si>
    <t>For example, to clean up a messy worksheet that you receive every day.</t>
  </si>
  <si>
    <t>Prerequisite:</t>
  </si>
  <si>
    <t>Turn on the Developer tab by customizing the ribbon.</t>
  </si>
  <si>
    <t>Applying cell style 'Accent 1' runs several commands</t>
  </si>
  <si>
    <t>Pear Company Employee List</t>
  </si>
  <si>
    <t>NUM</t>
  </si>
  <si>
    <t>DIVISION</t>
  </si>
  <si>
    <t>DEPT</t>
  </si>
  <si>
    <t>DATE of HIRE</t>
  </si>
  <si>
    <t>BEN</t>
  </si>
  <si>
    <t>Sara</t>
  </si>
  <si>
    <t>Kling</t>
  </si>
  <si>
    <t>GW29</t>
  </si>
  <si>
    <t>Maine</t>
  </si>
  <si>
    <t>R</t>
  </si>
  <si>
    <t>Sort by Division</t>
  </si>
  <si>
    <t>Connecticut</t>
  </si>
  <si>
    <t>D</t>
  </si>
  <si>
    <t>Select entire table (CTRL + A)</t>
  </si>
  <si>
    <t>GBW10</t>
  </si>
  <si>
    <t>New Hampshire</t>
  </si>
  <si>
    <t>DRH</t>
  </si>
  <si>
    <t>Click on Data tab</t>
  </si>
  <si>
    <t>GBW11</t>
  </si>
  <si>
    <t>Vermont</t>
  </si>
  <si>
    <t>RH</t>
  </si>
  <si>
    <t xml:space="preserve">Click on sort </t>
  </si>
  <si>
    <t>GBW12</t>
  </si>
  <si>
    <t>Development</t>
  </si>
  <si>
    <t>Select 'Division' header</t>
  </si>
  <si>
    <t>GBW13</t>
  </si>
  <si>
    <t>Staff</t>
  </si>
  <si>
    <t>Sort a to z</t>
  </si>
  <si>
    <t>GBW14</t>
  </si>
  <si>
    <t>GBW15</t>
  </si>
  <si>
    <t>GBW16</t>
  </si>
  <si>
    <t>Research</t>
  </si>
  <si>
    <t>DR</t>
  </si>
  <si>
    <t>Sort by Division then by Dept</t>
  </si>
  <si>
    <t>GBW17</t>
  </si>
  <si>
    <t>GBW18</t>
  </si>
  <si>
    <t>GBW19</t>
  </si>
  <si>
    <t>Bob</t>
  </si>
  <si>
    <t>GBW20</t>
  </si>
  <si>
    <t>DH</t>
  </si>
  <si>
    <t>GBW21</t>
  </si>
  <si>
    <t>GBW22</t>
  </si>
  <si>
    <t>Add a level</t>
  </si>
  <si>
    <t>James</t>
  </si>
  <si>
    <t>Rich</t>
  </si>
  <si>
    <t>GBW23</t>
  </si>
  <si>
    <t>Select 'Dept'  header</t>
  </si>
  <si>
    <t>George</t>
  </si>
  <si>
    <t>Gorski</t>
  </si>
  <si>
    <t>GBW24</t>
  </si>
  <si>
    <t>H</t>
  </si>
  <si>
    <t>Paul</t>
  </si>
  <si>
    <t>Hoffman</t>
  </si>
  <si>
    <t>GBW25</t>
  </si>
  <si>
    <t>Dean</t>
  </si>
  <si>
    <t>Kramer</t>
  </si>
  <si>
    <t>GBW26</t>
  </si>
  <si>
    <t>Add a button to the sheet</t>
  </si>
  <si>
    <t>Carol</t>
  </si>
  <si>
    <t>Hill</t>
  </si>
  <si>
    <t>GBW27</t>
  </si>
  <si>
    <t>Add a Ribbon Tab for our macros</t>
  </si>
  <si>
    <t>Julia</t>
  </si>
  <si>
    <t>Smith</t>
  </si>
  <si>
    <t>GBW28</t>
  </si>
  <si>
    <t>Jacqueline</t>
  </si>
  <si>
    <t>Banks</t>
  </si>
  <si>
    <t>GBW29</t>
  </si>
  <si>
    <t>Jeffrey</t>
  </si>
  <si>
    <t>Strong</t>
  </si>
  <si>
    <t>GBW30</t>
  </si>
  <si>
    <t>Jeri Lynn</t>
  </si>
  <si>
    <t>MacFall</t>
  </si>
  <si>
    <t>GBW31</t>
  </si>
  <si>
    <t>Sung</t>
  </si>
  <si>
    <t>Kim</t>
  </si>
  <si>
    <t>GBW32</t>
  </si>
  <si>
    <t>Theodore</t>
  </si>
  <si>
    <t>Ness</t>
  </si>
  <si>
    <t>GBW33</t>
  </si>
  <si>
    <t>Brad</t>
  </si>
  <si>
    <t>Hinkelman</t>
  </si>
  <si>
    <t>GBW34</t>
  </si>
  <si>
    <t>Cuffaro</t>
  </si>
  <si>
    <t>GBW35</t>
  </si>
  <si>
    <t>Donald</t>
  </si>
  <si>
    <t>Reese</t>
  </si>
  <si>
    <t>GBW36</t>
  </si>
  <si>
    <t>Joanne</t>
  </si>
  <si>
    <t>Parker</t>
  </si>
  <si>
    <t>GBW37</t>
  </si>
  <si>
    <t>Susan</t>
  </si>
  <si>
    <t>Drake</t>
  </si>
  <si>
    <t>GBW38</t>
  </si>
  <si>
    <t>GBW39</t>
  </si>
  <si>
    <t>Laura</t>
  </si>
  <si>
    <t>Reagan</t>
  </si>
  <si>
    <t>GBW40</t>
  </si>
  <si>
    <t>Brian</t>
  </si>
  <si>
    <t>GBW41</t>
  </si>
  <si>
    <t>Mary</t>
  </si>
  <si>
    <t>Barber</t>
  </si>
  <si>
    <t>GBW42</t>
  </si>
  <si>
    <t>Peter</t>
  </si>
  <si>
    <t>Allen</t>
  </si>
  <si>
    <t>GBW43</t>
  </si>
  <si>
    <t>Altman</t>
  </si>
  <si>
    <t>GBW44</t>
  </si>
  <si>
    <t>Fred</t>
  </si>
  <si>
    <t>Mallory</t>
  </si>
  <si>
    <t>GBW45</t>
  </si>
  <si>
    <t>Molly</t>
  </si>
  <si>
    <t>Steadman</t>
  </si>
  <si>
    <t>GBW46</t>
  </si>
  <si>
    <t>Greg</t>
  </si>
  <si>
    <t>Connors</t>
  </si>
  <si>
    <t>Kathy</t>
  </si>
  <si>
    <t>Mayron</t>
  </si>
  <si>
    <t>GBW48</t>
  </si>
  <si>
    <t>Simpson</t>
  </si>
  <si>
    <t>GBW49</t>
  </si>
  <si>
    <t>Michael</t>
  </si>
  <si>
    <t>Richardson</t>
  </si>
  <si>
    <t>GBW50</t>
  </si>
  <si>
    <t>Melanie</t>
  </si>
  <si>
    <t>Bowers</t>
  </si>
  <si>
    <t>GBW51</t>
  </si>
  <si>
    <t>Kyle</t>
  </si>
  <si>
    <t>EarnhSales</t>
  </si>
  <si>
    <t>GBW52</t>
  </si>
  <si>
    <t>Lance</t>
  </si>
  <si>
    <t>Davies</t>
  </si>
  <si>
    <t>GBW53</t>
  </si>
  <si>
    <t>Anne</t>
  </si>
  <si>
    <t>Davidson</t>
  </si>
  <si>
    <t>GBW54</t>
  </si>
  <si>
    <t>Doug</t>
  </si>
  <si>
    <t>Briscoll</t>
  </si>
  <si>
    <t>GBW55</t>
  </si>
  <si>
    <t>Feldsott</t>
  </si>
  <si>
    <t>GBW56</t>
  </si>
  <si>
    <t>Steve</t>
  </si>
  <si>
    <t>Singer</t>
  </si>
  <si>
    <t>GBW57</t>
  </si>
  <si>
    <t>Tucker</t>
  </si>
  <si>
    <t>GBW58</t>
  </si>
  <si>
    <t>Henry</t>
  </si>
  <si>
    <t>Paterson</t>
  </si>
  <si>
    <t>GBW59</t>
  </si>
  <si>
    <t>Brooks</t>
  </si>
  <si>
    <t>Hillen</t>
  </si>
  <si>
    <t>GBW60</t>
  </si>
  <si>
    <t>Dominick</t>
  </si>
  <si>
    <t>Mazza</t>
  </si>
  <si>
    <t>GBW61</t>
  </si>
  <si>
    <t>Jennifer</t>
  </si>
  <si>
    <t>Snyder</t>
  </si>
  <si>
    <t>GBW62</t>
  </si>
  <si>
    <t>Joshua</t>
  </si>
  <si>
    <t>Maccaluso</t>
  </si>
  <si>
    <t>GBW63</t>
  </si>
  <si>
    <t>Wheeler</t>
  </si>
  <si>
    <t>GBW64</t>
  </si>
  <si>
    <t>Todd</t>
  </si>
  <si>
    <t>Masters</t>
  </si>
  <si>
    <t>GBW65</t>
  </si>
  <si>
    <t>Karina</t>
  </si>
  <si>
    <t>GBW66</t>
  </si>
  <si>
    <t>Edward</t>
  </si>
  <si>
    <t>Trelly</t>
  </si>
  <si>
    <t>GBW67</t>
  </si>
  <si>
    <t>Christina</t>
  </si>
  <si>
    <t>Lillie</t>
  </si>
  <si>
    <t>GBW68</t>
  </si>
  <si>
    <t>Lewis</t>
  </si>
  <si>
    <t>GBW69</t>
  </si>
  <si>
    <t>Jerry</t>
  </si>
  <si>
    <t>McDonald</t>
  </si>
  <si>
    <t>GBW70</t>
  </si>
  <si>
    <t>Lynne</t>
  </si>
  <si>
    <t>Simmons</t>
  </si>
  <si>
    <t>GBW71</t>
  </si>
  <si>
    <t>Lindsey</t>
  </si>
  <si>
    <t>Winger</t>
  </si>
  <si>
    <t>GBW72</t>
  </si>
  <si>
    <t>Reed</t>
  </si>
  <si>
    <t>GBW73</t>
  </si>
  <si>
    <t>Paula</t>
  </si>
  <si>
    <t>Robinson</t>
  </si>
  <si>
    <t>GBW74</t>
  </si>
  <si>
    <t>William</t>
  </si>
  <si>
    <t>GBW75</t>
  </si>
  <si>
    <t>Shirley</t>
  </si>
  <si>
    <t>Dandrow</t>
  </si>
  <si>
    <t>GBW76</t>
  </si>
  <si>
    <t>GBW77</t>
  </si>
  <si>
    <t>Maria</t>
  </si>
  <si>
    <t>Switzer</t>
  </si>
  <si>
    <t>GBW78</t>
  </si>
  <si>
    <t>John</t>
  </si>
  <si>
    <t>Jacobs</t>
  </si>
  <si>
    <t>GBW79</t>
  </si>
  <si>
    <t>Bradley</t>
  </si>
  <si>
    <t>Howard</t>
  </si>
  <si>
    <t>GBW80</t>
  </si>
  <si>
    <t>Frieda</t>
  </si>
  <si>
    <t>GBW81</t>
  </si>
  <si>
    <t>Holly</t>
  </si>
  <si>
    <t>Taylor</t>
  </si>
  <si>
    <t>GBW82</t>
  </si>
  <si>
    <t>Tim</t>
  </si>
  <si>
    <t>BSaleshoff</t>
  </si>
  <si>
    <t>GBW83</t>
  </si>
  <si>
    <t>Esther</t>
  </si>
  <si>
    <t>Williams</t>
  </si>
  <si>
    <t>GBW84</t>
  </si>
  <si>
    <t>Miller</t>
  </si>
  <si>
    <t>GBW85</t>
  </si>
  <si>
    <t>Marianne</t>
  </si>
  <si>
    <t>Calvin</t>
  </si>
  <si>
    <t>GBW86</t>
  </si>
  <si>
    <t>Sue</t>
  </si>
  <si>
    <t>Petty</t>
  </si>
  <si>
    <t>GBW87</t>
  </si>
  <si>
    <t>Grace</t>
  </si>
  <si>
    <t>Sloan</t>
  </si>
  <si>
    <t>GBW88</t>
  </si>
  <si>
    <t>Richard</t>
  </si>
  <si>
    <t>Gibbs</t>
  </si>
  <si>
    <t>GBW89</t>
  </si>
  <si>
    <t>Lorrie</t>
  </si>
  <si>
    <t>Sullivan</t>
  </si>
  <si>
    <t>GBW90</t>
  </si>
  <si>
    <t>Ted</t>
  </si>
  <si>
    <t>Hayes</t>
  </si>
  <si>
    <t>GBW91</t>
  </si>
  <si>
    <t>Helen</t>
  </si>
  <si>
    <t>StewSales</t>
  </si>
  <si>
    <t>GBW92</t>
  </si>
  <si>
    <t>Katie</t>
  </si>
  <si>
    <t>GBW93</t>
  </si>
  <si>
    <t>Jane</t>
  </si>
  <si>
    <t>Winters</t>
  </si>
  <si>
    <t>GBW94</t>
  </si>
  <si>
    <t>MSalesin</t>
  </si>
  <si>
    <t>GBW95</t>
  </si>
  <si>
    <t>Geoff</t>
  </si>
  <si>
    <t>Brown</t>
  </si>
  <si>
    <t>GBW96</t>
  </si>
  <si>
    <t>Alice</t>
  </si>
  <si>
    <t>Owens</t>
  </si>
  <si>
    <t>GBW97</t>
  </si>
  <si>
    <t>Thomas</t>
  </si>
  <si>
    <t>GBW98</t>
  </si>
  <si>
    <t>Sam</t>
  </si>
  <si>
    <t>Whitney</t>
  </si>
  <si>
    <t>GBW99</t>
  </si>
  <si>
    <t>Erin</t>
  </si>
  <si>
    <t>GBW100</t>
  </si>
  <si>
    <t>Amy</t>
  </si>
  <si>
    <t>Tooley</t>
  </si>
  <si>
    <t>GBW101</t>
  </si>
  <si>
    <t>Mojo Tech Shop</t>
  </si>
  <si>
    <t>Weekly Earnings</t>
  </si>
  <si>
    <t>Cat</t>
  </si>
  <si>
    <t>Make</t>
  </si>
  <si>
    <t>Model</t>
  </si>
  <si>
    <t>Total Price</t>
  </si>
  <si>
    <t>Laptops</t>
  </si>
  <si>
    <t>Dell</t>
  </si>
  <si>
    <t>G3</t>
  </si>
  <si>
    <t>Printers</t>
  </si>
  <si>
    <t>P55</t>
  </si>
  <si>
    <t>Monitors</t>
  </si>
  <si>
    <t>M24</t>
  </si>
  <si>
    <t>Tablets</t>
  </si>
  <si>
    <t>Samsung</t>
  </si>
  <si>
    <t>Galaxy A10</t>
  </si>
  <si>
    <t>Apple</t>
  </si>
  <si>
    <t>MBA 13</t>
  </si>
  <si>
    <t>HP</t>
  </si>
  <si>
    <t>LJ3055</t>
  </si>
  <si>
    <t>SM24</t>
  </si>
  <si>
    <t>Ipad Pro</t>
  </si>
  <si>
    <t>Acer</t>
  </si>
  <si>
    <t>Nitro 5</t>
  </si>
  <si>
    <t>Canon</t>
  </si>
  <si>
    <t>PC200</t>
  </si>
  <si>
    <t>AM24</t>
  </si>
  <si>
    <t xml:space="preserve">Ipad  </t>
  </si>
  <si>
    <t>Pear Company Employee Master List</t>
  </si>
  <si>
    <t>Phone Format</t>
  </si>
  <si>
    <t>(###)-####-####</t>
  </si>
  <si>
    <t>DOB Format</t>
  </si>
  <si>
    <t>mm/dd</t>
  </si>
  <si>
    <t>Emp ID</t>
  </si>
  <si>
    <t>Last Name</t>
  </si>
  <si>
    <t>First Name</t>
  </si>
  <si>
    <t>Zone</t>
  </si>
  <si>
    <t>E-mail</t>
  </si>
  <si>
    <t>Phone</t>
  </si>
  <si>
    <t>DOB</t>
  </si>
  <si>
    <t>Gorton</t>
  </si>
  <si>
    <t>Hazel</t>
  </si>
  <si>
    <t>Central</t>
  </si>
  <si>
    <t>hazelg</t>
  </si>
  <si>
    <t>Mountain</t>
  </si>
  <si>
    <t>howards</t>
  </si>
  <si>
    <t>Gonzales</t>
  </si>
  <si>
    <t>Joe</t>
  </si>
  <si>
    <t>joeg</t>
  </si>
  <si>
    <t>Scote</t>
  </si>
  <si>
    <t>Gail</t>
  </si>
  <si>
    <t>gails</t>
  </si>
  <si>
    <t>Kane</t>
  </si>
  <si>
    <t>Sheryl</t>
  </si>
  <si>
    <t>sherylk</t>
  </si>
  <si>
    <t>Hapsbuch</t>
  </si>
  <si>
    <t>Kendrick</t>
  </si>
  <si>
    <t>Hawaii</t>
  </si>
  <si>
    <t>kendrickh</t>
  </si>
  <si>
    <t>Henders</t>
  </si>
  <si>
    <t>Mark</t>
  </si>
  <si>
    <t>markh</t>
  </si>
  <si>
    <t>Berwick</t>
  </si>
  <si>
    <t>samb</t>
  </si>
  <si>
    <t>Atherton</t>
  </si>
  <si>
    <t>Pacific</t>
  </si>
  <si>
    <t>katiea</t>
  </si>
  <si>
    <t>Bellwood</t>
  </si>
  <si>
    <t>frankb</t>
  </si>
  <si>
    <t>Cooper</t>
  </si>
  <si>
    <t>Linda</t>
  </si>
  <si>
    <t>lindac</t>
  </si>
  <si>
    <t>Cronwith</t>
  </si>
  <si>
    <t>Brent</t>
  </si>
  <si>
    <t>brentc</t>
  </si>
  <si>
    <t>Sandrae</t>
  </si>
  <si>
    <t>Alaska</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</si>
  <si>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</si>
  <si>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</si>
  <si>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</si>
  <si>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</si>
  <si>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</si>
  <si>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</si>
  <si>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</si>
  <si>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</si>
  <si>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</si>
  <si>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</si>
  <si>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</si>
  <si>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</si>
  <si>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</si>
  <si>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</si>
  <si>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</si>
  <si>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</si>
  <si>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</si>
  <si>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</si>
  <si>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</si>
  <si>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</si>
  <si>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</si>
  <si>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</si>
  <si>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</si>
  <si>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</si>
  <si>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</si>
  <si>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</si>
  <si>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</si>
  <si>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</si>
  <si>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</si>
  <si>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</si>
  <si>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</si>
  <si>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</si>
  <si>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</si>
  <si>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</si>
  <si>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</si>
  <si>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</si>
  <si>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</si>
  <si>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</si>
  <si>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</si>
  <si>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</si>
  <si>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</si>
  <si>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</si>
  <si>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VBA in a nutshell</t>
  </si>
  <si>
    <t>You do not have to be well versed in the VBA language.</t>
  </si>
  <si>
    <t>A good rule of thumb is this:</t>
  </si>
  <si>
    <t>If something can be created with a macro, use a macro.</t>
  </si>
  <si>
    <t>VBA usually becomes necessary when you want to perform commands based on logical conditions.</t>
  </si>
  <si>
    <t>These logical conditions require conditional statements in the form of loops and sequences.</t>
  </si>
  <si>
    <t>VBA is an Object-Oriented program</t>
  </si>
  <si>
    <t>An object must be selected.</t>
  </si>
  <si>
    <t>Once an Object is selected, you can apply various methods and assign various properties.</t>
  </si>
  <si>
    <t>Try these codes</t>
  </si>
  <si>
    <t>Public Sub Save()</t>
  </si>
  <si>
    <t>'Save the current workbook</t>
  </si>
  <si>
    <t>Application.ActiveWorkbook.Save</t>
  </si>
  <si>
    <t>End Sub</t>
  </si>
  <si>
    <t>Public Sub SaveAs()</t>
  </si>
  <si>
    <t>'Save to a specified name</t>
  </si>
  <si>
    <t>Application.ActiveWorkbook.SaveAs ("Book02.xlxs")</t>
  </si>
  <si>
    <t>ActiveCell.Font.Name = "Algerian"</t>
  </si>
  <si>
    <t>Number</t>
  </si>
  <si>
    <t>Other Useful Text Functions</t>
  </si>
  <si>
    <t>123-45-67</t>
  </si>
  <si>
    <t>Function</t>
  </si>
  <si>
    <t>Before</t>
  </si>
  <si>
    <t>After</t>
  </si>
  <si>
    <t>Try it!</t>
  </si>
  <si>
    <t>Full Name:</t>
  </si>
  <si>
    <t>Left</t>
  </si>
  <si>
    <t>Mid</t>
  </si>
  <si>
    <t>Right</t>
  </si>
  <si>
    <t>1122-334-12</t>
  </si>
  <si>
    <t>`=Proper()</t>
  </si>
  <si>
    <t>faz karim</t>
  </si>
  <si>
    <t>444-123-321</t>
  </si>
  <si>
    <t>`=Upper()</t>
  </si>
  <si>
    <t>22-1-111</t>
  </si>
  <si>
    <t>`=Lower()</t>
  </si>
  <si>
    <t>FAZ KARIM</t>
  </si>
  <si>
    <t>1010-11-33</t>
  </si>
  <si>
    <t>Nevertheless</t>
  </si>
  <si>
    <t>22-33-55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</si>
</sst>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
    <numFmt numFmtId="165" formatCode="&quot;$&quot;#,##0"/>
    <numFmt numFmtId="166" formatCode="[$-409]mmm\-yy;@"/>
    <numFmt numFmtId="167" formatCode="\(###\)\-####\-####"/>
    <numFmt numFmtId="168" formatCode="mm/dd"/>
    <numFmt numFmtId="169" formatCode="_([$$-409]* #,##0.00_);_([$$-409]* \(#,##0.00\);_([$$-409]* &quot;-&quot;??_);_(@_)"/>
  </numFmts>
  <fonts count="40">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scheme val="minor"/>
    </font>
    <font>
      <sz val="10"/>
      <color indexed="8"/>
      <name val="Arial"/>
      <family val="2"/>
    </font>
    <font>
      <sz val="11"/>
      <color indexed="8"/>
      <name val="Calibri"/>
      <family val="2"/>
      <scheme val="minor"/>
    </font>
    <font>
      <u/>
      <sz val="11"/>
      <name val="Calibri"/>
      <family val="2"/>
      <scheme val="minor"/>
    </font>
    <font>
      <b/>
      <sz val="12"/>
      <color theme="0"/>
      <name val="Calibri"/>
      <family val="2"/>
      <scheme val="minor"/>
    </font>
    <font>
      <sz val="12"/>
      <name val="Calibri"/>
      <family val="2"/>
      <scheme val="minor"/>
    </font>
    <font>
      <sz val="11"/>
      <color theme="5"/>
      <name val="Calibri"/>
      <family val="2"/>
      <scheme val="minor"/>
    </font>
    <font>
      <u/>
      <sz val="11"/>
      <color indexed="12"/>
      <name val="Calibri"/>
      <family val="2"/>
      <scheme val="minor"/>
    </font>
    <font>
      <u/>
      <sz val="10"/>
      <color theme="10"/>
      <name val="Arial"/>
      <family val="2"/>
    </font>
    <font>
      <b/>
      <sz val="10"/>
      <name val="Arial"/>
      <family val="2"/>
    </font>
    <font>
      <b/>
      <sz val="18"/>
      <color theme="3"/>
      <name val="Calibri Light"/>
      <family val="2"/>
      <scheme val="major"/>
    </font>
    <font>
      <sz val="18"/>
      <color theme="3"/>
      <name val="Calibri Light"/>
      <family val="2"/>
      <scheme val="major"/>
    </font>
    <font>
      <b/>
      <sz val="14"/>
      <color theme="1"/>
      <name val="Calibri"/>
      <family val="2"/>
      <scheme val="minor"/>
    </font>
    <font>
      <sz val="14"/>
      <color theme="0"/>
      <name val="Calibri"/>
      <family val="2"/>
      <scheme val="minor"/>
    </font>
    <font>
      <sz val="12"/>
      <name val="Arial"/>
      <family val="2"/>
    </font>
    <font>
      <sz val="11"/>
      <color rgb="FF006100"/>
      <name val="Calibri"/>
      <family val="2"/>
      <scheme val="minor"/>
    </font>
    <font>
      <sz val="11"/>
      <color rgb="FF9C5700"/>
      <name val="Calibri"/>
      <family val="2"/>
      <scheme val="minor"/>
    </font>
    <font>
      <b/>
      <u/>
      <sz val="12"/>
      <name val="Calibri"/>
      <family val="2"/>
      <scheme val="minor"/>
    </font>
    <font>
      <sz val="10"/>
      <name val="Calibri"/>
      <family val="2"/>
      <scheme val="minor"/>
    </font>
    <font>
      <b/>
      <sz val="10"/>
      <name val="Calibri"/>
      <family val="2"/>
      <scheme val="minor"/>
    </font>
    <font>
      <i/>
      <sz val="10"/>
      <name val="Calibri"/>
      <family val="2"/>
      <scheme val="minor"/>
    </font>
    <font>
      <b/>
      <sz val="12"/>
      <name val="Calibri"/>
      <family val="2"/>
      <scheme val="minor"/>
    </font>
    <font>
      <sz val="12"/>
      <color theme="1"/>
      <name val="Calibri"/>
      <family val="2"/>
      <scheme val="minor"/>
    </font>
    <font>
      <sz val="14"/>
      <name val="Arial"/>
      <family val="2"/>
    </font>
    <font>
      <b/>
      <sz val="12"/>
      <name val="Arial"/>
      <family val="2"/>
    </font>
    <font>
      <sz val="14"/>
      <color theme="1"/>
      <name val="Calibri"/>
      <family val="2"/>
      <scheme val="minor"/>
    </font>
    <font>
      <b/>
      <sz val="11"/>
      <color theme="3"/>
      <name val="Calibri"/>
      <family val="2"/>
      <scheme val="minor"/>
    </font>
    <font>
      <sz val="12"/>
      <color theme="0"/>
      <name val="Calibri"/>
      <family val="2"/>
      <scheme val="minor"/>
    </font>
    <font>
      <sz val="12"/>
      <color rgb="FF3F3F76"/>
      <name val="Calibri"/>
      <family val="2"/>
      <scheme val="minor"/>
    </font>
    <font>
      <b/>
      <i/>
      <sz val="11"/>
      <color theme="1"/>
      <name val="Calibri"/>
      <family val="2"/>
      <scheme val="minor"/>
    </font>
    <font>
      <i/>
      <sz val="12"/>
      <color rgb="FF000000"/>
      <name val="Calibri"/>
      <family val="2"/>
      <scheme val="minor"/>
    </font>
  </fonts>
  <fills count="1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59999389629810485"/>
        <bgColor indexed="65"/>
      </patternFill>
    </fill>
    <fill>
      <patternFill patternType="solid">
        <fgColor theme="9"/>
      </patternFill>
    </fill>
    <fill>
      <patternFill patternType="solid">
        <fgColor theme="0" tint="-4.9989318521683403E-2"/>
        <bgColor indexed="64"/>
      </patternFill>
    </fill>
    <fill>
      <patternFill patternType="solid">
        <fgColor theme="0"/>
        <bgColor indexed="8"/>
      </patternFill>
    </fill>
    <fill>
      <patternFill patternType="solid">
        <fgColor theme="4" tint="0.79998168889431442"/>
        <bgColor indexed="64"/>
      </patternFill>
    </fill>
    <fill>
      <patternFill patternType="solid">
        <fgColor rgb="FFC6EFCE"/>
      </patternFill>
    </fill>
    <fill>
      <patternFill patternType="solid">
        <fgColor rgb="FFFFEB9C"/>
      </patternFill>
    </fill>
  </fills>
  <borders count="33">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B2B2B2"/>
      </left>
      <right/>
      <top style="thick">
        <color theme="4"/>
      </top>
      <bottom style="thin">
        <color rgb="FFB2B2B2"/>
      </bottom>
      <diagonal/>
    </border>
    <border>
      <left/>
      <right/>
      <top style="thick">
        <color theme="4"/>
      </top>
      <bottom style="thin">
        <color rgb="FFB2B2B2"/>
      </bottom>
      <diagonal/>
    </border>
    <border>
      <left/>
      <right style="thin">
        <color rgb="FFB2B2B2"/>
      </right>
      <top style="thick">
        <color theme="4"/>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s>
  <cellStyleXfs count="37">
    <xf numFmtId="0" fontId="0" fillId="0" borderId="0"/>
    <xf numFmtId="0" fontId="2" fillId="0" borderId="1" applyNumberFormat="0" applyFill="0" applyAlignment="0" applyProtection="0"/>
    <xf numFmtId="0" fontId="3" fillId="0" borderId="2" applyNumberFormat="0" applyFill="0" applyAlignment="0" applyProtection="0"/>
    <xf numFmtId="0" fontId="4" fillId="2" borderId="3" applyNumberFormat="0" applyAlignment="0" applyProtection="0"/>
    <xf numFmtId="0" fontId="5" fillId="3" borderId="4" applyNumberFormat="0" applyAlignment="0" applyProtection="0"/>
    <xf numFmtId="0" fontId="7" fillId="5"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8" fillId="0" borderId="0"/>
    <xf numFmtId="0" fontId="7" fillId="6" borderId="0" applyNumberFormat="0" applyBorder="0" applyAlignment="0" applyProtection="0"/>
    <xf numFmtId="0" fontId="10" fillId="0" borderId="0"/>
    <xf numFmtId="44" fontId="8" fillId="0" borderId="0" applyFont="0" applyFill="0" applyBorder="0" applyAlignment="0" applyProtection="0"/>
    <xf numFmtId="0" fontId="8" fillId="0" borderId="0"/>
    <xf numFmtId="0" fontId="1" fillId="12" borderId="0" applyNumberFormat="0" applyBorder="0" applyAlignment="0" applyProtection="0"/>
    <xf numFmtId="0" fontId="1" fillId="10" borderId="0" applyNumberFormat="0" applyBorder="0" applyAlignment="0" applyProtection="0"/>
    <xf numFmtId="0" fontId="1" fillId="9" borderId="0" applyNumberFormat="0" applyBorder="0" applyAlignment="0" applyProtection="0"/>
    <xf numFmtId="0" fontId="1" fillId="8" borderId="0" applyNumberFormat="0" applyBorder="0" applyAlignment="0" applyProtection="0"/>
    <xf numFmtId="0" fontId="1" fillId="0" borderId="0"/>
    <xf numFmtId="44" fontId="1" fillId="0" borderId="0" applyFont="0" applyFill="0" applyBorder="0" applyAlignment="0" applyProtection="0"/>
    <xf numFmtId="0" fontId="8" fillId="0" borderId="0"/>
    <xf numFmtId="0" fontId="1" fillId="11" borderId="0" applyNumberFormat="0" applyBorder="0" applyAlignment="0" applyProtection="0"/>
    <xf numFmtId="0" fontId="1" fillId="4" borderId="5" applyNumberFormat="0" applyFont="0" applyAlignment="0" applyProtection="0"/>
    <xf numFmtId="0" fontId="16" fillId="0" borderId="0" applyNumberFormat="0" applyFill="0" applyBorder="0" applyAlignment="0" applyProtection="0">
      <alignment horizontal="left" indent="1"/>
    </xf>
    <xf numFmtId="0" fontId="17" fillId="0" borderId="0" applyNumberFormat="0" applyFill="0" applyBorder="0" applyAlignment="0" applyProtection="0"/>
    <xf numFmtId="0" fontId="8" fillId="0" borderId="0"/>
    <xf numFmtId="0" fontId="8" fillId="4" borderId="5" applyNumberFormat="0" applyFont="0" applyAlignment="0" applyProtection="0"/>
    <xf numFmtId="0" fontId="8" fillId="0" borderId="0"/>
    <xf numFmtId="9" fontId="8"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4" fillId="17" borderId="0" applyNumberFormat="0" applyBorder="0" applyAlignment="0" applyProtection="0"/>
    <xf numFmtId="0" fontId="25" fillId="18" borderId="0" applyNumberFormat="0" applyBorder="0" applyAlignment="0" applyProtection="0"/>
    <xf numFmtId="0" fontId="8" fillId="4" borderId="5" applyNumberFormat="0" applyFont="0" applyAlignment="0" applyProtection="0"/>
    <xf numFmtId="0" fontId="1" fillId="0" borderId="0"/>
    <xf numFmtId="0" fontId="35" fillId="0" borderId="32" applyNumberFormat="0" applyFill="0" applyAlignment="0" applyProtection="0"/>
    <xf numFmtId="0" fontId="1" fillId="4" borderId="5" applyNumberFormat="0" applyFont="0" applyAlignment="0" applyProtection="0"/>
  </cellStyleXfs>
  <cellXfs count="129">
    <xf numFmtId="0" fontId="0" fillId="0" borderId="0" xfId="0"/>
    <xf numFmtId="0" fontId="9" fillId="0" borderId="0" xfId="8" applyFont="1"/>
    <xf numFmtId="0" fontId="9" fillId="0" borderId="6" xfId="8" applyFont="1" applyBorder="1" applyAlignment="1">
      <alignment horizontal="center"/>
    </xf>
    <xf numFmtId="0" fontId="12" fillId="14" borderId="7" xfId="8" applyFont="1" applyFill="1" applyBorder="1"/>
    <xf numFmtId="0" fontId="9" fillId="14" borderId="8" xfId="8" applyFont="1" applyFill="1" applyBorder="1"/>
    <xf numFmtId="0" fontId="9" fillId="14" borderId="9" xfId="8" applyFont="1" applyFill="1" applyBorder="1"/>
    <xf numFmtId="0" fontId="12" fillId="14" borderId="8" xfId="8" applyFont="1" applyFill="1" applyBorder="1"/>
    <xf numFmtId="0" fontId="12" fillId="14" borderId="9" xfId="8" applyFont="1" applyFill="1" applyBorder="1"/>
    <xf numFmtId="0" fontId="13" fillId="5" borderId="6" xfId="5" applyFont="1" applyBorder="1" applyAlignment="1">
      <alignment horizontal="center" vertical="center"/>
    </xf>
    <xf numFmtId="0" fontId="9" fillId="14" borderId="10" xfId="8" applyFont="1" applyFill="1" applyBorder="1"/>
    <xf numFmtId="0" fontId="9" fillId="14" borderId="0" xfId="8" applyFont="1" applyFill="1"/>
    <xf numFmtId="0" fontId="9" fillId="14" borderId="11" xfId="8" applyFont="1" applyFill="1" applyBorder="1"/>
    <xf numFmtId="0" fontId="11" fillId="15" borderId="6" xfId="10" applyFont="1" applyFill="1" applyBorder="1" applyAlignment="1">
      <alignment horizontal="center" vertical="center" wrapText="1"/>
    </xf>
    <xf numFmtId="0" fontId="2" fillId="0" borderId="6" xfId="1" applyBorder="1" applyAlignment="1">
      <alignment horizontal="center" vertical="center"/>
    </xf>
    <xf numFmtId="0" fontId="13" fillId="7" borderId="6" xfId="6" applyFont="1" applyBorder="1" applyAlignment="1">
      <alignment horizontal="center" vertical="center"/>
    </xf>
    <xf numFmtId="0" fontId="9" fillId="14" borderId="11" xfId="8" applyFont="1" applyFill="1" applyBorder="1" applyAlignment="1">
      <alignment horizontal="center"/>
    </xf>
    <xf numFmtId="0" fontId="13" fillId="13" borderId="10" xfId="7" applyFont="1" applyBorder="1" applyAlignment="1">
      <alignment horizontal="center"/>
    </xf>
    <xf numFmtId="0" fontId="13" fillId="13" borderId="0" xfId="7" applyFont="1" applyAlignment="1">
      <alignment horizontal="center"/>
    </xf>
    <xf numFmtId="0" fontId="13" fillId="13" borderId="11" xfId="7" applyFont="1" applyBorder="1" applyAlignment="1">
      <alignment horizontal="center"/>
    </xf>
    <xf numFmtId="0" fontId="9" fillId="4" borderId="5" xfId="21" applyFont="1" applyAlignment="1">
      <alignment horizontal="center" vertical="center"/>
    </xf>
    <xf numFmtId="0" fontId="4" fillId="2" borderId="3" xfId="3"/>
    <xf numFmtId="0" fontId="5" fillId="3" borderId="4" xfId="4"/>
    <xf numFmtId="0" fontId="15" fillId="14" borderId="6" xfId="8" applyFont="1" applyFill="1" applyBorder="1"/>
    <xf numFmtId="0" fontId="2" fillId="14" borderId="1" xfId="1" applyFill="1" applyAlignment="1">
      <alignment horizontal="center"/>
    </xf>
    <xf numFmtId="0" fontId="9" fillId="14" borderId="12" xfId="8" applyFont="1" applyFill="1" applyBorder="1"/>
    <xf numFmtId="0" fontId="9" fillId="14" borderId="13" xfId="8" applyFont="1" applyFill="1" applyBorder="1"/>
    <xf numFmtId="0" fontId="9" fillId="14" borderId="14" xfId="8" applyFont="1" applyFill="1" applyBorder="1"/>
    <xf numFmtId="0" fontId="8" fillId="0" borderId="0" xfId="12"/>
    <xf numFmtId="0" fontId="7" fillId="5" borderId="0" xfId="5"/>
    <xf numFmtId="0" fontId="6" fillId="0" borderId="0" xfId="0" applyFont="1"/>
    <xf numFmtId="0" fontId="19" fillId="0" borderId="0" xfId="29" applyBorder="1"/>
    <xf numFmtId="0" fontId="3" fillId="0" borderId="2" xfId="2"/>
    <xf numFmtId="166" fontId="3" fillId="0" borderId="2" xfId="2" applyNumberFormat="1"/>
    <xf numFmtId="164" fontId="3" fillId="0" borderId="2" xfId="2" applyNumberFormat="1"/>
    <xf numFmtId="0" fontId="18" fillId="0" borderId="0" xfId="0" applyFont="1"/>
    <xf numFmtId="0" fontId="9" fillId="0" borderId="0" xfId="0" applyFont="1"/>
    <xf numFmtId="166" fontId="9" fillId="0" borderId="0" xfId="0" applyNumberFormat="1" applyFont="1"/>
    <xf numFmtId="164" fontId="9" fillId="0" borderId="0" xfId="0" applyNumberFormat="1" applyFont="1"/>
    <xf numFmtId="0" fontId="8" fillId="0" borderId="0" xfId="12" applyAlignment="1">
      <alignment horizontal="right"/>
    </xf>
    <xf numFmtId="0" fontId="8" fillId="0" borderId="0" xfId="12" applyAlignment="1">
      <alignment horizontal="left"/>
    </xf>
    <xf numFmtId="0" fontId="21" fillId="0" borderId="0" xfId="0" applyFont="1"/>
    <xf numFmtId="0" fontId="6" fillId="16" borderId="0" xfId="0" applyFont="1" applyFill="1" applyAlignment="1">
      <alignment wrapText="1"/>
    </xf>
    <xf numFmtId="0" fontId="0" fillId="0" borderId="0" xfId="0" applyAlignment="1">
      <alignment horizontal="center"/>
    </xf>
    <xf numFmtId="0" fontId="23" fillId="0" borderId="0" xfId="12" applyFont="1"/>
    <xf numFmtId="0" fontId="19" fillId="0" borderId="0" xfId="30" applyFont="1"/>
    <xf numFmtId="0" fontId="9" fillId="0" borderId="0" xfId="12" applyFont="1"/>
    <xf numFmtId="14" fontId="9" fillId="0" borderId="0" xfId="12" applyNumberFormat="1" applyFont="1"/>
    <xf numFmtId="0" fontId="4" fillId="2" borderId="3" xfId="3" applyAlignment="1">
      <alignment horizontal="center"/>
    </xf>
    <xf numFmtId="0" fontId="26" fillId="0" borderId="0" xfId="12" applyFont="1" applyAlignment="1">
      <alignment horizontal="center"/>
    </xf>
    <xf numFmtId="0" fontId="27" fillId="0" borderId="0" xfId="12" applyFont="1"/>
    <xf numFmtId="0" fontId="1" fillId="0" borderId="0" xfId="0" applyFont="1"/>
    <xf numFmtId="164" fontId="1" fillId="0" borderId="0" xfId="0" applyNumberFormat="1" applyFont="1"/>
    <xf numFmtId="0" fontId="29" fillId="0" borderId="0" xfId="12" applyFont="1"/>
    <xf numFmtId="0" fontId="28" fillId="0" borderId="0" xfId="12" applyFont="1" applyAlignment="1">
      <alignment horizontal="center" wrapText="1"/>
    </xf>
    <xf numFmtId="164" fontId="27" fillId="0" borderId="0" xfId="12" applyNumberFormat="1" applyFont="1"/>
    <xf numFmtId="164" fontId="9" fillId="0" borderId="0" xfId="12" applyNumberFormat="1" applyFont="1"/>
    <xf numFmtId="0" fontId="30" fillId="0" borderId="0" xfId="12" applyFont="1"/>
    <xf numFmtId="0" fontId="14" fillId="0" borderId="0" xfId="12" applyFont="1" applyAlignment="1">
      <alignment horizontal="center"/>
    </xf>
    <xf numFmtId="164" fontId="14" fillId="0" borderId="0" xfId="12" applyNumberFormat="1" applyFont="1" applyAlignment="1">
      <alignment horizontal="center"/>
    </xf>
    <xf numFmtId="0" fontId="3" fillId="0" borderId="2" xfId="2" applyAlignment="1">
      <alignment horizontal="center"/>
    </xf>
    <xf numFmtId="0" fontId="3" fillId="0" borderId="2" xfId="2" applyAlignment="1">
      <alignment horizontal="center" wrapText="1"/>
    </xf>
    <xf numFmtId="0" fontId="24" fillId="17" borderId="0" xfId="31"/>
    <xf numFmtId="165" fontId="5" fillId="3" borderId="4" xfId="4" applyNumberFormat="1" applyAlignment="1">
      <alignment horizontal="center"/>
    </xf>
    <xf numFmtId="0" fontId="32" fillId="0" borderId="0" xfId="12" applyFont="1"/>
    <xf numFmtId="0" fontId="8" fillId="0" borderId="21" xfId="12" applyBorder="1"/>
    <xf numFmtId="0" fontId="0" fillId="4" borderId="5" xfId="33" applyFont="1"/>
    <xf numFmtId="167" fontId="9" fillId="0" borderId="0" xfId="12" applyNumberFormat="1" applyFont="1"/>
    <xf numFmtId="168" fontId="9" fillId="0" borderId="0" xfId="12" applyNumberFormat="1" applyFont="1"/>
    <xf numFmtId="0" fontId="20" fillId="0" borderId="0" xfId="30"/>
    <xf numFmtId="0" fontId="1" fillId="0" borderId="0" xfId="34"/>
    <xf numFmtId="14" fontId="3" fillId="0" borderId="2" xfId="2" applyNumberFormat="1"/>
    <xf numFmtId="0" fontId="25" fillId="18" borderId="0" xfId="32"/>
    <xf numFmtId="0" fontId="3" fillId="0" borderId="0" xfId="2" applyBorder="1"/>
    <xf numFmtId="0" fontId="23" fillId="0" borderId="21" xfId="12" applyFont="1" applyBorder="1"/>
    <xf numFmtId="0" fontId="23" fillId="0" borderId="22" xfId="12" applyFont="1" applyBorder="1"/>
    <xf numFmtId="0" fontId="23" fillId="0" borderId="23" xfId="12" applyFont="1" applyBorder="1"/>
    <xf numFmtId="0" fontId="23" fillId="0" borderId="24" xfId="12" applyFont="1" applyBorder="1"/>
    <xf numFmtId="0" fontId="23" fillId="0" borderId="25" xfId="12" applyFont="1" applyBorder="1"/>
    <xf numFmtId="0" fontId="23" fillId="0" borderId="26" xfId="12" applyFont="1" applyBorder="1"/>
    <xf numFmtId="0" fontId="23" fillId="0" borderId="27" xfId="12" applyFont="1" applyBorder="1"/>
    <xf numFmtId="0" fontId="23" fillId="0" borderId="28" xfId="12" applyFont="1" applyBorder="1"/>
    <xf numFmtId="0" fontId="32" fillId="0" borderId="22" xfId="12" applyFont="1" applyBorder="1"/>
    <xf numFmtId="0" fontId="32" fillId="0" borderId="23" xfId="12" applyFont="1" applyBorder="1"/>
    <xf numFmtId="0" fontId="8" fillId="0" borderId="24" xfId="12" applyBorder="1"/>
    <xf numFmtId="0" fontId="32" fillId="0" borderId="25" xfId="12" applyFont="1" applyBorder="1"/>
    <xf numFmtId="0" fontId="8" fillId="0" borderId="26" xfId="12" applyBorder="1"/>
    <xf numFmtId="0" fontId="32" fillId="0" borderId="27" xfId="12" applyFont="1" applyBorder="1"/>
    <xf numFmtId="0" fontId="32" fillId="0" borderId="28" xfId="12" applyFont="1" applyBorder="1"/>
    <xf numFmtId="0" fontId="8" fillId="0" borderId="29" xfId="12" applyBorder="1"/>
    <xf numFmtId="0" fontId="32" fillId="0" borderId="30" xfId="12" applyFont="1" applyBorder="1"/>
    <xf numFmtId="0" fontId="32" fillId="0" borderId="31" xfId="12" applyFont="1" applyBorder="1"/>
    <xf numFmtId="0" fontId="34" fillId="0" borderId="0" xfId="0" applyFont="1"/>
    <xf numFmtId="0" fontId="34" fillId="0" borderId="0" xfId="0" applyFont="1" applyAlignment="1">
      <alignment horizontal="center"/>
    </xf>
    <xf numFmtId="164" fontId="34" fillId="0" borderId="0" xfId="28" applyNumberFormat="1" applyFont="1" applyAlignment="1">
      <alignment horizontal="center"/>
    </xf>
    <xf numFmtId="0" fontId="22" fillId="5" borderId="0" xfId="5" applyFont="1" applyAlignment="1">
      <alignment horizontal="center" vertical="center"/>
    </xf>
    <xf numFmtId="0" fontId="34" fillId="0" borderId="0" xfId="0" applyFont="1" applyAlignment="1">
      <alignment horizontal="center" vertical="center"/>
    </xf>
    <xf numFmtId="44" fontId="34" fillId="0" borderId="0" xfId="28" applyFont="1" applyAlignment="1">
      <alignment horizontal="center" vertical="center"/>
    </xf>
    <xf numFmtId="164" fontId="34" fillId="0" borderId="0" xfId="0" applyNumberFormat="1" applyFont="1" applyAlignment="1">
      <alignment horizontal="center" vertical="center"/>
    </xf>
    <xf numFmtId="0" fontId="22" fillId="5" borderId="0" xfId="5" applyFont="1"/>
    <xf numFmtId="0" fontId="0" fillId="0" borderId="6" xfId="0" applyBorder="1" applyAlignment="1">
      <alignment horizontal="center"/>
    </xf>
    <xf numFmtId="2" fontId="0" fillId="0" borderId="6" xfId="0" applyNumberFormat="1" applyBorder="1" applyAlignment="1">
      <alignment horizontal="center"/>
    </xf>
    <xf numFmtId="164" fontId="0" fillId="0" borderId="6" xfId="28" applyNumberFormat="1" applyFont="1" applyBorder="1" applyAlignment="1">
      <alignment horizontal="center"/>
    </xf>
    <xf numFmtId="0" fontId="0" fillId="0" borderId="0" xfId="0" quotePrefix="1"/>
    <xf numFmtId="0" fontId="36" fillId="5" borderId="0" xfId="5" applyFont="1" applyAlignment="1">
      <alignment horizontal="center"/>
    </xf>
    <xf numFmtId="0" fontId="31" fillId="0" borderId="0" xfId="0" applyFont="1"/>
    <xf numFmtId="0" fontId="36" fillId="5" borderId="0" xfId="5" applyFont="1"/>
    <xf numFmtId="0" fontId="37" fillId="2" borderId="3" xfId="3" applyFont="1" applyAlignment="1">
      <alignment horizontal="center"/>
    </xf>
    <xf numFmtId="0" fontId="37" fillId="2" borderId="3" xfId="3" applyFont="1"/>
    <xf numFmtId="0" fontId="36" fillId="5" borderId="0" xfId="5" applyFont="1" applyAlignment="1">
      <alignment wrapText="1"/>
    </xf>
    <xf numFmtId="0" fontId="38" fillId="0" borderId="0" xfId="0" applyFont="1"/>
    <xf numFmtId="0" fontId="1" fillId="0" borderId="0" xfId="0" quotePrefix="1" applyFont="1"/>
    <xf numFmtId="169" fontId="0" fillId="0" borderId="0" xfId="0" applyNumberFormat="1"/>
    <xf numFmtId="169" fontId="14" fillId="0" borderId="0" xfId="12" applyNumberFormat="1" applyFont="1" applyAlignment="1">
      <alignment horizontal="center"/>
    </xf>
    <xf numFmtId="0" fontId="7" fillId="5" borderId="0" xfId="5" applyAlignment="1">
      <alignment horizontal="center"/>
    </xf>
    <xf numFmtId="0" fontId="2" fillId="0" borderId="1" xfId="1" applyAlignment="1">
      <alignment horizontal="center"/>
    </xf>
    <xf numFmtId="0" fontId="22" fillId="5" borderId="0" xfId="5" applyFont="1" applyAlignment="1">
      <alignment horizontal="center"/>
    </xf>
    <xf numFmtId="0" fontId="39" fillId="4" borderId="5" xfId="36" applyFont="1" applyAlignment="1">
      <alignment horizontal="center"/>
    </xf>
    <xf numFmtId="0" fontId="35" fillId="0" borderId="32" xfId="35" applyAlignment="1">
      <alignment horizontal="center"/>
    </xf>
    <xf numFmtId="0" fontId="20" fillId="0" borderId="0" xfId="30" applyAlignment="1">
      <alignment horizontal="center"/>
    </xf>
    <xf numFmtId="0" fontId="34" fillId="4" borderId="5" xfId="36" applyFont="1" applyAlignment="1">
      <alignment vertical="top" wrapText="1"/>
    </xf>
    <xf numFmtId="0" fontId="32" fillId="4" borderId="15" xfId="33" applyFont="1" applyBorder="1" applyAlignment="1">
      <alignment horizontal="center"/>
    </xf>
    <xf numFmtId="0" fontId="32" fillId="4" borderId="16" xfId="33" applyFont="1" applyBorder="1" applyAlignment="1">
      <alignment horizontal="center"/>
    </xf>
    <xf numFmtId="0" fontId="32" fillId="4" borderId="17" xfId="33" applyFont="1" applyBorder="1" applyAlignment="1">
      <alignment horizontal="center"/>
    </xf>
    <xf numFmtId="0" fontId="32" fillId="4" borderId="18" xfId="33" applyFont="1" applyBorder="1" applyAlignment="1">
      <alignment horizontal="center"/>
    </xf>
    <xf numFmtId="0" fontId="32" fillId="4" borderId="19" xfId="33" applyFont="1" applyBorder="1" applyAlignment="1">
      <alignment horizontal="center"/>
    </xf>
    <xf numFmtId="0" fontId="32" fillId="4" borderId="20" xfId="33" applyFont="1" applyBorder="1" applyAlignment="1">
      <alignment horizontal="center"/>
    </xf>
    <xf numFmtId="0" fontId="33" fillId="4" borderId="5" xfId="33" applyFont="1" applyAlignment="1"/>
    <xf numFmtId="0" fontId="14" fillId="11" borderId="6" xfId="20" applyFont="1" applyBorder="1" applyAlignment="1">
      <alignment horizontal="center"/>
    </xf>
    <xf numFmtId="0" fontId="0" fillId="0" borderId="0" xfId="0" applyAlignment="1"/>
  </cellXfs>
  <cellStyles count="37">
    <cellStyle name="20% - Accent3 2" xfId="16" xr:uid="{7D831B63-839D-4CE3-869A-7B7702707DC1}"/>
    <cellStyle name="20% - Accent4 2" xfId="14" xr:uid="{BB57F93F-A4CE-4E12-B977-393778B1087F}"/>
    <cellStyle name="40% - Accent3 2" xfId="15" xr:uid="{C4CB4A64-46F3-49F2-9E88-F0DD6B8C7865}"/>
    <cellStyle name="40% - Accent5 2" xfId="13" xr:uid="{6E4A452F-5EA4-4BCC-A88B-6E09F128B8E2}"/>
    <cellStyle name="60% - Accent1 2 2" xfId="9" xr:uid="{D15A1C9E-A919-421D-ACA3-79F7EFED9E9F}"/>
    <cellStyle name="60% - Accent4 2" xfId="20" xr:uid="{E09E8B13-E9B7-4209-80D0-BF67C067C45E}"/>
    <cellStyle name="Accent1" xfId="5" builtinId="29"/>
    <cellStyle name="Accent2" xfId="6" builtinId="33"/>
    <cellStyle name="Accent6" xfId="7" builtinId="49"/>
    <cellStyle name="Ctx_Hyperlink" xfId="22" xr:uid="{830D1BFE-5BEE-4CF1-9F30-EC1BB893E25A}"/>
    <cellStyle name="Currency" xfId="28" builtinId="4"/>
    <cellStyle name="Currency 2" xfId="11" xr:uid="{6D906652-90BE-405B-AC66-0BA470CD9AB6}"/>
    <cellStyle name="Currency 2 2" xfId="18" xr:uid="{C0C89B0A-53C1-4D09-A6C1-D152D80E3CCB}"/>
    <cellStyle name="Good" xfId="31" builtinId="26"/>
    <cellStyle name="Heading 1" xfId="1" builtinId="16"/>
    <cellStyle name="Heading 2" xfId="2" builtinId="17"/>
    <cellStyle name="Heading 3" xfId="35" builtinId="18"/>
    <cellStyle name="Hyperlink 2" xfId="23" xr:uid="{75BD3C91-FD22-4B4D-861B-8C21FC97E901}"/>
    <cellStyle name="Input" xfId="3" builtinId="20"/>
    <cellStyle name="Neutral" xfId="32" builtinId="28"/>
    <cellStyle name="Normal" xfId="0" builtinId="0"/>
    <cellStyle name="Normal 2" xfId="12" xr:uid="{49238AA9-F2A7-4454-8C5D-EA53367B2A06}"/>
    <cellStyle name="Normal 2 2" xfId="19" xr:uid="{A7EAB823-97B3-48B0-A1C9-B057AA20B11B}"/>
    <cellStyle name="Normal 2 3" xfId="26" xr:uid="{10C7E297-95AB-4185-B62F-382E3C35D4CF}"/>
    <cellStyle name="Normal 3" xfId="8" xr:uid="{47C62910-32C2-4B79-83CF-46E1412212AD}"/>
    <cellStyle name="Normal 3 2" xfId="17" xr:uid="{D4AB4BDB-786E-4270-AC13-4769AF1363A4}"/>
    <cellStyle name="Normal 4" xfId="24" xr:uid="{A41DEABA-0C33-4907-8E82-00E0C3CDA739}"/>
    <cellStyle name="Normal 4 2" xfId="34" xr:uid="{F81924ED-03A3-4BE5-86AB-DABEAC72E764}"/>
    <cellStyle name="Normal_Sheet1_1" xfId="10" xr:uid="{E3505984-0CEF-4CEF-BBB4-F413019CA9B4}"/>
    <cellStyle name="Note" xfId="36" builtinId="10"/>
    <cellStyle name="Note 2" xfId="21" xr:uid="{62B3E508-D015-457B-836F-3F5FCDF22D42}"/>
    <cellStyle name="Note 2 2" xfId="33" xr:uid="{065D0272-DBCD-44FC-8918-082336DA392B}"/>
    <cellStyle name="Note 3" xfId="25" xr:uid="{452472D6-38F4-4DE7-9103-260B562A12B2}"/>
    <cellStyle name="Output" xfId="4" builtinId="21"/>
    <cellStyle name="Percent 2" xfId="27" xr:uid="{7A09C626-B9A0-4DA9-A00B-C80F4DEC75DC}"/>
    <cellStyle name="Title" xfId="30" builtinId="15"/>
    <cellStyle name="Title 2" xfId="29" xr:uid="{20ABB386-0963-4E73-9062-06973644D9B6}"/>
  </cellStyles>
  <dxfs count="6">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numFmt numFmtId="164" formatCode="&quot;$&quot;#,##0.00"/>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
      <font>
        <strike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iagrams/_rels/data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0.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_rels/drawing1.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0.png"/><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image" Target="../media/image6.svg"/></Relationships>
</file>

<file path=xl/diagrams/colors1.xml><?xml version="1.0" encoding="utf-8"?>
<dgm:colorsDef xmlns:dgm="http://schemas.openxmlformats.org/drawingml/2006/diagram" xmlns:a="http://schemas.openxmlformats.org/drawingml/2006/main" uniqueId="urn:microsoft.com/office/officeart/2005/8/colors/colorful1">
  <dgm:title val=""/>
  <dgm:desc val=""/>
  <dgm:catLst>
    <dgm:cat type="colorful" pri="10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dgm:txEffectClrLst/>
  </dgm:styleLbl>
  <dgm:styleLbl name="lnNode1">
    <dgm:fillClrLst meth="repeat">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2"/>
      <a:schemeClr val="accent3"/>
      <a:schemeClr val="accent4"/>
      <a:schemeClr val="accent5"/>
      <a:schemeClr val="accent6"/>
    </dgm:fillClrLst>
    <dgm:linClrLst meth="repeat">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7A1505-8DF2-43AE-A9F9-BC257895F58A}" type="doc">
      <dgm:prSet loTypeId="urn:microsoft.com/office/officeart/2005/8/layout/hProcess10" loCatId="process" qsTypeId="urn:microsoft.com/office/officeart/2005/8/quickstyle/simple1" qsCatId="simple" csTypeId="urn:microsoft.com/office/officeart/2005/8/colors/colorful1" csCatId="colorful" phldr="1"/>
      <dgm:spPr/>
      <dgm:t>
        <a:bodyPr/>
        <a:lstStyle/>
        <a:p>
          <a:endParaRPr lang="en-US"/>
        </a:p>
      </dgm:t>
    </dgm:pt>
    <dgm:pt modelId="{C58028EE-FA2F-4D5C-A021-A35C5CF13936}">
      <dgm:prSet phldrT="[Text]"/>
      <dgm:spPr/>
      <dgm:t>
        <a:bodyPr/>
        <a:lstStyle/>
        <a:p>
          <a:r>
            <a:rPr lang="en-US" b="1"/>
            <a:t>Objects</a:t>
          </a:r>
        </a:p>
      </dgm:t>
    </dgm:pt>
    <dgm:pt modelId="{359AF394-BA70-41F4-9445-81CE0FA35EF4}" type="parTrans" cxnId="{6C2B3EB3-FA7C-4631-8598-283C7D8739D9}">
      <dgm:prSet/>
      <dgm:spPr/>
      <dgm:t>
        <a:bodyPr/>
        <a:lstStyle/>
        <a:p>
          <a:endParaRPr lang="en-US"/>
        </a:p>
      </dgm:t>
    </dgm:pt>
    <dgm:pt modelId="{7944A29D-625E-4495-9C16-DF22820C58DA}" type="sibTrans" cxnId="{6C2B3EB3-FA7C-4631-8598-283C7D8739D9}">
      <dgm:prSet/>
      <dgm:spPr/>
      <dgm:t>
        <a:bodyPr/>
        <a:lstStyle/>
        <a:p>
          <a:endParaRPr lang="en-US"/>
        </a:p>
      </dgm:t>
    </dgm:pt>
    <dgm:pt modelId="{C523154C-682E-4D48-8350-DBEE7A2DA411}">
      <dgm:prSet phldrT="[Text]"/>
      <dgm:spPr/>
      <dgm:t>
        <a:bodyPr/>
        <a:lstStyle/>
        <a:p>
          <a:r>
            <a:rPr lang="en-US"/>
            <a:t>Workbook</a:t>
          </a:r>
        </a:p>
      </dgm:t>
    </dgm:pt>
    <dgm:pt modelId="{6F2B1DF0-F2DE-49F1-A8B7-7C884433CE0A}" type="parTrans" cxnId="{B92BA535-4CB0-4A84-A040-4BF8FA59E6D1}">
      <dgm:prSet/>
      <dgm:spPr/>
      <dgm:t>
        <a:bodyPr/>
        <a:lstStyle/>
        <a:p>
          <a:endParaRPr lang="en-US"/>
        </a:p>
      </dgm:t>
    </dgm:pt>
    <dgm:pt modelId="{1AE803B5-A737-4222-A94A-2CE26426A228}" type="sibTrans" cxnId="{B92BA535-4CB0-4A84-A040-4BF8FA59E6D1}">
      <dgm:prSet/>
      <dgm:spPr/>
      <dgm:t>
        <a:bodyPr/>
        <a:lstStyle/>
        <a:p>
          <a:endParaRPr lang="en-US"/>
        </a:p>
      </dgm:t>
    </dgm:pt>
    <dgm:pt modelId="{5CF799BC-298D-44AC-A2B8-667C99DE33D0}">
      <dgm:prSet phldrT="[Text]"/>
      <dgm:spPr/>
      <dgm:t>
        <a:bodyPr/>
        <a:lstStyle/>
        <a:p>
          <a:r>
            <a:rPr lang="en-US"/>
            <a:t>Cell</a:t>
          </a:r>
        </a:p>
      </dgm:t>
    </dgm:pt>
    <dgm:pt modelId="{D520F4DD-066A-4E56-A4B8-9C214F02FDE1}" type="parTrans" cxnId="{B214AF88-ECE4-46B4-8530-510B397DF10C}">
      <dgm:prSet/>
      <dgm:spPr/>
      <dgm:t>
        <a:bodyPr/>
        <a:lstStyle/>
        <a:p>
          <a:endParaRPr lang="en-US"/>
        </a:p>
      </dgm:t>
    </dgm:pt>
    <dgm:pt modelId="{F978CE1C-822D-41BA-99F4-63924D589A6C}" type="sibTrans" cxnId="{B214AF88-ECE4-46B4-8530-510B397DF10C}">
      <dgm:prSet/>
      <dgm:spPr/>
      <dgm:t>
        <a:bodyPr/>
        <a:lstStyle/>
        <a:p>
          <a:endParaRPr lang="en-US"/>
        </a:p>
      </dgm:t>
    </dgm:pt>
    <dgm:pt modelId="{661E4A74-A7E8-486D-AAC4-6E1446FA8D3D}">
      <dgm:prSet phldrT="[Text]"/>
      <dgm:spPr/>
      <dgm:t>
        <a:bodyPr/>
        <a:lstStyle/>
        <a:p>
          <a:r>
            <a:rPr lang="en-US" b="1"/>
            <a:t>Methods</a:t>
          </a:r>
        </a:p>
      </dgm:t>
    </dgm:pt>
    <dgm:pt modelId="{53016F0B-7937-43E3-A71E-1A69F668FD9A}" type="parTrans" cxnId="{E0C24580-BA78-493E-8973-AC38FAC17C9C}">
      <dgm:prSet/>
      <dgm:spPr/>
      <dgm:t>
        <a:bodyPr/>
        <a:lstStyle/>
        <a:p>
          <a:endParaRPr lang="en-US"/>
        </a:p>
      </dgm:t>
    </dgm:pt>
    <dgm:pt modelId="{3B56BFBC-4199-47EF-8E52-0FF2701CF9FB}" type="sibTrans" cxnId="{E0C24580-BA78-493E-8973-AC38FAC17C9C}">
      <dgm:prSet/>
      <dgm:spPr/>
      <dgm:t>
        <a:bodyPr/>
        <a:lstStyle/>
        <a:p>
          <a:endParaRPr lang="en-US"/>
        </a:p>
      </dgm:t>
    </dgm:pt>
    <dgm:pt modelId="{F63C7514-1096-4414-9EA2-73129C8D859E}">
      <dgm:prSet phldrT="[Text]"/>
      <dgm:spPr/>
      <dgm:t>
        <a:bodyPr/>
        <a:lstStyle/>
        <a:p>
          <a:r>
            <a:rPr lang="en-US"/>
            <a:t>Font</a:t>
          </a:r>
        </a:p>
      </dgm:t>
    </dgm:pt>
    <dgm:pt modelId="{723692C4-54E2-4ED0-95E2-F2B26971FFEB}" type="parTrans" cxnId="{37D7E12D-EEA2-48D2-9883-6A0DD4A8E47B}">
      <dgm:prSet/>
      <dgm:spPr/>
      <dgm:t>
        <a:bodyPr/>
        <a:lstStyle/>
        <a:p>
          <a:endParaRPr lang="en-US"/>
        </a:p>
      </dgm:t>
    </dgm:pt>
    <dgm:pt modelId="{4FAF3173-5786-492E-A2FB-982634BE52D6}" type="sibTrans" cxnId="{37D7E12D-EEA2-48D2-9883-6A0DD4A8E47B}">
      <dgm:prSet/>
      <dgm:spPr/>
      <dgm:t>
        <a:bodyPr/>
        <a:lstStyle/>
        <a:p>
          <a:endParaRPr lang="en-US"/>
        </a:p>
      </dgm:t>
    </dgm:pt>
    <dgm:pt modelId="{B090ED5C-5DDF-41AB-BB6C-A5AF6243BBE4}">
      <dgm:prSet phldrT="[Text]"/>
      <dgm:spPr/>
      <dgm:t>
        <a:bodyPr/>
        <a:lstStyle/>
        <a:p>
          <a:r>
            <a:rPr lang="en-US"/>
            <a:t>Fill</a:t>
          </a:r>
        </a:p>
      </dgm:t>
    </dgm:pt>
    <dgm:pt modelId="{8509CFC5-D702-4FD8-92D8-92C09F086003}" type="parTrans" cxnId="{E8DA8B3B-AF49-495A-A3AB-0E2337ED5AEE}">
      <dgm:prSet/>
      <dgm:spPr/>
      <dgm:t>
        <a:bodyPr/>
        <a:lstStyle/>
        <a:p>
          <a:endParaRPr lang="en-US"/>
        </a:p>
      </dgm:t>
    </dgm:pt>
    <dgm:pt modelId="{7C8714F8-2CBD-4C57-B92C-BF9A0978B036}" type="sibTrans" cxnId="{E8DA8B3B-AF49-495A-A3AB-0E2337ED5AEE}">
      <dgm:prSet/>
      <dgm:spPr/>
      <dgm:t>
        <a:bodyPr/>
        <a:lstStyle/>
        <a:p>
          <a:endParaRPr lang="en-US"/>
        </a:p>
      </dgm:t>
    </dgm:pt>
    <dgm:pt modelId="{5E4D8B1E-2521-4895-8405-E00D29919C29}">
      <dgm:prSet phldrT="[Text]"/>
      <dgm:spPr/>
      <dgm:t>
        <a:bodyPr/>
        <a:lstStyle/>
        <a:p>
          <a:r>
            <a:rPr lang="en-US" b="1"/>
            <a:t>Properties</a:t>
          </a:r>
        </a:p>
      </dgm:t>
    </dgm:pt>
    <dgm:pt modelId="{D3BFFA37-1723-437F-A944-06EDF0672254}" type="parTrans" cxnId="{A7FD34B2-CD09-4F13-88C4-60247F92C0AA}">
      <dgm:prSet/>
      <dgm:spPr/>
      <dgm:t>
        <a:bodyPr/>
        <a:lstStyle/>
        <a:p>
          <a:endParaRPr lang="en-US"/>
        </a:p>
      </dgm:t>
    </dgm:pt>
    <dgm:pt modelId="{982A1D4A-C1F4-43AB-A86B-5D43EDCF60AE}" type="sibTrans" cxnId="{A7FD34B2-CD09-4F13-88C4-60247F92C0AA}">
      <dgm:prSet/>
      <dgm:spPr/>
      <dgm:t>
        <a:bodyPr/>
        <a:lstStyle/>
        <a:p>
          <a:endParaRPr lang="en-US"/>
        </a:p>
      </dgm:t>
    </dgm:pt>
    <dgm:pt modelId="{ED9BD472-D43F-48B5-88A4-82AE7002F8E6}">
      <dgm:prSet phldrT="[Text]"/>
      <dgm:spPr/>
      <dgm:t>
        <a:bodyPr/>
        <a:lstStyle/>
        <a:p>
          <a:r>
            <a:rPr lang="en-US"/>
            <a:t>Name</a:t>
          </a:r>
        </a:p>
      </dgm:t>
    </dgm:pt>
    <dgm:pt modelId="{DA50FECD-39ED-42B0-AFF4-903EFC2D8982}" type="parTrans" cxnId="{BAFF49BD-7EFD-4FEB-92CE-619D0EFD687F}">
      <dgm:prSet/>
      <dgm:spPr/>
      <dgm:t>
        <a:bodyPr/>
        <a:lstStyle/>
        <a:p>
          <a:endParaRPr lang="en-US"/>
        </a:p>
      </dgm:t>
    </dgm:pt>
    <dgm:pt modelId="{879E03EC-FFF7-485C-8042-F30F717C162F}" type="sibTrans" cxnId="{BAFF49BD-7EFD-4FEB-92CE-619D0EFD687F}">
      <dgm:prSet/>
      <dgm:spPr/>
      <dgm:t>
        <a:bodyPr/>
        <a:lstStyle/>
        <a:p>
          <a:endParaRPr lang="en-US"/>
        </a:p>
      </dgm:t>
    </dgm:pt>
    <dgm:pt modelId="{0072AAE7-C570-41A8-BA56-BE6244B26339}">
      <dgm:prSet phldrT="[Text]"/>
      <dgm:spPr/>
      <dgm:t>
        <a:bodyPr/>
        <a:lstStyle/>
        <a:p>
          <a:r>
            <a:rPr lang="en-US"/>
            <a:t>Color</a:t>
          </a:r>
        </a:p>
      </dgm:t>
    </dgm:pt>
    <dgm:pt modelId="{DAC34C1A-BE76-4176-8E7E-4F45D93B6F69}" type="parTrans" cxnId="{9A5E107F-4966-4EAA-BC9D-EA6FE9822DC5}">
      <dgm:prSet/>
      <dgm:spPr/>
      <dgm:t>
        <a:bodyPr/>
        <a:lstStyle/>
        <a:p>
          <a:endParaRPr lang="en-US"/>
        </a:p>
      </dgm:t>
    </dgm:pt>
    <dgm:pt modelId="{BA9F9911-074E-4BF7-8973-07F4A8C420BA}" type="sibTrans" cxnId="{9A5E107F-4966-4EAA-BC9D-EA6FE9822DC5}">
      <dgm:prSet/>
      <dgm:spPr/>
      <dgm:t>
        <a:bodyPr/>
        <a:lstStyle/>
        <a:p>
          <a:endParaRPr lang="en-US"/>
        </a:p>
      </dgm:t>
    </dgm:pt>
    <dgm:pt modelId="{E0EBDC30-82CC-4E3D-8A86-5F51C163AFCC}" type="pres">
      <dgm:prSet presAssocID="{EC7A1505-8DF2-43AE-A9F9-BC257895F58A}" presName="Name0" presStyleCnt="0">
        <dgm:presLayoutVars>
          <dgm:dir/>
          <dgm:resizeHandles val="exact"/>
        </dgm:presLayoutVars>
      </dgm:prSet>
      <dgm:spPr/>
    </dgm:pt>
    <dgm:pt modelId="{3C7696D4-0AAA-482C-A343-EAB3D30EF2CE}" type="pres">
      <dgm:prSet presAssocID="{C58028EE-FA2F-4D5C-A021-A35C5CF13936}" presName="composite" presStyleCnt="0"/>
      <dgm:spPr/>
    </dgm:pt>
    <dgm:pt modelId="{220DC189-1E31-4D66-9759-3276AA9EEA8E}" type="pres">
      <dgm:prSet presAssocID="{C58028EE-FA2F-4D5C-A021-A35C5CF13936}" presName="imagSh" presStyleLbl="bgImgPlace1" presStyleIdx="0" presStyleCnt="3"/>
      <dgm:spPr>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dgm:spPr>
      <dgm:extLst>
        <a:ext uri="{E40237B7-FDA0-4F09-8148-C483321AD2D9}">
          <dgm14:cNvPr xmlns:dgm14="http://schemas.microsoft.com/office/drawing/2010/diagram" id="0" name="" descr="Table with solid fill"/>
        </a:ext>
      </dgm:extLst>
    </dgm:pt>
    <dgm:pt modelId="{54A467B5-A31E-4582-AFD3-9259D8833354}" type="pres">
      <dgm:prSet presAssocID="{C58028EE-FA2F-4D5C-A021-A35C5CF13936}" presName="txNode" presStyleLbl="node1" presStyleIdx="0" presStyleCnt="3">
        <dgm:presLayoutVars>
          <dgm:bulletEnabled val="1"/>
        </dgm:presLayoutVars>
      </dgm:prSet>
      <dgm:spPr/>
    </dgm:pt>
    <dgm:pt modelId="{592AF702-79FA-4057-99F8-72B14B646AB9}" type="pres">
      <dgm:prSet presAssocID="{7944A29D-625E-4495-9C16-DF22820C58DA}" presName="sibTrans" presStyleLbl="sibTrans2D1" presStyleIdx="0" presStyleCnt="2"/>
      <dgm:spPr/>
    </dgm:pt>
    <dgm:pt modelId="{52068008-94E7-40A7-BBE2-0E91DB427963}" type="pres">
      <dgm:prSet presAssocID="{7944A29D-625E-4495-9C16-DF22820C58DA}" presName="connTx" presStyleLbl="sibTrans2D1" presStyleIdx="0" presStyleCnt="2"/>
      <dgm:spPr/>
    </dgm:pt>
    <dgm:pt modelId="{7B21B6DF-B8AE-4477-BC67-EA238C53EF81}" type="pres">
      <dgm:prSet presAssocID="{661E4A74-A7E8-486D-AAC4-6E1446FA8D3D}" presName="composite" presStyleCnt="0"/>
      <dgm:spPr/>
    </dgm:pt>
    <dgm:pt modelId="{21B7E4AD-2B5C-4A31-9EB0-336D90CA7C26}" type="pres">
      <dgm:prSet presAssocID="{661E4A74-A7E8-486D-AAC4-6E1446FA8D3D}" presName="imagSh" presStyleLbl="bgImgPlace1" presStyleIdx="1" presStyleCnt="3"/>
      <dgm:spPr>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dgm:spPr>
      <dgm:extLst>
        <a:ext uri="{E40237B7-FDA0-4F09-8148-C483321AD2D9}">
          <dgm14:cNvPr xmlns:dgm14="http://schemas.microsoft.com/office/drawing/2010/diagram" id="0" name="" descr="Paint with solid fill"/>
        </a:ext>
      </dgm:extLst>
    </dgm:pt>
    <dgm:pt modelId="{503766E4-6492-434B-9970-3C9A2D5D6D9E}" type="pres">
      <dgm:prSet presAssocID="{661E4A74-A7E8-486D-AAC4-6E1446FA8D3D}" presName="txNode" presStyleLbl="node1" presStyleIdx="1" presStyleCnt="3">
        <dgm:presLayoutVars>
          <dgm:bulletEnabled val="1"/>
        </dgm:presLayoutVars>
      </dgm:prSet>
      <dgm:spPr/>
    </dgm:pt>
    <dgm:pt modelId="{F8EC2D59-AFA2-4EDE-8D61-3DD536C87B99}" type="pres">
      <dgm:prSet presAssocID="{3B56BFBC-4199-47EF-8E52-0FF2701CF9FB}" presName="sibTrans" presStyleLbl="sibTrans2D1" presStyleIdx="1" presStyleCnt="2"/>
      <dgm:spPr/>
    </dgm:pt>
    <dgm:pt modelId="{2A6798F1-2EF6-4013-9483-BC90951A3405}" type="pres">
      <dgm:prSet presAssocID="{3B56BFBC-4199-47EF-8E52-0FF2701CF9FB}" presName="connTx" presStyleLbl="sibTrans2D1" presStyleIdx="1" presStyleCnt="2"/>
      <dgm:spPr/>
    </dgm:pt>
    <dgm:pt modelId="{C9B069CA-D3E9-44CB-97D2-ADD98CEF2DD4}" type="pres">
      <dgm:prSet presAssocID="{5E4D8B1E-2521-4895-8405-E00D29919C29}" presName="composite" presStyleCnt="0"/>
      <dgm:spPr/>
    </dgm:pt>
    <dgm:pt modelId="{3494DE23-E683-440C-BB6A-D53F94786F90}" type="pres">
      <dgm:prSet presAssocID="{5E4D8B1E-2521-4895-8405-E00D29919C29}" presName="imagSh" presStyleLbl="bgImgPlace1" presStyleIdx="2" presStyleCnt="3"/>
      <dgm:spPr>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dgm:spPr>
      <dgm:extLst>
        <a:ext uri="{E40237B7-FDA0-4F09-8148-C483321AD2D9}">
          <dgm14:cNvPr xmlns:dgm14="http://schemas.microsoft.com/office/drawing/2010/diagram" id="0" name="" descr="Palette with solid fill"/>
        </a:ext>
      </dgm:extLst>
    </dgm:pt>
    <dgm:pt modelId="{EF4B4DDE-E403-4E2A-A882-4C33453AC9AC}" type="pres">
      <dgm:prSet presAssocID="{5E4D8B1E-2521-4895-8405-E00D29919C29}" presName="txNode" presStyleLbl="node1" presStyleIdx="2" presStyleCnt="3">
        <dgm:presLayoutVars>
          <dgm:bulletEnabled val="1"/>
        </dgm:presLayoutVars>
      </dgm:prSet>
      <dgm:spPr/>
    </dgm:pt>
  </dgm:ptLst>
  <dgm:cxnLst>
    <dgm:cxn modelId="{09EB7402-48DD-45FC-A0E7-38F15884D39E}" type="presOf" srcId="{C523154C-682E-4D48-8350-DBEE7A2DA411}" destId="{54A467B5-A31E-4582-AFD3-9259D8833354}" srcOrd="0" destOrd="1" presId="urn:microsoft.com/office/officeart/2005/8/layout/hProcess10"/>
    <dgm:cxn modelId="{48A6A729-54A7-47C0-803E-815A6CBBCDAD}" type="presOf" srcId="{7944A29D-625E-4495-9C16-DF22820C58DA}" destId="{592AF702-79FA-4057-99F8-72B14B646AB9}" srcOrd="0" destOrd="0" presId="urn:microsoft.com/office/officeart/2005/8/layout/hProcess10"/>
    <dgm:cxn modelId="{37D7E12D-EEA2-48D2-9883-6A0DD4A8E47B}" srcId="{661E4A74-A7E8-486D-AAC4-6E1446FA8D3D}" destId="{F63C7514-1096-4414-9EA2-73129C8D859E}" srcOrd="0" destOrd="0" parTransId="{723692C4-54E2-4ED0-95E2-F2B26971FFEB}" sibTransId="{4FAF3173-5786-492E-A2FB-982634BE52D6}"/>
    <dgm:cxn modelId="{B92BA535-4CB0-4A84-A040-4BF8FA59E6D1}" srcId="{C58028EE-FA2F-4D5C-A021-A35C5CF13936}" destId="{C523154C-682E-4D48-8350-DBEE7A2DA411}" srcOrd="0" destOrd="0" parTransId="{6F2B1DF0-F2DE-49F1-A8B7-7C884433CE0A}" sibTransId="{1AE803B5-A737-4222-A94A-2CE26426A228}"/>
    <dgm:cxn modelId="{E8DA8B3B-AF49-495A-A3AB-0E2337ED5AEE}" srcId="{661E4A74-A7E8-486D-AAC4-6E1446FA8D3D}" destId="{B090ED5C-5DDF-41AB-BB6C-A5AF6243BBE4}" srcOrd="1" destOrd="0" parTransId="{8509CFC5-D702-4FD8-92D8-92C09F086003}" sibTransId="{7C8714F8-2CBD-4C57-B92C-BF9A0978B036}"/>
    <dgm:cxn modelId="{36A8323D-03A0-4B2B-ADC6-F9F1E429D075}" type="presOf" srcId="{3B56BFBC-4199-47EF-8E52-0FF2701CF9FB}" destId="{2A6798F1-2EF6-4013-9483-BC90951A3405}" srcOrd="1" destOrd="0" presId="urn:microsoft.com/office/officeart/2005/8/layout/hProcess10"/>
    <dgm:cxn modelId="{D3FEEC6B-BCBC-4551-969D-570843BCF820}" type="presOf" srcId="{F63C7514-1096-4414-9EA2-73129C8D859E}" destId="{503766E4-6492-434B-9970-3C9A2D5D6D9E}" srcOrd="0" destOrd="1" presId="urn:microsoft.com/office/officeart/2005/8/layout/hProcess10"/>
    <dgm:cxn modelId="{3EB67A75-C489-4837-BC3A-8E4835B3BF2A}" type="presOf" srcId="{ED9BD472-D43F-48B5-88A4-82AE7002F8E6}" destId="{EF4B4DDE-E403-4E2A-A882-4C33453AC9AC}" srcOrd="0" destOrd="1" presId="urn:microsoft.com/office/officeart/2005/8/layout/hProcess10"/>
    <dgm:cxn modelId="{AA16E277-9BDC-4AB9-AB6F-7DA6F291F273}" type="presOf" srcId="{7944A29D-625E-4495-9C16-DF22820C58DA}" destId="{52068008-94E7-40A7-BBE2-0E91DB427963}" srcOrd="1" destOrd="0" presId="urn:microsoft.com/office/officeart/2005/8/layout/hProcess10"/>
    <dgm:cxn modelId="{9A5E107F-4966-4EAA-BC9D-EA6FE9822DC5}" srcId="{5E4D8B1E-2521-4895-8405-E00D29919C29}" destId="{0072AAE7-C570-41A8-BA56-BE6244B26339}" srcOrd="1" destOrd="0" parTransId="{DAC34C1A-BE76-4176-8E7E-4F45D93B6F69}" sibTransId="{BA9F9911-074E-4BF7-8973-07F4A8C420BA}"/>
    <dgm:cxn modelId="{E0C24580-BA78-493E-8973-AC38FAC17C9C}" srcId="{EC7A1505-8DF2-43AE-A9F9-BC257895F58A}" destId="{661E4A74-A7E8-486D-AAC4-6E1446FA8D3D}" srcOrd="1" destOrd="0" parTransId="{53016F0B-7937-43E3-A71E-1A69F668FD9A}" sibTransId="{3B56BFBC-4199-47EF-8E52-0FF2701CF9FB}"/>
    <dgm:cxn modelId="{B214AF88-ECE4-46B4-8530-510B397DF10C}" srcId="{C58028EE-FA2F-4D5C-A021-A35C5CF13936}" destId="{5CF799BC-298D-44AC-A2B8-667C99DE33D0}" srcOrd="1" destOrd="0" parTransId="{D520F4DD-066A-4E56-A4B8-9C214F02FDE1}" sibTransId="{F978CE1C-822D-41BA-99F4-63924D589A6C}"/>
    <dgm:cxn modelId="{A043BE8A-95F6-486F-A355-624EF13258CF}" type="presOf" srcId="{C58028EE-FA2F-4D5C-A021-A35C5CF13936}" destId="{54A467B5-A31E-4582-AFD3-9259D8833354}" srcOrd="0" destOrd="0" presId="urn:microsoft.com/office/officeart/2005/8/layout/hProcess10"/>
    <dgm:cxn modelId="{34276F99-218E-4D14-8C18-D19FCCCAE746}" type="presOf" srcId="{661E4A74-A7E8-486D-AAC4-6E1446FA8D3D}" destId="{503766E4-6492-434B-9970-3C9A2D5D6D9E}" srcOrd="0" destOrd="0" presId="urn:microsoft.com/office/officeart/2005/8/layout/hProcess10"/>
    <dgm:cxn modelId="{A7FD34B2-CD09-4F13-88C4-60247F92C0AA}" srcId="{EC7A1505-8DF2-43AE-A9F9-BC257895F58A}" destId="{5E4D8B1E-2521-4895-8405-E00D29919C29}" srcOrd="2" destOrd="0" parTransId="{D3BFFA37-1723-437F-A944-06EDF0672254}" sibTransId="{982A1D4A-C1F4-43AB-A86B-5D43EDCF60AE}"/>
    <dgm:cxn modelId="{6C2B3EB3-FA7C-4631-8598-283C7D8739D9}" srcId="{EC7A1505-8DF2-43AE-A9F9-BC257895F58A}" destId="{C58028EE-FA2F-4D5C-A021-A35C5CF13936}" srcOrd="0" destOrd="0" parTransId="{359AF394-BA70-41F4-9445-81CE0FA35EF4}" sibTransId="{7944A29D-625E-4495-9C16-DF22820C58DA}"/>
    <dgm:cxn modelId="{678BF3B5-A94D-458A-B612-BAAB1D6A7779}" type="presOf" srcId="{3B56BFBC-4199-47EF-8E52-0FF2701CF9FB}" destId="{F8EC2D59-AFA2-4EDE-8D61-3DD536C87B99}" srcOrd="0" destOrd="0" presId="urn:microsoft.com/office/officeart/2005/8/layout/hProcess10"/>
    <dgm:cxn modelId="{BAFF49BD-7EFD-4FEB-92CE-619D0EFD687F}" srcId="{5E4D8B1E-2521-4895-8405-E00D29919C29}" destId="{ED9BD472-D43F-48B5-88A4-82AE7002F8E6}" srcOrd="0" destOrd="0" parTransId="{DA50FECD-39ED-42B0-AFF4-903EFC2D8982}" sibTransId="{879E03EC-FFF7-485C-8042-F30F717C162F}"/>
    <dgm:cxn modelId="{D2C369C1-E515-44C3-923D-AFA56192614A}" type="presOf" srcId="{B090ED5C-5DDF-41AB-BB6C-A5AF6243BBE4}" destId="{503766E4-6492-434B-9970-3C9A2D5D6D9E}" srcOrd="0" destOrd="2" presId="urn:microsoft.com/office/officeart/2005/8/layout/hProcess10"/>
    <dgm:cxn modelId="{8ADB7BC4-8D7D-47C8-88C8-BEC28F37584E}" type="presOf" srcId="{0072AAE7-C570-41A8-BA56-BE6244B26339}" destId="{EF4B4DDE-E403-4E2A-A882-4C33453AC9AC}" srcOrd="0" destOrd="2" presId="urn:microsoft.com/office/officeart/2005/8/layout/hProcess10"/>
    <dgm:cxn modelId="{466831D2-72CB-4492-9E9E-9DBC720A79E5}" type="presOf" srcId="{5E4D8B1E-2521-4895-8405-E00D29919C29}" destId="{EF4B4DDE-E403-4E2A-A882-4C33453AC9AC}" srcOrd="0" destOrd="0" presId="urn:microsoft.com/office/officeart/2005/8/layout/hProcess10"/>
    <dgm:cxn modelId="{11B064E6-F442-496E-A4D6-754C9C64361F}" type="presOf" srcId="{EC7A1505-8DF2-43AE-A9F9-BC257895F58A}" destId="{E0EBDC30-82CC-4E3D-8A86-5F51C163AFCC}" srcOrd="0" destOrd="0" presId="urn:microsoft.com/office/officeart/2005/8/layout/hProcess10"/>
    <dgm:cxn modelId="{C92E38FE-AD72-4356-B7E2-2170ACE84966}" type="presOf" srcId="{5CF799BC-298D-44AC-A2B8-667C99DE33D0}" destId="{54A467B5-A31E-4582-AFD3-9259D8833354}" srcOrd="0" destOrd="2" presId="urn:microsoft.com/office/officeart/2005/8/layout/hProcess10"/>
    <dgm:cxn modelId="{2B77B9B1-B2AC-4213-844A-E4C508A8D79C}" type="presParOf" srcId="{E0EBDC30-82CC-4E3D-8A86-5F51C163AFCC}" destId="{3C7696D4-0AAA-482C-A343-EAB3D30EF2CE}" srcOrd="0" destOrd="0" presId="urn:microsoft.com/office/officeart/2005/8/layout/hProcess10"/>
    <dgm:cxn modelId="{ED814F88-A0CE-4728-BFE5-8CD23A409C83}" type="presParOf" srcId="{3C7696D4-0AAA-482C-A343-EAB3D30EF2CE}" destId="{220DC189-1E31-4D66-9759-3276AA9EEA8E}" srcOrd="0" destOrd="0" presId="urn:microsoft.com/office/officeart/2005/8/layout/hProcess10"/>
    <dgm:cxn modelId="{9CCA8509-FCFE-42CB-90FC-CB8740B883FC}" type="presParOf" srcId="{3C7696D4-0AAA-482C-A343-EAB3D30EF2CE}" destId="{54A467B5-A31E-4582-AFD3-9259D8833354}" srcOrd="1" destOrd="0" presId="urn:microsoft.com/office/officeart/2005/8/layout/hProcess10"/>
    <dgm:cxn modelId="{A144A11D-4097-4885-9858-B54A033BAC92}" type="presParOf" srcId="{E0EBDC30-82CC-4E3D-8A86-5F51C163AFCC}" destId="{592AF702-79FA-4057-99F8-72B14B646AB9}" srcOrd="1" destOrd="0" presId="urn:microsoft.com/office/officeart/2005/8/layout/hProcess10"/>
    <dgm:cxn modelId="{D3C56D03-916E-4265-B1E7-3FE6CAF65D95}" type="presParOf" srcId="{592AF702-79FA-4057-99F8-72B14B646AB9}" destId="{52068008-94E7-40A7-BBE2-0E91DB427963}" srcOrd="0" destOrd="0" presId="urn:microsoft.com/office/officeart/2005/8/layout/hProcess10"/>
    <dgm:cxn modelId="{E81F1E09-A846-4520-A02B-ABD9BEC2633C}" type="presParOf" srcId="{E0EBDC30-82CC-4E3D-8A86-5F51C163AFCC}" destId="{7B21B6DF-B8AE-4477-BC67-EA238C53EF81}" srcOrd="2" destOrd="0" presId="urn:microsoft.com/office/officeart/2005/8/layout/hProcess10"/>
    <dgm:cxn modelId="{F3249199-2329-4654-A2B3-8BC701BF93B6}" type="presParOf" srcId="{7B21B6DF-B8AE-4477-BC67-EA238C53EF81}" destId="{21B7E4AD-2B5C-4A31-9EB0-336D90CA7C26}" srcOrd="0" destOrd="0" presId="urn:microsoft.com/office/officeart/2005/8/layout/hProcess10"/>
    <dgm:cxn modelId="{EE66BECB-BA3D-44C6-9017-43A5160A6A52}" type="presParOf" srcId="{7B21B6DF-B8AE-4477-BC67-EA238C53EF81}" destId="{503766E4-6492-434B-9970-3C9A2D5D6D9E}" srcOrd="1" destOrd="0" presId="urn:microsoft.com/office/officeart/2005/8/layout/hProcess10"/>
    <dgm:cxn modelId="{8A38D1EA-A6AD-41AD-AA2F-0B7E59C2DD70}" type="presParOf" srcId="{E0EBDC30-82CC-4E3D-8A86-5F51C163AFCC}" destId="{F8EC2D59-AFA2-4EDE-8D61-3DD536C87B99}" srcOrd="3" destOrd="0" presId="urn:microsoft.com/office/officeart/2005/8/layout/hProcess10"/>
    <dgm:cxn modelId="{2535794D-9433-432C-80C1-1CDA3C014661}" type="presParOf" srcId="{F8EC2D59-AFA2-4EDE-8D61-3DD536C87B99}" destId="{2A6798F1-2EF6-4013-9483-BC90951A3405}" srcOrd="0" destOrd="0" presId="urn:microsoft.com/office/officeart/2005/8/layout/hProcess10"/>
    <dgm:cxn modelId="{96020FCA-3E89-4E7E-BBF5-E1CC020CB6F5}" type="presParOf" srcId="{E0EBDC30-82CC-4E3D-8A86-5F51C163AFCC}" destId="{C9B069CA-D3E9-44CB-97D2-ADD98CEF2DD4}" srcOrd="4" destOrd="0" presId="urn:microsoft.com/office/officeart/2005/8/layout/hProcess10"/>
    <dgm:cxn modelId="{4B4B7E77-3F7D-45A9-8F8C-D6D72CC94263}" type="presParOf" srcId="{C9B069CA-D3E9-44CB-97D2-ADD98CEF2DD4}" destId="{3494DE23-E683-440C-BB6A-D53F94786F90}" srcOrd="0" destOrd="0" presId="urn:microsoft.com/office/officeart/2005/8/layout/hProcess10"/>
    <dgm:cxn modelId="{BAD033F8-B3BB-4BD0-9BAA-3EC00EE36E8C}" type="presParOf" srcId="{C9B069CA-D3E9-44CB-97D2-ADD98CEF2DD4}" destId="{EF4B4DDE-E403-4E2A-A882-4C33453AC9AC}" srcOrd="1" destOrd="0" presId="urn:microsoft.com/office/officeart/2005/8/layout/hProcess10"/>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2DB6E297-E0D0-415B-A33B-8B06513E6411}" type="doc">
      <dgm:prSet loTypeId="urn:microsoft.com/office/officeart/2005/8/layout/process1" loCatId="process" qsTypeId="urn:microsoft.com/office/officeart/2005/8/quickstyle/simple1" qsCatId="simple" csTypeId="urn:microsoft.com/office/officeart/2005/8/colors/accent1_2" csCatId="accent1" phldr="1"/>
      <dgm:spPr/>
      <dgm:t>
        <a:bodyPr/>
        <a:lstStyle/>
        <a:p>
          <a:endParaRPr lang="en-US"/>
        </a:p>
      </dgm:t>
    </dgm:pt>
    <dgm:pt modelId="{3040F53C-8B32-42AB-8CC8-72A07F3155A9}">
      <dgm:prSet phldrT="[Text]"/>
      <dgm:spPr/>
      <dgm:t>
        <a:bodyPr/>
        <a:lstStyle/>
        <a:p>
          <a:r>
            <a:rPr lang="en-US"/>
            <a:t>activecell</a:t>
          </a:r>
        </a:p>
      </dgm:t>
    </dgm:pt>
    <dgm:pt modelId="{28114AD4-8EAD-4AEE-8EEA-FFB77E55E82F}" type="parTrans" cxnId="{72539902-3589-4709-A4F0-3370AC627600}">
      <dgm:prSet/>
      <dgm:spPr/>
      <dgm:t>
        <a:bodyPr/>
        <a:lstStyle/>
        <a:p>
          <a:endParaRPr lang="en-US"/>
        </a:p>
      </dgm:t>
    </dgm:pt>
    <dgm:pt modelId="{C1148C21-2FD8-496B-9509-E335A109C6D2}" type="sibTrans" cxnId="{72539902-3589-4709-A4F0-3370AC627600}">
      <dgm:prSet/>
      <dgm:spPr/>
      <dgm:t>
        <a:bodyPr/>
        <a:lstStyle/>
        <a:p>
          <a:endParaRPr lang="en-US"/>
        </a:p>
      </dgm:t>
    </dgm:pt>
    <dgm:pt modelId="{B07B9816-2DEF-4697-83C1-3BD4622B5FAA}">
      <dgm:prSet phldrT="[Text]"/>
      <dgm:spPr/>
      <dgm:t>
        <a:bodyPr/>
        <a:lstStyle/>
        <a:p>
          <a:r>
            <a:rPr lang="en-US"/>
            <a:t>.Interior.Color </a:t>
          </a:r>
        </a:p>
      </dgm:t>
    </dgm:pt>
    <dgm:pt modelId="{80A346FC-ACAB-4A87-841D-2C478A760191}" type="parTrans" cxnId="{741753B6-6772-436C-A9C0-F8B65064E40E}">
      <dgm:prSet/>
      <dgm:spPr/>
      <dgm:t>
        <a:bodyPr/>
        <a:lstStyle/>
        <a:p>
          <a:endParaRPr lang="en-US"/>
        </a:p>
      </dgm:t>
    </dgm:pt>
    <dgm:pt modelId="{233A20A6-9E23-40F8-8056-6F966D5EFEA2}" type="sibTrans" cxnId="{741753B6-6772-436C-A9C0-F8B65064E40E}">
      <dgm:prSet/>
      <dgm:spPr/>
      <dgm:t>
        <a:bodyPr/>
        <a:lstStyle/>
        <a:p>
          <a:endParaRPr lang="en-US"/>
        </a:p>
      </dgm:t>
    </dgm:pt>
    <dgm:pt modelId="{96D6B2BE-D6B8-4DA7-B430-C109B0B73533}">
      <dgm:prSet phldrT="[Text]"/>
      <dgm:spPr/>
      <dgm:t>
        <a:bodyPr/>
        <a:lstStyle/>
        <a:p>
          <a:r>
            <a:rPr lang="en-US"/>
            <a:t>= vbyellow</a:t>
          </a:r>
        </a:p>
      </dgm:t>
    </dgm:pt>
    <dgm:pt modelId="{02059DA5-6D30-4199-8B98-5DCF44BE81B8}" type="parTrans" cxnId="{8E2A45A7-4F0B-490C-9EC4-E9D73382321B}">
      <dgm:prSet/>
      <dgm:spPr/>
      <dgm:t>
        <a:bodyPr/>
        <a:lstStyle/>
        <a:p>
          <a:endParaRPr lang="en-US"/>
        </a:p>
      </dgm:t>
    </dgm:pt>
    <dgm:pt modelId="{04EF34A4-FEBA-4E1F-A1F5-09A6236E4C59}" type="sibTrans" cxnId="{8E2A45A7-4F0B-490C-9EC4-E9D73382321B}">
      <dgm:prSet/>
      <dgm:spPr/>
      <dgm:t>
        <a:bodyPr/>
        <a:lstStyle/>
        <a:p>
          <a:endParaRPr lang="en-US"/>
        </a:p>
      </dgm:t>
    </dgm:pt>
    <dgm:pt modelId="{B8FCDD94-79ED-4E36-AD72-627DEFDF60EC}" type="pres">
      <dgm:prSet presAssocID="{2DB6E297-E0D0-415B-A33B-8B06513E6411}" presName="Name0" presStyleCnt="0">
        <dgm:presLayoutVars>
          <dgm:dir/>
          <dgm:resizeHandles val="exact"/>
        </dgm:presLayoutVars>
      </dgm:prSet>
      <dgm:spPr/>
    </dgm:pt>
    <dgm:pt modelId="{8EB70FA3-0090-4AB5-B926-727E6EC06988}" type="pres">
      <dgm:prSet presAssocID="{3040F53C-8B32-42AB-8CC8-72A07F3155A9}" presName="node" presStyleLbl="node1" presStyleIdx="0" presStyleCnt="3">
        <dgm:presLayoutVars>
          <dgm:bulletEnabled val="1"/>
        </dgm:presLayoutVars>
      </dgm:prSet>
      <dgm:spPr/>
    </dgm:pt>
    <dgm:pt modelId="{CE95D37F-E881-44D2-B322-17A61979A080}" type="pres">
      <dgm:prSet presAssocID="{C1148C21-2FD8-496B-9509-E335A109C6D2}" presName="sibTrans" presStyleLbl="sibTrans2D1" presStyleIdx="0" presStyleCnt="2"/>
      <dgm:spPr/>
    </dgm:pt>
    <dgm:pt modelId="{1EA88C0C-55A6-43B9-B99A-B6547323CF72}" type="pres">
      <dgm:prSet presAssocID="{C1148C21-2FD8-496B-9509-E335A109C6D2}" presName="connectorText" presStyleLbl="sibTrans2D1" presStyleIdx="0" presStyleCnt="2"/>
      <dgm:spPr/>
    </dgm:pt>
    <dgm:pt modelId="{8F09E026-1195-4D9D-BDE3-0AA9C7D51D1A}" type="pres">
      <dgm:prSet presAssocID="{B07B9816-2DEF-4697-83C1-3BD4622B5FAA}" presName="node" presStyleLbl="node1" presStyleIdx="1" presStyleCnt="3">
        <dgm:presLayoutVars>
          <dgm:bulletEnabled val="1"/>
        </dgm:presLayoutVars>
      </dgm:prSet>
      <dgm:spPr/>
    </dgm:pt>
    <dgm:pt modelId="{8F4A5C9F-E77F-4E33-8071-0BC511B7E954}" type="pres">
      <dgm:prSet presAssocID="{233A20A6-9E23-40F8-8056-6F966D5EFEA2}" presName="sibTrans" presStyleLbl="sibTrans2D1" presStyleIdx="1" presStyleCnt="2"/>
      <dgm:spPr/>
    </dgm:pt>
    <dgm:pt modelId="{ED1DD597-B7D9-4F95-BD22-9D6751A47304}" type="pres">
      <dgm:prSet presAssocID="{233A20A6-9E23-40F8-8056-6F966D5EFEA2}" presName="connectorText" presStyleLbl="sibTrans2D1" presStyleIdx="1" presStyleCnt="2"/>
      <dgm:spPr/>
    </dgm:pt>
    <dgm:pt modelId="{9DAEC8B9-E660-4C9F-951F-D2F49CFB126E}" type="pres">
      <dgm:prSet presAssocID="{96D6B2BE-D6B8-4DA7-B430-C109B0B73533}" presName="node" presStyleLbl="node1" presStyleIdx="2" presStyleCnt="3">
        <dgm:presLayoutVars>
          <dgm:bulletEnabled val="1"/>
        </dgm:presLayoutVars>
      </dgm:prSet>
      <dgm:spPr/>
    </dgm:pt>
  </dgm:ptLst>
  <dgm:cxnLst>
    <dgm:cxn modelId="{72539902-3589-4709-A4F0-3370AC627600}" srcId="{2DB6E297-E0D0-415B-A33B-8B06513E6411}" destId="{3040F53C-8B32-42AB-8CC8-72A07F3155A9}" srcOrd="0" destOrd="0" parTransId="{28114AD4-8EAD-4AEE-8EEA-FFB77E55E82F}" sibTransId="{C1148C21-2FD8-496B-9509-E335A109C6D2}"/>
    <dgm:cxn modelId="{C251C52E-189C-4A78-AF48-B7E283B0070F}" type="presOf" srcId="{233A20A6-9E23-40F8-8056-6F966D5EFEA2}" destId="{ED1DD597-B7D9-4F95-BD22-9D6751A47304}" srcOrd="1" destOrd="0" presId="urn:microsoft.com/office/officeart/2005/8/layout/process1"/>
    <dgm:cxn modelId="{0651023F-954E-4F4F-874F-3C4430AAF74F}" type="presOf" srcId="{C1148C21-2FD8-496B-9509-E335A109C6D2}" destId="{1EA88C0C-55A6-43B9-B99A-B6547323CF72}" srcOrd="1" destOrd="0" presId="urn:microsoft.com/office/officeart/2005/8/layout/process1"/>
    <dgm:cxn modelId="{29568A89-ABF9-48A1-AE2D-ECD65B930000}" type="presOf" srcId="{233A20A6-9E23-40F8-8056-6F966D5EFEA2}" destId="{8F4A5C9F-E77F-4E33-8071-0BC511B7E954}" srcOrd="0" destOrd="0" presId="urn:microsoft.com/office/officeart/2005/8/layout/process1"/>
    <dgm:cxn modelId="{8E2A45A7-4F0B-490C-9EC4-E9D73382321B}" srcId="{2DB6E297-E0D0-415B-A33B-8B06513E6411}" destId="{96D6B2BE-D6B8-4DA7-B430-C109B0B73533}" srcOrd="2" destOrd="0" parTransId="{02059DA5-6D30-4199-8B98-5DCF44BE81B8}" sibTransId="{04EF34A4-FEBA-4E1F-A1F5-09A6236E4C59}"/>
    <dgm:cxn modelId="{F1ADD5AE-5410-4A5E-B3B9-FF9795BBE424}" type="presOf" srcId="{C1148C21-2FD8-496B-9509-E335A109C6D2}" destId="{CE95D37F-E881-44D2-B322-17A61979A080}" srcOrd="0" destOrd="0" presId="urn:microsoft.com/office/officeart/2005/8/layout/process1"/>
    <dgm:cxn modelId="{5B9D99B0-4565-4731-A014-F16722203315}" type="presOf" srcId="{96D6B2BE-D6B8-4DA7-B430-C109B0B73533}" destId="{9DAEC8B9-E660-4C9F-951F-D2F49CFB126E}" srcOrd="0" destOrd="0" presId="urn:microsoft.com/office/officeart/2005/8/layout/process1"/>
    <dgm:cxn modelId="{F376DAB3-30CC-40B8-BB59-7025675B4553}" type="presOf" srcId="{2DB6E297-E0D0-415B-A33B-8B06513E6411}" destId="{B8FCDD94-79ED-4E36-AD72-627DEFDF60EC}" srcOrd="0" destOrd="0" presId="urn:microsoft.com/office/officeart/2005/8/layout/process1"/>
    <dgm:cxn modelId="{741753B6-6772-436C-A9C0-F8B65064E40E}" srcId="{2DB6E297-E0D0-415B-A33B-8B06513E6411}" destId="{B07B9816-2DEF-4697-83C1-3BD4622B5FAA}" srcOrd="1" destOrd="0" parTransId="{80A346FC-ACAB-4A87-841D-2C478A760191}" sibTransId="{233A20A6-9E23-40F8-8056-6F966D5EFEA2}"/>
    <dgm:cxn modelId="{BD58FFE0-B1A8-4FA7-BE56-417E8EBDE5F9}" type="presOf" srcId="{B07B9816-2DEF-4697-83C1-3BD4622B5FAA}" destId="{8F09E026-1195-4D9D-BDE3-0AA9C7D51D1A}" srcOrd="0" destOrd="0" presId="urn:microsoft.com/office/officeart/2005/8/layout/process1"/>
    <dgm:cxn modelId="{082CBFE8-8BBD-4C3C-AB34-BFEB31FC56D0}" type="presOf" srcId="{3040F53C-8B32-42AB-8CC8-72A07F3155A9}" destId="{8EB70FA3-0090-4AB5-B926-727E6EC06988}" srcOrd="0" destOrd="0" presId="urn:microsoft.com/office/officeart/2005/8/layout/process1"/>
    <dgm:cxn modelId="{F8D83D29-7F58-4BE7-94DB-E72B5AED15AD}" type="presParOf" srcId="{B8FCDD94-79ED-4E36-AD72-627DEFDF60EC}" destId="{8EB70FA3-0090-4AB5-B926-727E6EC06988}" srcOrd="0" destOrd="0" presId="urn:microsoft.com/office/officeart/2005/8/layout/process1"/>
    <dgm:cxn modelId="{1DB51959-1FF9-483E-89C8-B82779A990A6}" type="presParOf" srcId="{B8FCDD94-79ED-4E36-AD72-627DEFDF60EC}" destId="{CE95D37F-E881-44D2-B322-17A61979A080}" srcOrd="1" destOrd="0" presId="urn:microsoft.com/office/officeart/2005/8/layout/process1"/>
    <dgm:cxn modelId="{132AC599-9419-41F2-BDEB-7027CCC3B7BE}" type="presParOf" srcId="{CE95D37F-E881-44D2-B322-17A61979A080}" destId="{1EA88C0C-55A6-43B9-B99A-B6547323CF72}" srcOrd="0" destOrd="0" presId="urn:microsoft.com/office/officeart/2005/8/layout/process1"/>
    <dgm:cxn modelId="{7A071547-84DD-4A70-B91D-33EE1D46C405}" type="presParOf" srcId="{B8FCDD94-79ED-4E36-AD72-627DEFDF60EC}" destId="{8F09E026-1195-4D9D-BDE3-0AA9C7D51D1A}" srcOrd="2" destOrd="0" presId="urn:microsoft.com/office/officeart/2005/8/layout/process1"/>
    <dgm:cxn modelId="{D0707B54-390C-4B93-9E1C-18B46568D74D}" type="presParOf" srcId="{B8FCDD94-79ED-4E36-AD72-627DEFDF60EC}" destId="{8F4A5C9F-E77F-4E33-8071-0BC511B7E954}" srcOrd="3" destOrd="0" presId="urn:microsoft.com/office/officeart/2005/8/layout/process1"/>
    <dgm:cxn modelId="{50C96BB2-4931-4D23-9AF9-F2863EDD283D}" type="presParOf" srcId="{8F4A5C9F-E77F-4E33-8071-0BC511B7E954}" destId="{ED1DD597-B7D9-4F95-BD22-9D6751A47304}" srcOrd="0" destOrd="0" presId="urn:microsoft.com/office/officeart/2005/8/layout/process1"/>
    <dgm:cxn modelId="{6791300F-713B-4024-91DB-0E8FF835CF1D}" type="presParOf" srcId="{B8FCDD94-79ED-4E36-AD72-627DEFDF60EC}" destId="{9DAEC8B9-E660-4C9F-951F-D2F49CFB126E}" srcOrd="4" destOrd="0" presId="urn:microsoft.com/office/officeart/2005/8/layout/process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20DC189-1E31-4D66-9759-3276AA9EEA8E}">
      <dsp:nvSpPr>
        <dsp:cNvPr id="0" name=""/>
        <dsp:cNvSpPr/>
      </dsp:nvSpPr>
      <dsp:spPr>
        <a:xfrm>
          <a:off x="2257" y="520813"/>
          <a:ext cx="1063482" cy="1063482"/>
        </a:xfrm>
        <a:prstGeom prst="roundRect">
          <a:avLst>
            <a:gd name="adj" fmla="val 10000"/>
          </a:avLst>
        </a:prstGeom>
        <a:blipFill>
          <a:blip xmlns:r="http://schemas.openxmlformats.org/officeDocument/2006/relationships" r:embed="rId1">
            <a:extLst>
              <a:ext uri="{96DAC541-7B7A-43D3-8B79-37D633B846F1}">
                <asvg:svgBlip xmlns:asvg="http://schemas.microsoft.com/office/drawing/2016/SVG/main" r:embed="rId2"/>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4A467B5-A31E-4582-AFD3-9259D8833354}">
      <dsp:nvSpPr>
        <dsp:cNvPr id="0" name=""/>
        <dsp:cNvSpPr/>
      </dsp:nvSpPr>
      <dsp:spPr>
        <a:xfrm>
          <a:off x="175382" y="1158903"/>
          <a:ext cx="1063482" cy="1063482"/>
        </a:xfrm>
        <a:prstGeom prst="roundRect">
          <a:avLst>
            <a:gd name="adj" fmla="val 10000"/>
          </a:avLst>
        </a:prstGeom>
        <a:solidFill>
          <a:schemeClr val="accent2">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Objects</a:t>
          </a:r>
        </a:p>
        <a:p>
          <a:pPr marL="114300" lvl="1" indent="-114300" algn="l" defTabSz="533400">
            <a:lnSpc>
              <a:spcPct val="90000"/>
            </a:lnSpc>
            <a:spcBef>
              <a:spcPct val="0"/>
            </a:spcBef>
            <a:spcAft>
              <a:spcPct val="15000"/>
            </a:spcAft>
            <a:buChar char="•"/>
          </a:pPr>
          <a:r>
            <a:rPr lang="en-US" sz="1200" kern="1200"/>
            <a:t>Workbook</a:t>
          </a:r>
        </a:p>
        <a:p>
          <a:pPr marL="114300" lvl="1" indent="-114300" algn="l" defTabSz="533400">
            <a:lnSpc>
              <a:spcPct val="90000"/>
            </a:lnSpc>
            <a:spcBef>
              <a:spcPct val="0"/>
            </a:spcBef>
            <a:spcAft>
              <a:spcPct val="15000"/>
            </a:spcAft>
            <a:buChar char="•"/>
          </a:pPr>
          <a:r>
            <a:rPr lang="en-US" sz="1200" kern="1200"/>
            <a:t>Cell</a:t>
          </a:r>
        </a:p>
      </dsp:txBody>
      <dsp:txXfrm>
        <a:off x="206530" y="1190051"/>
        <a:ext cx="1001186" cy="1001186"/>
      </dsp:txXfrm>
    </dsp:sp>
    <dsp:sp modelId="{592AF702-79FA-4057-99F8-72B14B646AB9}">
      <dsp:nvSpPr>
        <dsp:cNvPr id="0" name=""/>
        <dsp:cNvSpPr/>
      </dsp:nvSpPr>
      <dsp:spPr>
        <a:xfrm>
          <a:off x="1270590" y="924785"/>
          <a:ext cx="204850" cy="255540"/>
        </a:xfrm>
        <a:prstGeom prst="rightArrow">
          <a:avLst>
            <a:gd name="adj1" fmla="val 60000"/>
            <a:gd name="adj2" fmla="val 50000"/>
          </a:avLst>
        </a:prstGeom>
        <a:solidFill>
          <a:schemeClr val="accent2">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1270590" y="975893"/>
        <a:ext cx="143395" cy="153324"/>
      </dsp:txXfrm>
    </dsp:sp>
    <dsp:sp modelId="{21B7E4AD-2B5C-4A31-9EB0-336D90CA7C26}">
      <dsp:nvSpPr>
        <dsp:cNvPr id="0" name=""/>
        <dsp:cNvSpPr/>
      </dsp:nvSpPr>
      <dsp:spPr>
        <a:xfrm>
          <a:off x="1651026" y="520813"/>
          <a:ext cx="1063482" cy="1063482"/>
        </a:xfrm>
        <a:prstGeom prst="roundRect">
          <a:avLst>
            <a:gd name="adj" fmla="val 10000"/>
          </a:avLst>
        </a:prstGeom>
        <a:blipFill>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503766E4-6492-434B-9970-3C9A2D5D6D9E}">
      <dsp:nvSpPr>
        <dsp:cNvPr id="0" name=""/>
        <dsp:cNvSpPr/>
      </dsp:nvSpPr>
      <dsp:spPr>
        <a:xfrm>
          <a:off x="1824152" y="1158903"/>
          <a:ext cx="1063482" cy="1063482"/>
        </a:xfrm>
        <a:prstGeom prst="roundRect">
          <a:avLst>
            <a:gd name="adj" fmla="val 1000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Methods</a:t>
          </a:r>
        </a:p>
        <a:p>
          <a:pPr marL="114300" lvl="1" indent="-114300" algn="l" defTabSz="533400">
            <a:lnSpc>
              <a:spcPct val="90000"/>
            </a:lnSpc>
            <a:spcBef>
              <a:spcPct val="0"/>
            </a:spcBef>
            <a:spcAft>
              <a:spcPct val="15000"/>
            </a:spcAft>
            <a:buChar char="•"/>
          </a:pPr>
          <a:r>
            <a:rPr lang="en-US" sz="1200" kern="1200"/>
            <a:t>Font</a:t>
          </a:r>
        </a:p>
        <a:p>
          <a:pPr marL="114300" lvl="1" indent="-114300" algn="l" defTabSz="533400">
            <a:lnSpc>
              <a:spcPct val="90000"/>
            </a:lnSpc>
            <a:spcBef>
              <a:spcPct val="0"/>
            </a:spcBef>
            <a:spcAft>
              <a:spcPct val="15000"/>
            </a:spcAft>
            <a:buChar char="•"/>
          </a:pPr>
          <a:r>
            <a:rPr lang="en-US" sz="1200" kern="1200"/>
            <a:t>Fill</a:t>
          </a:r>
        </a:p>
      </dsp:txBody>
      <dsp:txXfrm>
        <a:off x="1855300" y="1190051"/>
        <a:ext cx="1001186" cy="1001186"/>
      </dsp:txXfrm>
    </dsp:sp>
    <dsp:sp modelId="{F8EC2D59-AFA2-4EDE-8D61-3DD536C87B99}">
      <dsp:nvSpPr>
        <dsp:cNvPr id="0" name=""/>
        <dsp:cNvSpPr/>
      </dsp:nvSpPr>
      <dsp:spPr>
        <a:xfrm>
          <a:off x="2919360" y="924785"/>
          <a:ext cx="204850" cy="255540"/>
        </a:xfrm>
        <a:prstGeom prst="rightArrow">
          <a:avLst>
            <a:gd name="adj1" fmla="val 60000"/>
            <a:gd name="adj2" fmla="val 50000"/>
          </a:avLst>
        </a:prstGeom>
        <a:solidFill>
          <a:schemeClr val="accent3">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44500">
            <a:lnSpc>
              <a:spcPct val="90000"/>
            </a:lnSpc>
            <a:spcBef>
              <a:spcPct val="0"/>
            </a:spcBef>
            <a:spcAft>
              <a:spcPct val="35000"/>
            </a:spcAft>
            <a:buNone/>
          </a:pPr>
          <a:endParaRPr lang="en-US" sz="1000" kern="1200"/>
        </a:p>
      </dsp:txBody>
      <dsp:txXfrm>
        <a:off x="2919360" y="975893"/>
        <a:ext cx="143395" cy="153324"/>
      </dsp:txXfrm>
    </dsp:sp>
    <dsp:sp modelId="{3494DE23-E683-440C-BB6A-D53F94786F90}">
      <dsp:nvSpPr>
        <dsp:cNvPr id="0" name=""/>
        <dsp:cNvSpPr/>
      </dsp:nvSpPr>
      <dsp:spPr>
        <a:xfrm>
          <a:off x="3299796" y="520813"/>
          <a:ext cx="1063482" cy="1063482"/>
        </a:xfrm>
        <a:prstGeom prst="roundRect">
          <a:avLst>
            <a:gd name="adj" fmla="val 10000"/>
          </a:avLst>
        </a:prstGeom>
        <a:blipFill>
          <a:blip xmlns:r="http://schemas.openxmlformats.org/officeDocument/2006/relationships" r:embed="rId5">
            <a:extLst>
              <a:ext uri="{96DAC541-7B7A-43D3-8B79-37D633B846F1}">
                <asvg:svgBlip xmlns:asvg="http://schemas.microsoft.com/office/drawing/2016/SVG/main" r:embed="rId6"/>
              </a:ext>
            </a:extLst>
          </a:blip>
          <a:srcRect/>
          <a:stretch>
            <a:fillRect/>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EF4B4DDE-E403-4E2A-A882-4C33453AC9AC}">
      <dsp:nvSpPr>
        <dsp:cNvPr id="0" name=""/>
        <dsp:cNvSpPr/>
      </dsp:nvSpPr>
      <dsp:spPr>
        <a:xfrm>
          <a:off x="3472921" y="1158903"/>
          <a:ext cx="1063482" cy="1063482"/>
        </a:xfrm>
        <a:prstGeom prst="roundRect">
          <a:avLst>
            <a:gd name="adj" fmla="val 10000"/>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0960" tIns="60960" rIns="60960" bIns="60960" numCol="1" spcCol="1270" anchor="t" anchorCtr="0">
          <a:noAutofit/>
        </a:bodyPr>
        <a:lstStyle/>
        <a:p>
          <a:pPr marL="0" lvl="0" indent="0" algn="l" defTabSz="711200">
            <a:lnSpc>
              <a:spcPct val="90000"/>
            </a:lnSpc>
            <a:spcBef>
              <a:spcPct val="0"/>
            </a:spcBef>
            <a:spcAft>
              <a:spcPct val="35000"/>
            </a:spcAft>
            <a:buNone/>
          </a:pPr>
          <a:r>
            <a:rPr lang="en-US" sz="1600" b="1" kern="1200"/>
            <a:t>Properties</a:t>
          </a:r>
        </a:p>
        <a:p>
          <a:pPr marL="114300" lvl="1" indent="-114300" algn="l" defTabSz="533400">
            <a:lnSpc>
              <a:spcPct val="90000"/>
            </a:lnSpc>
            <a:spcBef>
              <a:spcPct val="0"/>
            </a:spcBef>
            <a:spcAft>
              <a:spcPct val="15000"/>
            </a:spcAft>
            <a:buChar char="•"/>
          </a:pPr>
          <a:r>
            <a:rPr lang="en-US" sz="1200" kern="1200"/>
            <a:t>Name</a:t>
          </a:r>
        </a:p>
        <a:p>
          <a:pPr marL="114300" lvl="1" indent="-114300" algn="l" defTabSz="533400">
            <a:lnSpc>
              <a:spcPct val="90000"/>
            </a:lnSpc>
            <a:spcBef>
              <a:spcPct val="0"/>
            </a:spcBef>
            <a:spcAft>
              <a:spcPct val="15000"/>
            </a:spcAft>
            <a:buChar char="•"/>
          </a:pPr>
          <a:r>
            <a:rPr lang="en-US" sz="1200" kern="1200"/>
            <a:t>Color</a:t>
          </a:r>
        </a:p>
      </dsp:txBody>
      <dsp:txXfrm>
        <a:off x="3504069" y="1190051"/>
        <a:ext cx="1001186" cy="100118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EB70FA3-0090-4AB5-B926-727E6EC06988}">
      <dsp:nvSpPr>
        <dsp:cNvPr id="0" name=""/>
        <dsp:cNvSpPr/>
      </dsp:nvSpPr>
      <dsp:spPr>
        <a:xfrm>
          <a:off x="3838"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activecell</a:t>
          </a:r>
        </a:p>
      </dsp:txBody>
      <dsp:txXfrm>
        <a:off x="23999" y="666587"/>
        <a:ext cx="1106924" cy="648025"/>
      </dsp:txXfrm>
    </dsp:sp>
    <dsp:sp modelId="{CE95D37F-E881-44D2-B322-17A61979A080}">
      <dsp:nvSpPr>
        <dsp:cNvPr id="0" name=""/>
        <dsp:cNvSpPr/>
      </dsp:nvSpPr>
      <dsp:spPr>
        <a:xfrm>
          <a:off x="1265809" y="848341"/>
          <a:ext cx="243216" cy="2845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1265809" y="905244"/>
        <a:ext cx="170251" cy="170711"/>
      </dsp:txXfrm>
    </dsp:sp>
    <dsp:sp modelId="{8F09E026-1195-4D9D-BDE3-0AA9C7D51D1A}">
      <dsp:nvSpPr>
        <dsp:cNvPr id="0" name=""/>
        <dsp:cNvSpPr/>
      </dsp:nvSpPr>
      <dsp:spPr>
        <a:xfrm>
          <a:off x="1609982"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.Interior.Color </a:t>
          </a:r>
        </a:p>
      </dsp:txBody>
      <dsp:txXfrm>
        <a:off x="1630143" y="666587"/>
        <a:ext cx="1106924" cy="648025"/>
      </dsp:txXfrm>
    </dsp:sp>
    <dsp:sp modelId="{8F4A5C9F-E77F-4E33-8071-0BC511B7E954}">
      <dsp:nvSpPr>
        <dsp:cNvPr id="0" name=""/>
        <dsp:cNvSpPr/>
      </dsp:nvSpPr>
      <dsp:spPr>
        <a:xfrm>
          <a:off x="2871953" y="848341"/>
          <a:ext cx="243216" cy="284517"/>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endParaRPr lang="en-US" sz="1100" kern="1200"/>
        </a:p>
      </dsp:txBody>
      <dsp:txXfrm>
        <a:off x="2871953" y="905244"/>
        <a:ext cx="170251" cy="170711"/>
      </dsp:txXfrm>
    </dsp:sp>
    <dsp:sp modelId="{9DAEC8B9-E660-4C9F-951F-D2F49CFB126E}">
      <dsp:nvSpPr>
        <dsp:cNvPr id="0" name=""/>
        <dsp:cNvSpPr/>
      </dsp:nvSpPr>
      <dsp:spPr>
        <a:xfrm>
          <a:off x="3216127" y="646426"/>
          <a:ext cx="1147246" cy="688347"/>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3340" tIns="53340" rIns="53340" bIns="53340" numCol="1" spcCol="1270" anchor="ctr" anchorCtr="0">
          <a:noAutofit/>
        </a:bodyPr>
        <a:lstStyle/>
        <a:p>
          <a:pPr marL="0" lvl="0" indent="0" algn="ctr" defTabSz="622300">
            <a:lnSpc>
              <a:spcPct val="90000"/>
            </a:lnSpc>
            <a:spcBef>
              <a:spcPct val="0"/>
            </a:spcBef>
            <a:spcAft>
              <a:spcPct val="35000"/>
            </a:spcAft>
            <a:buNone/>
          </a:pPr>
          <a:r>
            <a:rPr lang="en-US" sz="1400" kern="1200"/>
            <a:t>= vbyellow</a:t>
          </a:r>
        </a:p>
      </dsp:txBody>
      <dsp:txXfrm>
        <a:off x="3236288" y="666587"/>
        <a:ext cx="1106924" cy="64802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diagramQuickStyle" Target="../diagrams/quickStyle2.xml"/><Relationship Id="rId3" Type="http://schemas.openxmlformats.org/officeDocument/2006/relationships/diagramQuickStyle" Target="../diagrams/quickStyle1.xml"/><Relationship Id="rId7" Type="http://schemas.openxmlformats.org/officeDocument/2006/relationships/diagramLayout" Target="../diagrams/layout2.xml"/><Relationship Id="rId2" Type="http://schemas.openxmlformats.org/officeDocument/2006/relationships/diagramLayout" Target="../diagrams/layout1.xml"/><Relationship Id="rId6" Type="http://schemas.openxmlformats.org/officeDocument/2006/relationships/diagramData" Target="../diagrams/data2.xml"/><Relationship Id="rId1" Type="http://schemas.openxmlformats.org/officeDocument/2006/relationships/diagramData" Target="../diagrams/data1.xml"/><Relationship Id="rId11" Type="http://schemas.openxmlformats.org/officeDocument/2006/relationships/image" Target="../media/image3.png"/><Relationship Id="rId5" Type="http://schemas.microsoft.com/office/2007/relationships/diagramDrawing" Target="../diagrams/drawing1.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12</xdr:col>
      <xdr:colOff>21647</xdr:colOff>
      <xdr:row>6</xdr:row>
      <xdr:rowOff>0</xdr:rowOff>
    </xdr:from>
    <xdr:to>
      <xdr:col>13</xdr:col>
      <xdr:colOff>398318</xdr:colOff>
      <xdr:row>9</xdr:row>
      <xdr:rowOff>125556</xdr:rowOff>
    </xdr:to>
    <xdr:sp macro="" textlink="">
      <xdr:nvSpPr>
        <xdr:cNvPr id="2" name="TextBox 1">
          <a:extLst>
            <a:ext uri="{FF2B5EF4-FFF2-40B4-BE49-F238E27FC236}">
              <a16:creationId xmlns:a16="http://schemas.microsoft.com/office/drawing/2014/main" id="{8E037BC8-863D-424D-E280-500717C822D8}"/>
            </a:ext>
          </a:extLst>
        </xdr:cNvPr>
        <xdr:cNvSpPr txBox="1"/>
      </xdr:nvSpPr>
      <xdr:spPr>
        <a:xfrm>
          <a:off x="9585613" y="1316182"/>
          <a:ext cx="1008785" cy="723033"/>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=$H4&gt;=150</a:t>
          </a:r>
        </a:p>
      </xdr:txBody>
    </xdr:sp>
    <xdr:clientData/>
  </xdr:twoCellAnchor>
  <xdr:twoCellAnchor>
    <xdr:from>
      <xdr:col>12</xdr:col>
      <xdr:colOff>39832</xdr:colOff>
      <xdr:row>9</xdr:row>
      <xdr:rowOff>191366</xdr:rowOff>
    </xdr:from>
    <xdr:to>
      <xdr:col>13</xdr:col>
      <xdr:colOff>416503</xdr:colOff>
      <xdr:row>13</xdr:row>
      <xdr:rowOff>138546</xdr:rowOff>
    </xdr:to>
    <xdr:sp macro="" textlink="">
      <xdr:nvSpPr>
        <xdr:cNvPr id="3" name="TextBox 2">
          <a:extLst>
            <a:ext uri="{FF2B5EF4-FFF2-40B4-BE49-F238E27FC236}">
              <a16:creationId xmlns:a16="http://schemas.microsoft.com/office/drawing/2014/main" id="{E6893126-D89F-81D0-8835-8D98937BEB95}"/>
            </a:ext>
          </a:extLst>
        </xdr:cNvPr>
        <xdr:cNvSpPr txBox="1"/>
      </xdr:nvSpPr>
      <xdr:spPr>
        <a:xfrm>
          <a:off x="9603798" y="2105025"/>
          <a:ext cx="1008785" cy="743816"/>
        </a:xfrm>
        <a:prstGeom prst="rect">
          <a:avLst/>
        </a:prstGeom>
        <a:ln/>
      </xdr:spPr>
      <xdr:style>
        <a:lnRef idx="1">
          <a:schemeClr val="dk1"/>
        </a:lnRef>
        <a:fillRef idx="3">
          <a:schemeClr val="dk1"/>
        </a:fillRef>
        <a:effectRef idx="2">
          <a:schemeClr val="dk1"/>
        </a:effectRef>
        <a:fontRef idx="minor">
          <a:schemeClr val="lt1"/>
        </a:fontRef>
      </xdr:style>
      <xdr:txBody>
        <a:bodyPr vertOverflow="clip" horzOverflow="clip" wrap="square" rtlCol="0" anchor="t"/>
        <a:lstStyle/>
        <a:p>
          <a:r>
            <a:rPr lang="en-US" sz="1100"/>
            <a:t>A4:J308</a:t>
          </a:r>
        </a:p>
        <a:p>
          <a:endParaRPr lang="en-US" sz="1100"/>
        </a:p>
        <a:p>
          <a:r>
            <a:rPr lang="en-US" sz="1100"/>
            <a:t>$E4=$L$11</a:t>
          </a:r>
        </a:p>
      </xdr:txBody>
    </xdr:sp>
    <xdr:clientData/>
  </xdr:twoCellAnchor>
  <xdr:twoCellAnchor editAs="oneCell">
    <xdr:from>
      <xdr:col>11</xdr:col>
      <xdr:colOff>0</xdr:colOff>
      <xdr:row>15</xdr:row>
      <xdr:rowOff>22</xdr:rowOff>
    </xdr:from>
    <xdr:to>
      <xdr:col>13</xdr:col>
      <xdr:colOff>457200</xdr:colOff>
      <xdr:row>24</xdr:row>
      <xdr:rowOff>53149</xdr:rowOff>
    </xdr:to>
    <xdr:pic>
      <xdr:nvPicPr>
        <xdr:cNvPr id="4" name="Picture 3">
          <a:extLst>
            <a:ext uri="{FF2B5EF4-FFF2-40B4-BE49-F238E27FC236}">
              <a16:creationId xmlns:a16="http://schemas.microsoft.com/office/drawing/2014/main" id="{07BDDD7A-2C77-11B4-8AA2-6ED8BCBE8E7A}"/>
            </a:ext>
          </a:extLst>
        </xdr:cNvPr>
        <xdr:cNvPicPr>
          <a:picLocks noChangeAspect="1"/>
        </xdr:cNvPicPr>
      </xdr:nvPicPr>
      <xdr:blipFill>
        <a:blip xmlns:r="http://schemas.openxmlformats.org/officeDocument/2006/relationships" r:embed="rId1"/>
        <a:stretch>
          <a:fillRect/>
        </a:stretch>
      </xdr:blipFill>
      <xdr:spPr>
        <a:xfrm>
          <a:off x="7910080" y="3108636"/>
          <a:ext cx="2743200" cy="184555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592475</xdr:colOff>
      <xdr:row>10</xdr:row>
      <xdr:rowOff>27333</xdr:rowOff>
    </xdr:from>
    <xdr:to>
      <xdr:col>10</xdr:col>
      <xdr:colOff>407505</xdr:colOff>
      <xdr:row>38</xdr:row>
      <xdr:rowOff>37115</xdr:rowOff>
    </xdr:to>
    <xdr:pic>
      <xdr:nvPicPr>
        <xdr:cNvPr id="2" name="Picture 1">
          <a:extLst>
            <a:ext uri="{FF2B5EF4-FFF2-40B4-BE49-F238E27FC236}">
              <a16:creationId xmlns:a16="http://schemas.microsoft.com/office/drawing/2014/main" id="{404A38A3-0782-4DC4-9F4C-48A19CD0B6C0}"/>
            </a:ext>
          </a:extLst>
        </xdr:cNvPr>
        <xdr:cNvPicPr>
          <a:picLocks noChangeAspect="1"/>
        </xdr:cNvPicPr>
      </xdr:nvPicPr>
      <xdr:blipFill>
        <a:blip xmlns:r="http://schemas.openxmlformats.org/officeDocument/2006/relationships" r:embed="rId1"/>
        <a:stretch>
          <a:fillRect/>
        </a:stretch>
      </xdr:blipFill>
      <xdr:spPr>
        <a:xfrm>
          <a:off x="1240175" y="2075208"/>
          <a:ext cx="5644330" cy="4572257"/>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165651</xdr:rowOff>
    </xdr:from>
    <xdr:to>
      <xdr:col>3</xdr:col>
      <xdr:colOff>894524</xdr:colOff>
      <xdr:row>12</xdr:row>
      <xdr:rowOff>24847</xdr:rowOff>
    </xdr:to>
    <xdr:sp macro="" textlink="">
      <xdr:nvSpPr>
        <xdr:cNvPr id="2" name="TextBox 1">
          <a:extLst>
            <a:ext uri="{FF2B5EF4-FFF2-40B4-BE49-F238E27FC236}">
              <a16:creationId xmlns:a16="http://schemas.microsoft.com/office/drawing/2014/main" id="{2C238C79-6423-4C10-9E32-E00E33C6B2A2}"/>
            </a:ext>
          </a:extLst>
        </xdr:cNvPr>
        <xdr:cNvSpPr txBox="1"/>
      </xdr:nvSpPr>
      <xdr:spPr>
        <a:xfrm>
          <a:off x="1295400" y="2589763"/>
          <a:ext cx="1894649" cy="1002196"/>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US" sz="1100"/>
            <a:t>Create a macro that places your signature in cell A1.</a:t>
          </a:r>
        </a:p>
        <a:p>
          <a:endParaRPr lang="en-US" sz="1100"/>
        </a:p>
        <a:p>
          <a:r>
            <a:rPr lang="en-US" sz="1100"/>
            <a:t>(Absolute reference)</a:t>
          </a:r>
        </a:p>
      </xdr:txBody>
    </xdr:sp>
    <xdr:clientData/>
  </xdr:twoCellAnchor>
  <xdr:twoCellAnchor>
    <xdr:from>
      <xdr:col>5</xdr:col>
      <xdr:colOff>0</xdr:colOff>
      <xdr:row>6</xdr:row>
      <xdr:rowOff>0</xdr:rowOff>
    </xdr:from>
    <xdr:to>
      <xdr:col>6</xdr:col>
      <xdr:colOff>256761</xdr:colOff>
      <xdr:row>12</xdr:row>
      <xdr:rowOff>4969</xdr:rowOff>
    </xdr:to>
    <xdr:sp macro="" textlink="">
      <xdr:nvSpPr>
        <xdr:cNvPr id="3" name="TextBox 2">
          <a:extLst>
            <a:ext uri="{FF2B5EF4-FFF2-40B4-BE49-F238E27FC236}">
              <a16:creationId xmlns:a16="http://schemas.microsoft.com/office/drawing/2014/main" id="{D33FC208-B482-45BA-8E25-5F0A81B1EDD8}"/>
            </a:ext>
            <a:ext uri="{147F2762-F138-4A5C-976F-8EAC2B608ADB}">
              <a16:predDERef xmlns:a16="http://schemas.microsoft.com/office/drawing/2014/main" pred="{2C238C79-6423-4C10-9E32-E00E33C6B2A2}"/>
            </a:ext>
          </a:extLst>
        </xdr:cNvPr>
        <xdr:cNvSpPr txBox="1"/>
      </xdr:nvSpPr>
      <xdr:spPr>
        <a:xfrm>
          <a:off x="3771900" y="2590800"/>
          <a:ext cx="1942686" cy="981281"/>
        </a:xfrm>
        <a:prstGeom prst="rect">
          <a:avLst/>
        </a:prstGeom>
        <a:solidFill>
          <a:schemeClr val="bg1"/>
        </a:solidFill>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marL="0" indent="0"/>
          <a:r>
            <a:rPr lang="en-US" sz="1100">
              <a:solidFill>
                <a:srgbClr val="000000"/>
              </a:solidFill>
              <a:latin typeface="+mn-lt"/>
              <a:ea typeface="+mn-lt"/>
              <a:cs typeface="+mn-lt"/>
            </a:rPr>
            <a:t>Create macro that places your signature based on your selected cell.</a:t>
          </a:r>
        </a:p>
        <a:p>
          <a:pPr marL="0" indent="0"/>
          <a:endParaRPr lang="en-US" sz="1100">
            <a:solidFill>
              <a:srgbClr val="000000"/>
            </a:solidFill>
            <a:latin typeface="+mn-lt"/>
            <a:ea typeface="+mn-lt"/>
            <a:cs typeface="+mn-lt"/>
          </a:endParaRPr>
        </a:p>
        <a:p>
          <a:pPr marL="0" indent="0"/>
          <a:r>
            <a:rPr lang="en-US" sz="1100">
              <a:solidFill>
                <a:srgbClr val="000000"/>
              </a:solidFill>
              <a:latin typeface="+mn-lt"/>
              <a:ea typeface="+mn-lt"/>
              <a:cs typeface="+mn-lt"/>
            </a:rPr>
            <a:t>(Relative reference)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10</xdr:row>
      <xdr:rowOff>66675</xdr:rowOff>
    </xdr:from>
    <xdr:to>
      <xdr:col>8</xdr:col>
      <xdr:colOff>114300</xdr:colOff>
      <xdr:row>22</xdr:row>
      <xdr:rowOff>180975</xdr:rowOff>
    </xdr:to>
    <xdr:graphicFrame macro="">
      <xdr:nvGraphicFramePr>
        <xdr:cNvPr id="2" name="Diagram 1">
          <a:extLst>
            <a:ext uri="{FF2B5EF4-FFF2-40B4-BE49-F238E27FC236}">
              <a16:creationId xmlns:a16="http://schemas.microsoft.com/office/drawing/2014/main" id="{1B4F2A06-5131-465D-8A62-68C2BDCBF5C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285750</xdr:colOff>
      <xdr:row>18</xdr:row>
      <xdr:rowOff>76200</xdr:rowOff>
    </xdr:from>
    <xdr:to>
      <xdr:col>8</xdr:col>
      <xdr:colOff>152400</xdr:colOff>
      <xdr:row>27</xdr:row>
      <xdr:rowOff>85726</xdr:rowOff>
    </xdr:to>
    <xdr:graphicFrame macro="">
      <xdr:nvGraphicFramePr>
        <xdr:cNvPr id="3" name="Diagram 2">
          <a:extLst>
            <a:ext uri="{FF2B5EF4-FFF2-40B4-BE49-F238E27FC236}">
              <a16:creationId xmlns:a16="http://schemas.microsoft.com/office/drawing/2014/main" id="{CBCDDFEA-49C1-4CE7-B2D1-BDC8AE0F2EE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editAs="oneCell">
    <xdr:from>
      <xdr:col>0</xdr:col>
      <xdr:colOff>506626</xdr:colOff>
      <xdr:row>25</xdr:row>
      <xdr:rowOff>95250</xdr:rowOff>
    </xdr:from>
    <xdr:to>
      <xdr:col>11</xdr:col>
      <xdr:colOff>1009539</xdr:colOff>
      <xdr:row>49</xdr:row>
      <xdr:rowOff>28575</xdr:rowOff>
    </xdr:to>
    <xdr:pic>
      <xdr:nvPicPr>
        <xdr:cNvPr id="4" name="Picture 3">
          <a:extLst>
            <a:ext uri="{FF2B5EF4-FFF2-40B4-BE49-F238E27FC236}">
              <a16:creationId xmlns:a16="http://schemas.microsoft.com/office/drawing/2014/main" id="{00A711A5-5957-4284-AF2A-D22136A2CA52}"/>
            </a:ext>
          </a:extLst>
        </xdr:cNvPr>
        <xdr:cNvPicPr>
          <a:picLocks noChangeAspect="1"/>
        </xdr:cNvPicPr>
      </xdr:nvPicPr>
      <xdr:blipFill>
        <a:blip xmlns:r="http://schemas.openxmlformats.org/officeDocument/2006/relationships" r:embed="rId11"/>
        <a:stretch>
          <a:fillRect/>
        </a:stretch>
      </xdr:blipFill>
      <xdr:spPr>
        <a:xfrm>
          <a:off x="506626" y="5600700"/>
          <a:ext cx="7808588" cy="519112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arnit\Documents\Training\Excel\Excel%20Advanced\Excel%20Advanced%20pre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earnit\Documents\Training\Excel\Power%20User\Excel%20Power%20User%20Instru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arnit\OneDrive%20-%20Learn%20It%20,%20Inc\Documents\Training\Excel\Power%20User\Other\Dynamic-Array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lp"/>
      <sheetName val="IF Function"/>
      <sheetName val="Round"/>
      <sheetName val="VLOOKUP"/>
      <sheetName val="Xlookup"/>
      <sheetName val="Database Functions"/>
      <sheetName val="Text Functions"/>
      <sheetName val="Connecticut"/>
      <sheetName val="Maine"/>
      <sheetName val="New Hampshire"/>
      <sheetName val="Consolidated Summary"/>
      <sheetName val="Albertson"/>
      <sheetName val="Patel"/>
      <sheetName val="Brenshaw"/>
      <sheetName val="Consolidated"/>
      <sheetName val="Goal Seek"/>
      <sheetName val="PMT Data Table"/>
      <sheetName val="Solver Basic"/>
      <sheetName val="Scenari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INDEX + MATCH"/>
      <sheetName val="XLOOKUP"/>
      <sheetName val="IF Function"/>
      <sheetName val="YEAR,MONTH,TEXT,MID"/>
      <sheetName val="Pivot Data"/>
      <sheetName val="Outside Formula"/>
      <sheetName val="Calculated Items + Fields"/>
      <sheetName val="Pivot Grouping"/>
      <sheetName val="Sheet2"/>
      <sheetName val="Pivot Values"/>
      <sheetName val="Slicers"/>
      <sheetName val="Array Formulas"/>
      <sheetName val="Array Function"/>
      <sheetName val="Conditional Formatting"/>
      <sheetName val="Text Fun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nique"/>
      <sheetName val="Dynamic Data Validation"/>
      <sheetName val="Filter"/>
      <sheetName val="Dynamic Array Functions"/>
      <sheetName val="Source"/>
    </sheetNames>
    <sheetDataSet>
      <sheetData sheetId="0" refreshError="1"/>
      <sheetData sheetId="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99AE8B-33DA-40D5-8F1E-A204DF972786}" name="Table1" displayName="Table1" ref="A3:D8" totalsRowShown="0" headerRowDxfId="5" dataDxfId="4">
  <autoFilter ref="A3:D8" xr:uid="{00000000-0009-0000-0100-000001000000}"/>
  <tableColumns count="4">
    <tableColumn id="1" xr3:uid="{BFAEEF6D-625E-4645-ABA7-C32E8E0AAAF5}" name="SalesRep" dataDxfId="3"/>
    <tableColumn id="2" xr3:uid="{B04CDE91-9B4E-440E-91F4-FB205C1A5221}" name="January" dataDxfId="2" dataCellStyle="Currency"/>
    <tableColumn id="3" xr3:uid="{16D55667-DF8B-444D-B9F1-F8290B9EB5F8}" name="February" dataDxfId="1" dataCellStyle="Currency"/>
    <tableColumn id="4" xr3:uid="{2B94857A-12B8-416E-AD9D-A91AD0138B89}" name="March"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FF032-E337-4F7A-AD54-0B696ACAEA91}">
  <dimension ref="A1:R35"/>
  <sheetViews>
    <sheetView tabSelected="1" workbookViewId="0">
      <selection activeCell="N6" sqref="N6"/>
    </sheetView>
  </sheetViews>
  <sheetFormatPr defaultRowHeight="14.25"/>
  <cols>
    <col min="1" max="2" width="9.5703125" style="50" bestFit="1" customWidth="1"/>
    <col min="3" max="3" width="7.5703125" style="50" bestFit="1" customWidth="1"/>
    <col min="4" max="4" width="5" style="50" bestFit="1" customWidth="1"/>
    <col min="5" max="5" width="15.5703125" style="50" bestFit="1" customWidth="1"/>
    <col min="6" max="6" width="15" style="50" customWidth="1"/>
    <col min="7" max="7" width="3.140625" style="50" customWidth="1"/>
    <col min="8" max="8" width="2.85546875" style="50" customWidth="1"/>
    <col min="9" max="9" width="14.85546875" style="50" customWidth="1"/>
    <col min="10" max="10" width="3.5703125" style="50" customWidth="1"/>
    <col min="11" max="11" width="18.85546875" style="50" bestFit="1" customWidth="1"/>
    <col min="12" max="12" width="9" style="50"/>
    <col min="13" max="13" width="3.5703125" style="50" customWidth="1"/>
    <col min="14" max="14" width="31.42578125" style="50" bestFit="1" customWidth="1"/>
    <col min="15" max="15" width="3.5703125" style="50" customWidth="1"/>
    <col min="16" max="16" width="15" style="50" bestFit="1" customWidth="1"/>
    <col min="17" max="17" width="13.7109375" style="50" bestFit="1" customWidth="1"/>
    <col min="18" max="18" width="3.5703125" style="50" customWidth="1"/>
    <col min="19" max="260" width="9" style="50"/>
    <col min="261" max="262" width="9.5703125" style="50" bestFit="1" customWidth="1"/>
    <col min="263" max="263" width="7.5703125" style="50" bestFit="1" customWidth="1"/>
    <col min="264" max="264" width="5" style="50" bestFit="1" customWidth="1"/>
    <col min="265" max="266" width="15" style="50" customWidth="1"/>
    <col min="267" max="267" width="9" style="50"/>
    <col min="268" max="268" width="15.85546875" style="50" bestFit="1" customWidth="1"/>
    <col min="269" max="269" width="15.28515625" style="50" customWidth="1"/>
    <col min="270" max="270" width="9" style="50"/>
    <col min="271" max="271" width="13.7109375" style="50" bestFit="1" customWidth="1"/>
    <col min="272" max="272" width="13.7109375" style="50" customWidth="1"/>
    <col min="273" max="273" width="13.7109375" style="50" bestFit="1" customWidth="1"/>
    <col min="274" max="516" width="9" style="50"/>
    <col min="517" max="518" width="9.5703125" style="50" bestFit="1" customWidth="1"/>
    <col min="519" max="519" width="7.5703125" style="50" bestFit="1" customWidth="1"/>
    <col min="520" max="520" width="5" style="50" bestFit="1" customWidth="1"/>
    <col min="521" max="522" width="15" style="50" customWidth="1"/>
    <col min="523" max="523" width="9" style="50"/>
    <col min="524" max="524" width="15.85546875" style="50" bestFit="1" customWidth="1"/>
    <col min="525" max="525" width="15.28515625" style="50" customWidth="1"/>
    <col min="526" max="526" width="9" style="50"/>
    <col min="527" max="527" width="13.7109375" style="50" bestFit="1" customWidth="1"/>
    <col min="528" max="528" width="13.7109375" style="50" customWidth="1"/>
    <col min="529" max="529" width="13.7109375" style="50" bestFit="1" customWidth="1"/>
    <col min="530" max="772" width="9" style="50"/>
    <col min="773" max="774" width="9.5703125" style="50" bestFit="1" customWidth="1"/>
    <col min="775" max="775" width="7.5703125" style="50" bestFit="1" customWidth="1"/>
    <col min="776" max="776" width="5" style="50" bestFit="1" customWidth="1"/>
    <col min="777" max="778" width="15" style="50" customWidth="1"/>
    <col min="779" max="779" width="9" style="50"/>
    <col min="780" max="780" width="15.85546875" style="50" bestFit="1" customWidth="1"/>
    <col min="781" max="781" width="15.28515625" style="50" customWidth="1"/>
    <col min="782" max="782" width="9" style="50"/>
    <col min="783" max="783" width="13.7109375" style="50" bestFit="1" customWidth="1"/>
    <col min="784" max="784" width="13.7109375" style="50" customWidth="1"/>
    <col min="785" max="785" width="13.7109375" style="50" bestFit="1" customWidth="1"/>
    <col min="786" max="1028" width="9" style="50"/>
    <col min="1029" max="1030" width="9.5703125" style="50" bestFit="1" customWidth="1"/>
    <col min="1031" max="1031" width="7.5703125" style="50" bestFit="1" customWidth="1"/>
    <col min="1032" max="1032" width="5" style="50" bestFit="1" customWidth="1"/>
    <col min="1033" max="1034" width="15" style="50" customWidth="1"/>
    <col min="1035" max="1035" width="9" style="50"/>
    <col min="1036" max="1036" width="15.85546875" style="50" bestFit="1" customWidth="1"/>
    <col min="1037" max="1037" width="15.28515625" style="50" customWidth="1"/>
    <col min="1038" max="1038" width="9" style="50"/>
    <col min="1039" max="1039" width="13.7109375" style="50" bestFit="1" customWidth="1"/>
    <col min="1040" max="1040" width="13.7109375" style="50" customWidth="1"/>
    <col min="1041" max="1041" width="13.7109375" style="50" bestFit="1" customWidth="1"/>
    <col min="1042" max="1284" width="9" style="50"/>
    <col min="1285" max="1286" width="9.5703125" style="50" bestFit="1" customWidth="1"/>
    <col min="1287" max="1287" width="7.5703125" style="50" bestFit="1" customWidth="1"/>
    <col min="1288" max="1288" width="5" style="50" bestFit="1" customWidth="1"/>
    <col min="1289" max="1290" width="15" style="50" customWidth="1"/>
    <col min="1291" max="1291" width="9" style="50"/>
    <col min="1292" max="1292" width="15.85546875" style="50" bestFit="1" customWidth="1"/>
    <col min="1293" max="1293" width="15.28515625" style="50" customWidth="1"/>
    <col min="1294" max="1294" width="9" style="50"/>
    <col min="1295" max="1295" width="13.7109375" style="50" bestFit="1" customWidth="1"/>
    <col min="1296" max="1296" width="13.7109375" style="50" customWidth="1"/>
    <col min="1297" max="1297" width="13.7109375" style="50" bestFit="1" customWidth="1"/>
    <col min="1298" max="1540" width="9" style="50"/>
    <col min="1541" max="1542" width="9.5703125" style="50" bestFit="1" customWidth="1"/>
    <col min="1543" max="1543" width="7.5703125" style="50" bestFit="1" customWidth="1"/>
    <col min="1544" max="1544" width="5" style="50" bestFit="1" customWidth="1"/>
    <col min="1545" max="1546" width="15" style="50" customWidth="1"/>
    <col min="1547" max="1547" width="9" style="50"/>
    <col min="1548" max="1548" width="15.85546875" style="50" bestFit="1" customWidth="1"/>
    <col min="1549" max="1549" width="15.28515625" style="50" customWidth="1"/>
    <col min="1550" max="1550" width="9" style="50"/>
    <col min="1551" max="1551" width="13.7109375" style="50" bestFit="1" customWidth="1"/>
    <col min="1552" max="1552" width="13.7109375" style="50" customWidth="1"/>
    <col min="1553" max="1553" width="13.7109375" style="50" bestFit="1" customWidth="1"/>
    <col min="1554" max="1796" width="9" style="50"/>
    <col min="1797" max="1798" width="9.5703125" style="50" bestFit="1" customWidth="1"/>
    <col min="1799" max="1799" width="7.5703125" style="50" bestFit="1" customWidth="1"/>
    <col min="1800" max="1800" width="5" style="50" bestFit="1" customWidth="1"/>
    <col min="1801" max="1802" width="15" style="50" customWidth="1"/>
    <col min="1803" max="1803" width="9" style="50"/>
    <col min="1804" max="1804" width="15.85546875" style="50" bestFit="1" customWidth="1"/>
    <col min="1805" max="1805" width="15.28515625" style="50" customWidth="1"/>
    <col min="1806" max="1806" width="9" style="50"/>
    <col min="1807" max="1807" width="13.7109375" style="50" bestFit="1" customWidth="1"/>
    <col min="1808" max="1808" width="13.7109375" style="50" customWidth="1"/>
    <col min="1809" max="1809" width="13.7109375" style="50" bestFit="1" customWidth="1"/>
    <col min="1810" max="2052" width="9" style="50"/>
    <col min="2053" max="2054" width="9.5703125" style="50" bestFit="1" customWidth="1"/>
    <col min="2055" max="2055" width="7.5703125" style="50" bestFit="1" customWidth="1"/>
    <col min="2056" max="2056" width="5" style="50" bestFit="1" customWidth="1"/>
    <col min="2057" max="2058" width="15" style="50" customWidth="1"/>
    <col min="2059" max="2059" width="9" style="50"/>
    <col min="2060" max="2060" width="15.85546875" style="50" bestFit="1" customWidth="1"/>
    <col min="2061" max="2061" width="15.28515625" style="50" customWidth="1"/>
    <col min="2062" max="2062" width="9" style="50"/>
    <col min="2063" max="2063" width="13.7109375" style="50" bestFit="1" customWidth="1"/>
    <col min="2064" max="2064" width="13.7109375" style="50" customWidth="1"/>
    <col min="2065" max="2065" width="13.7109375" style="50" bestFit="1" customWidth="1"/>
    <col min="2066" max="2308" width="9" style="50"/>
    <col min="2309" max="2310" width="9.5703125" style="50" bestFit="1" customWidth="1"/>
    <col min="2311" max="2311" width="7.5703125" style="50" bestFit="1" customWidth="1"/>
    <col min="2312" max="2312" width="5" style="50" bestFit="1" customWidth="1"/>
    <col min="2313" max="2314" width="15" style="50" customWidth="1"/>
    <col min="2315" max="2315" width="9" style="50"/>
    <col min="2316" max="2316" width="15.85546875" style="50" bestFit="1" customWidth="1"/>
    <col min="2317" max="2317" width="15.28515625" style="50" customWidth="1"/>
    <col min="2318" max="2318" width="9" style="50"/>
    <col min="2319" max="2319" width="13.7109375" style="50" bestFit="1" customWidth="1"/>
    <col min="2320" max="2320" width="13.7109375" style="50" customWidth="1"/>
    <col min="2321" max="2321" width="13.7109375" style="50" bestFit="1" customWidth="1"/>
    <col min="2322" max="2564" width="9" style="50"/>
    <col min="2565" max="2566" width="9.5703125" style="50" bestFit="1" customWidth="1"/>
    <col min="2567" max="2567" width="7.5703125" style="50" bestFit="1" customWidth="1"/>
    <col min="2568" max="2568" width="5" style="50" bestFit="1" customWidth="1"/>
    <col min="2569" max="2570" width="15" style="50" customWidth="1"/>
    <col min="2571" max="2571" width="9" style="50"/>
    <col min="2572" max="2572" width="15.85546875" style="50" bestFit="1" customWidth="1"/>
    <col min="2573" max="2573" width="15.28515625" style="50" customWidth="1"/>
    <col min="2574" max="2574" width="9" style="50"/>
    <col min="2575" max="2575" width="13.7109375" style="50" bestFit="1" customWidth="1"/>
    <col min="2576" max="2576" width="13.7109375" style="50" customWidth="1"/>
    <col min="2577" max="2577" width="13.7109375" style="50" bestFit="1" customWidth="1"/>
    <col min="2578" max="2820" width="9" style="50"/>
    <col min="2821" max="2822" width="9.5703125" style="50" bestFit="1" customWidth="1"/>
    <col min="2823" max="2823" width="7.5703125" style="50" bestFit="1" customWidth="1"/>
    <col min="2824" max="2824" width="5" style="50" bestFit="1" customWidth="1"/>
    <col min="2825" max="2826" width="15" style="50" customWidth="1"/>
    <col min="2827" max="2827" width="9" style="50"/>
    <col min="2828" max="2828" width="15.85546875" style="50" bestFit="1" customWidth="1"/>
    <col min="2829" max="2829" width="15.28515625" style="50" customWidth="1"/>
    <col min="2830" max="2830" width="9" style="50"/>
    <col min="2831" max="2831" width="13.7109375" style="50" bestFit="1" customWidth="1"/>
    <col min="2832" max="2832" width="13.7109375" style="50" customWidth="1"/>
    <col min="2833" max="2833" width="13.7109375" style="50" bestFit="1" customWidth="1"/>
    <col min="2834" max="3076" width="9" style="50"/>
    <col min="3077" max="3078" width="9.5703125" style="50" bestFit="1" customWidth="1"/>
    <col min="3079" max="3079" width="7.5703125" style="50" bestFit="1" customWidth="1"/>
    <col min="3080" max="3080" width="5" style="50" bestFit="1" customWidth="1"/>
    <col min="3081" max="3082" width="15" style="50" customWidth="1"/>
    <col min="3083" max="3083" width="9" style="50"/>
    <col min="3084" max="3084" width="15.85546875" style="50" bestFit="1" customWidth="1"/>
    <col min="3085" max="3085" width="15.28515625" style="50" customWidth="1"/>
    <col min="3086" max="3086" width="9" style="50"/>
    <col min="3087" max="3087" width="13.7109375" style="50" bestFit="1" customWidth="1"/>
    <col min="3088" max="3088" width="13.7109375" style="50" customWidth="1"/>
    <col min="3089" max="3089" width="13.7109375" style="50" bestFit="1" customWidth="1"/>
    <col min="3090" max="3332" width="9" style="50"/>
    <col min="3333" max="3334" width="9.5703125" style="50" bestFit="1" customWidth="1"/>
    <col min="3335" max="3335" width="7.5703125" style="50" bestFit="1" customWidth="1"/>
    <col min="3336" max="3336" width="5" style="50" bestFit="1" customWidth="1"/>
    <col min="3337" max="3338" width="15" style="50" customWidth="1"/>
    <col min="3339" max="3339" width="9" style="50"/>
    <col min="3340" max="3340" width="15.85546875" style="50" bestFit="1" customWidth="1"/>
    <col min="3341" max="3341" width="15.28515625" style="50" customWidth="1"/>
    <col min="3342" max="3342" width="9" style="50"/>
    <col min="3343" max="3343" width="13.7109375" style="50" bestFit="1" customWidth="1"/>
    <col min="3344" max="3344" width="13.7109375" style="50" customWidth="1"/>
    <col min="3345" max="3345" width="13.7109375" style="50" bestFit="1" customWidth="1"/>
    <col min="3346" max="3588" width="9" style="50"/>
    <col min="3589" max="3590" width="9.5703125" style="50" bestFit="1" customWidth="1"/>
    <col min="3591" max="3591" width="7.5703125" style="50" bestFit="1" customWidth="1"/>
    <col min="3592" max="3592" width="5" style="50" bestFit="1" customWidth="1"/>
    <col min="3593" max="3594" width="15" style="50" customWidth="1"/>
    <col min="3595" max="3595" width="9" style="50"/>
    <col min="3596" max="3596" width="15.85546875" style="50" bestFit="1" customWidth="1"/>
    <col min="3597" max="3597" width="15.28515625" style="50" customWidth="1"/>
    <col min="3598" max="3598" width="9" style="50"/>
    <col min="3599" max="3599" width="13.7109375" style="50" bestFit="1" customWidth="1"/>
    <col min="3600" max="3600" width="13.7109375" style="50" customWidth="1"/>
    <col min="3601" max="3601" width="13.7109375" style="50" bestFit="1" customWidth="1"/>
    <col min="3602" max="3844" width="9" style="50"/>
    <col min="3845" max="3846" width="9.5703125" style="50" bestFit="1" customWidth="1"/>
    <col min="3847" max="3847" width="7.5703125" style="50" bestFit="1" customWidth="1"/>
    <col min="3848" max="3848" width="5" style="50" bestFit="1" customWidth="1"/>
    <col min="3849" max="3850" width="15" style="50" customWidth="1"/>
    <col min="3851" max="3851" width="9" style="50"/>
    <col min="3852" max="3852" width="15.85546875" style="50" bestFit="1" customWidth="1"/>
    <col min="3853" max="3853" width="15.28515625" style="50" customWidth="1"/>
    <col min="3854" max="3854" width="9" style="50"/>
    <col min="3855" max="3855" width="13.7109375" style="50" bestFit="1" customWidth="1"/>
    <col min="3856" max="3856" width="13.7109375" style="50" customWidth="1"/>
    <col min="3857" max="3857" width="13.7109375" style="50" bestFit="1" customWidth="1"/>
    <col min="3858" max="4100" width="9" style="50"/>
    <col min="4101" max="4102" width="9.5703125" style="50" bestFit="1" customWidth="1"/>
    <col min="4103" max="4103" width="7.5703125" style="50" bestFit="1" customWidth="1"/>
    <col min="4104" max="4104" width="5" style="50" bestFit="1" customWidth="1"/>
    <col min="4105" max="4106" width="15" style="50" customWidth="1"/>
    <col min="4107" max="4107" width="9" style="50"/>
    <col min="4108" max="4108" width="15.85546875" style="50" bestFit="1" customWidth="1"/>
    <col min="4109" max="4109" width="15.28515625" style="50" customWidth="1"/>
    <col min="4110" max="4110" width="9" style="50"/>
    <col min="4111" max="4111" width="13.7109375" style="50" bestFit="1" customWidth="1"/>
    <col min="4112" max="4112" width="13.7109375" style="50" customWidth="1"/>
    <col min="4113" max="4113" width="13.7109375" style="50" bestFit="1" customWidth="1"/>
    <col min="4114" max="4356" width="9" style="50"/>
    <col min="4357" max="4358" width="9.5703125" style="50" bestFit="1" customWidth="1"/>
    <col min="4359" max="4359" width="7.5703125" style="50" bestFit="1" customWidth="1"/>
    <col min="4360" max="4360" width="5" style="50" bestFit="1" customWidth="1"/>
    <col min="4361" max="4362" width="15" style="50" customWidth="1"/>
    <col min="4363" max="4363" width="9" style="50"/>
    <col min="4364" max="4364" width="15.85546875" style="50" bestFit="1" customWidth="1"/>
    <col min="4365" max="4365" width="15.28515625" style="50" customWidth="1"/>
    <col min="4366" max="4366" width="9" style="50"/>
    <col min="4367" max="4367" width="13.7109375" style="50" bestFit="1" customWidth="1"/>
    <col min="4368" max="4368" width="13.7109375" style="50" customWidth="1"/>
    <col min="4369" max="4369" width="13.7109375" style="50" bestFit="1" customWidth="1"/>
    <col min="4370" max="4612" width="9" style="50"/>
    <col min="4613" max="4614" width="9.5703125" style="50" bestFit="1" customWidth="1"/>
    <col min="4615" max="4615" width="7.5703125" style="50" bestFit="1" customWidth="1"/>
    <col min="4616" max="4616" width="5" style="50" bestFit="1" customWidth="1"/>
    <col min="4617" max="4618" width="15" style="50" customWidth="1"/>
    <col min="4619" max="4619" width="9" style="50"/>
    <col min="4620" max="4620" width="15.85546875" style="50" bestFit="1" customWidth="1"/>
    <col min="4621" max="4621" width="15.28515625" style="50" customWidth="1"/>
    <col min="4622" max="4622" width="9" style="50"/>
    <col min="4623" max="4623" width="13.7109375" style="50" bestFit="1" customWidth="1"/>
    <col min="4624" max="4624" width="13.7109375" style="50" customWidth="1"/>
    <col min="4625" max="4625" width="13.7109375" style="50" bestFit="1" customWidth="1"/>
    <col min="4626" max="4868" width="9" style="50"/>
    <col min="4869" max="4870" width="9.5703125" style="50" bestFit="1" customWidth="1"/>
    <col min="4871" max="4871" width="7.5703125" style="50" bestFit="1" customWidth="1"/>
    <col min="4872" max="4872" width="5" style="50" bestFit="1" customWidth="1"/>
    <col min="4873" max="4874" width="15" style="50" customWidth="1"/>
    <col min="4875" max="4875" width="9" style="50"/>
    <col min="4876" max="4876" width="15.85546875" style="50" bestFit="1" customWidth="1"/>
    <col min="4877" max="4877" width="15.28515625" style="50" customWidth="1"/>
    <col min="4878" max="4878" width="9" style="50"/>
    <col min="4879" max="4879" width="13.7109375" style="50" bestFit="1" customWidth="1"/>
    <col min="4880" max="4880" width="13.7109375" style="50" customWidth="1"/>
    <col min="4881" max="4881" width="13.7109375" style="50" bestFit="1" customWidth="1"/>
    <col min="4882" max="5124" width="9" style="50"/>
    <col min="5125" max="5126" width="9.5703125" style="50" bestFit="1" customWidth="1"/>
    <col min="5127" max="5127" width="7.5703125" style="50" bestFit="1" customWidth="1"/>
    <col min="5128" max="5128" width="5" style="50" bestFit="1" customWidth="1"/>
    <col min="5129" max="5130" width="15" style="50" customWidth="1"/>
    <col min="5131" max="5131" width="9" style="50"/>
    <col min="5132" max="5132" width="15.85546875" style="50" bestFit="1" customWidth="1"/>
    <col min="5133" max="5133" width="15.28515625" style="50" customWidth="1"/>
    <col min="5134" max="5134" width="9" style="50"/>
    <col min="5135" max="5135" width="13.7109375" style="50" bestFit="1" customWidth="1"/>
    <col min="5136" max="5136" width="13.7109375" style="50" customWidth="1"/>
    <col min="5137" max="5137" width="13.7109375" style="50" bestFit="1" customWidth="1"/>
    <col min="5138" max="5380" width="9" style="50"/>
    <col min="5381" max="5382" width="9.5703125" style="50" bestFit="1" customWidth="1"/>
    <col min="5383" max="5383" width="7.5703125" style="50" bestFit="1" customWidth="1"/>
    <col min="5384" max="5384" width="5" style="50" bestFit="1" customWidth="1"/>
    <col min="5385" max="5386" width="15" style="50" customWidth="1"/>
    <col min="5387" max="5387" width="9" style="50"/>
    <col min="5388" max="5388" width="15.85546875" style="50" bestFit="1" customWidth="1"/>
    <col min="5389" max="5389" width="15.28515625" style="50" customWidth="1"/>
    <col min="5390" max="5390" width="9" style="50"/>
    <col min="5391" max="5391" width="13.7109375" style="50" bestFit="1" customWidth="1"/>
    <col min="5392" max="5392" width="13.7109375" style="50" customWidth="1"/>
    <col min="5393" max="5393" width="13.7109375" style="50" bestFit="1" customWidth="1"/>
    <col min="5394" max="5636" width="9" style="50"/>
    <col min="5637" max="5638" width="9.5703125" style="50" bestFit="1" customWidth="1"/>
    <col min="5639" max="5639" width="7.5703125" style="50" bestFit="1" customWidth="1"/>
    <col min="5640" max="5640" width="5" style="50" bestFit="1" customWidth="1"/>
    <col min="5641" max="5642" width="15" style="50" customWidth="1"/>
    <col min="5643" max="5643" width="9" style="50"/>
    <col min="5644" max="5644" width="15.85546875" style="50" bestFit="1" customWidth="1"/>
    <col min="5645" max="5645" width="15.28515625" style="50" customWidth="1"/>
    <col min="5646" max="5646" width="9" style="50"/>
    <col min="5647" max="5647" width="13.7109375" style="50" bestFit="1" customWidth="1"/>
    <col min="5648" max="5648" width="13.7109375" style="50" customWidth="1"/>
    <col min="5649" max="5649" width="13.7109375" style="50" bestFit="1" customWidth="1"/>
    <col min="5650" max="5892" width="9" style="50"/>
    <col min="5893" max="5894" width="9.5703125" style="50" bestFit="1" customWidth="1"/>
    <col min="5895" max="5895" width="7.5703125" style="50" bestFit="1" customWidth="1"/>
    <col min="5896" max="5896" width="5" style="50" bestFit="1" customWidth="1"/>
    <col min="5897" max="5898" width="15" style="50" customWidth="1"/>
    <col min="5899" max="5899" width="9" style="50"/>
    <col min="5900" max="5900" width="15.85546875" style="50" bestFit="1" customWidth="1"/>
    <col min="5901" max="5901" width="15.28515625" style="50" customWidth="1"/>
    <col min="5902" max="5902" width="9" style="50"/>
    <col min="5903" max="5903" width="13.7109375" style="50" bestFit="1" customWidth="1"/>
    <col min="5904" max="5904" width="13.7109375" style="50" customWidth="1"/>
    <col min="5905" max="5905" width="13.7109375" style="50" bestFit="1" customWidth="1"/>
    <col min="5906" max="6148" width="9" style="50"/>
    <col min="6149" max="6150" width="9.5703125" style="50" bestFit="1" customWidth="1"/>
    <col min="6151" max="6151" width="7.5703125" style="50" bestFit="1" customWidth="1"/>
    <col min="6152" max="6152" width="5" style="50" bestFit="1" customWidth="1"/>
    <col min="6153" max="6154" width="15" style="50" customWidth="1"/>
    <col min="6155" max="6155" width="9" style="50"/>
    <col min="6156" max="6156" width="15.85546875" style="50" bestFit="1" customWidth="1"/>
    <col min="6157" max="6157" width="15.28515625" style="50" customWidth="1"/>
    <col min="6158" max="6158" width="9" style="50"/>
    <col min="6159" max="6159" width="13.7109375" style="50" bestFit="1" customWidth="1"/>
    <col min="6160" max="6160" width="13.7109375" style="50" customWidth="1"/>
    <col min="6161" max="6161" width="13.7109375" style="50" bestFit="1" customWidth="1"/>
    <col min="6162" max="6404" width="9" style="50"/>
    <col min="6405" max="6406" width="9.5703125" style="50" bestFit="1" customWidth="1"/>
    <col min="6407" max="6407" width="7.5703125" style="50" bestFit="1" customWidth="1"/>
    <col min="6408" max="6408" width="5" style="50" bestFit="1" customWidth="1"/>
    <col min="6409" max="6410" width="15" style="50" customWidth="1"/>
    <col min="6411" max="6411" width="9" style="50"/>
    <col min="6412" max="6412" width="15.85546875" style="50" bestFit="1" customWidth="1"/>
    <col min="6413" max="6413" width="15.28515625" style="50" customWidth="1"/>
    <col min="6414" max="6414" width="9" style="50"/>
    <col min="6415" max="6415" width="13.7109375" style="50" bestFit="1" customWidth="1"/>
    <col min="6416" max="6416" width="13.7109375" style="50" customWidth="1"/>
    <col min="6417" max="6417" width="13.7109375" style="50" bestFit="1" customWidth="1"/>
    <col min="6418" max="6660" width="9" style="50"/>
    <col min="6661" max="6662" width="9.5703125" style="50" bestFit="1" customWidth="1"/>
    <col min="6663" max="6663" width="7.5703125" style="50" bestFit="1" customWidth="1"/>
    <col min="6664" max="6664" width="5" style="50" bestFit="1" customWidth="1"/>
    <col min="6665" max="6666" width="15" style="50" customWidth="1"/>
    <col min="6667" max="6667" width="9" style="50"/>
    <col min="6668" max="6668" width="15.85546875" style="50" bestFit="1" customWidth="1"/>
    <col min="6669" max="6669" width="15.28515625" style="50" customWidth="1"/>
    <col min="6670" max="6670" width="9" style="50"/>
    <col min="6671" max="6671" width="13.7109375" style="50" bestFit="1" customWidth="1"/>
    <col min="6672" max="6672" width="13.7109375" style="50" customWidth="1"/>
    <col min="6673" max="6673" width="13.7109375" style="50" bestFit="1" customWidth="1"/>
    <col min="6674" max="6916" width="9" style="50"/>
    <col min="6917" max="6918" width="9.5703125" style="50" bestFit="1" customWidth="1"/>
    <col min="6919" max="6919" width="7.5703125" style="50" bestFit="1" customWidth="1"/>
    <col min="6920" max="6920" width="5" style="50" bestFit="1" customWidth="1"/>
    <col min="6921" max="6922" width="15" style="50" customWidth="1"/>
    <col min="6923" max="6923" width="9" style="50"/>
    <col min="6924" max="6924" width="15.85546875" style="50" bestFit="1" customWidth="1"/>
    <col min="6925" max="6925" width="15.28515625" style="50" customWidth="1"/>
    <col min="6926" max="6926" width="9" style="50"/>
    <col min="6927" max="6927" width="13.7109375" style="50" bestFit="1" customWidth="1"/>
    <col min="6928" max="6928" width="13.7109375" style="50" customWidth="1"/>
    <col min="6929" max="6929" width="13.7109375" style="50" bestFit="1" customWidth="1"/>
    <col min="6930" max="7172" width="9" style="50"/>
    <col min="7173" max="7174" width="9.5703125" style="50" bestFit="1" customWidth="1"/>
    <col min="7175" max="7175" width="7.5703125" style="50" bestFit="1" customWidth="1"/>
    <col min="7176" max="7176" width="5" style="50" bestFit="1" customWidth="1"/>
    <col min="7177" max="7178" width="15" style="50" customWidth="1"/>
    <col min="7179" max="7179" width="9" style="50"/>
    <col min="7180" max="7180" width="15.85546875" style="50" bestFit="1" customWidth="1"/>
    <col min="7181" max="7181" width="15.28515625" style="50" customWidth="1"/>
    <col min="7182" max="7182" width="9" style="50"/>
    <col min="7183" max="7183" width="13.7109375" style="50" bestFit="1" customWidth="1"/>
    <col min="7184" max="7184" width="13.7109375" style="50" customWidth="1"/>
    <col min="7185" max="7185" width="13.7109375" style="50" bestFit="1" customWidth="1"/>
    <col min="7186" max="7428" width="9" style="50"/>
    <col min="7429" max="7430" width="9.5703125" style="50" bestFit="1" customWidth="1"/>
    <col min="7431" max="7431" width="7.5703125" style="50" bestFit="1" customWidth="1"/>
    <col min="7432" max="7432" width="5" style="50" bestFit="1" customWidth="1"/>
    <col min="7433" max="7434" width="15" style="50" customWidth="1"/>
    <col min="7435" max="7435" width="9" style="50"/>
    <col min="7436" max="7436" width="15.85546875" style="50" bestFit="1" customWidth="1"/>
    <col min="7437" max="7437" width="15.28515625" style="50" customWidth="1"/>
    <col min="7438" max="7438" width="9" style="50"/>
    <col min="7439" max="7439" width="13.7109375" style="50" bestFit="1" customWidth="1"/>
    <col min="7440" max="7440" width="13.7109375" style="50" customWidth="1"/>
    <col min="7441" max="7441" width="13.7109375" style="50" bestFit="1" customWidth="1"/>
    <col min="7442" max="7684" width="9" style="50"/>
    <col min="7685" max="7686" width="9.5703125" style="50" bestFit="1" customWidth="1"/>
    <col min="7687" max="7687" width="7.5703125" style="50" bestFit="1" customWidth="1"/>
    <col min="7688" max="7688" width="5" style="50" bestFit="1" customWidth="1"/>
    <col min="7689" max="7690" width="15" style="50" customWidth="1"/>
    <col min="7691" max="7691" width="9" style="50"/>
    <col min="7692" max="7692" width="15.85546875" style="50" bestFit="1" customWidth="1"/>
    <col min="7693" max="7693" width="15.28515625" style="50" customWidth="1"/>
    <col min="7694" max="7694" width="9" style="50"/>
    <col min="7695" max="7695" width="13.7109375" style="50" bestFit="1" customWidth="1"/>
    <col min="7696" max="7696" width="13.7109375" style="50" customWidth="1"/>
    <col min="7697" max="7697" width="13.7109375" style="50" bestFit="1" customWidth="1"/>
    <col min="7698" max="7940" width="9" style="50"/>
    <col min="7941" max="7942" width="9.5703125" style="50" bestFit="1" customWidth="1"/>
    <col min="7943" max="7943" width="7.5703125" style="50" bestFit="1" customWidth="1"/>
    <col min="7944" max="7944" width="5" style="50" bestFit="1" customWidth="1"/>
    <col min="7945" max="7946" width="15" style="50" customWidth="1"/>
    <col min="7947" max="7947" width="9" style="50"/>
    <col min="7948" max="7948" width="15.85546875" style="50" bestFit="1" customWidth="1"/>
    <col min="7949" max="7949" width="15.28515625" style="50" customWidth="1"/>
    <col min="7950" max="7950" width="9" style="50"/>
    <col min="7951" max="7951" width="13.7109375" style="50" bestFit="1" customWidth="1"/>
    <col min="7952" max="7952" width="13.7109375" style="50" customWidth="1"/>
    <col min="7953" max="7953" width="13.7109375" style="50" bestFit="1" customWidth="1"/>
    <col min="7954" max="8196" width="9" style="50"/>
    <col min="8197" max="8198" width="9.5703125" style="50" bestFit="1" customWidth="1"/>
    <col min="8199" max="8199" width="7.5703125" style="50" bestFit="1" customWidth="1"/>
    <col min="8200" max="8200" width="5" style="50" bestFit="1" customWidth="1"/>
    <col min="8201" max="8202" width="15" style="50" customWidth="1"/>
    <col min="8203" max="8203" width="9" style="50"/>
    <col min="8204" max="8204" width="15.85546875" style="50" bestFit="1" customWidth="1"/>
    <col min="8205" max="8205" width="15.28515625" style="50" customWidth="1"/>
    <col min="8206" max="8206" width="9" style="50"/>
    <col min="8207" max="8207" width="13.7109375" style="50" bestFit="1" customWidth="1"/>
    <col min="8208" max="8208" width="13.7109375" style="50" customWidth="1"/>
    <col min="8209" max="8209" width="13.7109375" style="50" bestFit="1" customWidth="1"/>
    <col min="8210" max="8452" width="9" style="50"/>
    <col min="8453" max="8454" width="9.5703125" style="50" bestFit="1" customWidth="1"/>
    <col min="8455" max="8455" width="7.5703125" style="50" bestFit="1" customWidth="1"/>
    <col min="8456" max="8456" width="5" style="50" bestFit="1" customWidth="1"/>
    <col min="8457" max="8458" width="15" style="50" customWidth="1"/>
    <col min="8459" max="8459" width="9" style="50"/>
    <col min="8460" max="8460" width="15.85546875" style="50" bestFit="1" customWidth="1"/>
    <col min="8461" max="8461" width="15.28515625" style="50" customWidth="1"/>
    <col min="8462" max="8462" width="9" style="50"/>
    <col min="8463" max="8463" width="13.7109375" style="50" bestFit="1" customWidth="1"/>
    <col min="8464" max="8464" width="13.7109375" style="50" customWidth="1"/>
    <col min="8465" max="8465" width="13.7109375" style="50" bestFit="1" customWidth="1"/>
    <col min="8466" max="8708" width="9" style="50"/>
    <col min="8709" max="8710" width="9.5703125" style="50" bestFit="1" customWidth="1"/>
    <col min="8711" max="8711" width="7.5703125" style="50" bestFit="1" customWidth="1"/>
    <col min="8712" max="8712" width="5" style="50" bestFit="1" customWidth="1"/>
    <col min="8713" max="8714" width="15" style="50" customWidth="1"/>
    <col min="8715" max="8715" width="9" style="50"/>
    <col min="8716" max="8716" width="15.85546875" style="50" bestFit="1" customWidth="1"/>
    <col min="8717" max="8717" width="15.28515625" style="50" customWidth="1"/>
    <col min="8718" max="8718" width="9" style="50"/>
    <col min="8719" max="8719" width="13.7109375" style="50" bestFit="1" customWidth="1"/>
    <col min="8720" max="8720" width="13.7109375" style="50" customWidth="1"/>
    <col min="8721" max="8721" width="13.7109375" style="50" bestFit="1" customWidth="1"/>
    <col min="8722" max="8964" width="9" style="50"/>
    <col min="8965" max="8966" width="9.5703125" style="50" bestFit="1" customWidth="1"/>
    <col min="8967" max="8967" width="7.5703125" style="50" bestFit="1" customWidth="1"/>
    <col min="8968" max="8968" width="5" style="50" bestFit="1" customWidth="1"/>
    <col min="8969" max="8970" width="15" style="50" customWidth="1"/>
    <col min="8971" max="8971" width="9" style="50"/>
    <col min="8972" max="8972" width="15.85546875" style="50" bestFit="1" customWidth="1"/>
    <col min="8973" max="8973" width="15.28515625" style="50" customWidth="1"/>
    <col min="8974" max="8974" width="9" style="50"/>
    <col min="8975" max="8975" width="13.7109375" style="50" bestFit="1" customWidth="1"/>
    <col min="8976" max="8976" width="13.7109375" style="50" customWidth="1"/>
    <col min="8977" max="8977" width="13.7109375" style="50" bestFit="1" customWidth="1"/>
    <col min="8978" max="9220" width="9" style="50"/>
    <col min="9221" max="9222" width="9.5703125" style="50" bestFit="1" customWidth="1"/>
    <col min="9223" max="9223" width="7.5703125" style="50" bestFit="1" customWidth="1"/>
    <col min="9224" max="9224" width="5" style="50" bestFit="1" customWidth="1"/>
    <col min="9225" max="9226" width="15" style="50" customWidth="1"/>
    <col min="9227" max="9227" width="9" style="50"/>
    <col min="9228" max="9228" width="15.85546875" style="50" bestFit="1" customWidth="1"/>
    <col min="9229" max="9229" width="15.28515625" style="50" customWidth="1"/>
    <col min="9230" max="9230" width="9" style="50"/>
    <col min="9231" max="9231" width="13.7109375" style="50" bestFit="1" customWidth="1"/>
    <col min="9232" max="9232" width="13.7109375" style="50" customWidth="1"/>
    <col min="9233" max="9233" width="13.7109375" style="50" bestFit="1" customWidth="1"/>
    <col min="9234" max="9476" width="9" style="50"/>
    <col min="9477" max="9478" width="9.5703125" style="50" bestFit="1" customWidth="1"/>
    <col min="9479" max="9479" width="7.5703125" style="50" bestFit="1" customWidth="1"/>
    <col min="9480" max="9480" width="5" style="50" bestFit="1" customWidth="1"/>
    <col min="9481" max="9482" width="15" style="50" customWidth="1"/>
    <col min="9483" max="9483" width="9" style="50"/>
    <col min="9484" max="9484" width="15.85546875" style="50" bestFit="1" customWidth="1"/>
    <col min="9485" max="9485" width="15.28515625" style="50" customWidth="1"/>
    <col min="9486" max="9486" width="9" style="50"/>
    <col min="9487" max="9487" width="13.7109375" style="50" bestFit="1" customWidth="1"/>
    <col min="9488" max="9488" width="13.7109375" style="50" customWidth="1"/>
    <col min="9489" max="9489" width="13.7109375" style="50" bestFit="1" customWidth="1"/>
    <col min="9490" max="9732" width="9" style="50"/>
    <col min="9733" max="9734" width="9.5703125" style="50" bestFit="1" customWidth="1"/>
    <col min="9735" max="9735" width="7.5703125" style="50" bestFit="1" customWidth="1"/>
    <col min="9736" max="9736" width="5" style="50" bestFit="1" customWidth="1"/>
    <col min="9737" max="9738" width="15" style="50" customWidth="1"/>
    <col min="9739" max="9739" width="9" style="50"/>
    <col min="9740" max="9740" width="15.85546875" style="50" bestFit="1" customWidth="1"/>
    <col min="9741" max="9741" width="15.28515625" style="50" customWidth="1"/>
    <col min="9742" max="9742" width="9" style="50"/>
    <col min="9743" max="9743" width="13.7109375" style="50" bestFit="1" customWidth="1"/>
    <col min="9744" max="9744" width="13.7109375" style="50" customWidth="1"/>
    <col min="9745" max="9745" width="13.7109375" style="50" bestFit="1" customWidth="1"/>
    <col min="9746" max="9988" width="9" style="50"/>
    <col min="9989" max="9990" width="9.5703125" style="50" bestFit="1" customWidth="1"/>
    <col min="9991" max="9991" width="7.5703125" style="50" bestFit="1" customWidth="1"/>
    <col min="9992" max="9992" width="5" style="50" bestFit="1" customWidth="1"/>
    <col min="9993" max="9994" width="15" style="50" customWidth="1"/>
    <col min="9995" max="9995" width="9" style="50"/>
    <col min="9996" max="9996" width="15.85546875" style="50" bestFit="1" customWidth="1"/>
    <col min="9997" max="9997" width="15.28515625" style="50" customWidth="1"/>
    <col min="9998" max="9998" width="9" style="50"/>
    <col min="9999" max="9999" width="13.7109375" style="50" bestFit="1" customWidth="1"/>
    <col min="10000" max="10000" width="13.7109375" style="50" customWidth="1"/>
    <col min="10001" max="10001" width="13.7109375" style="50" bestFit="1" customWidth="1"/>
    <col min="10002" max="10244" width="9" style="50"/>
    <col min="10245" max="10246" width="9.5703125" style="50" bestFit="1" customWidth="1"/>
    <col min="10247" max="10247" width="7.5703125" style="50" bestFit="1" customWidth="1"/>
    <col min="10248" max="10248" width="5" style="50" bestFit="1" customWidth="1"/>
    <col min="10249" max="10250" width="15" style="50" customWidth="1"/>
    <col min="10251" max="10251" width="9" style="50"/>
    <col min="10252" max="10252" width="15.85546875" style="50" bestFit="1" customWidth="1"/>
    <col min="10253" max="10253" width="15.28515625" style="50" customWidth="1"/>
    <col min="10254" max="10254" width="9" style="50"/>
    <col min="10255" max="10255" width="13.7109375" style="50" bestFit="1" customWidth="1"/>
    <col min="10256" max="10256" width="13.7109375" style="50" customWidth="1"/>
    <col min="10257" max="10257" width="13.7109375" style="50" bestFit="1" customWidth="1"/>
    <col min="10258" max="10500" width="9" style="50"/>
    <col min="10501" max="10502" width="9.5703125" style="50" bestFit="1" customWidth="1"/>
    <col min="10503" max="10503" width="7.5703125" style="50" bestFit="1" customWidth="1"/>
    <col min="10504" max="10504" width="5" style="50" bestFit="1" customWidth="1"/>
    <col min="10505" max="10506" width="15" style="50" customWidth="1"/>
    <col min="10507" max="10507" width="9" style="50"/>
    <col min="10508" max="10508" width="15.85546875" style="50" bestFit="1" customWidth="1"/>
    <col min="10509" max="10509" width="15.28515625" style="50" customWidth="1"/>
    <col min="10510" max="10510" width="9" style="50"/>
    <col min="10511" max="10511" width="13.7109375" style="50" bestFit="1" customWidth="1"/>
    <col min="10512" max="10512" width="13.7109375" style="50" customWidth="1"/>
    <col min="10513" max="10513" width="13.7109375" style="50" bestFit="1" customWidth="1"/>
    <col min="10514" max="10756" width="9" style="50"/>
    <col min="10757" max="10758" width="9.5703125" style="50" bestFit="1" customWidth="1"/>
    <col min="10759" max="10759" width="7.5703125" style="50" bestFit="1" customWidth="1"/>
    <col min="10760" max="10760" width="5" style="50" bestFit="1" customWidth="1"/>
    <col min="10761" max="10762" width="15" style="50" customWidth="1"/>
    <col min="10763" max="10763" width="9" style="50"/>
    <col min="10764" max="10764" width="15.85546875" style="50" bestFit="1" customWidth="1"/>
    <col min="10765" max="10765" width="15.28515625" style="50" customWidth="1"/>
    <col min="10766" max="10766" width="9" style="50"/>
    <col min="10767" max="10767" width="13.7109375" style="50" bestFit="1" customWidth="1"/>
    <col min="10768" max="10768" width="13.7109375" style="50" customWidth="1"/>
    <col min="10769" max="10769" width="13.7109375" style="50" bestFit="1" customWidth="1"/>
    <col min="10770" max="11012" width="9" style="50"/>
    <col min="11013" max="11014" width="9.5703125" style="50" bestFit="1" customWidth="1"/>
    <col min="11015" max="11015" width="7.5703125" style="50" bestFit="1" customWidth="1"/>
    <col min="11016" max="11016" width="5" style="50" bestFit="1" customWidth="1"/>
    <col min="11017" max="11018" width="15" style="50" customWidth="1"/>
    <col min="11019" max="11019" width="9" style="50"/>
    <col min="11020" max="11020" width="15.85546875" style="50" bestFit="1" customWidth="1"/>
    <col min="11021" max="11021" width="15.28515625" style="50" customWidth="1"/>
    <col min="11022" max="11022" width="9" style="50"/>
    <col min="11023" max="11023" width="13.7109375" style="50" bestFit="1" customWidth="1"/>
    <col min="11024" max="11024" width="13.7109375" style="50" customWidth="1"/>
    <col min="11025" max="11025" width="13.7109375" style="50" bestFit="1" customWidth="1"/>
    <col min="11026" max="11268" width="9" style="50"/>
    <col min="11269" max="11270" width="9.5703125" style="50" bestFit="1" customWidth="1"/>
    <col min="11271" max="11271" width="7.5703125" style="50" bestFit="1" customWidth="1"/>
    <col min="11272" max="11272" width="5" style="50" bestFit="1" customWidth="1"/>
    <col min="11273" max="11274" width="15" style="50" customWidth="1"/>
    <col min="11275" max="11275" width="9" style="50"/>
    <col min="11276" max="11276" width="15.85546875" style="50" bestFit="1" customWidth="1"/>
    <col min="11277" max="11277" width="15.28515625" style="50" customWidth="1"/>
    <col min="11278" max="11278" width="9" style="50"/>
    <col min="11279" max="11279" width="13.7109375" style="50" bestFit="1" customWidth="1"/>
    <col min="11280" max="11280" width="13.7109375" style="50" customWidth="1"/>
    <col min="11281" max="11281" width="13.7109375" style="50" bestFit="1" customWidth="1"/>
    <col min="11282" max="11524" width="9" style="50"/>
    <col min="11525" max="11526" width="9.5703125" style="50" bestFit="1" customWidth="1"/>
    <col min="11527" max="11527" width="7.5703125" style="50" bestFit="1" customWidth="1"/>
    <col min="11528" max="11528" width="5" style="50" bestFit="1" customWidth="1"/>
    <col min="11529" max="11530" width="15" style="50" customWidth="1"/>
    <col min="11531" max="11531" width="9" style="50"/>
    <col min="11532" max="11532" width="15.85546875" style="50" bestFit="1" customWidth="1"/>
    <col min="11533" max="11533" width="15.28515625" style="50" customWidth="1"/>
    <col min="11534" max="11534" width="9" style="50"/>
    <col min="11535" max="11535" width="13.7109375" style="50" bestFit="1" customWidth="1"/>
    <col min="11536" max="11536" width="13.7109375" style="50" customWidth="1"/>
    <col min="11537" max="11537" width="13.7109375" style="50" bestFit="1" customWidth="1"/>
    <col min="11538" max="11780" width="9" style="50"/>
    <col min="11781" max="11782" width="9.5703125" style="50" bestFit="1" customWidth="1"/>
    <col min="11783" max="11783" width="7.5703125" style="50" bestFit="1" customWidth="1"/>
    <col min="11784" max="11784" width="5" style="50" bestFit="1" customWidth="1"/>
    <col min="11785" max="11786" width="15" style="50" customWidth="1"/>
    <col min="11787" max="11787" width="9" style="50"/>
    <col min="11788" max="11788" width="15.85546875" style="50" bestFit="1" customWidth="1"/>
    <col min="11789" max="11789" width="15.28515625" style="50" customWidth="1"/>
    <col min="11790" max="11790" width="9" style="50"/>
    <col min="11791" max="11791" width="13.7109375" style="50" bestFit="1" customWidth="1"/>
    <col min="11792" max="11792" width="13.7109375" style="50" customWidth="1"/>
    <col min="11793" max="11793" width="13.7109375" style="50" bestFit="1" customWidth="1"/>
    <col min="11794" max="12036" width="9" style="50"/>
    <col min="12037" max="12038" width="9.5703125" style="50" bestFit="1" customWidth="1"/>
    <col min="12039" max="12039" width="7.5703125" style="50" bestFit="1" customWidth="1"/>
    <col min="12040" max="12040" width="5" style="50" bestFit="1" customWidth="1"/>
    <col min="12041" max="12042" width="15" style="50" customWidth="1"/>
    <col min="12043" max="12043" width="9" style="50"/>
    <col min="12044" max="12044" width="15.85546875" style="50" bestFit="1" customWidth="1"/>
    <col min="12045" max="12045" width="15.28515625" style="50" customWidth="1"/>
    <col min="12046" max="12046" width="9" style="50"/>
    <col min="12047" max="12047" width="13.7109375" style="50" bestFit="1" customWidth="1"/>
    <col min="12048" max="12048" width="13.7109375" style="50" customWidth="1"/>
    <col min="12049" max="12049" width="13.7109375" style="50" bestFit="1" customWidth="1"/>
    <col min="12050" max="12292" width="9" style="50"/>
    <col min="12293" max="12294" width="9.5703125" style="50" bestFit="1" customWidth="1"/>
    <col min="12295" max="12295" width="7.5703125" style="50" bestFit="1" customWidth="1"/>
    <col min="12296" max="12296" width="5" style="50" bestFit="1" customWidth="1"/>
    <col min="12297" max="12298" width="15" style="50" customWidth="1"/>
    <col min="12299" max="12299" width="9" style="50"/>
    <col min="12300" max="12300" width="15.85546875" style="50" bestFit="1" customWidth="1"/>
    <col min="12301" max="12301" width="15.28515625" style="50" customWidth="1"/>
    <col min="12302" max="12302" width="9" style="50"/>
    <col min="12303" max="12303" width="13.7109375" style="50" bestFit="1" customWidth="1"/>
    <col min="12304" max="12304" width="13.7109375" style="50" customWidth="1"/>
    <col min="12305" max="12305" width="13.7109375" style="50" bestFit="1" customWidth="1"/>
    <col min="12306" max="12548" width="9" style="50"/>
    <col min="12549" max="12550" width="9.5703125" style="50" bestFit="1" customWidth="1"/>
    <col min="12551" max="12551" width="7.5703125" style="50" bestFit="1" customWidth="1"/>
    <col min="12552" max="12552" width="5" style="50" bestFit="1" customWidth="1"/>
    <col min="12553" max="12554" width="15" style="50" customWidth="1"/>
    <col min="12555" max="12555" width="9" style="50"/>
    <col min="12556" max="12556" width="15.85546875" style="50" bestFit="1" customWidth="1"/>
    <col min="12557" max="12557" width="15.28515625" style="50" customWidth="1"/>
    <col min="12558" max="12558" width="9" style="50"/>
    <col min="12559" max="12559" width="13.7109375" style="50" bestFit="1" customWidth="1"/>
    <col min="12560" max="12560" width="13.7109375" style="50" customWidth="1"/>
    <col min="12561" max="12561" width="13.7109375" style="50" bestFit="1" customWidth="1"/>
    <col min="12562" max="12804" width="9" style="50"/>
    <col min="12805" max="12806" width="9.5703125" style="50" bestFit="1" customWidth="1"/>
    <col min="12807" max="12807" width="7.5703125" style="50" bestFit="1" customWidth="1"/>
    <col min="12808" max="12808" width="5" style="50" bestFit="1" customWidth="1"/>
    <col min="12809" max="12810" width="15" style="50" customWidth="1"/>
    <col min="12811" max="12811" width="9" style="50"/>
    <col min="12812" max="12812" width="15.85546875" style="50" bestFit="1" customWidth="1"/>
    <col min="12813" max="12813" width="15.28515625" style="50" customWidth="1"/>
    <col min="12814" max="12814" width="9" style="50"/>
    <col min="12815" max="12815" width="13.7109375" style="50" bestFit="1" customWidth="1"/>
    <col min="12816" max="12816" width="13.7109375" style="50" customWidth="1"/>
    <col min="12817" max="12817" width="13.7109375" style="50" bestFit="1" customWidth="1"/>
    <col min="12818" max="13060" width="9" style="50"/>
    <col min="13061" max="13062" width="9.5703125" style="50" bestFit="1" customWidth="1"/>
    <col min="13063" max="13063" width="7.5703125" style="50" bestFit="1" customWidth="1"/>
    <col min="13064" max="13064" width="5" style="50" bestFit="1" customWidth="1"/>
    <col min="13065" max="13066" width="15" style="50" customWidth="1"/>
    <col min="13067" max="13067" width="9" style="50"/>
    <col min="13068" max="13068" width="15.85546875" style="50" bestFit="1" customWidth="1"/>
    <col min="13069" max="13069" width="15.28515625" style="50" customWidth="1"/>
    <col min="13070" max="13070" width="9" style="50"/>
    <col min="13071" max="13071" width="13.7109375" style="50" bestFit="1" customWidth="1"/>
    <col min="13072" max="13072" width="13.7109375" style="50" customWidth="1"/>
    <col min="13073" max="13073" width="13.7109375" style="50" bestFit="1" customWidth="1"/>
    <col min="13074" max="13316" width="9" style="50"/>
    <col min="13317" max="13318" width="9.5703125" style="50" bestFit="1" customWidth="1"/>
    <col min="13319" max="13319" width="7.5703125" style="50" bestFit="1" customWidth="1"/>
    <col min="13320" max="13320" width="5" style="50" bestFit="1" customWidth="1"/>
    <col min="13321" max="13322" width="15" style="50" customWidth="1"/>
    <col min="13323" max="13323" width="9" style="50"/>
    <col min="13324" max="13324" width="15.85546875" style="50" bestFit="1" customWidth="1"/>
    <col min="13325" max="13325" width="15.28515625" style="50" customWidth="1"/>
    <col min="13326" max="13326" width="9" style="50"/>
    <col min="13327" max="13327" width="13.7109375" style="50" bestFit="1" customWidth="1"/>
    <col min="13328" max="13328" width="13.7109375" style="50" customWidth="1"/>
    <col min="13329" max="13329" width="13.7109375" style="50" bestFit="1" customWidth="1"/>
    <col min="13330" max="13572" width="9" style="50"/>
    <col min="13573" max="13574" width="9.5703125" style="50" bestFit="1" customWidth="1"/>
    <col min="13575" max="13575" width="7.5703125" style="50" bestFit="1" customWidth="1"/>
    <col min="13576" max="13576" width="5" style="50" bestFit="1" customWidth="1"/>
    <col min="13577" max="13578" width="15" style="50" customWidth="1"/>
    <col min="13579" max="13579" width="9" style="50"/>
    <col min="13580" max="13580" width="15.85546875" style="50" bestFit="1" customWidth="1"/>
    <col min="13581" max="13581" width="15.28515625" style="50" customWidth="1"/>
    <col min="13582" max="13582" width="9" style="50"/>
    <col min="13583" max="13583" width="13.7109375" style="50" bestFit="1" customWidth="1"/>
    <col min="13584" max="13584" width="13.7109375" style="50" customWidth="1"/>
    <col min="13585" max="13585" width="13.7109375" style="50" bestFit="1" customWidth="1"/>
    <col min="13586" max="13828" width="9" style="50"/>
    <col min="13829" max="13830" width="9.5703125" style="50" bestFit="1" customWidth="1"/>
    <col min="13831" max="13831" width="7.5703125" style="50" bestFit="1" customWidth="1"/>
    <col min="13832" max="13832" width="5" style="50" bestFit="1" customWidth="1"/>
    <col min="13833" max="13834" width="15" style="50" customWidth="1"/>
    <col min="13835" max="13835" width="9" style="50"/>
    <col min="13836" max="13836" width="15.85546875" style="50" bestFit="1" customWidth="1"/>
    <col min="13837" max="13837" width="15.28515625" style="50" customWidth="1"/>
    <col min="13838" max="13838" width="9" style="50"/>
    <col min="13839" max="13839" width="13.7109375" style="50" bestFit="1" customWidth="1"/>
    <col min="13840" max="13840" width="13.7109375" style="50" customWidth="1"/>
    <col min="13841" max="13841" width="13.7109375" style="50" bestFit="1" customWidth="1"/>
    <col min="13842" max="14084" width="9" style="50"/>
    <col min="14085" max="14086" width="9.5703125" style="50" bestFit="1" customWidth="1"/>
    <col min="14087" max="14087" width="7.5703125" style="50" bestFit="1" customWidth="1"/>
    <col min="14088" max="14088" width="5" style="50" bestFit="1" customWidth="1"/>
    <col min="14089" max="14090" width="15" style="50" customWidth="1"/>
    <col min="14091" max="14091" width="9" style="50"/>
    <col min="14092" max="14092" width="15.85546875" style="50" bestFit="1" customWidth="1"/>
    <col min="14093" max="14093" width="15.28515625" style="50" customWidth="1"/>
    <col min="14094" max="14094" width="9" style="50"/>
    <col min="14095" max="14095" width="13.7109375" style="50" bestFit="1" customWidth="1"/>
    <col min="14096" max="14096" width="13.7109375" style="50" customWidth="1"/>
    <col min="14097" max="14097" width="13.7109375" style="50" bestFit="1" customWidth="1"/>
    <col min="14098" max="14340" width="9" style="50"/>
    <col min="14341" max="14342" width="9.5703125" style="50" bestFit="1" customWidth="1"/>
    <col min="14343" max="14343" width="7.5703125" style="50" bestFit="1" customWidth="1"/>
    <col min="14344" max="14344" width="5" style="50" bestFit="1" customWidth="1"/>
    <col min="14345" max="14346" width="15" style="50" customWidth="1"/>
    <col min="14347" max="14347" width="9" style="50"/>
    <col min="14348" max="14348" width="15.85546875" style="50" bestFit="1" customWidth="1"/>
    <col min="14349" max="14349" width="15.28515625" style="50" customWidth="1"/>
    <col min="14350" max="14350" width="9" style="50"/>
    <col min="14351" max="14351" width="13.7109375" style="50" bestFit="1" customWidth="1"/>
    <col min="14352" max="14352" width="13.7109375" style="50" customWidth="1"/>
    <col min="14353" max="14353" width="13.7109375" style="50" bestFit="1" customWidth="1"/>
    <col min="14354" max="14596" width="9" style="50"/>
    <col min="14597" max="14598" width="9.5703125" style="50" bestFit="1" customWidth="1"/>
    <col min="14599" max="14599" width="7.5703125" style="50" bestFit="1" customWidth="1"/>
    <col min="14600" max="14600" width="5" style="50" bestFit="1" customWidth="1"/>
    <col min="14601" max="14602" width="15" style="50" customWidth="1"/>
    <col min="14603" max="14603" width="9" style="50"/>
    <col min="14604" max="14604" width="15.85546875" style="50" bestFit="1" customWidth="1"/>
    <col min="14605" max="14605" width="15.28515625" style="50" customWidth="1"/>
    <col min="14606" max="14606" width="9" style="50"/>
    <col min="14607" max="14607" width="13.7109375" style="50" bestFit="1" customWidth="1"/>
    <col min="14608" max="14608" width="13.7109375" style="50" customWidth="1"/>
    <col min="14609" max="14609" width="13.7109375" style="50" bestFit="1" customWidth="1"/>
    <col min="14610" max="14852" width="9" style="50"/>
    <col min="14853" max="14854" width="9.5703125" style="50" bestFit="1" customWidth="1"/>
    <col min="14855" max="14855" width="7.5703125" style="50" bestFit="1" customWidth="1"/>
    <col min="14856" max="14856" width="5" style="50" bestFit="1" customWidth="1"/>
    <col min="14857" max="14858" width="15" style="50" customWidth="1"/>
    <col min="14859" max="14859" width="9" style="50"/>
    <col min="14860" max="14860" width="15.85546875" style="50" bestFit="1" customWidth="1"/>
    <col min="14861" max="14861" width="15.28515625" style="50" customWidth="1"/>
    <col min="14862" max="14862" width="9" style="50"/>
    <col min="14863" max="14863" width="13.7109375" style="50" bestFit="1" customWidth="1"/>
    <col min="14864" max="14864" width="13.7109375" style="50" customWidth="1"/>
    <col min="14865" max="14865" width="13.7109375" style="50" bestFit="1" customWidth="1"/>
    <col min="14866" max="15108" width="9" style="50"/>
    <col min="15109" max="15110" width="9.5703125" style="50" bestFit="1" customWidth="1"/>
    <col min="15111" max="15111" width="7.5703125" style="50" bestFit="1" customWidth="1"/>
    <col min="15112" max="15112" width="5" style="50" bestFit="1" customWidth="1"/>
    <col min="15113" max="15114" width="15" style="50" customWidth="1"/>
    <col min="15115" max="15115" width="9" style="50"/>
    <col min="15116" max="15116" width="15.85546875" style="50" bestFit="1" customWidth="1"/>
    <col min="15117" max="15117" width="15.28515625" style="50" customWidth="1"/>
    <col min="15118" max="15118" width="9" style="50"/>
    <col min="15119" max="15119" width="13.7109375" style="50" bestFit="1" customWidth="1"/>
    <col min="15120" max="15120" width="13.7109375" style="50" customWidth="1"/>
    <col min="15121" max="15121" width="13.7109375" style="50" bestFit="1" customWidth="1"/>
    <col min="15122" max="15364" width="9" style="50"/>
    <col min="15365" max="15366" width="9.5703125" style="50" bestFit="1" customWidth="1"/>
    <col min="15367" max="15367" width="7.5703125" style="50" bestFit="1" customWidth="1"/>
    <col min="15368" max="15368" width="5" style="50" bestFit="1" customWidth="1"/>
    <col min="15369" max="15370" width="15" style="50" customWidth="1"/>
    <col min="15371" max="15371" width="9" style="50"/>
    <col min="15372" max="15372" width="15.85546875" style="50" bestFit="1" customWidth="1"/>
    <col min="15373" max="15373" width="15.28515625" style="50" customWidth="1"/>
    <col min="15374" max="15374" width="9" style="50"/>
    <col min="15375" max="15375" width="13.7109375" style="50" bestFit="1" customWidth="1"/>
    <col min="15376" max="15376" width="13.7109375" style="50" customWidth="1"/>
    <col min="15377" max="15377" width="13.7109375" style="50" bestFit="1" customWidth="1"/>
    <col min="15378" max="15620" width="9" style="50"/>
    <col min="15621" max="15622" width="9.5703125" style="50" bestFit="1" customWidth="1"/>
    <col min="15623" max="15623" width="7.5703125" style="50" bestFit="1" customWidth="1"/>
    <col min="15624" max="15624" width="5" style="50" bestFit="1" customWidth="1"/>
    <col min="15625" max="15626" width="15" style="50" customWidth="1"/>
    <col min="15627" max="15627" width="9" style="50"/>
    <col min="15628" max="15628" width="15.85546875" style="50" bestFit="1" customWidth="1"/>
    <col min="15629" max="15629" width="15.28515625" style="50" customWidth="1"/>
    <col min="15630" max="15630" width="9" style="50"/>
    <col min="15631" max="15631" width="13.7109375" style="50" bestFit="1" customWidth="1"/>
    <col min="15632" max="15632" width="13.7109375" style="50" customWidth="1"/>
    <col min="15633" max="15633" width="13.7109375" style="50" bestFit="1" customWidth="1"/>
    <col min="15634" max="15876" width="9" style="50"/>
    <col min="15877" max="15878" width="9.5703125" style="50" bestFit="1" customWidth="1"/>
    <col min="15879" max="15879" width="7.5703125" style="50" bestFit="1" customWidth="1"/>
    <col min="15880" max="15880" width="5" style="50" bestFit="1" customWidth="1"/>
    <col min="15881" max="15882" width="15" style="50" customWidth="1"/>
    <col min="15883" max="15883" width="9" style="50"/>
    <col min="15884" max="15884" width="15.85546875" style="50" bestFit="1" customWidth="1"/>
    <col min="15885" max="15885" width="15.28515625" style="50" customWidth="1"/>
    <col min="15886" max="15886" width="9" style="50"/>
    <col min="15887" max="15887" width="13.7109375" style="50" bestFit="1" customWidth="1"/>
    <col min="15888" max="15888" width="13.7109375" style="50" customWidth="1"/>
    <col min="15889" max="15889" width="13.7109375" style="50" bestFit="1" customWidth="1"/>
    <col min="15890" max="16132" width="9" style="50"/>
    <col min="16133" max="16134" width="9.5703125" style="50" bestFit="1" customWidth="1"/>
    <col min="16135" max="16135" width="7.5703125" style="50" bestFit="1" customWidth="1"/>
    <col min="16136" max="16136" width="5" style="50" bestFit="1" customWidth="1"/>
    <col min="16137" max="16138" width="15" style="50" customWidth="1"/>
    <col min="16139" max="16139" width="9" style="50"/>
    <col min="16140" max="16140" width="15.85546875" style="50" bestFit="1" customWidth="1"/>
    <col min="16141" max="16141" width="15.28515625" style="50" customWidth="1"/>
    <col min="16142" max="16142" width="9" style="50"/>
    <col min="16143" max="16143" width="13.7109375" style="50" bestFit="1" customWidth="1"/>
    <col min="16144" max="16144" width="13.7109375" style="50" customWidth="1"/>
    <col min="16145" max="16145" width="13.7109375" style="50" bestFit="1" customWidth="1"/>
    <col min="16146" max="16384" width="9" style="50"/>
  </cols>
  <sheetData>
    <row r="1" spans="1:18" ht="19.899999999999999" thickBot="1">
      <c r="A1" s="114" t="s">
        <v>0</v>
      </c>
      <c r="B1" s="114"/>
      <c r="C1" s="114"/>
      <c r="D1" s="114"/>
      <c r="E1" s="114"/>
      <c r="F1" s="114"/>
      <c r="G1"/>
      <c r="H1" s="48"/>
      <c r="I1" s="49"/>
      <c r="J1" s="49"/>
    </row>
    <row r="2" spans="1:18" ht="16.149999999999999" thickTop="1">
      <c r="A2" s="48"/>
      <c r="B2" s="48"/>
      <c r="C2" s="48"/>
      <c r="D2" s="48"/>
      <c r="E2" s="48"/>
      <c r="F2" s="48"/>
      <c r="G2"/>
      <c r="H2" s="49"/>
      <c r="J2" s="56"/>
      <c r="K2" s="51"/>
    </row>
    <row r="3" spans="1:18">
      <c r="A3" s="49"/>
      <c r="B3" s="49"/>
      <c r="C3" s="52"/>
      <c r="D3" s="49"/>
      <c r="E3" s="49"/>
      <c r="F3" s="49"/>
      <c r="G3"/>
      <c r="H3" s="49"/>
      <c r="I3" s="49"/>
      <c r="J3" s="49"/>
    </row>
    <row r="4" spans="1:18" ht="18.399999999999999" thickBot="1">
      <c r="A4" s="59" t="s">
        <v>1</v>
      </c>
      <c r="B4" s="59" t="s">
        <v>2</v>
      </c>
      <c r="C4" s="59" t="s">
        <v>3</v>
      </c>
      <c r="D4" s="59" t="s">
        <v>4</v>
      </c>
      <c r="E4" s="60" t="s">
        <v>5</v>
      </c>
      <c r="F4" s="60" t="s">
        <v>6</v>
      </c>
      <c r="G4"/>
      <c r="H4" s="53"/>
      <c r="I4" s="98" t="s">
        <v>7</v>
      </c>
      <c r="J4"/>
      <c r="K4" s="115" t="s">
        <v>8</v>
      </c>
      <c r="L4" s="115"/>
      <c r="M4"/>
      <c r="N4" s="98" t="s">
        <v>9</v>
      </c>
      <c r="O4"/>
      <c r="P4" s="115" t="s">
        <v>10</v>
      </c>
      <c r="Q4" s="115"/>
      <c r="R4"/>
    </row>
    <row r="5" spans="1:18" ht="15.75">
      <c r="A5" s="57" t="s">
        <v>11</v>
      </c>
      <c r="B5" s="57" t="s">
        <v>12</v>
      </c>
      <c r="C5" s="57" t="s">
        <v>13</v>
      </c>
      <c r="D5" s="57">
        <v>35.5</v>
      </c>
      <c r="E5" s="58">
        <v>30.447435308710787</v>
      </c>
      <c r="F5" s="111"/>
      <c r="G5"/>
      <c r="H5" s="54"/>
      <c r="I5"/>
      <c r="J5"/>
      <c r="K5"/>
      <c r="L5"/>
      <c r="M5"/>
      <c r="N5"/>
      <c r="O5"/>
      <c r="P5"/>
      <c r="Q5"/>
      <c r="R5"/>
    </row>
    <row r="6" spans="1:18" ht="15.75">
      <c r="A6" s="57" t="s">
        <v>14</v>
      </c>
      <c r="B6" s="57" t="s">
        <v>15</v>
      </c>
      <c r="C6" s="57" t="s">
        <v>16</v>
      </c>
      <c r="D6" s="57">
        <v>35.5</v>
      </c>
      <c r="E6" s="58">
        <v>27.600813729028168</v>
      </c>
      <c r="F6" s="111"/>
      <c r="G6"/>
      <c r="H6" s="54"/>
      <c r="I6"/>
      <c r="J6"/>
      <c r="K6"/>
      <c r="L6"/>
      <c r="M6"/>
      <c r="N6"/>
      <c r="O6"/>
      <c r="P6"/>
      <c r="Q6"/>
      <c r="R6"/>
    </row>
    <row r="7" spans="1:18" ht="15.75">
      <c r="A7" s="57" t="s">
        <v>17</v>
      </c>
      <c r="B7" s="57" t="s">
        <v>18</v>
      </c>
      <c r="C7" s="57" t="s">
        <v>19</v>
      </c>
      <c r="D7" s="57">
        <v>42</v>
      </c>
      <c r="E7" s="58">
        <v>28.227876136155892</v>
      </c>
      <c r="F7" s="111"/>
      <c r="G7"/>
      <c r="H7" s="54"/>
      <c r="I7"/>
      <c r="J7"/>
      <c r="K7"/>
      <c r="L7"/>
      <c r="M7"/>
      <c r="N7"/>
      <c r="O7"/>
      <c r="P7"/>
      <c r="Q7"/>
      <c r="R7"/>
    </row>
    <row r="8" spans="1:18" ht="15.75">
      <c r="A8" s="57" t="s">
        <v>20</v>
      </c>
      <c r="B8" s="57" t="s">
        <v>21</v>
      </c>
      <c r="C8" s="57" t="s">
        <v>22</v>
      </c>
      <c r="D8" s="57">
        <v>40</v>
      </c>
      <c r="E8" s="58">
        <v>27.386987195738399</v>
      </c>
      <c r="F8" s="112"/>
      <c r="G8"/>
      <c r="H8" s="54"/>
      <c r="I8" s="109"/>
      <c r="J8"/>
      <c r="K8"/>
      <c r="L8"/>
      <c r="M8"/>
      <c r="N8"/>
      <c r="O8"/>
      <c r="P8"/>
      <c r="Q8"/>
      <c r="R8"/>
    </row>
    <row r="9" spans="1:18" ht="15.75">
      <c r="A9" s="57" t="s">
        <v>23</v>
      </c>
      <c r="B9" s="57" t="s">
        <v>24</v>
      </c>
      <c r="C9" s="57" t="s">
        <v>25</v>
      </c>
      <c r="D9" s="57">
        <v>40</v>
      </c>
      <c r="E9" s="58">
        <v>31.827261795323878</v>
      </c>
      <c r="F9" s="111"/>
      <c r="G9"/>
      <c r="H9" s="54"/>
      <c r="I9" s="109"/>
      <c r="J9"/>
      <c r="K9"/>
      <c r="L9"/>
      <c r="M9"/>
      <c r="N9"/>
      <c r="O9"/>
      <c r="P9"/>
      <c r="Q9"/>
      <c r="R9"/>
    </row>
    <row r="10" spans="1:18" ht="15.75">
      <c r="A10" s="57" t="s">
        <v>26</v>
      </c>
      <c r="B10" s="57" t="s">
        <v>27</v>
      </c>
      <c r="C10" s="57" t="s">
        <v>28</v>
      </c>
      <c r="D10" s="57">
        <v>35</v>
      </c>
      <c r="E10" s="58">
        <v>26.863138056193996</v>
      </c>
      <c r="F10" s="111"/>
      <c r="G10"/>
      <c r="H10" s="54" t="s">
        <v>29</v>
      </c>
      <c r="I10"/>
      <c r="J10"/>
      <c r="K10"/>
      <c r="L10"/>
      <c r="M10"/>
      <c r="N10"/>
      <c r="O10"/>
      <c r="P10"/>
      <c r="Q10"/>
      <c r="R10"/>
    </row>
    <row r="11" spans="1:18" ht="15.75">
      <c r="A11" s="57" t="s">
        <v>30</v>
      </c>
      <c r="B11" s="57" t="s">
        <v>31</v>
      </c>
      <c r="C11" s="57" t="s">
        <v>32</v>
      </c>
      <c r="D11" s="57">
        <v>35</v>
      </c>
      <c r="E11" s="58">
        <v>33.691328205280833</v>
      </c>
      <c r="F11" s="111"/>
      <c r="G11"/>
      <c r="H11" s="54"/>
      <c r="I11"/>
      <c r="J11"/>
      <c r="K11"/>
      <c r="L11"/>
      <c r="M11"/>
      <c r="N11"/>
      <c r="O11"/>
      <c r="P11"/>
      <c r="Q11"/>
      <c r="R11"/>
    </row>
    <row r="12" spans="1:18" ht="15.75">
      <c r="A12" s="57" t="s">
        <v>33</v>
      </c>
      <c r="B12" s="57" t="s">
        <v>34</v>
      </c>
      <c r="C12" s="57" t="s">
        <v>35</v>
      </c>
      <c r="D12" s="57">
        <v>40</v>
      </c>
      <c r="E12" s="58">
        <v>21.726715198508643</v>
      </c>
      <c r="F12" s="111"/>
      <c r="G12"/>
      <c r="H12" s="54"/>
      <c r="I12" t="s">
        <v>29</v>
      </c>
      <c r="J12"/>
      <c r="K12"/>
      <c r="L12"/>
      <c r="M12"/>
      <c r="N12"/>
      <c r="O12"/>
      <c r="P12"/>
      <c r="Q12"/>
      <c r="R12"/>
    </row>
    <row r="13" spans="1:18" ht="15.75">
      <c r="A13" s="57" t="s">
        <v>36</v>
      </c>
      <c r="B13" s="57" t="s">
        <v>37</v>
      </c>
      <c r="C13" s="57" t="s">
        <v>38</v>
      </c>
      <c r="D13" s="57">
        <v>35.5</v>
      </c>
      <c r="E13" s="58">
        <v>25.21886286873508</v>
      </c>
      <c r="F13" s="111"/>
      <c r="G13"/>
      <c r="H13" s="54"/>
      <c r="I13"/>
      <c r="J13"/>
      <c r="K13"/>
      <c r="L13"/>
      <c r="M13"/>
      <c r="N13"/>
      <c r="O13"/>
      <c r="P13"/>
      <c r="Q13"/>
      <c r="R13"/>
    </row>
    <row r="14" spans="1:18" ht="15.75">
      <c r="A14" s="57" t="s">
        <v>39</v>
      </c>
      <c r="B14" s="57" t="s">
        <v>40</v>
      </c>
      <c r="C14" s="57" t="s">
        <v>41</v>
      </c>
      <c r="D14" s="57">
        <v>40</v>
      </c>
      <c r="E14" s="58">
        <v>28.79449720930814</v>
      </c>
      <c r="F14" s="111"/>
      <c r="G14"/>
      <c r="H14" s="54"/>
      <c r="I14"/>
      <c r="J14"/>
      <c r="K14"/>
      <c r="L14"/>
      <c r="M14"/>
      <c r="N14"/>
      <c r="O14"/>
      <c r="P14"/>
      <c r="Q14"/>
      <c r="R14"/>
    </row>
    <row r="15" spans="1:18" ht="15.75">
      <c r="A15" s="57" t="s">
        <v>42</v>
      </c>
      <c r="B15" s="57" t="s">
        <v>43</v>
      </c>
      <c r="C15" s="57" t="s">
        <v>44</v>
      </c>
      <c r="D15" s="57">
        <v>35.5</v>
      </c>
      <c r="E15" s="58">
        <v>25.505354631027501</v>
      </c>
      <c r="F15" s="111"/>
      <c r="G15"/>
      <c r="H15" s="54"/>
      <c r="I15"/>
      <c r="J15"/>
      <c r="K15"/>
      <c r="L15"/>
      <c r="M15"/>
      <c r="N15"/>
      <c r="O15"/>
      <c r="P15"/>
      <c r="Q15"/>
      <c r="R15"/>
    </row>
    <row r="16" spans="1:18" ht="15.75">
      <c r="A16" s="57" t="s">
        <v>45</v>
      </c>
      <c r="B16" s="57" t="s">
        <v>46</v>
      </c>
      <c r="C16" s="57" t="s">
        <v>47</v>
      </c>
      <c r="D16" s="57">
        <v>32</v>
      </c>
      <c r="E16" s="58">
        <v>22.580579115696807</v>
      </c>
      <c r="F16" s="111"/>
      <c r="G16"/>
      <c r="H16" s="54" t="s">
        <v>29</v>
      </c>
      <c r="I16"/>
      <c r="J16"/>
      <c r="K16"/>
      <c r="L16"/>
      <c r="M16"/>
      <c r="N16"/>
      <c r="O16"/>
      <c r="P16"/>
      <c r="Q16"/>
      <c r="R16"/>
    </row>
    <row r="17" spans="1:18" ht="15.75">
      <c r="A17" s="57" t="s">
        <v>48</v>
      </c>
      <c r="B17" s="57" t="s">
        <v>49</v>
      </c>
      <c r="C17" s="57" t="s">
        <v>50</v>
      </c>
      <c r="D17" s="57">
        <v>35.5</v>
      </c>
      <c r="E17" s="58">
        <v>26.882505839454659</v>
      </c>
      <c r="F17" s="111"/>
      <c r="G17"/>
      <c r="H17" s="54"/>
      <c r="I17"/>
      <c r="J17"/>
      <c r="K17"/>
      <c r="L17"/>
      <c r="M17"/>
      <c r="N17"/>
      <c r="O17"/>
      <c r="P17"/>
      <c r="Q17"/>
      <c r="R17"/>
    </row>
    <row r="18" spans="1:18" ht="15.75">
      <c r="A18" s="57" t="s">
        <v>51</v>
      </c>
      <c r="B18" s="57" t="s">
        <v>52</v>
      </c>
      <c r="C18" s="57" t="s">
        <v>53</v>
      </c>
      <c r="D18" s="57">
        <v>40</v>
      </c>
      <c r="E18" s="58">
        <v>31.493926314695834</v>
      </c>
      <c r="F18" s="111"/>
      <c r="G18"/>
      <c r="H18" s="54" t="s">
        <v>29</v>
      </c>
      <c r="I18"/>
      <c r="J18"/>
      <c r="K18"/>
      <c r="L18"/>
      <c r="M18"/>
      <c r="N18"/>
      <c r="O18"/>
      <c r="P18"/>
      <c r="Q18"/>
      <c r="R18"/>
    </row>
    <row r="19" spans="1:18" ht="15.75">
      <c r="A19" s="57" t="s">
        <v>54</v>
      </c>
      <c r="B19" s="57" t="s">
        <v>55</v>
      </c>
      <c r="C19" s="57" t="s">
        <v>56</v>
      </c>
      <c r="D19" s="57">
        <v>40</v>
      </c>
      <c r="E19" s="58">
        <v>31.80825710483284</v>
      </c>
      <c r="F19" s="111"/>
      <c r="G19"/>
      <c r="H19" s="54" t="s">
        <v>29</v>
      </c>
      <c r="I19"/>
      <c r="J19"/>
      <c r="K19"/>
      <c r="L19"/>
      <c r="M19"/>
      <c r="N19"/>
      <c r="O19"/>
      <c r="P19"/>
      <c r="Q19"/>
      <c r="R19"/>
    </row>
    <row r="20" spans="1:18">
      <c r="H20" s="54"/>
    </row>
    <row r="21" spans="1:18">
      <c r="H21" s="54"/>
    </row>
    <row r="22" spans="1:18">
      <c r="E22" s="109" t="s">
        <v>57</v>
      </c>
      <c r="F22" s="110" t="s">
        <v>58</v>
      </c>
      <c r="H22" s="54"/>
    </row>
    <row r="23" spans="1:18">
      <c r="H23" s="54"/>
    </row>
    <row r="24" spans="1:18">
      <c r="H24" s="54"/>
    </row>
    <row r="25" spans="1:18">
      <c r="A25" s="49"/>
      <c r="B25" s="49"/>
      <c r="C25" s="49"/>
      <c r="D25" s="49"/>
      <c r="E25" s="54"/>
      <c r="F25" s="54"/>
      <c r="G25" s="54"/>
      <c r="H25" s="54"/>
    </row>
    <row r="26" spans="1:18">
      <c r="A26" s="49"/>
      <c r="B26" s="49"/>
      <c r="C26" s="49"/>
      <c r="D26" s="49"/>
      <c r="E26" s="54"/>
      <c r="F26" s="54"/>
      <c r="G26" s="54"/>
      <c r="H26" s="54"/>
      <c r="I26" s="49"/>
      <c r="J26" s="49"/>
    </row>
    <row r="27" spans="1:18">
      <c r="A27" s="49"/>
      <c r="B27" s="49"/>
      <c r="C27" s="49"/>
      <c r="D27" s="49"/>
      <c r="E27" s="54"/>
      <c r="F27" s="54"/>
      <c r="G27" s="54"/>
      <c r="H27" s="54"/>
      <c r="I27" s="49"/>
      <c r="J27" s="49"/>
    </row>
    <row r="28" spans="1:18">
      <c r="A28" s="49"/>
      <c r="B28" s="49"/>
      <c r="C28" s="49"/>
      <c r="D28" s="49"/>
      <c r="E28" s="54"/>
      <c r="F28" s="54"/>
      <c r="G28" s="54"/>
      <c r="H28" s="54"/>
      <c r="I28" s="49"/>
      <c r="J28" s="49"/>
    </row>
    <row r="29" spans="1:18">
      <c r="A29" s="49"/>
      <c r="B29" s="49"/>
      <c r="C29" s="49"/>
      <c r="D29" s="49"/>
      <c r="E29" s="54"/>
      <c r="F29" s="54"/>
      <c r="G29" s="54"/>
      <c r="H29" s="54"/>
      <c r="I29" s="49"/>
      <c r="J29" s="49"/>
    </row>
    <row r="30" spans="1:18">
      <c r="A30" s="49"/>
      <c r="B30" s="49"/>
      <c r="C30" s="49"/>
      <c r="D30" s="49"/>
      <c r="E30" s="54"/>
      <c r="F30" s="54"/>
      <c r="G30" s="54"/>
      <c r="H30" s="54"/>
      <c r="I30" s="49"/>
      <c r="J30" s="49"/>
    </row>
    <row r="31" spans="1:18">
      <c r="A31" s="49"/>
      <c r="B31" s="49"/>
      <c r="C31" s="49"/>
      <c r="D31" s="49"/>
      <c r="E31" s="54"/>
      <c r="F31" s="54"/>
      <c r="G31" s="54"/>
      <c r="H31" s="54"/>
      <c r="I31" s="49"/>
      <c r="J31" s="49"/>
    </row>
    <row r="32" spans="1:18">
      <c r="A32" s="49"/>
      <c r="B32" s="49"/>
      <c r="C32" s="49"/>
      <c r="D32" s="49"/>
      <c r="E32" s="54"/>
      <c r="F32" s="54"/>
      <c r="G32" s="54"/>
      <c r="H32" s="54"/>
      <c r="I32" s="49"/>
      <c r="J32" s="49"/>
    </row>
    <row r="33" spans="1:10">
      <c r="A33" s="49"/>
      <c r="B33" s="49"/>
      <c r="C33" s="49"/>
      <c r="D33" s="49"/>
      <c r="E33" s="54"/>
      <c r="F33" s="54"/>
      <c r="G33" s="54"/>
      <c r="H33" s="54"/>
      <c r="I33" s="49"/>
      <c r="J33" s="49"/>
    </row>
    <row r="34" spans="1:10">
      <c r="A34" s="49"/>
      <c r="B34" s="49"/>
      <c r="C34" s="49"/>
      <c r="D34" s="49"/>
      <c r="E34" s="54"/>
      <c r="F34" s="54"/>
      <c r="G34" s="54"/>
      <c r="H34" s="54"/>
      <c r="I34" s="49"/>
      <c r="J34" s="49"/>
    </row>
    <row r="35" spans="1:10" ht="15"/>
  </sheetData>
  <mergeCells count="3">
    <mergeCell ref="A1:F1"/>
    <mergeCell ref="P4:Q4"/>
    <mergeCell ref="K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27F2-52AE-4A9B-99B1-230B7879CE57}">
  <sheetPr>
    <tabColor theme="9"/>
  </sheetPr>
  <dimension ref="A1:F16"/>
  <sheetViews>
    <sheetView zoomScale="115" zoomScaleNormal="115" workbookViewId="0">
      <selection activeCell="F4" sqref="F4:G14"/>
    </sheetView>
  </sheetViews>
  <sheetFormatPr defaultColWidth="9" defaultRowHeight="12.75"/>
  <cols>
    <col min="1" max="2" width="9" style="27"/>
    <col min="3" max="3" width="8" style="27" customWidth="1"/>
    <col min="4" max="4" width="9" style="27"/>
    <col min="5" max="5" width="7.28515625" style="27" customWidth="1"/>
    <col min="6" max="6" width="6.7109375" style="27" customWidth="1"/>
    <col min="7" max="16384" width="9" style="27"/>
  </cols>
  <sheetData>
    <row r="1" spans="1:6">
      <c r="A1" s="27" t="s">
        <v>457</v>
      </c>
    </row>
    <row r="3" spans="1:6">
      <c r="A3" s="27" t="s">
        <v>458</v>
      </c>
    </row>
    <row r="4" spans="1:6">
      <c r="A4" s="27" t="s">
        <v>459</v>
      </c>
      <c r="B4" s="27" t="s">
        <v>460</v>
      </c>
      <c r="C4" s="27" t="s">
        <v>461</v>
      </c>
      <c r="D4" s="27" t="s">
        <v>63</v>
      </c>
      <c r="E4" s="27" t="s">
        <v>173</v>
      </c>
      <c r="F4" s="27" t="s">
        <v>462</v>
      </c>
    </row>
    <row r="5" spans="1:6">
      <c r="A5" s="27" t="s">
        <v>463</v>
      </c>
      <c r="B5" s="38" t="s">
        <v>464</v>
      </c>
      <c r="C5" s="27" t="s">
        <v>465</v>
      </c>
      <c r="D5" s="39">
        <v>900</v>
      </c>
      <c r="E5" s="27">
        <v>4</v>
      </c>
      <c r="F5" s="39">
        <f>D5*E5</f>
        <v>3600</v>
      </c>
    </row>
    <row r="6" spans="1:6">
      <c r="A6" s="27" t="s">
        <v>466</v>
      </c>
      <c r="B6" s="27" t="s">
        <v>464</v>
      </c>
      <c r="C6" s="27" t="s">
        <v>467</v>
      </c>
      <c r="D6" s="27">
        <v>250</v>
      </c>
      <c r="E6" s="27">
        <v>2</v>
      </c>
      <c r="F6" s="27">
        <f t="shared" ref="F6:F16" si="0">D6*E6</f>
        <v>500</v>
      </c>
    </row>
    <row r="7" spans="1:6">
      <c r="A7" s="27" t="s">
        <v>468</v>
      </c>
      <c r="B7" s="27" t="s">
        <v>464</v>
      </c>
      <c r="C7" s="27" t="s">
        <v>469</v>
      </c>
      <c r="D7" s="39">
        <v>200</v>
      </c>
      <c r="E7" s="39">
        <v>4</v>
      </c>
      <c r="F7" s="27">
        <f t="shared" si="0"/>
        <v>800</v>
      </c>
    </row>
    <row r="8" spans="1:6">
      <c r="A8" s="27" t="s">
        <v>470</v>
      </c>
      <c r="B8" s="27" t="s">
        <v>471</v>
      </c>
      <c r="C8" s="27" t="s">
        <v>472</v>
      </c>
      <c r="D8" s="27">
        <v>225</v>
      </c>
      <c r="E8" s="27">
        <v>6</v>
      </c>
      <c r="F8" s="27">
        <f t="shared" si="0"/>
        <v>1350</v>
      </c>
    </row>
    <row r="9" spans="1:6">
      <c r="A9" s="38" t="s">
        <v>463</v>
      </c>
      <c r="B9" s="27" t="s">
        <v>473</v>
      </c>
      <c r="C9" s="27" t="s">
        <v>474</v>
      </c>
      <c r="D9" s="27">
        <v>1000</v>
      </c>
      <c r="E9" s="27">
        <v>4</v>
      </c>
      <c r="F9" s="39">
        <f t="shared" si="0"/>
        <v>4000</v>
      </c>
    </row>
    <row r="10" spans="1:6">
      <c r="A10" s="27" t="s">
        <v>466</v>
      </c>
      <c r="B10" s="27" t="s">
        <v>475</v>
      </c>
      <c r="C10" s="27" t="s">
        <v>476</v>
      </c>
      <c r="D10" s="27">
        <v>350</v>
      </c>
      <c r="E10" s="27">
        <v>2</v>
      </c>
      <c r="F10" s="27">
        <f t="shared" si="0"/>
        <v>700</v>
      </c>
    </row>
    <row r="11" spans="1:6">
      <c r="A11" s="27" t="s">
        <v>468</v>
      </c>
      <c r="B11" s="27" t="s">
        <v>471</v>
      </c>
      <c r="C11" s="27" t="s">
        <v>477</v>
      </c>
      <c r="D11" s="39">
        <v>225</v>
      </c>
      <c r="E11" s="27">
        <v>4</v>
      </c>
      <c r="F11" s="27">
        <f t="shared" si="0"/>
        <v>900</v>
      </c>
    </row>
    <row r="12" spans="1:6">
      <c r="A12" s="27" t="s">
        <v>470</v>
      </c>
      <c r="B12" s="27" t="s">
        <v>473</v>
      </c>
      <c r="C12" s="27" t="s">
        <v>478</v>
      </c>
      <c r="D12" s="27">
        <v>1100</v>
      </c>
      <c r="E12" s="27">
        <v>4</v>
      </c>
      <c r="F12" s="27">
        <f t="shared" si="0"/>
        <v>4400</v>
      </c>
    </row>
    <row r="13" spans="1:6">
      <c r="A13" s="27" t="s">
        <v>463</v>
      </c>
      <c r="B13" s="27" t="s">
        <v>479</v>
      </c>
      <c r="C13" s="27" t="s">
        <v>480</v>
      </c>
      <c r="D13" s="27">
        <v>800</v>
      </c>
      <c r="E13" s="39">
        <v>5</v>
      </c>
      <c r="F13" s="27">
        <f t="shared" si="0"/>
        <v>4000</v>
      </c>
    </row>
    <row r="14" spans="1:6">
      <c r="A14" s="27" t="s">
        <v>466</v>
      </c>
      <c r="B14" s="38" t="s">
        <v>481</v>
      </c>
      <c r="C14" s="27" t="s">
        <v>482</v>
      </c>
      <c r="D14" s="39">
        <v>400</v>
      </c>
      <c r="E14" s="27">
        <v>2</v>
      </c>
      <c r="F14" s="39">
        <f t="shared" si="0"/>
        <v>800</v>
      </c>
    </row>
    <row r="15" spans="1:6">
      <c r="A15" s="27" t="s">
        <v>468</v>
      </c>
      <c r="B15" s="27" t="s">
        <v>479</v>
      </c>
      <c r="C15" s="27" t="s">
        <v>483</v>
      </c>
      <c r="D15" s="27">
        <v>195</v>
      </c>
      <c r="E15" s="27">
        <v>3</v>
      </c>
      <c r="F15" s="27">
        <f t="shared" si="0"/>
        <v>585</v>
      </c>
    </row>
    <row r="16" spans="1:6">
      <c r="A16" s="27" t="s">
        <v>470</v>
      </c>
      <c r="B16" s="27" t="s">
        <v>473</v>
      </c>
      <c r="C16" s="27" t="s">
        <v>484</v>
      </c>
      <c r="D16" s="27">
        <v>450</v>
      </c>
      <c r="E16" s="27">
        <v>8</v>
      </c>
      <c r="F16" s="27">
        <f t="shared" si="0"/>
        <v>3600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2249-BBCC-41ED-9E1E-3938B4E84950}">
  <sheetPr>
    <tabColor theme="9"/>
  </sheetPr>
  <dimension ref="A1:F16"/>
  <sheetViews>
    <sheetView zoomScale="115" zoomScaleNormal="115" workbookViewId="0"/>
  </sheetViews>
  <sheetFormatPr defaultColWidth="9" defaultRowHeight="12.75"/>
  <cols>
    <col min="1" max="2" width="9" style="27"/>
    <col min="3" max="3" width="8" style="27" customWidth="1"/>
    <col min="4" max="4" width="9" style="27"/>
    <col min="5" max="5" width="7.28515625" style="27" customWidth="1"/>
    <col min="6" max="6" width="6.7109375" style="27" customWidth="1"/>
    <col min="7" max="16384" width="9" style="27"/>
  </cols>
  <sheetData>
    <row r="1" spans="1:6">
      <c r="A1" s="27" t="s">
        <v>457</v>
      </c>
    </row>
    <row r="3" spans="1:6">
      <c r="A3" s="27" t="s">
        <v>458</v>
      </c>
    </row>
    <row r="4" spans="1:6">
      <c r="A4" s="27" t="s">
        <v>459</v>
      </c>
      <c r="B4" s="27" t="s">
        <v>460</v>
      </c>
      <c r="C4" s="27" t="s">
        <v>461</v>
      </c>
      <c r="D4" s="27" t="s">
        <v>63</v>
      </c>
      <c r="E4" s="27" t="s">
        <v>173</v>
      </c>
      <c r="F4" s="27" t="s">
        <v>462</v>
      </c>
    </row>
    <row r="5" spans="1:6">
      <c r="A5" s="27" t="s">
        <v>463</v>
      </c>
      <c r="B5" s="38" t="s">
        <v>464</v>
      </c>
      <c r="C5" s="27" t="s">
        <v>465</v>
      </c>
      <c r="D5" s="39">
        <v>900</v>
      </c>
      <c r="E5" s="27">
        <v>4</v>
      </c>
      <c r="F5" s="39">
        <f>D5*E5</f>
        <v>3600</v>
      </c>
    </row>
    <row r="6" spans="1:6">
      <c r="A6" s="27" t="s">
        <v>466</v>
      </c>
      <c r="B6" s="27" t="s">
        <v>464</v>
      </c>
      <c r="C6" s="27" t="s">
        <v>467</v>
      </c>
      <c r="D6" s="27">
        <v>250</v>
      </c>
      <c r="E6" s="27">
        <v>2</v>
      </c>
      <c r="F6" s="27">
        <f t="shared" ref="F6:F16" si="0">D6*E6</f>
        <v>500</v>
      </c>
    </row>
    <row r="7" spans="1:6">
      <c r="A7" s="27" t="s">
        <v>468</v>
      </c>
      <c r="B7" s="27" t="s">
        <v>464</v>
      </c>
      <c r="C7" s="27" t="s">
        <v>469</v>
      </c>
      <c r="D7" s="39">
        <v>200</v>
      </c>
      <c r="E7" s="39">
        <v>4</v>
      </c>
      <c r="F7" s="27">
        <f t="shared" si="0"/>
        <v>800</v>
      </c>
    </row>
    <row r="8" spans="1:6">
      <c r="A8" s="27" t="s">
        <v>470</v>
      </c>
      <c r="B8" s="27" t="s">
        <v>471</v>
      </c>
      <c r="C8" s="27" t="s">
        <v>472</v>
      </c>
      <c r="D8" s="27">
        <v>225</v>
      </c>
      <c r="E8" s="27">
        <v>6</v>
      </c>
      <c r="F8" s="27">
        <f t="shared" si="0"/>
        <v>1350</v>
      </c>
    </row>
    <row r="9" spans="1:6">
      <c r="A9" s="38" t="s">
        <v>463</v>
      </c>
      <c r="B9" s="27" t="s">
        <v>473</v>
      </c>
      <c r="C9" s="27" t="s">
        <v>474</v>
      </c>
      <c r="D9" s="27">
        <v>1000</v>
      </c>
      <c r="E9" s="27">
        <v>4</v>
      </c>
      <c r="F9" s="39">
        <f t="shared" si="0"/>
        <v>4000</v>
      </c>
    </row>
    <row r="10" spans="1:6">
      <c r="A10" s="27" t="s">
        <v>466</v>
      </c>
      <c r="B10" s="27" t="s">
        <v>475</v>
      </c>
      <c r="C10" s="27" t="s">
        <v>476</v>
      </c>
      <c r="D10" s="27">
        <v>350</v>
      </c>
      <c r="E10" s="27">
        <v>2</v>
      </c>
      <c r="F10" s="27">
        <f t="shared" si="0"/>
        <v>700</v>
      </c>
    </row>
    <row r="11" spans="1:6">
      <c r="A11" s="27" t="s">
        <v>468</v>
      </c>
      <c r="B11" s="27" t="s">
        <v>471</v>
      </c>
      <c r="C11" s="27" t="s">
        <v>477</v>
      </c>
      <c r="D11" s="39">
        <v>225</v>
      </c>
      <c r="E11" s="27">
        <v>4</v>
      </c>
      <c r="F11" s="27">
        <f t="shared" si="0"/>
        <v>900</v>
      </c>
    </row>
    <row r="12" spans="1:6">
      <c r="A12" s="27" t="s">
        <v>470</v>
      </c>
      <c r="B12" s="27" t="s">
        <v>473</v>
      </c>
      <c r="C12" s="27" t="s">
        <v>478</v>
      </c>
      <c r="D12" s="27">
        <v>1100</v>
      </c>
      <c r="E12" s="27">
        <v>4</v>
      </c>
      <c r="F12" s="27">
        <f t="shared" si="0"/>
        <v>4400</v>
      </c>
    </row>
    <row r="13" spans="1:6">
      <c r="A13" s="27" t="s">
        <v>463</v>
      </c>
      <c r="B13" s="27" t="s">
        <v>479</v>
      </c>
      <c r="C13" s="27" t="s">
        <v>480</v>
      </c>
      <c r="D13" s="27">
        <v>800</v>
      </c>
      <c r="E13" s="39">
        <v>5</v>
      </c>
      <c r="F13" s="27">
        <f t="shared" si="0"/>
        <v>4000</v>
      </c>
    </row>
    <row r="14" spans="1:6">
      <c r="A14" s="27" t="s">
        <v>466</v>
      </c>
      <c r="B14" s="38" t="s">
        <v>481</v>
      </c>
      <c r="C14" s="27" t="s">
        <v>482</v>
      </c>
      <c r="D14" s="39">
        <v>400</v>
      </c>
      <c r="E14" s="27">
        <v>2</v>
      </c>
      <c r="F14" s="39">
        <f t="shared" si="0"/>
        <v>800</v>
      </c>
    </row>
    <row r="15" spans="1:6">
      <c r="A15" s="27" t="s">
        <v>468</v>
      </c>
      <c r="B15" s="27" t="s">
        <v>479</v>
      </c>
      <c r="C15" s="27" t="s">
        <v>483</v>
      </c>
      <c r="D15" s="27">
        <v>195</v>
      </c>
      <c r="E15" s="27">
        <v>3</v>
      </c>
      <c r="F15" s="27">
        <f t="shared" si="0"/>
        <v>585</v>
      </c>
    </row>
    <row r="16" spans="1:6">
      <c r="A16" s="27" t="s">
        <v>470</v>
      </c>
      <c r="B16" s="27" t="s">
        <v>473</v>
      </c>
      <c r="C16" s="27" t="s">
        <v>484</v>
      </c>
      <c r="D16" s="27">
        <v>450</v>
      </c>
      <c r="E16" s="27">
        <v>8</v>
      </c>
      <c r="F16" s="27">
        <f t="shared" si="0"/>
        <v>3600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0F1FE-89B7-4B79-AB3F-A77E8FB3301E}">
  <sheetPr>
    <tabColor theme="9"/>
  </sheetPr>
  <dimension ref="A1:K52"/>
  <sheetViews>
    <sheetView zoomScale="115" zoomScaleNormal="115" workbookViewId="0">
      <selection activeCell="J9" sqref="J9"/>
    </sheetView>
  </sheetViews>
  <sheetFormatPr defaultColWidth="9" defaultRowHeight="12.75"/>
  <cols>
    <col min="1" max="5" width="9" style="27"/>
    <col min="6" max="6" width="14.85546875" style="27" bestFit="1" customWidth="1"/>
    <col min="7" max="7" width="12.5703125" style="27" customWidth="1"/>
    <col min="8" max="9" width="9" style="27"/>
    <col min="10" max="10" width="12.85546875" style="27" bestFit="1" customWidth="1"/>
    <col min="11" max="11" width="14.140625" style="27" bestFit="1" customWidth="1"/>
    <col min="12" max="16384" width="9" style="27"/>
  </cols>
  <sheetData>
    <row r="1" spans="1:11" ht="23.25">
      <c r="A1" s="44" t="s">
        <v>485</v>
      </c>
      <c r="J1" s="65" t="s">
        <v>486</v>
      </c>
      <c r="K1" s="61" t="s">
        <v>487</v>
      </c>
    </row>
    <row r="2" spans="1:11" ht="14.25">
      <c r="J2" s="65" t="s">
        <v>488</v>
      </c>
      <c r="K2" s="61" t="s">
        <v>489</v>
      </c>
    </row>
    <row r="3" spans="1:11" ht="17.25" thickBot="1">
      <c r="A3" s="31" t="s">
        <v>490</v>
      </c>
      <c r="B3" s="31" t="s">
        <v>491</v>
      </c>
      <c r="C3" s="31" t="s">
        <v>492</v>
      </c>
      <c r="D3" s="31" t="s">
        <v>493</v>
      </c>
      <c r="E3" s="31" t="s">
        <v>494</v>
      </c>
      <c r="F3" s="31" t="s">
        <v>495</v>
      </c>
      <c r="G3" s="31" t="s">
        <v>496</v>
      </c>
    </row>
    <row r="4" spans="1:11" ht="14.65" thickTop="1">
      <c r="A4" s="45">
        <v>1011</v>
      </c>
      <c r="B4" s="45" t="s">
        <v>497</v>
      </c>
      <c r="C4" s="45" t="s">
        <v>498</v>
      </c>
      <c r="D4" s="45" t="s">
        <v>499</v>
      </c>
      <c r="E4" s="45" t="s">
        <v>500</v>
      </c>
      <c r="F4" s="66">
        <v>50767258976</v>
      </c>
      <c r="G4" s="67">
        <v>31069</v>
      </c>
    </row>
    <row r="5" spans="1:11" ht="14.25">
      <c r="A5" s="45">
        <v>1054</v>
      </c>
      <c r="B5" s="45" t="s">
        <v>258</v>
      </c>
      <c r="C5" s="45" t="s">
        <v>398</v>
      </c>
      <c r="D5" s="45" t="s">
        <v>501</v>
      </c>
      <c r="E5" s="45" t="s">
        <v>502</v>
      </c>
      <c r="F5" s="45">
        <v>50767258977</v>
      </c>
      <c r="G5" s="46">
        <v>31128</v>
      </c>
    </row>
    <row r="6" spans="1:11" ht="14.25">
      <c r="A6" s="45">
        <v>1056</v>
      </c>
      <c r="B6" s="45" t="s">
        <v>503</v>
      </c>
      <c r="C6" s="45" t="s">
        <v>504</v>
      </c>
      <c r="D6" s="45" t="s">
        <v>501</v>
      </c>
      <c r="E6" s="45" t="s">
        <v>505</v>
      </c>
      <c r="F6" s="45">
        <v>50767258978</v>
      </c>
      <c r="G6" s="46">
        <v>31189</v>
      </c>
    </row>
    <row r="7" spans="1:11" ht="14.25">
      <c r="A7" s="45">
        <v>1067</v>
      </c>
      <c r="B7" s="45" t="s">
        <v>506</v>
      </c>
      <c r="C7" s="45" t="s">
        <v>507</v>
      </c>
      <c r="D7" s="45" t="s">
        <v>501</v>
      </c>
      <c r="E7" s="45" t="s">
        <v>508</v>
      </c>
      <c r="F7" s="45">
        <v>50767258979</v>
      </c>
      <c r="G7" s="46">
        <v>31250</v>
      </c>
    </row>
    <row r="8" spans="1:11" ht="14.25">
      <c r="A8" s="45">
        <v>1075</v>
      </c>
      <c r="B8" s="45" t="s">
        <v>509</v>
      </c>
      <c r="C8" s="45" t="s">
        <v>510</v>
      </c>
      <c r="D8" s="45" t="s">
        <v>501</v>
      </c>
      <c r="E8" s="45" t="s">
        <v>511</v>
      </c>
      <c r="F8" s="45">
        <v>50767258980</v>
      </c>
      <c r="G8" s="46">
        <v>31312</v>
      </c>
    </row>
    <row r="9" spans="1:11" ht="14.25">
      <c r="A9" s="45">
        <v>1078</v>
      </c>
      <c r="B9" s="45" t="s">
        <v>512</v>
      </c>
      <c r="C9" s="45" t="s">
        <v>513</v>
      </c>
      <c r="D9" s="45" t="s">
        <v>514</v>
      </c>
      <c r="E9" s="45" t="s">
        <v>515</v>
      </c>
      <c r="F9" s="45">
        <v>50767258981</v>
      </c>
      <c r="G9" s="46">
        <v>31373</v>
      </c>
    </row>
    <row r="10" spans="1:11" ht="14.25">
      <c r="A10" s="45">
        <v>1152</v>
      </c>
      <c r="B10" s="45" t="s">
        <v>516</v>
      </c>
      <c r="C10" s="45" t="s">
        <v>517</v>
      </c>
      <c r="D10" s="45" t="s">
        <v>501</v>
      </c>
      <c r="E10" s="45" t="s">
        <v>518</v>
      </c>
      <c r="F10" s="45">
        <v>50767258982</v>
      </c>
      <c r="G10" s="46">
        <v>31434</v>
      </c>
    </row>
    <row r="11" spans="1:11" ht="14.25">
      <c r="A11" s="45">
        <v>1167</v>
      </c>
      <c r="B11" s="45" t="s">
        <v>519</v>
      </c>
      <c r="C11" s="45" t="s">
        <v>449</v>
      </c>
      <c r="D11" s="45" t="s">
        <v>499</v>
      </c>
      <c r="E11" s="45" t="s">
        <v>520</v>
      </c>
      <c r="F11" s="45">
        <v>50767258983</v>
      </c>
      <c r="G11" s="46">
        <v>31493</v>
      </c>
    </row>
    <row r="12" spans="1:11" ht="14.25">
      <c r="A12" s="45">
        <v>1196</v>
      </c>
      <c r="B12" s="45" t="s">
        <v>521</v>
      </c>
      <c r="C12" s="45" t="s">
        <v>434</v>
      </c>
      <c r="D12" s="45" t="s">
        <v>522</v>
      </c>
      <c r="E12" s="45" t="s">
        <v>523</v>
      </c>
      <c r="F12" s="45">
        <v>50767258984</v>
      </c>
      <c r="G12" s="46">
        <v>31554</v>
      </c>
    </row>
    <row r="13" spans="1:11" ht="14.25">
      <c r="A13" s="45">
        <v>1284</v>
      </c>
      <c r="B13" s="45" t="s">
        <v>524</v>
      </c>
      <c r="C13" s="45" t="s">
        <v>23</v>
      </c>
      <c r="D13" s="45" t="s">
        <v>499</v>
      </c>
      <c r="E13" s="45" t="s">
        <v>525</v>
      </c>
      <c r="F13" s="45">
        <v>50767258985</v>
      </c>
      <c r="G13" s="46">
        <v>31615</v>
      </c>
    </row>
    <row r="14" spans="1:11" ht="14.25">
      <c r="A14" s="45">
        <v>1290</v>
      </c>
      <c r="B14" s="45" t="s">
        <v>526</v>
      </c>
      <c r="C14" s="45" t="s">
        <v>527</v>
      </c>
      <c r="D14" s="45" t="s">
        <v>501</v>
      </c>
      <c r="E14" s="45" t="s">
        <v>528</v>
      </c>
      <c r="F14" s="45">
        <v>50767258986</v>
      </c>
      <c r="G14" s="46">
        <v>31677</v>
      </c>
    </row>
    <row r="15" spans="1:11" ht="14.25">
      <c r="A15" s="45">
        <v>1293</v>
      </c>
      <c r="B15" s="45" t="s">
        <v>529</v>
      </c>
      <c r="C15" s="45" t="s">
        <v>530</v>
      </c>
      <c r="D15" s="45" t="s">
        <v>522</v>
      </c>
      <c r="E15" s="45" t="s">
        <v>531</v>
      </c>
      <c r="F15" s="45">
        <v>50767258987</v>
      </c>
      <c r="G15" s="46">
        <v>31738</v>
      </c>
    </row>
    <row r="16" spans="1:11" ht="14.25">
      <c r="A16" s="45">
        <v>1299</v>
      </c>
      <c r="B16" s="45" t="s">
        <v>314</v>
      </c>
      <c r="C16" s="45" t="s">
        <v>532</v>
      </c>
      <c r="D16" s="45" t="s">
        <v>533</v>
      </c>
      <c r="E16" s="45" t="s">
        <v>534</v>
      </c>
      <c r="F16" s="45">
        <v>50767258988</v>
      </c>
      <c r="G16" s="46">
        <v>31799</v>
      </c>
    </row>
    <row r="17" spans="1:7" ht="14.25">
      <c r="A17" s="45">
        <v>1302</v>
      </c>
      <c r="B17" s="45" t="s">
        <v>535</v>
      </c>
      <c r="C17" s="45" t="s">
        <v>536</v>
      </c>
      <c r="D17" s="45" t="s">
        <v>499</v>
      </c>
      <c r="E17" s="45" t="s">
        <v>537</v>
      </c>
      <c r="F17" s="45">
        <v>50767258989</v>
      </c>
      <c r="G17" s="46">
        <v>31858</v>
      </c>
    </row>
    <row r="18" spans="1:7" ht="14.25">
      <c r="A18" s="45">
        <v>1310</v>
      </c>
      <c r="B18" s="45" t="s">
        <v>258</v>
      </c>
      <c r="C18" s="45" t="s">
        <v>538</v>
      </c>
      <c r="D18" s="45" t="s">
        <v>533</v>
      </c>
      <c r="E18" s="45" t="s">
        <v>539</v>
      </c>
      <c r="F18" s="45">
        <v>50767258990</v>
      </c>
      <c r="G18" s="46">
        <v>31919</v>
      </c>
    </row>
    <row r="19" spans="1:7" ht="14.25">
      <c r="A19" s="45">
        <v>1329</v>
      </c>
      <c r="B19" s="45" t="s">
        <v>540</v>
      </c>
      <c r="C19" s="45" t="s">
        <v>541</v>
      </c>
      <c r="D19" s="45" t="s">
        <v>514</v>
      </c>
      <c r="E19" s="45" t="s">
        <v>542</v>
      </c>
      <c r="F19" s="45">
        <v>50767258991</v>
      </c>
      <c r="G19" s="46">
        <v>31980</v>
      </c>
    </row>
    <row r="20" spans="1:7" ht="14.25">
      <c r="A20" s="45">
        <v>1333</v>
      </c>
      <c r="B20" s="45" t="s">
        <v>543</v>
      </c>
      <c r="C20" s="45" t="s">
        <v>544</v>
      </c>
      <c r="D20" s="45" t="s">
        <v>522</v>
      </c>
      <c r="E20" s="45" t="s">
        <v>545</v>
      </c>
      <c r="F20" s="45">
        <v>50767258992</v>
      </c>
      <c r="G20" s="46">
        <v>32042</v>
      </c>
    </row>
    <row r="21" spans="1:7" ht="14.25">
      <c r="A21" s="45">
        <v>1352</v>
      </c>
      <c r="B21" s="45" t="s">
        <v>546</v>
      </c>
      <c r="C21" s="45" t="s">
        <v>547</v>
      </c>
      <c r="D21" s="45" t="s">
        <v>499</v>
      </c>
      <c r="E21" s="45" t="s">
        <v>548</v>
      </c>
      <c r="F21" s="45">
        <v>50767258993</v>
      </c>
      <c r="G21" s="46">
        <v>32103</v>
      </c>
    </row>
    <row r="22" spans="1:7" ht="14.25">
      <c r="A22" s="45">
        <v>1359</v>
      </c>
      <c r="B22" s="45" t="s">
        <v>549</v>
      </c>
      <c r="C22" s="45" t="s">
        <v>550</v>
      </c>
      <c r="D22" s="45" t="s">
        <v>499</v>
      </c>
      <c r="E22" s="45" t="s">
        <v>551</v>
      </c>
      <c r="F22" s="45">
        <v>50767258994</v>
      </c>
      <c r="G22" s="46">
        <v>32164</v>
      </c>
    </row>
    <row r="23" spans="1:7" ht="14.25">
      <c r="A23" s="45">
        <v>1368</v>
      </c>
      <c r="B23" s="45" t="s">
        <v>552</v>
      </c>
      <c r="C23" s="45" t="s">
        <v>553</v>
      </c>
      <c r="D23" s="45" t="s">
        <v>501</v>
      </c>
      <c r="E23" s="45" t="s">
        <v>554</v>
      </c>
      <c r="F23" s="45">
        <v>50767258995</v>
      </c>
      <c r="G23" s="46">
        <v>32224</v>
      </c>
    </row>
    <row r="24" spans="1:7" ht="14.25">
      <c r="A24" s="45">
        <v>1426</v>
      </c>
      <c r="B24" s="45" t="s">
        <v>555</v>
      </c>
      <c r="C24" s="45" t="s">
        <v>556</v>
      </c>
      <c r="D24" s="45" t="s">
        <v>499</v>
      </c>
      <c r="E24" s="45" t="s">
        <v>557</v>
      </c>
      <c r="F24" s="45">
        <v>50767258996</v>
      </c>
      <c r="G24" s="46">
        <v>32285</v>
      </c>
    </row>
    <row r="25" spans="1:7" ht="14.25">
      <c r="A25" s="45">
        <v>1509</v>
      </c>
      <c r="B25" s="45" t="s">
        <v>558</v>
      </c>
      <c r="C25" s="45" t="s">
        <v>559</v>
      </c>
      <c r="D25" s="45" t="s">
        <v>501</v>
      </c>
      <c r="E25" s="45" t="s">
        <v>560</v>
      </c>
      <c r="F25" s="45">
        <v>50767258997</v>
      </c>
      <c r="G25" s="46">
        <v>32346</v>
      </c>
    </row>
    <row r="26" spans="1:7" ht="14.25">
      <c r="A26" s="45">
        <v>1516</v>
      </c>
      <c r="B26" s="45" t="s">
        <v>561</v>
      </c>
      <c r="C26" s="45" t="s">
        <v>562</v>
      </c>
      <c r="D26" s="45" t="s">
        <v>514</v>
      </c>
      <c r="E26" s="45" t="s">
        <v>563</v>
      </c>
      <c r="F26" s="45">
        <v>50767258998</v>
      </c>
      <c r="G26" s="46">
        <v>32408</v>
      </c>
    </row>
    <row r="27" spans="1:7" ht="14.25">
      <c r="A27" s="45">
        <v>1529</v>
      </c>
      <c r="B27" s="45" t="s">
        <v>564</v>
      </c>
      <c r="C27" s="45" t="s">
        <v>565</v>
      </c>
      <c r="D27" s="45" t="s">
        <v>499</v>
      </c>
      <c r="E27" s="45" t="s">
        <v>566</v>
      </c>
      <c r="F27" s="45">
        <v>50767258999</v>
      </c>
      <c r="G27" s="46">
        <v>32469</v>
      </c>
    </row>
    <row r="28" spans="1:7" ht="14.25">
      <c r="A28" s="45">
        <v>1572</v>
      </c>
      <c r="B28" s="45" t="s">
        <v>567</v>
      </c>
      <c r="C28" s="45" t="s">
        <v>568</v>
      </c>
      <c r="D28" s="45" t="s">
        <v>499</v>
      </c>
      <c r="E28" s="45" t="s">
        <v>569</v>
      </c>
      <c r="F28" s="45">
        <v>50767259000</v>
      </c>
      <c r="G28" s="46">
        <v>32530</v>
      </c>
    </row>
    <row r="29" spans="1:7" ht="14.25">
      <c r="A29" s="45">
        <v>1656</v>
      </c>
      <c r="B29" s="45" t="s">
        <v>570</v>
      </c>
      <c r="C29" s="45" t="s">
        <v>571</v>
      </c>
      <c r="D29" s="45" t="s">
        <v>533</v>
      </c>
      <c r="E29" s="45" t="s">
        <v>572</v>
      </c>
      <c r="F29" s="45">
        <v>50767259001</v>
      </c>
      <c r="G29" s="46">
        <v>32589</v>
      </c>
    </row>
    <row r="30" spans="1:7" ht="14.25">
      <c r="A30" s="45">
        <v>1672</v>
      </c>
      <c r="B30" s="45" t="s">
        <v>573</v>
      </c>
      <c r="C30" s="45" t="s">
        <v>574</v>
      </c>
      <c r="D30" s="45" t="s">
        <v>533</v>
      </c>
      <c r="E30" s="45" t="s">
        <v>575</v>
      </c>
      <c r="F30" s="45">
        <v>50767259002</v>
      </c>
      <c r="G30" s="46">
        <v>32650</v>
      </c>
    </row>
    <row r="31" spans="1:7" ht="14.25">
      <c r="A31" s="45"/>
      <c r="B31" s="45"/>
      <c r="C31" s="45"/>
      <c r="D31" s="45"/>
      <c r="E31" s="45"/>
      <c r="F31" s="45"/>
      <c r="G31" s="45"/>
    </row>
    <row r="32" spans="1:7" ht="14.25">
      <c r="A32" s="45"/>
      <c r="B32" s="45"/>
      <c r="C32" s="45"/>
      <c r="D32" s="45"/>
      <c r="E32" s="45"/>
      <c r="F32" s="45"/>
      <c r="G32" s="45"/>
    </row>
    <row r="33" spans="1:7" ht="14.25">
      <c r="A33" s="45"/>
      <c r="B33" s="45"/>
      <c r="C33" s="45"/>
      <c r="D33" s="45"/>
      <c r="E33" s="45"/>
      <c r="F33" s="45"/>
      <c r="G33" s="45"/>
    </row>
    <row r="34" spans="1:7" ht="14.25">
      <c r="A34" s="45"/>
      <c r="B34" s="45"/>
      <c r="C34" s="45"/>
      <c r="D34" s="45"/>
      <c r="E34" s="45"/>
      <c r="F34" s="45"/>
      <c r="G34" s="45"/>
    </row>
    <row r="35" spans="1:7" ht="14.25">
      <c r="A35" s="45"/>
      <c r="B35" s="45"/>
      <c r="C35" s="45"/>
      <c r="D35" s="45"/>
      <c r="E35" s="45"/>
      <c r="F35" s="45"/>
      <c r="G35" s="45"/>
    </row>
    <row r="36" spans="1:7" ht="14.25">
      <c r="A36" s="45"/>
      <c r="B36" s="45"/>
      <c r="C36" s="45"/>
      <c r="D36" s="45"/>
      <c r="E36" s="45"/>
      <c r="F36" s="45"/>
      <c r="G36" s="45"/>
    </row>
    <row r="37" spans="1:7" ht="14.25">
      <c r="A37" s="45"/>
      <c r="B37" s="45"/>
      <c r="C37" s="45"/>
      <c r="D37" s="45"/>
      <c r="E37" s="45"/>
      <c r="F37" s="45"/>
      <c r="G37" s="45"/>
    </row>
    <row r="38" spans="1:7" ht="14.25">
      <c r="A38" s="45"/>
      <c r="B38" s="45"/>
      <c r="C38" s="45"/>
      <c r="D38" s="45"/>
      <c r="E38" s="45"/>
      <c r="F38" s="45"/>
      <c r="G38" s="45"/>
    </row>
    <row r="39" spans="1:7" ht="14.25">
      <c r="A39" s="45"/>
      <c r="B39" s="45"/>
      <c r="C39" s="45"/>
      <c r="D39" s="45"/>
      <c r="E39" s="45"/>
      <c r="F39" s="45"/>
      <c r="G39" s="45"/>
    </row>
    <row r="40" spans="1:7" ht="14.25">
      <c r="A40" s="45"/>
      <c r="B40" s="45"/>
      <c r="C40" s="45"/>
      <c r="D40" s="45"/>
      <c r="E40" s="45"/>
      <c r="F40" s="45"/>
      <c r="G40" s="45"/>
    </row>
    <row r="41" spans="1:7" ht="14.25">
      <c r="A41" s="45"/>
      <c r="B41" s="45"/>
      <c r="C41" s="45"/>
      <c r="D41" s="45"/>
      <c r="E41" s="45"/>
      <c r="F41" s="45"/>
      <c r="G41" s="45"/>
    </row>
    <row r="42" spans="1:7" ht="14.25">
      <c r="A42" s="45"/>
      <c r="B42" s="45"/>
      <c r="C42" s="45"/>
      <c r="D42" s="45"/>
      <c r="E42" s="45"/>
      <c r="F42" s="45"/>
      <c r="G42" s="45"/>
    </row>
    <row r="43" spans="1:7" ht="14.25">
      <c r="A43" s="45"/>
      <c r="B43" s="45"/>
      <c r="C43" s="45"/>
      <c r="D43" s="45"/>
      <c r="E43" s="45"/>
      <c r="F43" s="45"/>
      <c r="G43" s="45"/>
    </row>
    <row r="44" spans="1:7" ht="14.25">
      <c r="A44" s="45"/>
      <c r="B44" s="45"/>
      <c r="C44" s="45"/>
      <c r="D44" s="45"/>
      <c r="E44" s="45"/>
      <c r="F44" s="45"/>
      <c r="G44" s="45"/>
    </row>
    <row r="45" spans="1:7" ht="14.25">
      <c r="A45" s="45"/>
      <c r="B45" s="45"/>
      <c r="C45" s="45"/>
      <c r="D45" s="45"/>
      <c r="E45" s="45"/>
      <c r="F45" s="45"/>
      <c r="G45" s="45"/>
    </row>
    <row r="46" spans="1:7" ht="14.25">
      <c r="A46" s="45"/>
      <c r="B46" s="45"/>
      <c r="C46" s="45"/>
      <c r="D46" s="45"/>
      <c r="E46" s="45"/>
      <c r="F46" s="45"/>
      <c r="G46" s="45"/>
    </row>
    <row r="47" spans="1:7" ht="14.25">
      <c r="A47" s="45"/>
      <c r="B47" s="45"/>
      <c r="C47" s="45"/>
      <c r="D47" s="45"/>
      <c r="E47" s="45"/>
      <c r="F47" s="45"/>
      <c r="G47" s="45"/>
    </row>
    <row r="48" spans="1:7" ht="14.25">
      <c r="A48" s="45"/>
      <c r="B48" s="45"/>
      <c r="C48" s="45"/>
      <c r="D48" s="45"/>
      <c r="E48" s="45"/>
      <c r="F48" s="45"/>
      <c r="G48" s="45"/>
    </row>
    <row r="49" spans="1:7" ht="14.25">
      <c r="A49" s="45"/>
      <c r="B49" s="45"/>
      <c r="C49" s="45"/>
      <c r="D49" s="45"/>
      <c r="E49" s="45"/>
      <c r="F49" s="45"/>
      <c r="G49" s="45"/>
    </row>
    <row r="50" spans="1:7" ht="14.25">
      <c r="A50" s="45"/>
      <c r="B50" s="45"/>
      <c r="C50" s="45"/>
      <c r="D50" s="45"/>
      <c r="E50" s="45"/>
      <c r="F50" s="45"/>
      <c r="G50" s="45"/>
    </row>
    <row r="51" spans="1:7" ht="14.25">
      <c r="A51" s="45"/>
      <c r="B51" s="45"/>
      <c r="C51" s="45"/>
      <c r="D51" s="45"/>
      <c r="E51" s="45"/>
      <c r="F51" s="45"/>
      <c r="G51" s="45"/>
    </row>
    <row r="52" spans="1:7" ht="14.25">
      <c r="A52" s="45"/>
      <c r="B52" s="45"/>
      <c r="C52" s="45"/>
      <c r="D52" s="45"/>
      <c r="E52" s="45"/>
      <c r="F52" s="45"/>
      <c r="G52" s="4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74225-F3E7-4818-88C5-3E2B145DA2D4}">
  <dimension ref="A1:K67"/>
  <sheetViews>
    <sheetView showGridLines="0" workbookViewId="0">
      <selection activeCell="L12" sqref="L12"/>
    </sheetView>
  </sheetViews>
  <sheetFormatPr defaultColWidth="9" defaultRowHeight="17.25"/>
  <cols>
    <col min="1" max="10" width="9" style="63"/>
    <col min="11" max="11" width="12.28515625" style="63" customWidth="1"/>
    <col min="12" max="12" width="43.28515625" style="63" bestFit="1" customWidth="1"/>
    <col min="13" max="16384" width="9" style="63"/>
  </cols>
  <sheetData>
    <row r="1" spans="1:11" ht="18" thickBot="1">
      <c r="A1" s="31" t="s">
        <v>576</v>
      </c>
      <c r="B1" s="72"/>
    </row>
    <row r="2" spans="1:11" ht="17.649999999999999" thickTop="1">
      <c r="B2" s="73" t="s">
        <v>577</v>
      </c>
      <c r="C2" s="74"/>
      <c r="D2" s="74"/>
      <c r="E2" s="74"/>
      <c r="F2" s="74"/>
      <c r="G2" s="74"/>
      <c r="H2" s="74"/>
      <c r="I2" s="74"/>
      <c r="J2" s="74"/>
      <c r="K2" s="75"/>
    </row>
    <row r="3" spans="1:11">
      <c r="B3" s="76" t="s">
        <v>578</v>
      </c>
      <c r="C3" s="43"/>
      <c r="D3" s="43"/>
      <c r="E3" s="43"/>
      <c r="F3" s="43"/>
      <c r="G3" s="43"/>
      <c r="H3" s="43"/>
      <c r="I3" s="43"/>
      <c r="J3" s="43"/>
      <c r="K3" s="77"/>
    </row>
    <row r="4" spans="1:11">
      <c r="B4" s="76"/>
      <c r="C4" s="43" t="s">
        <v>579</v>
      </c>
      <c r="D4" s="43"/>
      <c r="E4" s="43"/>
      <c r="F4" s="43"/>
      <c r="G4" s="43"/>
      <c r="H4" s="43"/>
      <c r="I4" s="43"/>
      <c r="J4" s="43"/>
      <c r="K4" s="77"/>
    </row>
    <row r="5" spans="1:11">
      <c r="B5" s="76" t="s">
        <v>580</v>
      </c>
      <c r="C5" s="43"/>
      <c r="D5" s="43"/>
      <c r="E5" s="43"/>
      <c r="F5" s="43"/>
      <c r="G5" s="43"/>
      <c r="H5" s="43"/>
      <c r="I5" s="43"/>
      <c r="J5" s="43"/>
      <c r="K5" s="77"/>
    </row>
    <row r="6" spans="1:11">
      <c r="B6" s="76"/>
      <c r="C6" s="43" t="s">
        <v>581</v>
      </c>
      <c r="D6" s="43"/>
      <c r="E6" s="43"/>
      <c r="F6" s="43"/>
      <c r="G6" s="43"/>
      <c r="H6" s="43"/>
      <c r="I6" s="43"/>
      <c r="J6" s="43"/>
      <c r="K6" s="77"/>
    </row>
    <row r="7" spans="1:11">
      <c r="B7" s="76"/>
      <c r="C7" s="43"/>
      <c r="D7" s="43"/>
      <c r="E7" s="43"/>
      <c r="F7" s="43"/>
      <c r="G7" s="43"/>
      <c r="H7" s="43"/>
      <c r="I7" s="43"/>
      <c r="J7" s="43"/>
      <c r="K7" s="77"/>
    </row>
    <row r="8" spans="1:11">
      <c r="B8" s="76" t="s">
        <v>582</v>
      </c>
      <c r="C8" s="43"/>
      <c r="D8" s="43"/>
      <c r="E8" s="43"/>
      <c r="F8" s="43"/>
      <c r="G8" s="43"/>
      <c r="H8" s="43"/>
      <c r="I8" s="43"/>
      <c r="J8" s="43"/>
      <c r="K8" s="77"/>
    </row>
    <row r="9" spans="1:11">
      <c r="B9" s="76"/>
      <c r="C9" s="43" t="s">
        <v>583</v>
      </c>
      <c r="D9" s="43"/>
      <c r="E9" s="43"/>
      <c r="F9" s="43"/>
      <c r="G9" s="43"/>
      <c r="H9" s="43"/>
      <c r="I9" s="43"/>
      <c r="J9" s="43"/>
      <c r="K9" s="77"/>
    </row>
    <row r="10" spans="1:11" ht="17.649999999999999" thickBot="1">
      <c r="B10" s="78"/>
      <c r="C10" s="79" t="s">
        <v>584</v>
      </c>
      <c r="D10" s="79"/>
      <c r="E10" s="79"/>
      <c r="F10" s="79"/>
      <c r="G10" s="79"/>
      <c r="H10" s="79"/>
      <c r="I10" s="79"/>
      <c r="J10" s="79"/>
      <c r="K10" s="80"/>
    </row>
    <row r="52" spans="2:11" ht="18">
      <c r="B52" s="115" t="s">
        <v>585</v>
      </c>
      <c r="C52" s="115"/>
      <c r="D52" s="115"/>
      <c r="E52" s="115"/>
      <c r="F52" s="115"/>
      <c r="G52" s="115"/>
      <c r="H52" s="115"/>
      <c r="I52" s="115"/>
      <c r="J52" s="115"/>
      <c r="K52" s="115"/>
    </row>
    <row r="53" spans="2:11" ht="17.649999999999999" thickBot="1">
      <c r="B53" s="27"/>
      <c r="C53" s="27"/>
      <c r="D53" s="27"/>
    </row>
    <row r="54" spans="2:11">
      <c r="B54" s="64" t="s">
        <v>586</v>
      </c>
      <c r="C54" s="81"/>
      <c r="D54" s="82"/>
    </row>
    <row r="55" spans="2:11">
      <c r="B55" s="83" t="s">
        <v>587</v>
      </c>
      <c r="D55" s="84"/>
    </row>
    <row r="56" spans="2:11">
      <c r="B56" s="83" t="s">
        <v>588</v>
      </c>
      <c r="D56" s="84"/>
    </row>
    <row r="57" spans="2:11">
      <c r="B57" s="83"/>
      <c r="D57" s="84"/>
    </row>
    <row r="58" spans="2:11" ht="17.649999999999999" thickBot="1">
      <c r="B58" s="85" t="s">
        <v>589</v>
      </c>
      <c r="C58" s="86"/>
      <c r="D58" s="87"/>
    </row>
    <row r="59" spans="2:11">
      <c r="B59" s="27"/>
    </row>
    <row r="60" spans="2:11" ht="17.649999999999999" thickBot="1">
      <c r="B60" s="27"/>
    </row>
    <row r="61" spans="2:11">
      <c r="B61" s="64" t="s">
        <v>590</v>
      </c>
      <c r="C61" s="81"/>
      <c r="D61" s="81"/>
      <c r="E61" s="81"/>
      <c r="F61" s="82"/>
    </row>
    <row r="62" spans="2:11">
      <c r="B62" s="83" t="s">
        <v>591</v>
      </c>
      <c r="F62" s="84"/>
    </row>
    <row r="63" spans="2:11">
      <c r="B63" s="83" t="s">
        <v>592</v>
      </c>
      <c r="F63" s="84"/>
    </row>
    <row r="64" spans="2:11">
      <c r="B64" s="83"/>
      <c r="F64" s="84"/>
    </row>
    <row r="65" spans="2:6" ht="17.649999999999999" thickBot="1">
      <c r="B65" s="85" t="s">
        <v>589</v>
      </c>
      <c r="C65" s="86"/>
      <c r="D65" s="86"/>
      <c r="E65" s="86"/>
      <c r="F65" s="87"/>
    </row>
    <row r="66" spans="2:6" ht="17.649999999999999" thickBot="1">
      <c r="B66" s="27"/>
    </row>
    <row r="67" spans="2:6" ht="17.649999999999999" thickBot="1">
      <c r="B67" s="88" t="s">
        <v>593</v>
      </c>
      <c r="C67" s="89"/>
      <c r="D67" s="90"/>
    </row>
  </sheetData>
  <mergeCells count="1">
    <mergeCell ref="B52:K5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6019-D817-41F8-B2F9-E4E81BE3C7BC}">
  <dimension ref="A2:U21"/>
  <sheetViews>
    <sheetView zoomScale="106" zoomScaleNormal="106" workbookViewId="0">
      <selection activeCell="O21" sqref="O21"/>
    </sheetView>
  </sheetViews>
  <sheetFormatPr defaultColWidth="9.140625" defaultRowHeight="14.25"/>
  <cols>
    <col min="1" max="1" width="5.42578125" style="1" customWidth="1"/>
    <col min="2" max="2" width="10.28515625" style="1" bestFit="1" customWidth="1"/>
    <col min="3" max="3" width="10.85546875" style="1" bestFit="1" customWidth="1"/>
    <col min="4" max="4" width="3.140625" style="1" customWidth="1"/>
    <col min="5" max="5" width="10.5703125" style="1" bestFit="1" customWidth="1"/>
    <col min="6" max="6" width="5.140625" style="1" customWidth="1"/>
    <col min="7" max="7" width="9.140625" style="1"/>
    <col min="8" max="8" width="4.42578125" style="1" bestFit="1" customWidth="1"/>
    <col min="9" max="9" width="16" style="1" bestFit="1" customWidth="1"/>
    <col min="10" max="10" width="5.5703125" style="1" bestFit="1" customWidth="1"/>
    <col min="11" max="11" width="9.140625" style="1"/>
    <col min="12" max="12" width="11.140625" style="1" bestFit="1" customWidth="1"/>
    <col min="13" max="13" width="9.140625" style="1"/>
    <col min="14" max="14" width="10.85546875" style="1" bestFit="1" customWidth="1"/>
    <col min="15" max="16" width="9.85546875" style="1" bestFit="1" customWidth="1"/>
    <col min="17" max="17" width="7.85546875" style="1" bestFit="1" customWidth="1"/>
    <col min="18" max="18" width="10.85546875" style="1" bestFit="1" customWidth="1"/>
    <col min="19" max="20" width="9.85546875" style="1" bestFit="1" customWidth="1"/>
    <col min="21" max="21" width="7.85546875" style="1" bestFit="1" customWidth="1"/>
    <col min="22" max="16384" width="9.140625" style="1"/>
  </cols>
  <sheetData>
    <row r="2" spans="1:21" ht="15.75">
      <c r="A2" s="3"/>
      <c r="B2" s="4"/>
      <c r="C2" s="4"/>
      <c r="D2" s="4"/>
      <c r="E2" s="4"/>
      <c r="F2" s="5"/>
      <c r="H2" s="3"/>
      <c r="I2" s="6"/>
      <c r="J2" s="7"/>
      <c r="L2" s="8" t="s">
        <v>594</v>
      </c>
      <c r="R2" s="127" t="s">
        <v>595</v>
      </c>
      <c r="S2" s="127"/>
      <c r="T2" s="127"/>
      <c r="U2" s="127"/>
    </row>
    <row r="3" spans="1:21" ht="19.5">
      <c r="A3" s="9"/>
      <c r="B3" s="10"/>
      <c r="C3" s="10"/>
      <c r="D3" s="10"/>
      <c r="E3" s="10"/>
      <c r="F3" s="11"/>
      <c r="H3" s="9"/>
      <c r="I3" s="10"/>
      <c r="J3" s="11"/>
      <c r="L3" s="12" t="s">
        <v>596</v>
      </c>
      <c r="R3" s="13" t="s">
        <v>597</v>
      </c>
      <c r="S3" s="13" t="s">
        <v>598</v>
      </c>
      <c r="T3" s="13" t="s">
        <v>599</v>
      </c>
      <c r="U3" s="13" t="s">
        <v>600</v>
      </c>
    </row>
    <row r="4" spans="1:21" ht="15.75">
      <c r="A4" s="9"/>
      <c r="B4" s="8" t="s">
        <v>491</v>
      </c>
      <c r="C4" s="8" t="s">
        <v>492</v>
      </c>
      <c r="D4" s="10"/>
      <c r="E4" s="14" t="s">
        <v>601</v>
      </c>
      <c r="F4" s="15"/>
      <c r="H4" s="16" t="s">
        <v>602</v>
      </c>
      <c r="I4" s="17" t="s">
        <v>603</v>
      </c>
      <c r="J4" s="18" t="s">
        <v>604</v>
      </c>
      <c r="L4" s="12" t="s">
        <v>605</v>
      </c>
      <c r="R4" s="19" t="s">
        <v>606</v>
      </c>
      <c r="S4" s="20" t="s">
        <v>607</v>
      </c>
      <c r="T4" s="21" t="str">
        <f>PROPER(S4)</f>
        <v>Faz Karim</v>
      </c>
      <c r="U4" s="21"/>
    </row>
    <row r="5" spans="1:21">
      <c r="A5" s="9"/>
      <c r="B5" s="12" t="s">
        <v>258</v>
      </c>
      <c r="C5" s="12" t="s">
        <v>398</v>
      </c>
      <c r="D5" s="10"/>
      <c r="E5" s="2"/>
      <c r="F5" s="15"/>
      <c r="H5" s="22"/>
      <c r="I5" s="22"/>
      <c r="J5" s="22"/>
      <c r="L5" s="12" t="s">
        <v>608</v>
      </c>
      <c r="R5" s="19" t="s">
        <v>609</v>
      </c>
      <c r="S5" s="20" t="s">
        <v>607</v>
      </c>
      <c r="T5" s="21" t="str">
        <f>UPPER(S5)</f>
        <v>FAZ KARIM</v>
      </c>
      <c r="U5" s="21"/>
    </row>
    <row r="6" spans="1:21">
      <c r="A6" s="9"/>
      <c r="B6" s="12" t="s">
        <v>503</v>
      </c>
      <c r="C6" s="12" t="s">
        <v>504</v>
      </c>
      <c r="D6" s="10"/>
      <c r="E6" s="2"/>
      <c r="F6" s="15"/>
      <c r="H6" s="9"/>
      <c r="I6" s="10"/>
      <c r="J6" s="11"/>
      <c r="L6" s="12" t="s">
        <v>610</v>
      </c>
      <c r="R6" s="19" t="s">
        <v>611</v>
      </c>
      <c r="S6" s="20" t="s">
        <v>612</v>
      </c>
      <c r="T6" s="21" t="str">
        <f>LOWER(S6)</f>
        <v>faz karim</v>
      </c>
      <c r="U6" s="21"/>
    </row>
    <row r="7" spans="1:21">
      <c r="A7" s="9"/>
      <c r="B7" s="12" t="s">
        <v>506</v>
      </c>
      <c r="C7" s="12" t="s">
        <v>507</v>
      </c>
      <c r="D7" s="10"/>
      <c r="E7" s="2"/>
      <c r="F7" s="15"/>
      <c r="H7" s="9"/>
      <c r="I7" s="10"/>
      <c r="J7" s="11"/>
      <c r="L7" s="12" t="s">
        <v>613</v>
      </c>
    </row>
    <row r="8" spans="1:21" ht="19.899999999999999" thickBot="1">
      <c r="A8" s="9"/>
      <c r="B8" s="12" t="s">
        <v>509</v>
      </c>
      <c r="C8" s="12" t="s">
        <v>510</v>
      </c>
      <c r="D8" s="10"/>
      <c r="E8" s="2"/>
      <c r="F8" s="15"/>
      <c r="H8" s="9"/>
      <c r="I8" s="23" t="s">
        <v>614</v>
      </c>
      <c r="J8" s="11"/>
      <c r="L8" s="12" t="s">
        <v>615</v>
      </c>
    </row>
    <row r="9" spans="1:21" ht="14.65" thickTop="1">
      <c r="A9" s="9"/>
      <c r="B9" s="12" t="s">
        <v>512</v>
      </c>
      <c r="C9" s="12" t="s">
        <v>513</v>
      </c>
      <c r="D9" s="10"/>
      <c r="E9" s="2"/>
      <c r="F9" s="15"/>
      <c r="H9" s="9"/>
      <c r="I9" s="10"/>
      <c r="J9" s="11"/>
    </row>
    <row r="10" spans="1:21">
      <c r="A10" s="9"/>
      <c r="B10" s="12" t="s">
        <v>516</v>
      </c>
      <c r="C10" s="12" t="s">
        <v>517</v>
      </c>
      <c r="D10" s="10"/>
      <c r="E10" s="2"/>
      <c r="F10" s="15"/>
      <c r="H10" s="9"/>
      <c r="I10" s="10"/>
      <c r="J10" s="11"/>
    </row>
    <row r="11" spans="1:21">
      <c r="A11" s="9"/>
      <c r="B11" s="12" t="s">
        <v>521</v>
      </c>
      <c r="C11" s="12" t="s">
        <v>434</v>
      </c>
      <c r="D11" s="10"/>
      <c r="E11" s="2"/>
      <c r="F11" s="15"/>
      <c r="H11" s="9"/>
      <c r="I11" s="10"/>
      <c r="J11" s="11"/>
    </row>
    <row r="12" spans="1:21">
      <c r="A12" s="9"/>
      <c r="B12" s="12" t="s">
        <v>524</v>
      </c>
      <c r="C12" s="12" t="s">
        <v>23</v>
      </c>
      <c r="D12" s="10"/>
      <c r="E12" s="2"/>
      <c r="F12" s="15"/>
      <c r="H12" s="9"/>
      <c r="I12" s="10"/>
      <c r="J12" s="11"/>
    </row>
    <row r="13" spans="1:21">
      <c r="A13" s="9"/>
      <c r="B13" s="12" t="s">
        <v>526</v>
      </c>
      <c r="C13" s="12" t="s">
        <v>527</v>
      </c>
      <c r="D13" s="10"/>
      <c r="E13" s="2"/>
      <c r="F13" s="15"/>
      <c r="H13" s="9"/>
      <c r="I13" s="10"/>
      <c r="J13" s="11"/>
    </row>
    <row r="14" spans="1:21">
      <c r="A14" s="9"/>
      <c r="B14" s="12" t="s">
        <v>529</v>
      </c>
      <c r="C14" s="12" t="s">
        <v>530</v>
      </c>
      <c r="D14" s="10"/>
      <c r="E14" s="2"/>
      <c r="F14" s="15"/>
      <c r="H14" s="9"/>
      <c r="I14" s="10"/>
      <c r="J14" s="11"/>
    </row>
    <row r="15" spans="1:21">
      <c r="A15" s="9"/>
      <c r="B15" s="12" t="s">
        <v>314</v>
      </c>
      <c r="C15" s="12" t="s">
        <v>532</v>
      </c>
      <c r="D15" s="10"/>
      <c r="E15" s="2"/>
      <c r="F15" s="15"/>
      <c r="H15" s="9"/>
      <c r="I15" s="10"/>
      <c r="J15" s="11"/>
    </row>
    <row r="16" spans="1:21">
      <c r="A16" s="9"/>
      <c r="B16" s="12" t="s">
        <v>535</v>
      </c>
      <c r="C16" s="12" t="s">
        <v>536</v>
      </c>
      <c r="D16" s="10"/>
      <c r="E16" s="2"/>
      <c r="F16" s="15"/>
      <c r="H16" s="9"/>
      <c r="I16" s="10"/>
      <c r="J16" s="11"/>
    </row>
    <row r="17" spans="1:10">
      <c r="A17" s="9"/>
      <c r="B17" s="12" t="s">
        <v>258</v>
      </c>
      <c r="C17" s="12" t="s">
        <v>538</v>
      </c>
      <c r="D17" s="10"/>
      <c r="E17" s="2"/>
      <c r="F17" s="15"/>
      <c r="H17" s="9"/>
      <c r="I17" s="10"/>
      <c r="J17" s="11"/>
    </row>
    <row r="18" spans="1:10">
      <c r="A18" s="9"/>
      <c r="B18" s="12" t="s">
        <v>540</v>
      </c>
      <c r="C18" s="12" t="s">
        <v>541</v>
      </c>
      <c r="D18" s="10"/>
      <c r="E18" s="2"/>
      <c r="F18" s="15"/>
      <c r="H18" s="9"/>
      <c r="I18" s="10"/>
      <c r="J18" s="11"/>
    </row>
    <row r="19" spans="1:10">
      <c r="A19" s="9"/>
      <c r="B19" s="12" t="s">
        <v>543</v>
      </c>
      <c r="C19" s="12" t="s">
        <v>544</v>
      </c>
      <c r="D19" s="10"/>
      <c r="E19" s="2"/>
      <c r="F19" s="15"/>
      <c r="H19" s="9"/>
      <c r="I19" s="10"/>
      <c r="J19" s="11"/>
    </row>
    <row r="20" spans="1:10">
      <c r="A20" s="9"/>
      <c r="B20" s="12" t="s">
        <v>552</v>
      </c>
      <c r="C20" s="12" t="s">
        <v>553</v>
      </c>
      <c r="D20" s="10"/>
      <c r="E20" s="2"/>
      <c r="F20" s="11"/>
      <c r="H20" s="9"/>
      <c r="I20" s="10"/>
      <c r="J20" s="11"/>
    </row>
    <row r="21" spans="1:10">
      <c r="A21" s="24"/>
      <c r="B21" s="25"/>
      <c r="C21" s="25"/>
      <c r="D21" s="25"/>
      <c r="E21" s="25"/>
      <c r="F21" s="26"/>
      <c r="H21" s="24"/>
      <c r="I21" s="25"/>
      <c r="J21" s="26"/>
    </row>
  </sheetData>
  <mergeCells count="1">
    <mergeCell ref="R2:U2"/>
  </mergeCells>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7B48-3173-4D3D-B0D5-7864635ED868}">
  <dimension ref="A1:G42"/>
  <sheetViews>
    <sheetView zoomScale="120" zoomScaleNormal="120" workbookViewId="0">
      <selection activeCell="B11" sqref="B11"/>
    </sheetView>
  </sheetViews>
  <sheetFormatPr defaultRowHeight="14.25"/>
  <cols>
    <col min="1" max="1" width="49.28515625" bestFit="1" customWidth="1"/>
    <col min="2" max="2" width="15" bestFit="1" customWidth="1"/>
    <col min="3" max="3" width="9" customWidth="1"/>
    <col min="4" max="6" width="12.5703125" bestFit="1" customWidth="1"/>
    <col min="7" max="7" width="8.140625" bestFit="1" customWidth="1"/>
    <col min="253" max="253" width="10.5703125" bestFit="1" customWidth="1"/>
    <col min="254" max="254" width="10" bestFit="1" customWidth="1"/>
    <col min="255" max="255" width="9" customWidth="1"/>
    <col min="256" max="256" width="14" bestFit="1" customWidth="1"/>
    <col min="257" max="257" width="10.5703125" bestFit="1" customWidth="1"/>
    <col min="258" max="258" width="15" bestFit="1" customWidth="1"/>
    <col min="259" max="260" width="9" customWidth="1"/>
    <col min="509" max="509" width="10.5703125" bestFit="1" customWidth="1"/>
    <col min="510" max="510" width="10" bestFit="1" customWidth="1"/>
    <col min="511" max="511" width="9" customWidth="1"/>
    <col min="512" max="512" width="14" bestFit="1" customWidth="1"/>
    <col min="513" max="513" width="10.5703125" bestFit="1" customWidth="1"/>
    <col min="514" max="514" width="15" bestFit="1" customWidth="1"/>
    <col min="515" max="516" width="9" customWidth="1"/>
    <col min="765" max="765" width="10.5703125" bestFit="1" customWidth="1"/>
    <col min="766" max="766" width="10" bestFit="1" customWidth="1"/>
    <col min="767" max="767" width="9" customWidth="1"/>
    <col min="768" max="768" width="14" bestFit="1" customWidth="1"/>
    <col min="769" max="769" width="10.5703125" bestFit="1" customWidth="1"/>
    <col min="770" max="770" width="15" bestFit="1" customWidth="1"/>
    <col min="771" max="772" width="9" customWidth="1"/>
    <col min="1021" max="1021" width="10.5703125" bestFit="1" customWidth="1"/>
    <col min="1022" max="1022" width="10" bestFit="1" customWidth="1"/>
    <col min="1023" max="1023" width="9" customWidth="1"/>
    <col min="1024" max="1024" width="14" bestFit="1" customWidth="1"/>
    <col min="1025" max="1025" width="10.5703125" bestFit="1" customWidth="1"/>
    <col min="1026" max="1026" width="15" bestFit="1" customWidth="1"/>
    <col min="1027" max="1028" width="9" customWidth="1"/>
    <col min="1277" max="1277" width="10.5703125" bestFit="1" customWidth="1"/>
    <col min="1278" max="1278" width="10" bestFit="1" customWidth="1"/>
    <col min="1279" max="1279" width="9" customWidth="1"/>
    <col min="1280" max="1280" width="14" bestFit="1" customWidth="1"/>
    <col min="1281" max="1281" width="10.5703125" bestFit="1" customWidth="1"/>
    <col min="1282" max="1282" width="15" bestFit="1" customWidth="1"/>
    <col min="1283" max="1284" width="9" customWidth="1"/>
    <col min="1533" max="1533" width="10.5703125" bestFit="1" customWidth="1"/>
    <col min="1534" max="1534" width="10" bestFit="1" customWidth="1"/>
    <col min="1535" max="1535" width="9" customWidth="1"/>
    <col min="1536" max="1536" width="14" bestFit="1" customWidth="1"/>
    <col min="1537" max="1537" width="10.5703125" bestFit="1" customWidth="1"/>
    <col min="1538" max="1538" width="15" bestFit="1" customWidth="1"/>
    <col min="1539" max="1540" width="9" customWidth="1"/>
    <col min="1789" max="1789" width="10.5703125" bestFit="1" customWidth="1"/>
    <col min="1790" max="1790" width="10" bestFit="1" customWidth="1"/>
    <col min="1791" max="1791" width="9" customWidth="1"/>
    <col min="1792" max="1792" width="14" bestFit="1" customWidth="1"/>
    <col min="1793" max="1793" width="10.5703125" bestFit="1" customWidth="1"/>
    <col min="1794" max="1794" width="15" bestFit="1" customWidth="1"/>
    <col min="1795" max="1796" width="9" customWidth="1"/>
    <col min="2045" max="2045" width="10.5703125" bestFit="1" customWidth="1"/>
    <col min="2046" max="2046" width="10" bestFit="1" customWidth="1"/>
    <col min="2047" max="2047" width="9" customWidth="1"/>
    <col min="2048" max="2048" width="14" bestFit="1" customWidth="1"/>
    <col min="2049" max="2049" width="10.5703125" bestFit="1" customWidth="1"/>
    <col min="2050" max="2050" width="15" bestFit="1" customWidth="1"/>
    <col min="2051" max="2052" width="9" customWidth="1"/>
    <col min="2301" max="2301" width="10.5703125" bestFit="1" customWidth="1"/>
    <col min="2302" max="2302" width="10" bestFit="1" customWidth="1"/>
    <col min="2303" max="2303" width="9" customWidth="1"/>
    <col min="2304" max="2304" width="14" bestFit="1" customWidth="1"/>
    <col min="2305" max="2305" width="10.5703125" bestFit="1" customWidth="1"/>
    <col min="2306" max="2306" width="15" bestFit="1" customWidth="1"/>
    <col min="2307" max="2308" width="9" customWidth="1"/>
    <col min="2557" max="2557" width="10.5703125" bestFit="1" customWidth="1"/>
    <col min="2558" max="2558" width="10" bestFit="1" customWidth="1"/>
    <col min="2559" max="2559" width="9" customWidth="1"/>
    <col min="2560" max="2560" width="14" bestFit="1" customWidth="1"/>
    <col min="2561" max="2561" width="10.5703125" bestFit="1" customWidth="1"/>
    <col min="2562" max="2562" width="15" bestFit="1" customWidth="1"/>
    <col min="2563" max="2564" width="9" customWidth="1"/>
    <col min="2813" max="2813" width="10.5703125" bestFit="1" customWidth="1"/>
    <col min="2814" max="2814" width="10" bestFit="1" customWidth="1"/>
    <col min="2815" max="2815" width="9" customWidth="1"/>
    <col min="2816" max="2816" width="14" bestFit="1" customWidth="1"/>
    <col min="2817" max="2817" width="10.5703125" bestFit="1" customWidth="1"/>
    <col min="2818" max="2818" width="15" bestFit="1" customWidth="1"/>
    <col min="2819" max="2820" width="9" customWidth="1"/>
    <col min="3069" max="3069" width="10.5703125" bestFit="1" customWidth="1"/>
    <col min="3070" max="3070" width="10" bestFit="1" customWidth="1"/>
    <col min="3071" max="3071" width="9" customWidth="1"/>
    <col min="3072" max="3072" width="14" bestFit="1" customWidth="1"/>
    <col min="3073" max="3073" width="10.5703125" bestFit="1" customWidth="1"/>
    <col min="3074" max="3074" width="15" bestFit="1" customWidth="1"/>
    <col min="3075" max="3076" width="9" customWidth="1"/>
    <col min="3325" max="3325" width="10.5703125" bestFit="1" customWidth="1"/>
    <col min="3326" max="3326" width="10" bestFit="1" customWidth="1"/>
    <col min="3327" max="3327" width="9" customWidth="1"/>
    <col min="3328" max="3328" width="14" bestFit="1" customWidth="1"/>
    <col min="3329" max="3329" width="10.5703125" bestFit="1" customWidth="1"/>
    <col min="3330" max="3330" width="15" bestFit="1" customWidth="1"/>
    <col min="3331" max="3332" width="9" customWidth="1"/>
    <col min="3581" max="3581" width="10.5703125" bestFit="1" customWidth="1"/>
    <col min="3582" max="3582" width="10" bestFit="1" customWidth="1"/>
    <col min="3583" max="3583" width="9" customWidth="1"/>
    <col min="3584" max="3584" width="14" bestFit="1" customWidth="1"/>
    <col min="3585" max="3585" width="10.5703125" bestFit="1" customWidth="1"/>
    <col min="3586" max="3586" width="15" bestFit="1" customWidth="1"/>
    <col min="3587" max="3588" width="9" customWidth="1"/>
    <col min="3837" max="3837" width="10.5703125" bestFit="1" customWidth="1"/>
    <col min="3838" max="3838" width="10" bestFit="1" customWidth="1"/>
    <col min="3839" max="3839" width="9" customWidth="1"/>
    <col min="3840" max="3840" width="14" bestFit="1" customWidth="1"/>
    <col min="3841" max="3841" width="10.5703125" bestFit="1" customWidth="1"/>
    <col min="3842" max="3842" width="15" bestFit="1" customWidth="1"/>
    <col min="3843" max="3844" width="9" customWidth="1"/>
    <col min="4093" max="4093" width="10.5703125" bestFit="1" customWidth="1"/>
    <col min="4094" max="4094" width="10" bestFit="1" customWidth="1"/>
    <col min="4095" max="4095" width="9" customWidth="1"/>
    <col min="4096" max="4096" width="14" bestFit="1" customWidth="1"/>
    <col min="4097" max="4097" width="10.5703125" bestFit="1" customWidth="1"/>
    <col min="4098" max="4098" width="15" bestFit="1" customWidth="1"/>
    <col min="4099" max="4100" width="9" customWidth="1"/>
    <col min="4349" max="4349" width="10.5703125" bestFit="1" customWidth="1"/>
    <col min="4350" max="4350" width="10" bestFit="1" customWidth="1"/>
    <col min="4351" max="4351" width="9" customWidth="1"/>
    <col min="4352" max="4352" width="14" bestFit="1" customWidth="1"/>
    <col min="4353" max="4353" width="10.5703125" bestFit="1" customWidth="1"/>
    <col min="4354" max="4354" width="15" bestFit="1" customWidth="1"/>
    <col min="4355" max="4356" width="9" customWidth="1"/>
    <col min="4605" max="4605" width="10.5703125" bestFit="1" customWidth="1"/>
    <col min="4606" max="4606" width="10" bestFit="1" customWidth="1"/>
    <col min="4607" max="4607" width="9" customWidth="1"/>
    <col min="4608" max="4608" width="14" bestFit="1" customWidth="1"/>
    <col min="4609" max="4609" width="10.5703125" bestFit="1" customWidth="1"/>
    <col min="4610" max="4610" width="15" bestFit="1" customWidth="1"/>
    <col min="4611" max="4612" width="9" customWidth="1"/>
    <col min="4861" max="4861" width="10.5703125" bestFit="1" customWidth="1"/>
    <col min="4862" max="4862" width="10" bestFit="1" customWidth="1"/>
    <col min="4863" max="4863" width="9" customWidth="1"/>
    <col min="4864" max="4864" width="14" bestFit="1" customWidth="1"/>
    <col min="4865" max="4865" width="10.5703125" bestFit="1" customWidth="1"/>
    <col min="4866" max="4866" width="15" bestFit="1" customWidth="1"/>
    <col min="4867" max="4868" width="9" customWidth="1"/>
    <col min="5117" max="5117" width="10.5703125" bestFit="1" customWidth="1"/>
    <col min="5118" max="5118" width="10" bestFit="1" customWidth="1"/>
    <col min="5119" max="5119" width="9" customWidth="1"/>
    <col min="5120" max="5120" width="14" bestFit="1" customWidth="1"/>
    <col min="5121" max="5121" width="10.5703125" bestFit="1" customWidth="1"/>
    <col min="5122" max="5122" width="15" bestFit="1" customWidth="1"/>
    <col min="5123" max="5124" width="9" customWidth="1"/>
    <col min="5373" max="5373" width="10.5703125" bestFit="1" customWidth="1"/>
    <col min="5374" max="5374" width="10" bestFit="1" customWidth="1"/>
    <col min="5375" max="5375" width="9" customWidth="1"/>
    <col min="5376" max="5376" width="14" bestFit="1" customWidth="1"/>
    <col min="5377" max="5377" width="10.5703125" bestFit="1" customWidth="1"/>
    <col min="5378" max="5378" width="15" bestFit="1" customWidth="1"/>
    <col min="5379" max="5380" width="9" customWidth="1"/>
    <col min="5629" max="5629" width="10.5703125" bestFit="1" customWidth="1"/>
    <col min="5630" max="5630" width="10" bestFit="1" customWidth="1"/>
    <col min="5631" max="5631" width="9" customWidth="1"/>
    <col min="5632" max="5632" width="14" bestFit="1" customWidth="1"/>
    <col min="5633" max="5633" width="10.5703125" bestFit="1" customWidth="1"/>
    <col min="5634" max="5634" width="15" bestFit="1" customWidth="1"/>
    <col min="5635" max="5636" width="9" customWidth="1"/>
    <col min="5885" max="5885" width="10.5703125" bestFit="1" customWidth="1"/>
    <col min="5886" max="5886" width="10" bestFit="1" customWidth="1"/>
    <col min="5887" max="5887" width="9" customWidth="1"/>
    <col min="5888" max="5888" width="14" bestFit="1" customWidth="1"/>
    <col min="5889" max="5889" width="10.5703125" bestFit="1" customWidth="1"/>
    <col min="5890" max="5890" width="15" bestFit="1" customWidth="1"/>
    <col min="5891" max="5892" width="9" customWidth="1"/>
    <col min="6141" max="6141" width="10.5703125" bestFit="1" customWidth="1"/>
    <col min="6142" max="6142" width="10" bestFit="1" customWidth="1"/>
    <col min="6143" max="6143" width="9" customWidth="1"/>
    <col min="6144" max="6144" width="14" bestFit="1" customWidth="1"/>
    <col min="6145" max="6145" width="10.5703125" bestFit="1" customWidth="1"/>
    <col min="6146" max="6146" width="15" bestFit="1" customWidth="1"/>
    <col min="6147" max="6148" width="9" customWidth="1"/>
    <col min="6397" max="6397" width="10.5703125" bestFit="1" customWidth="1"/>
    <col min="6398" max="6398" width="10" bestFit="1" customWidth="1"/>
    <col min="6399" max="6399" width="9" customWidth="1"/>
    <col min="6400" max="6400" width="14" bestFit="1" customWidth="1"/>
    <col min="6401" max="6401" width="10.5703125" bestFit="1" customWidth="1"/>
    <col min="6402" max="6402" width="15" bestFit="1" customWidth="1"/>
    <col min="6403" max="6404" width="9" customWidth="1"/>
    <col min="6653" max="6653" width="10.5703125" bestFit="1" customWidth="1"/>
    <col min="6654" max="6654" width="10" bestFit="1" customWidth="1"/>
    <col min="6655" max="6655" width="9" customWidth="1"/>
    <col min="6656" max="6656" width="14" bestFit="1" customWidth="1"/>
    <col min="6657" max="6657" width="10.5703125" bestFit="1" customWidth="1"/>
    <col min="6658" max="6658" width="15" bestFit="1" customWidth="1"/>
    <col min="6659" max="6660" width="9" customWidth="1"/>
    <col min="6909" max="6909" width="10.5703125" bestFit="1" customWidth="1"/>
    <col min="6910" max="6910" width="10" bestFit="1" customWidth="1"/>
    <col min="6911" max="6911" width="9" customWidth="1"/>
    <col min="6912" max="6912" width="14" bestFit="1" customWidth="1"/>
    <col min="6913" max="6913" width="10.5703125" bestFit="1" customWidth="1"/>
    <col min="6914" max="6914" width="15" bestFit="1" customWidth="1"/>
    <col min="6915" max="6916" width="9" customWidth="1"/>
    <col min="7165" max="7165" width="10.5703125" bestFit="1" customWidth="1"/>
    <col min="7166" max="7166" width="10" bestFit="1" customWidth="1"/>
    <col min="7167" max="7167" width="9" customWidth="1"/>
    <col min="7168" max="7168" width="14" bestFit="1" customWidth="1"/>
    <col min="7169" max="7169" width="10.5703125" bestFit="1" customWidth="1"/>
    <col min="7170" max="7170" width="15" bestFit="1" customWidth="1"/>
    <col min="7171" max="7172" width="9" customWidth="1"/>
    <col min="7421" max="7421" width="10.5703125" bestFit="1" customWidth="1"/>
    <col min="7422" max="7422" width="10" bestFit="1" customWidth="1"/>
    <col min="7423" max="7423" width="9" customWidth="1"/>
    <col min="7424" max="7424" width="14" bestFit="1" customWidth="1"/>
    <col min="7425" max="7425" width="10.5703125" bestFit="1" customWidth="1"/>
    <col min="7426" max="7426" width="15" bestFit="1" customWidth="1"/>
    <col min="7427" max="7428" width="9" customWidth="1"/>
    <col min="7677" max="7677" width="10.5703125" bestFit="1" customWidth="1"/>
    <col min="7678" max="7678" width="10" bestFit="1" customWidth="1"/>
    <col min="7679" max="7679" width="9" customWidth="1"/>
    <col min="7680" max="7680" width="14" bestFit="1" customWidth="1"/>
    <col min="7681" max="7681" width="10.5703125" bestFit="1" customWidth="1"/>
    <col min="7682" max="7682" width="15" bestFit="1" customWidth="1"/>
    <col min="7683" max="7684" width="9" customWidth="1"/>
    <col min="7933" max="7933" width="10.5703125" bestFit="1" customWidth="1"/>
    <col min="7934" max="7934" width="10" bestFit="1" customWidth="1"/>
    <col min="7935" max="7935" width="9" customWidth="1"/>
    <col min="7936" max="7936" width="14" bestFit="1" customWidth="1"/>
    <col min="7937" max="7937" width="10.5703125" bestFit="1" customWidth="1"/>
    <col min="7938" max="7938" width="15" bestFit="1" customWidth="1"/>
    <col min="7939" max="7940" width="9" customWidth="1"/>
    <col min="8189" max="8189" width="10.5703125" bestFit="1" customWidth="1"/>
    <col min="8190" max="8190" width="10" bestFit="1" customWidth="1"/>
    <col min="8191" max="8191" width="9" customWidth="1"/>
    <col min="8192" max="8192" width="14" bestFit="1" customWidth="1"/>
    <col min="8193" max="8193" width="10.5703125" bestFit="1" customWidth="1"/>
    <col min="8194" max="8194" width="15" bestFit="1" customWidth="1"/>
    <col min="8195" max="8196" width="9" customWidth="1"/>
    <col min="8445" max="8445" width="10.5703125" bestFit="1" customWidth="1"/>
    <col min="8446" max="8446" width="10" bestFit="1" customWidth="1"/>
    <col min="8447" max="8447" width="9" customWidth="1"/>
    <col min="8448" max="8448" width="14" bestFit="1" customWidth="1"/>
    <col min="8449" max="8449" width="10.5703125" bestFit="1" customWidth="1"/>
    <col min="8450" max="8450" width="15" bestFit="1" customWidth="1"/>
    <col min="8451" max="8452" width="9" customWidth="1"/>
    <col min="8701" max="8701" width="10.5703125" bestFit="1" customWidth="1"/>
    <col min="8702" max="8702" width="10" bestFit="1" customWidth="1"/>
    <col min="8703" max="8703" width="9" customWidth="1"/>
    <col min="8704" max="8704" width="14" bestFit="1" customWidth="1"/>
    <col min="8705" max="8705" width="10.5703125" bestFit="1" customWidth="1"/>
    <col min="8706" max="8706" width="15" bestFit="1" customWidth="1"/>
    <col min="8707" max="8708" width="9" customWidth="1"/>
    <col min="8957" max="8957" width="10.5703125" bestFit="1" customWidth="1"/>
    <col min="8958" max="8958" width="10" bestFit="1" customWidth="1"/>
    <col min="8959" max="8959" width="9" customWidth="1"/>
    <col min="8960" max="8960" width="14" bestFit="1" customWidth="1"/>
    <col min="8961" max="8961" width="10.5703125" bestFit="1" customWidth="1"/>
    <col min="8962" max="8962" width="15" bestFit="1" customWidth="1"/>
    <col min="8963" max="8964" width="9" customWidth="1"/>
    <col min="9213" max="9213" width="10.5703125" bestFit="1" customWidth="1"/>
    <col min="9214" max="9214" width="10" bestFit="1" customWidth="1"/>
    <col min="9215" max="9215" width="9" customWidth="1"/>
    <col min="9216" max="9216" width="14" bestFit="1" customWidth="1"/>
    <col min="9217" max="9217" width="10.5703125" bestFit="1" customWidth="1"/>
    <col min="9218" max="9218" width="15" bestFit="1" customWidth="1"/>
    <col min="9219" max="9220" width="9" customWidth="1"/>
    <col min="9469" max="9469" width="10.5703125" bestFit="1" customWidth="1"/>
    <col min="9470" max="9470" width="10" bestFit="1" customWidth="1"/>
    <col min="9471" max="9471" width="9" customWidth="1"/>
    <col min="9472" max="9472" width="14" bestFit="1" customWidth="1"/>
    <col min="9473" max="9473" width="10.5703125" bestFit="1" customWidth="1"/>
    <col min="9474" max="9474" width="15" bestFit="1" customWidth="1"/>
    <col min="9475" max="9476" width="9" customWidth="1"/>
    <col min="9725" max="9725" width="10.5703125" bestFit="1" customWidth="1"/>
    <col min="9726" max="9726" width="10" bestFit="1" customWidth="1"/>
    <col min="9727" max="9727" width="9" customWidth="1"/>
    <col min="9728" max="9728" width="14" bestFit="1" customWidth="1"/>
    <col min="9729" max="9729" width="10.5703125" bestFit="1" customWidth="1"/>
    <col min="9730" max="9730" width="15" bestFit="1" customWidth="1"/>
    <col min="9731" max="9732" width="9" customWidth="1"/>
    <col min="9981" max="9981" width="10.5703125" bestFit="1" customWidth="1"/>
    <col min="9982" max="9982" width="10" bestFit="1" customWidth="1"/>
    <col min="9983" max="9983" width="9" customWidth="1"/>
    <col min="9984" max="9984" width="14" bestFit="1" customWidth="1"/>
    <col min="9985" max="9985" width="10.5703125" bestFit="1" customWidth="1"/>
    <col min="9986" max="9986" width="15" bestFit="1" customWidth="1"/>
    <col min="9987" max="9988" width="9" customWidth="1"/>
    <col min="10237" max="10237" width="10.5703125" bestFit="1" customWidth="1"/>
    <col min="10238" max="10238" width="10" bestFit="1" customWidth="1"/>
    <col min="10239" max="10239" width="9" customWidth="1"/>
    <col min="10240" max="10240" width="14" bestFit="1" customWidth="1"/>
    <col min="10241" max="10241" width="10.5703125" bestFit="1" customWidth="1"/>
    <col min="10242" max="10242" width="15" bestFit="1" customWidth="1"/>
    <col min="10243" max="10244" width="9" customWidth="1"/>
    <col min="10493" max="10493" width="10.5703125" bestFit="1" customWidth="1"/>
    <col min="10494" max="10494" width="10" bestFit="1" customWidth="1"/>
    <col min="10495" max="10495" width="9" customWidth="1"/>
    <col min="10496" max="10496" width="14" bestFit="1" customWidth="1"/>
    <col min="10497" max="10497" width="10.5703125" bestFit="1" customWidth="1"/>
    <col min="10498" max="10498" width="15" bestFit="1" customWidth="1"/>
    <col min="10499" max="10500" width="9" customWidth="1"/>
    <col min="10749" max="10749" width="10.5703125" bestFit="1" customWidth="1"/>
    <col min="10750" max="10750" width="10" bestFit="1" customWidth="1"/>
    <col min="10751" max="10751" width="9" customWidth="1"/>
    <col min="10752" max="10752" width="14" bestFit="1" customWidth="1"/>
    <col min="10753" max="10753" width="10.5703125" bestFit="1" customWidth="1"/>
    <col min="10754" max="10754" width="15" bestFit="1" customWidth="1"/>
    <col min="10755" max="10756" width="9" customWidth="1"/>
    <col min="11005" max="11005" width="10.5703125" bestFit="1" customWidth="1"/>
    <col min="11006" max="11006" width="10" bestFit="1" customWidth="1"/>
    <col min="11007" max="11007" width="9" customWidth="1"/>
    <col min="11008" max="11008" width="14" bestFit="1" customWidth="1"/>
    <col min="11009" max="11009" width="10.5703125" bestFit="1" customWidth="1"/>
    <col min="11010" max="11010" width="15" bestFit="1" customWidth="1"/>
    <col min="11011" max="11012" width="9" customWidth="1"/>
    <col min="11261" max="11261" width="10.5703125" bestFit="1" customWidth="1"/>
    <col min="11262" max="11262" width="10" bestFit="1" customWidth="1"/>
    <col min="11263" max="11263" width="9" customWidth="1"/>
    <col min="11264" max="11264" width="14" bestFit="1" customWidth="1"/>
    <col min="11265" max="11265" width="10.5703125" bestFit="1" customWidth="1"/>
    <col min="11266" max="11266" width="15" bestFit="1" customWidth="1"/>
    <col min="11267" max="11268" width="9" customWidth="1"/>
    <col min="11517" max="11517" width="10.5703125" bestFit="1" customWidth="1"/>
    <col min="11518" max="11518" width="10" bestFit="1" customWidth="1"/>
    <col min="11519" max="11519" width="9" customWidth="1"/>
    <col min="11520" max="11520" width="14" bestFit="1" customWidth="1"/>
    <col min="11521" max="11521" width="10.5703125" bestFit="1" customWidth="1"/>
    <col min="11522" max="11522" width="15" bestFit="1" customWidth="1"/>
    <col min="11523" max="11524" width="9" customWidth="1"/>
    <col min="11773" max="11773" width="10.5703125" bestFit="1" customWidth="1"/>
    <col min="11774" max="11774" width="10" bestFit="1" customWidth="1"/>
    <col min="11775" max="11775" width="9" customWidth="1"/>
    <col min="11776" max="11776" width="14" bestFit="1" customWidth="1"/>
    <col min="11777" max="11777" width="10.5703125" bestFit="1" customWidth="1"/>
    <col min="11778" max="11778" width="15" bestFit="1" customWidth="1"/>
    <col min="11779" max="11780" width="9" customWidth="1"/>
    <col min="12029" max="12029" width="10.5703125" bestFit="1" customWidth="1"/>
    <col min="12030" max="12030" width="10" bestFit="1" customWidth="1"/>
    <col min="12031" max="12031" width="9" customWidth="1"/>
    <col min="12032" max="12032" width="14" bestFit="1" customWidth="1"/>
    <col min="12033" max="12033" width="10.5703125" bestFit="1" customWidth="1"/>
    <col min="12034" max="12034" width="15" bestFit="1" customWidth="1"/>
    <col min="12035" max="12036" width="9" customWidth="1"/>
    <col min="12285" max="12285" width="10.5703125" bestFit="1" customWidth="1"/>
    <col min="12286" max="12286" width="10" bestFit="1" customWidth="1"/>
    <col min="12287" max="12287" width="9" customWidth="1"/>
    <col min="12288" max="12288" width="14" bestFit="1" customWidth="1"/>
    <col min="12289" max="12289" width="10.5703125" bestFit="1" customWidth="1"/>
    <col min="12290" max="12290" width="15" bestFit="1" customWidth="1"/>
    <col min="12291" max="12292" width="9" customWidth="1"/>
    <col min="12541" max="12541" width="10.5703125" bestFit="1" customWidth="1"/>
    <col min="12542" max="12542" width="10" bestFit="1" customWidth="1"/>
    <col min="12543" max="12543" width="9" customWidth="1"/>
    <col min="12544" max="12544" width="14" bestFit="1" customWidth="1"/>
    <col min="12545" max="12545" width="10.5703125" bestFit="1" customWidth="1"/>
    <col min="12546" max="12546" width="15" bestFit="1" customWidth="1"/>
    <col min="12547" max="12548" width="9" customWidth="1"/>
    <col min="12797" max="12797" width="10.5703125" bestFit="1" customWidth="1"/>
    <col min="12798" max="12798" width="10" bestFit="1" customWidth="1"/>
    <col min="12799" max="12799" width="9" customWidth="1"/>
    <col min="12800" max="12800" width="14" bestFit="1" customWidth="1"/>
    <col min="12801" max="12801" width="10.5703125" bestFit="1" customWidth="1"/>
    <col min="12802" max="12802" width="15" bestFit="1" customWidth="1"/>
    <col min="12803" max="12804" width="9" customWidth="1"/>
    <col min="13053" max="13053" width="10.5703125" bestFit="1" customWidth="1"/>
    <col min="13054" max="13054" width="10" bestFit="1" customWidth="1"/>
    <col min="13055" max="13055" width="9" customWidth="1"/>
    <col min="13056" max="13056" width="14" bestFit="1" customWidth="1"/>
    <col min="13057" max="13057" width="10.5703125" bestFit="1" customWidth="1"/>
    <col min="13058" max="13058" width="15" bestFit="1" customWidth="1"/>
    <col min="13059" max="13060" width="9" customWidth="1"/>
    <col min="13309" max="13309" width="10.5703125" bestFit="1" customWidth="1"/>
    <col min="13310" max="13310" width="10" bestFit="1" customWidth="1"/>
    <col min="13311" max="13311" width="9" customWidth="1"/>
    <col min="13312" max="13312" width="14" bestFit="1" customWidth="1"/>
    <col min="13313" max="13313" width="10.5703125" bestFit="1" customWidth="1"/>
    <col min="13314" max="13314" width="15" bestFit="1" customWidth="1"/>
    <col min="13315" max="13316" width="9" customWidth="1"/>
    <col min="13565" max="13565" width="10.5703125" bestFit="1" customWidth="1"/>
    <col min="13566" max="13566" width="10" bestFit="1" customWidth="1"/>
    <col min="13567" max="13567" width="9" customWidth="1"/>
    <col min="13568" max="13568" width="14" bestFit="1" customWidth="1"/>
    <col min="13569" max="13569" width="10.5703125" bestFit="1" customWidth="1"/>
    <col min="13570" max="13570" width="15" bestFit="1" customWidth="1"/>
    <col min="13571" max="13572" width="9" customWidth="1"/>
    <col min="13821" max="13821" width="10.5703125" bestFit="1" customWidth="1"/>
    <col min="13822" max="13822" width="10" bestFit="1" customWidth="1"/>
    <col min="13823" max="13823" width="9" customWidth="1"/>
    <col min="13824" max="13824" width="14" bestFit="1" customWidth="1"/>
    <col min="13825" max="13825" width="10.5703125" bestFit="1" customWidth="1"/>
    <col min="13826" max="13826" width="15" bestFit="1" customWidth="1"/>
    <col min="13827" max="13828" width="9" customWidth="1"/>
    <col min="14077" max="14077" width="10.5703125" bestFit="1" customWidth="1"/>
    <col min="14078" max="14078" width="10" bestFit="1" customWidth="1"/>
    <col min="14079" max="14079" width="9" customWidth="1"/>
    <col min="14080" max="14080" width="14" bestFit="1" customWidth="1"/>
    <col min="14081" max="14081" width="10.5703125" bestFit="1" customWidth="1"/>
    <col min="14082" max="14082" width="15" bestFit="1" customWidth="1"/>
    <col min="14083" max="14084" width="9" customWidth="1"/>
    <col min="14333" max="14333" width="10.5703125" bestFit="1" customWidth="1"/>
    <col min="14334" max="14334" width="10" bestFit="1" customWidth="1"/>
    <col min="14335" max="14335" width="9" customWidth="1"/>
    <col min="14336" max="14336" width="14" bestFit="1" customWidth="1"/>
    <col min="14337" max="14337" width="10.5703125" bestFit="1" customWidth="1"/>
    <col min="14338" max="14338" width="15" bestFit="1" customWidth="1"/>
    <col min="14339" max="14340" width="9" customWidth="1"/>
    <col min="14589" max="14589" width="10.5703125" bestFit="1" customWidth="1"/>
    <col min="14590" max="14590" width="10" bestFit="1" customWidth="1"/>
    <col min="14591" max="14591" width="9" customWidth="1"/>
    <col min="14592" max="14592" width="14" bestFit="1" customWidth="1"/>
    <col min="14593" max="14593" width="10.5703125" bestFit="1" customWidth="1"/>
    <col min="14594" max="14594" width="15" bestFit="1" customWidth="1"/>
    <col min="14595" max="14596" width="9" customWidth="1"/>
    <col min="14845" max="14845" width="10.5703125" bestFit="1" customWidth="1"/>
    <col min="14846" max="14846" width="10" bestFit="1" customWidth="1"/>
    <col min="14847" max="14847" width="9" customWidth="1"/>
    <col min="14848" max="14848" width="14" bestFit="1" customWidth="1"/>
    <col min="14849" max="14849" width="10.5703125" bestFit="1" customWidth="1"/>
    <col min="14850" max="14850" width="15" bestFit="1" customWidth="1"/>
    <col min="14851" max="14852" width="9" customWidth="1"/>
    <col min="15101" max="15101" width="10.5703125" bestFit="1" customWidth="1"/>
    <col min="15102" max="15102" width="10" bestFit="1" customWidth="1"/>
    <col min="15103" max="15103" width="9" customWidth="1"/>
    <col min="15104" max="15104" width="14" bestFit="1" customWidth="1"/>
    <col min="15105" max="15105" width="10.5703125" bestFit="1" customWidth="1"/>
    <col min="15106" max="15106" width="15" bestFit="1" customWidth="1"/>
    <col min="15107" max="15108" width="9" customWidth="1"/>
    <col min="15357" max="15357" width="10.5703125" bestFit="1" customWidth="1"/>
    <col min="15358" max="15358" width="10" bestFit="1" customWidth="1"/>
    <col min="15359" max="15359" width="9" customWidth="1"/>
    <col min="15360" max="15360" width="14" bestFit="1" customWidth="1"/>
    <col min="15361" max="15361" width="10.5703125" bestFit="1" customWidth="1"/>
    <col min="15362" max="15362" width="15" bestFit="1" customWidth="1"/>
    <col min="15363" max="15364" width="9" customWidth="1"/>
    <col min="15613" max="15613" width="10.5703125" bestFit="1" customWidth="1"/>
    <col min="15614" max="15614" width="10" bestFit="1" customWidth="1"/>
    <col min="15615" max="15615" width="9" customWidth="1"/>
    <col min="15616" max="15616" width="14" bestFit="1" customWidth="1"/>
    <col min="15617" max="15617" width="10.5703125" bestFit="1" customWidth="1"/>
    <col min="15618" max="15618" width="15" bestFit="1" customWidth="1"/>
    <col min="15619" max="15620" width="9" customWidth="1"/>
    <col min="15869" max="15869" width="10.5703125" bestFit="1" customWidth="1"/>
    <col min="15870" max="15870" width="10" bestFit="1" customWidth="1"/>
    <col min="15871" max="15871" width="9" customWidth="1"/>
    <col min="15872" max="15872" width="14" bestFit="1" customWidth="1"/>
    <col min="15873" max="15873" width="10.5703125" bestFit="1" customWidth="1"/>
    <col min="15874" max="15874" width="15" bestFit="1" customWidth="1"/>
    <col min="15875" max="15876" width="9" customWidth="1"/>
    <col min="16125" max="16125" width="10.5703125" bestFit="1" customWidth="1"/>
    <col min="16126" max="16126" width="10" bestFit="1" customWidth="1"/>
    <col min="16127" max="16127" width="9" customWidth="1"/>
    <col min="16128" max="16128" width="14" bestFit="1" customWidth="1"/>
    <col min="16129" max="16129" width="10.5703125" bestFit="1" customWidth="1"/>
    <col min="16130" max="16130" width="15" bestFit="1" customWidth="1"/>
    <col min="16131" max="16132" width="9" customWidth="1"/>
  </cols>
  <sheetData>
    <row r="1" spans="1:7" ht="19.899999999999999" thickBot="1">
      <c r="A1" s="114" t="s">
        <v>59</v>
      </c>
      <c r="B1" s="114"/>
      <c r="D1" s="103" t="s">
        <v>60</v>
      </c>
      <c r="E1" s="103" t="s">
        <v>61</v>
      </c>
      <c r="F1" s="103" t="s">
        <v>62</v>
      </c>
      <c r="G1" s="103" t="s">
        <v>63</v>
      </c>
    </row>
    <row r="2" spans="1:7">
      <c r="D2" s="99" t="s">
        <v>64</v>
      </c>
      <c r="E2" s="99" t="s">
        <v>65</v>
      </c>
      <c r="F2" s="100">
        <v>2</v>
      </c>
      <c r="G2" s="101">
        <v>125</v>
      </c>
    </row>
    <row r="3" spans="1:7" ht="15.75">
      <c r="A3" s="116" t="s">
        <v>66</v>
      </c>
      <c r="B3" s="116"/>
      <c r="D3" s="99" t="s">
        <v>64</v>
      </c>
      <c r="E3" s="99" t="s">
        <v>67</v>
      </c>
      <c r="F3" s="100">
        <v>4</v>
      </c>
      <c r="G3" s="101">
        <v>250</v>
      </c>
    </row>
    <row r="4" spans="1:7">
      <c r="A4" t="s">
        <v>68</v>
      </c>
      <c r="D4" s="99" t="s">
        <v>64</v>
      </c>
      <c r="E4" s="99" t="s">
        <v>69</v>
      </c>
      <c r="F4" s="100">
        <v>6</v>
      </c>
      <c r="G4" s="101">
        <v>350</v>
      </c>
    </row>
    <row r="5" spans="1:7">
      <c r="A5" s="128" t="s">
        <v>70</v>
      </c>
      <c r="B5" s="128"/>
      <c r="D5" s="99" t="s">
        <v>71</v>
      </c>
      <c r="E5" s="99" t="s">
        <v>65</v>
      </c>
      <c r="F5" s="100">
        <v>2</v>
      </c>
      <c r="G5" s="101">
        <v>100</v>
      </c>
    </row>
    <row r="6" spans="1:7">
      <c r="D6" s="99" t="s">
        <v>71</v>
      </c>
      <c r="E6" s="99" t="s">
        <v>67</v>
      </c>
      <c r="F6" s="100">
        <v>4</v>
      </c>
      <c r="G6" s="101">
        <v>200</v>
      </c>
    </row>
    <row r="7" spans="1:7">
      <c r="D7" s="99" t="s">
        <v>71</v>
      </c>
      <c r="E7" s="99" t="s">
        <v>69</v>
      </c>
      <c r="F7" s="100">
        <v>6</v>
      </c>
      <c r="G7" s="101">
        <v>300</v>
      </c>
    </row>
    <row r="8" spans="1:7" ht="14.65" thickBot="1">
      <c r="A8" s="117" t="s">
        <v>72</v>
      </c>
      <c r="B8" s="117"/>
      <c r="D8" s="99" t="s">
        <v>73</v>
      </c>
      <c r="E8" s="99" t="s">
        <v>65</v>
      </c>
      <c r="F8" s="100">
        <v>2</v>
      </c>
      <c r="G8" s="101">
        <v>100</v>
      </c>
    </row>
    <row r="9" spans="1:7">
      <c r="A9" s="28" t="s">
        <v>74</v>
      </c>
      <c r="B9" s="47" t="s">
        <v>64</v>
      </c>
      <c r="D9" s="99" t="s">
        <v>73</v>
      </c>
      <c r="E9" s="99" t="s">
        <v>69</v>
      </c>
      <c r="F9" s="100">
        <v>4</v>
      </c>
      <c r="G9" s="101">
        <v>200</v>
      </c>
    </row>
    <row r="10" spans="1:7">
      <c r="A10" s="28" t="s">
        <v>75</v>
      </c>
      <c r="B10" s="47" t="s">
        <v>76</v>
      </c>
      <c r="D10" s="99" t="s">
        <v>77</v>
      </c>
      <c r="E10" s="99" t="s">
        <v>67</v>
      </c>
      <c r="F10" s="100">
        <v>4</v>
      </c>
      <c r="G10" s="101">
        <v>400</v>
      </c>
    </row>
    <row r="11" spans="1:7">
      <c r="A11" s="29" t="s">
        <v>78</v>
      </c>
      <c r="B11" s="62"/>
      <c r="D11" s="99" t="s">
        <v>77</v>
      </c>
      <c r="E11" s="99" t="s">
        <v>69</v>
      </c>
      <c r="F11" s="100">
        <v>6</v>
      </c>
      <c r="G11" s="101">
        <v>600</v>
      </c>
    </row>
    <row r="12" spans="1:7">
      <c r="D12" s="99" t="s">
        <v>79</v>
      </c>
      <c r="E12" s="99" t="s">
        <v>67</v>
      </c>
      <c r="F12" s="100">
        <v>4</v>
      </c>
      <c r="G12" s="101">
        <v>450</v>
      </c>
    </row>
    <row r="13" spans="1:7">
      <c r="D13" s="99" t="s">
        <v>79</v>
      </c>
      <c r="E13" s="99" t="s">
        <v>69</v>
      </c>
      <c r="F13" s="100">
        <v>6</v>
      </c>
      <c r="G13" s="101">
        <v>650</v>
      </c>
    </row>
    <row r="14" spans="1:7">
      <c r="D14" s="99" t="s">
        <v>80</v>
      </c>
      <c r="E14" s="99" t="s">
        <v>67</v>
      </c>
      <c r="F14" s="100">
        <v>4</v>
      </c>
      <c r="G14" s="101">
        <v>500</v>
      </c>
    </row>
    <row r="15" spans="1:7">
      <c r="D15" s="99" t="s">
        <v>80</v>
      </c>
      <c r="E15" s="99" t="s">
        <v>69</v>
      </c>
      <c r="F15" s="100">
        <v>6</v>
      </c>
      <c r="G15" s="101">
        <v>700</v>
      </c>
    </row>
    <row r="42" spans="1:1">
      <c r="A42" s="102" t="s">
        <v>81</v>
      </c>
    </row>
  </sheetData>
  <mergeCells count="4">
    <mergeCell ref="A5:B5"/>
    <mergeCell ref="A3:B3"/>
    <mergeCell ref="A1:B1"/>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669BF-108A-4876-86A7-05D3F5A88577}">
  <dimension ref="A1:I20"/>
  <sheetViews>
    <sheetView zoomScale="115" zoomScaleNormal="115" workbookViewId="0"/>
  </sheetViews>
  <sheetFormatPr defaultRowHeight="14.25"/>
  <cols>
    <col min="1" max="1" width="15.42578125" bestFit="1" customWidth="1"/>
    <col min="3" max="3" width="15.85546875" customWidth="1"/>
    <col min="4" max="4" width="6.42578125" customWidth="1"/>
    <col min="5" max="5" width="14.5703125" bestFit="1" customWidth="1"/>
    <col min="6" max="6" width="4.85546875" customWidth="1"/>
    <col min="7" max="7" width="23.28515625" bestFit="1" customWidth="1"/>
    <col min="8" max="8" width="5.7109375" customWidth="1"/>
    <col min="9" max="9" width="13.5703125" bestFit="1" customWidth="1"/>
    <col min="11" max="11" width="12" customWidth="1"/>
  </cols>
  <sheetData>
    <row r="1" spans="1:9" ht="18">
      <c r="A1" s="40" t="s">
        <v>82</v>
      </c>
    </row>
    <row r="2" spans="1:9" ht="15">
      <c r="C2" s="113" t="s">
        <v>83</v>
      </c>
      <c r="D2" s="42"/>
      <c r="E2" s="113" t="s">
        <v>84</v>
      </c>
      <c r="F2" s="42"/>
      <c r="G2" s="113" t="s">
        <v>85</v>
      </c>
      <c r="I2" s="28" t="s">
        <v>86</v>
      </c>
    </row>
    <row r="3" spans="1:9" ht="28.5">
      <c r="A3" s="28" t="s">
        <v>87</v>
      </c>
      <c r="C3" s="41" t="s">
        <v>88</v>
      </c>
      <c r="E3" s="41" t="s">
        <v>89</v>
      </c>
      <c r="G3" s="41" t="s">
        <v>90</v>
      </c>
      <c r="H3" s="29"/>
      <c r="I3" s="41" t="s">
        <v>91</v>
      </c>
    </row>
    <row r="4" spans="1:9">
      <c r="A4" t="s">
        <v>92</v>
      </c>
      <c r="C4" s="102"/>
      <c r="E4" s="102"/>
      <c r="G4" s="102"/>
    </row>
    <row r="5" spans="1:9">
      <c r="A5" t="s">
        <v>93</v>
      </c>
    </row>
    <row r="6" spans="1:9">
      <c r="A6" t="s">
        <v>93</v>
      </c>
    </row>
    <row r="7" spans="1:9">
      <c r="A7" t="s">
        <v>93</v>
      </c>
    </row>
    <row r="8" spans="1:9">
      <c r="A8" t="s">
        <v>92</v>
      </c>
    </row>
    <row r="9" spans="1:9">
      <c r="A9" t="s">
        <v>94</v>
      </c>
    </row>
    <row r="10" spans="1:9">
      <c r="A10" t="s">
        <v>95</v>
      </c>
    </row>
    <row r="11" spans="1:9">
      <c r="A11" t="s">
        <v>96</v>
      </c>
    </row>
    <row r="12" spans="1:9">
      <c r="A12" t="s">
        <v>93</v>
      </c>
    </row>
    <row r="13" spans="1:9">
      <c r="A13" t="s">
        <v>97</v>
      </c>
    </row>
    <row r="14" spans="1:9">
      <c r="A14" t="s">
        <v>98</v>
      </c>
    </row>
    <row r="15" spans="1:9">
      <c r="A15" t="s">
        <v>92</v>
      </c>
    </row>
    <row r="16" spans="1:9">
      <c r="A16" t="s">
        <v>96</v>
      </c>
    </row>
    <row r="17" spans="1:1">
      <c r="A17" t="s">
        <v>95</v>
      </c>
    </row>
    <row r="18" spans="1:1">
      <c r="A18" t="s">
        <v>99</v>
      </c>
    </row>
    <row r="20" spans="1:1" ht="15">
      <c r="A20" s="28" t="s">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FF33-75F4-4E8E-979A-05243C05D0D4}">
  <dimension ref="A1:L308"/>
  <sheetViews>
    <sheetView topLeftCell="A8" zoomScale="110" zoomScaleNormal="110" workbookViewId="0">
      <selection activeCell="J16" sqref="J16"/>
    </sheetView>
  </sheetViews>
  <sheetFormatPr defaultColWidth="8.85546875" defaultRowHeight="15.75"/>
  <cols>
    <col min="1" max="1" width="7.85546875" customWidth="1"/>
    <col min="2" max="2" width="16.5703125" bestFit="1" customWidth="1"/>
    <col min="3" max="3" width="6.5703125" bestFit="1" customWidth="1"/>
    <col min="4" max="4" width="8" bestFit="1" customWidth="1"/>
    <col min="5" max="5" width="6.42578125" bestFit="1" customWidth="1"/>
    <col min="6" max="6" width="10" bestFit="1" customWidth="1"/>
    <col min="7" max="7" width="21.7109375" customWidth="1"/>
    <col min="8" max="8" width="8.5703125" customWidth="1"/>
    <col min="9" max="9" width="8.42578125" bestFit="1" customWidth="1"/>
    <col min="10" max="10" width="10" bestFit="1" customWidth="1"/>
    <col min="11" max="11" width="6.42578125" customWidth="1"/>
    <col min="12" max="12" width="23.140625" style="104" bestFit="1" customWidth="1"/>
    <col min="256" max="256" width="9" bestFit="1" customWidth="1"/>
    <col min="257" max="257" width="16.5703125" bestFit="1" customWidth="1"/>
    <col min="258" max="258" width="6.5703125" bestFit="1" customWidth="1"/>
    <col min="259" max="259" width="8" bestFit="1" customWidth="1"/>
    <col min="260" max="260" width="6.42578125" bestFit="1" customWidth="1"/>
    <col min="261" max="261" width="10" bestFit="1" customWidth="1"/>
    <col min="262" max="262" width="28.28515625" bestFit="1" customWidth="1"/>
    <col min="263" max="263" width="8.5703125" customWidth="1"/>
    <col min="264" max="264" width="8.42578125" bestFit="1" customWidth="1"/>
    <col min="265" max="265" width="10" bestFit="1" customWidth="1"/>
    <col min="512" max="512" width="9" bestFit="1" customWidth="1"/>
    <col min="513" max="513" width="16.5703125" bestFit="1" customWidth="1"/>
    <col min="514" max="514" width="6.5703125" bestFit="1" customWidth="1"/>
    <col min="515" max="515" width="8" bestFit="1" customWidth="1"/>
    <col min="516" max="516" width="6.42578125" bestFit="1" customWidth="1"/>
    <col min="517" max="517" width="10" bestFit="1" customWidth="1"/>
    <col min="518" max="518" width="28.28515625" bestFit="1" customWidth="1"/>
    <col min="519" max="519" width="8.5703125" customWidth="1"/>
    <col min="520" max="520" width="8.42578125" bestFit="1" customWidth="1"/>
    <col min="521" max="521" width="10" bestFit="1" customWidth="1"/>
    <col min="768" max="768" width="9" bestFit="1" customWidth="1"/>
    <col min="769" max="769" width="16.5703125" bestFit="1" customWidth="1"/>
    <col min="770" max="770" width="6.5703125" bestFit="1" customWidth="1"/>
    <col min="771" max="771" width="8" bestFit="1" customWidth="1"/>
    <col min="772" max="772" width="6.42578125" bestFit="1" customWidth="1"/>
    <col min="773" max="773" width="10" bestFit="1" customWidth="1"/>
    <col min="774" max="774" width="28.28515625" bestFit="1" customWidth="1"/>
    <col min="775" max="775" width="8.5703125" customWidth="1"/>
    <col min="776" max="776" width="8.42578125" bestFit="1" customWidth="1"/>
    <col min="777" max="777" width="10" bestFit="1" customWidth="1"/>
    <col min="1024" max="1024" width="9" bestFit="1" customWidth="1"/>
    <col min="1025" max="1025" width="16.5703125" bestFit="1" customWidth="1"/>
    <col min="1026" max="1026" width="6.5703125" bestFit="1" customWidth="1"/>
    <col min="1027" max="1027" width="8" bestFit="1" customWidth="1"/>
    <col min="1028" max="1028" width="6.42578125" bestFit="1" customWidth="1"/>
    <col min="1029" max="1029" width="10" bestFit="1" customWidth="1"/>
    <col min="1030" max="1030" width="28.28515625" bestFit="1" customWidth="1"/>
    <col min="1031" max="1031" width="8.5703125" customWidth="1"/>
    <col min="1032" max="1032" width="8.42578125" bestFit="1" customWidth="1"/>
    <col min="1033" max="1033" width="10" bestFit="1" customWidth="1"/>
    <col min="1280" max="1280" width="9" bestFit="1" customWidth="1"/>
    <col min="1281" max="1281" width="16.5703125" bestFit="1" customWidth="1"/>
    <col min="1282" max="1282" width="6.5703125" bestFit="1" customWidth="1"/>
    <col min="1283" max="1283" width="8" bestFit="1" customWidth="1"/>
    <col min="1284" max="1284" width="6.42578125" bestFit="1" customWidth="1"/>
    <col min="1285" max="1285" width="10" bestFit="1" customWidth="1"/>
    <col min="1286" max="1286" width="28.28515625" bestFit="1" customWidth="1"/>
    <col min="1287" max="1287" width="8.5703125" customWidth="1"/>
    <col min="1288" max="1288" width="8.42578125" bestFit="1" customWidth="1"/>
    <col min="1289" max="1289" width="10" bestFit="1" customWidth="1"/>
    <col min="1536" max="1536" width="9" bestFit="1" customWidth="1"/>
    <col min="1537" max="1537" width="16.5703125" bestFit="1" customWidth="1"/>
    <col min="1538" max="1538" width="6.5703125" bestFit="1" customWidth="1"/>
    <col min="1539" max="1539" width="8" bestFit="1" customWidth="1"/>
    <col min="1540" max="1540" width="6.42578125" bestFit="1" customWidth="1"/>
    <col min="1541" max="1541" width="10" bestFit="1" customWidth="1"/>
    <col min="1542" max="1542" width="28.28515625" bestFit="1" customWidth="1"/>
    <col min="1543" max="1543" width="8.5703125" customWidth="1"/>
    <col min="1544" max="1544" width="8.42578125" bestFit="1" customWidth="1"/>
    <col min="1545" max="1545" width="10" bestFit="1" customWidth="1"/>
    <col min="1792" max="1792" width="9" bestFit="1" customWidth="1"/>
    <col min="1793" max="1793" width="16.5703125" bestFit="1" customWidth="1"/>
    <col min="1794" max="1794" width="6.5703125" bestFit="1" customWidth="1"/>
    <col min="1795" max="1795" width="8" bestFit="1" customWidth="1"/>
    <col min="1796" max="1796" width="6.42578125" bestFit="1" customWidth="1"/>
    <col min="1797" max="1797" width="10" bestFit="1" customWidth="1"/>
    <col min="1798" max="1798" width="28.28515625" bestFit="1" customWidth="1"/>
    <col min="1799" max="1799" width="8.5703125" customWidth="1"/>
    <col min="1800" max="1800" width="8.42578125" bestFit="1" customWidth="1"/>
    <col min="1801" max="1801" width="10" bestFit="1" customWidth="1"/>
    <col min="2048" max="2048" width="9" bestFit="1" customWidth="1"/>
    <col min="2049" max="2049" width="16.5703125" bestFit="1" customWidth="1"/>
    <col min="2050" max="2050" width="6.5703125" bestFit="1" customWidth="1"/>
    <col min="2051" max="2051" width="8" bestFit="1" customWidth="1"/>
    <col min="2052" max="2052" width="6.42578125" bestFit="1" customWidth="1"/>
    <col min="2053" max="2053" width="10" bestFit="1" customWidth="1"/>
    <col min="2054" max="2054" width="28.28515625" bestFit="1" customWidth="1"/>
    <col min="2055" max="2055" width="8.5703125" customWidth="1"/>
    <col min="2056" max="2056" width="8.42578125" bestFit="1" customWidth="1"/>
    <col min="2057" max="2057" width="10" bestFit="1" customWidth="1"/>
    <col min="2304" max="2304" width="9" bestFit="1" customWidth="1"/>
    <col min="2305" max="2305" width="16.5703125" bestFit="1" customWidth="1"/>
    <col min="2306" max="2306" width="6.5703125" bestFit="1" customWidth="1"/>
    <col min="2307" max="2307" width="8" bestFit="1" customWidth="1"/>
    <col min="2308" max="2308" width="6.42578125" bestFit="1" customWidth="1"/>
    <col min="2309" max="2309" width="10" bestFit="1" customWidth="1"/>
    <col min="2310" max="2310" width="28.28515625" bestFit="1" customWidth="1"/>
    <col min="2311" max="2311" width="8.5703125" customWidth="1"/>
    <col min="2312" max="2312" width="8.42578125" bestFit="1" customWidth="1"/>
    <col min="2313" max="2313" width="10" bestFit="1" customWidth="1"/>
    <col min="2560" max="2560" width="9" bestFit="1" customWidth="1"/>
    <col min="2561" max="2561" width="16.5703125" bestFit="1" customWidth="1"/>
    <col min="2562" max="2562" width="6.5703125" bestFit="1" customWidth="1"/>
    <col min="2563" max="2563" width="8" bestFit="1" customWidth="1"/>
    <col min="2564" max="2564" width="6.42578125" bestFit="1" customWidth="1"/>
    <col min="2565" max="2565" width="10" bestFit="1" customWidth="1"/>
    <col min="2566" max="2566" width="28.28515625" bestFit="1" customWidth="1"/>
    <col min="2567" max="2567" width="8.5703125" customWidth="1"/>
    <col min="2568" max="2568" width="8.42578125" bestFit="1" customWidth="1"/>
    <col min="2569" max="2569" width="10" bestFit="1" customWidth="1"/>
    <col min="2816" max="2816" width="9" bestFit="1" customWidth="1"/>
    <col min="2817" max="2817" width="16.5703125" bestFit="1" customWidth="1"/>
    <col min="2818" max="2818" width="6.5703125" bestFit="1" customWidth="1"/>
    <col min="2819" max="2819" width="8" bestFit="1" customWidth="1"/>
    <col min="2820" max="2820" width="6.42578125" bestFit="1" customWidth="1"/>
    <col min="2821" max="2821" width="10" bestFit="1" customWidth="1"/>
    <col min="2822" max="2822" width="28.28515625" bestFit="1" customWidth="1"/>
    <col min="2823" max="2823" width="8.5703125" customWidth="1"/>
    <col min="2824" max="2824" width="8.42578125" bestFit="1" customWidth="1"/>
    <col min="2825" max="2825" width="10" bestFit="1" customWidth="1"/>
    <col min="3072" max="3072" width="9" bestFit="1" customWidth="1"/>
    <col min="3073" max="3073" width="16.5703125" bestFit="1" customWidth="1"/>
    <col min="3074" max="3074" width="6.5703125" bestFit="1" customWidth="1"/>
    <col min="3075" max="3075" width="8" bestFit="1" customWidth="1"/>
    <col min="3076" max="3076" width="6.42578125" bestFit="1" customWidth="1"/>
    <col min="3077" max="3077" width="10" bestFit="1" customWidth="1"/>
    <col min="3078" max="3078" width="28.28515625" bestFit="1" customWidth="1"/>
    <col min="3079" max="3079" width="8.5703125" customWidth="1"/>
    <col min="3080" max="3080" width="8.42578125" bestFit="1" customWidth="1"/>
    <col min="3081" max="3081" width="10" bestFit="1" customWidth="1"/>
    <col min="3328" max="3328" width="9" bestFit="1" customWidth="1"/>
    <col min="3329" max="3329" width="16.5703125" bestFit="1" customWidth="1"/>
    <col min="3330" max="3330" width="6.5703125" bestFit="1" customWidth="1"/>
    <col min="3331" max="3331" width="8" bestFit="1" customWidth="1"/>
    <col min="3332" max="3332" width="6.42578125" bestFit="1" customWidth="1"/>
    <col min="3333" max="3333" width="10" bestFit="1" customWidth="1"/>
    <col min="3334" max="3334" width="28.28515625" bestFit="1" customWidth="1"/>
    <col min="3335" max="3335" width="8.5703125" customWidth="1"/>
    <col min="3336" max="3336" width="8.42578125" bestFit="1" customWidth="1"/>
    <col min="3337" max="3337" width="10" bestFit="1" customWidth="1"/>
    <col min="3584" max="3584" width="9" bestFit="1" customWidth="1"/>
    <col min="3585" max="3585" width="16.5703125" bestFit="1" customWidth="1"/>
    <col min="3586" max="3586" width="6.5703125" bestFit="1" customWidth="1"/>
    <col min="3587" max="3587" width="8" bestFit="1" customWidth="1"/>
    <col min="3588" max="3588" width="6.42578125" bestFit="1" customWidth="1"/>
    <col min="3589" max="3589" width="10" bestFit="1" customWidth="1"/>
    <col min="3590" max="3590" width="28.28515625" bestFit="1" customWidth="1"/>
    <col min="3591" max="3591" width="8.5703125" customWidth="1"/>
    <col min="3592" max="3592" width="8.42578125" bestFit="1" customWidth="1"/>
    <col min="3593" max="3593" width="10" bestFit="1" customWidth="1"/>
    <col min="3840" max="3840" width="9" bestFit="1" customWidth="1"/>
    <col min="3841" max="3841" width="16.5703125" bestFit="1" customWidth="1"/>
    <col min="3842" max="3842" width="6.5703125" bestFit="1" customWidth="1"/>
    <col min="3843" max="3843" width="8" bestFit="1" customWidth="1"/>
    <col min="3844" max="3844" width="6.42578125" bestFit="1" customWidth="1"/>
    <col min="3845" max="3845" width="10" bestFit="1" customWidth="1"/>
    <col min="3846" max="3846" width="28.28515625" bestFit="1" customWidth="1"/>
    <col min="3847" max="3847" width="8.5703125" customWidth="1"/>
    <col min="3848" max="3848" width="8.42578125" bestFit="1" customWidth="1"/>
    <col min="3849" max="3849" width="10" bestFit="1" customWidth="1"/>
    <col min="4096" max="4096" width="9" bestFit="1" customWidth="1"/>
    <col min="4097" max="4097" width="16.5703125" bestFit="1" customWidth="1"/>
    <col min="4098" max="4098" width="6.5703125" bestFit="1" customWidth="1"/>
    <col min="4099" max="4099" width="8" bestFit="1" customWidth="1"/>
    <col min="4100" max="4100" width="6.42578125" bestFit="1" customWidth="1"/>
    <col min="4101" max="4101" width="10" bestFit="1" customWidth="1"/>
    <col min="4102" max="4102" width="28.28515625" bestFit="1" customWidth="1"/>
    <col min="4103" max="4103" width="8.5703125" customWidth="1"/>
    <col min="4104" max="4104" width="8.42578125" bestFit="1" customWidth="1"/>
    <col min="4105" max="4105" width="10" bestFit="1" customWidth="1"/>
    <col min="4352" max="4352" width="9" bestFit="1" customWidth="1"/>
    <col min="4353" max="4353" width="16.5703125" bestFit="1" customWidth="1"/>
    <col min="4354" max="4354" width="6.5703125" bestFit="1" customWidth="1"/>
    <col min="4355" max="4355" width="8" bestFit="1" customWidth="1"/>
    <col min="4356" max="4356" width="6.42578125" bestFit="1" customWidth="1"/>
    <col min="4357" max="4357" width="10" bestFit="1" customWidth="1"/>
    <col min="4358" max="4358" width="28.28515625" bestFit="1" customWidth="1"/>
    <col min="4359" max="4359" width="8.5703125" customWidth="1"/>
    <col min="4360" max="4360" width="8.42578125" bestFit="1" customWidth="1"/>
    <col min="4361" max="4361" width="10" bestFit="1" customWidth="1"/>
    <col min="4608" max="4608" width="9" bestFit="1" customWidth="1"/>
    <col min="4609" max="4609" width="16.5703125" bestFit="1" customWidth="1"/>
    <col min="4610" max="4610" width="6.5703125" bestFit="1" customWidth="1"/>
    <col min="4611" max="4611" width="8" bestFit="1" customWidth="1"/>
    <col min="4612" max="4612" width="6.42578125" bestFit="1" customWidth="1"/>
    <col min="4613" max="4613" width="10" bestFit="1" customWidth="1"/>
    <col min="4614" max="4614" width="28.28515625" bestFit="1" customWidth="1"/>
    <col min="4615" max="4615" width="8.5703125" customWidth="1"/>
    <col min="4616" max="4616" width="8.42578125" bestFit="1" customWidth="1"/>
    <col min="4617" max="4617" width="10" bestFit="1" customWidth="1"/>
    <col min="4864" max="4864" width="9" bestFit="1" customWidth="1"/>
    <col min="4865" max="4865" width="16.5703125" bestFit="1" customWidth="1"/>
    <col min="4866" max="4866" width="6.5703125" bestFit="1" customWidth="1"/>
    <col min="4867" max="4867" width="8" bestFit="1" customWidth="1"/>
    <col min="4868" max="4868" width="6.42578125" bestFit="1" customWidth="1"/>
    <col min="4869" max="4869" width="10" bestFit="1" customWidth="1"/>
    <col min="4870" max="4870" width="28.28515625" bestFit="1" customWidth="1"/>
    <col min="4871" max="4871" width="8.5703125" customWidth="1"/>
    <col min="4872" max="4872" width="8.42578125" bestFit="1" customWidth="1"/>
    <col min="4873" max="4873" width="10" bestFit="1" customWidth="1"/>
    <col min="5120" max="5120" width="9" bestFit="1" customWidth="1"/>
    <col min="5121" max="5121" width="16.5703125" bestFit="1" customWidth="1"/>
    <col min="5122" max="5122" width="6.5703125" bestFit="1" customWidth="1"/>
    <col min="5123" max="5123" width="8" bestFit="1" customWidth="1"/>
    <col min="5124" max="5124" width="6.42578125" bestFit="1" customWidth="1"/>
    <col min="5125" max="5125" width="10" bestFit="1" customWidth="1"/>
    <col min="5126" max="5126" width="28.28515625" bestFit="1" customWidth="1"/>
    <col min="5127" max="5127" width="8.5703125" customWidth="1"/>
    <col min="5128" max="5128" width="8.42578125" bestFit="1" customWidth="1"/>
    <col min="5129" max="5129" width="10" bestFit="1" customWidth="1"/>
    <col min="5376" max="5376" width="9" bestFit="1" customWidth="1"/>
    <col min="5377" max="5377" width="16.5703125" bestFit="1" customWidth="1"/>
    <col min="5378" max="5378" width="6.5703125" bestFit="1" customWidth="1"/>
    <col min="5379" max="5379" width="8" bestFit="1" customWidth="1"/>
    <col min="5380" max="5380" width="6.42578125" bestFit="1" customWidth="1"/>
    <col min="5381" max="5381" width="10" bestFit="1" customWidth="1"/>
    <col min="5382" max="5382" width="28.28515625" bestFit="1" customWidth="1"/>
    <col min="5383" max="5383" width="8.5703125" customWidth="1"/>
    <col min="5384" max="5384" width="8.42578125" bestFit="1" customWidth="1"/>
    <col min="5385" max="5385" width="10" bestFit="1" customWidth="1"/>
    <col min="5632" max="5632" width="9" bestFit="1" customWidth="1"/>
    <col min="5633" max="5633" width="16.5703125" bestFit="1" customWidth="1"/>
    <col min="5634" max="5634" width="6.5703125" bestFit="1" customWidth="1"/>
    <col min="5635" max="5635" width="8" bestFit="1" customWidth="1"/>
    <col min="5636" max="5636" width="6.42578125" bestFit="1" customWidth="1"/>
    <col min="5637" max="5637" width="10" bestFit="1" customWidth="1"/>
    <col min="5638" max="5638" width="28.28515625" bestFit="1" customWidth="1"/>
    <col min="5639" max="5639" width="8.5703125" customWidth="1"/>
    <col min="5640" max="5640" width="8.42578125" bestFit="1" customWidth="1"/>
    <col min="5641" max="5641" width="10" bestFit="1" customWidth="1"/>
    <col min="5888" max="5888" width="9" bestFit="1" customWidth="1"/>
    <col min="5889" max="5889" width="16.5703125" bestFit="1" customWidth="1"/>
    <col min="5890" max="5890" width="6.5703125" bestFit="1" customWidth="1"/>
    <col min="5891" max="5891" width="8" bestFit="1" customWidth="1"/>
    <col min="5892" max="5892" width="6.42578125" bestFit="1" customWidth="1"/>
    <col min="5893" max="5893" width="10" bestFit="1" customWidth="1"/>
    <col min="5894" max="5894" width="28.28515625" bestFit="1" customWidth="1"/>
    <col min="5895" max="5895" width="8.5703125" customWidth="1"/>
    <col min="5896" max="5896" width="8.42578125" bestFit="1" customWidth="1"/>
    <col min="5897" max="5897" width="10" bestFit="1" customWidth="1"/>
    <col min="6144" max="6144" width="9" bestFit="1" customWidth="1"/>
    <col min="6145" max="6145" width="16.5703125" bestFit="1" customWidth="1"/>
    <col min="6146" max="6146" width="6.5703125" bestFit="1" customWidth="1"/>
    <col min="6147" max="6147" width="8" bestFit="1" customWidth="1"/>
    <col min="6148" max="6148" width="6.42578125" bestFit="1" customWidth="1"/>
    <col min="6149" max="6149" width="10" bestFit="1" customWidth="1"/>
    <col min="6150" max="6150" width="28.28515625" bestFit="1" customWidth="1"/>
    <col min="6151" max="6151" width="8.5703125" customWidth="1"/>
    <col min="6152" max="6152" width="8.42578125" bestFit="1" customWidth="1"/>
    <col min="6153" max="6153" width="10" bestFit="1" customWidth="1"/>
    <col min="6400" max="6400" width="9" bestFit="1" customWidth="1"/>
    <col min="6401" max="6401" width="16.5703125" bestFit="1" customWidth="1"/>
    <col min="6402" max="6402" width="6.5703125" bestFit="1" customWidth="1"/>
    <col min="6403" max="6403" width="8" bestFit="1" customWidth="1"/>
    <col min="6404" max="6404" width="6.42578125" bestFit="1" customWidth="1"/>
    <col min="6405" max="6405" width="10" bestFit="1" customWidth="1"/>
    <col min="6406" max="6406" width="28.28515625" bestFit="1" customWidth="1"/>
    <col min="6407" max="6407" width="8.5703125" customWidth="1"/>
    <col min="6408" max="6408" width="8.42578125" bestFit="1" customWidth="1"/>
    <col min="6409" max="6409" width="10" bestFit="1" customWidth="1"/>
    <col min="6656" max="6656" width="9" bestFit="1" customWidth="1"/>
    <col min="6657" max="6657" width="16.5703125" bestFit="1" customWidth="1"/>
    <col min="6658" max="6658" width="6.5703125" bestFit="1" customWidth="1"/>
    <col min="6659" max="6659" width="8" bestFit="1" customWidth="1"/>
    <col min="6660" max="6660" width="6.42578125" bestFit="1" customWidth="1"/>
    <col min="6661" max="6661" width="10" bestFit="1" customWidth="1"/>
    <col min="6662" max="6662" width="28.28515625" bestFit="1" customWidth="1"/>
    <col min="6663" max="6663" width="8.5703125" customWidth="1"/>
    <col min="6664" max="6664" width="8.42578125" bestFit="1" customWidth="1"/>
    <col min="6665" max="6665" width="10" bestFit="1" customWidth="1"/>
    <col min="6912" max="6912" width="9" bestFit="1" customWidth="1"/>
    <col min="6913" max="6913" width="16.5703125" bestFit="1" customWidth="1"/>
    <col min="6914" max="6914" width="6.5703125" bestFit="1" customWidth="1"/>
    <col min="6915" max="6915" width="8" bestFit="1" customWidth="1"/>
    <col min="6916" max="6916" width="6.42578125" bestFit="1" customWidth="1"/>
    <col min="6917" max="6917" width="10" bestFit="1" customWidth="1"/>
    <col min="6918" max="6918" width="28.28515625" bestFit="1" customWidth="1"/>
    <col min="6919" max="6919" width="8.5703125" customWidth="1"/>
    <col min="6920" max="6920" width="8.42578125" bestFit="1" customWidth="1"/>
    <col min="6921" max="6921" width="10" bestFit="1" customWidth="1"/>
    <col min="7168" max="7168" width="9" bestFit="1" customWidth="1"/>
    <col min="7169" max="7169" width="16.5703125" bestFit="1" customWidth="1"/>
    <col min="7170" max="7170" width="6.5703125" bestFit="1" customWidth="1"/>
    <col min="7171" max="7171" width="8" bestFit="1" customWidth="1"/>
    <col min="7172" max="7172" width="6.42578125" bestFit="1" customWidth="1"/>
    <col min="7173" max="7173" width="10" bestFit="1" customWidth="1"/>
    <col min="7174" max="7174" width="28.28515625" bestFit="1" customWidth="1"/>
    <col min="7175" max="7175" width="8.5703125" customWidth="1"/>
    <col min="7176" max="7176" width="8.42578125" bestFit="1" customWidth="1"/>
    <col min="7177" max="7177" width="10" bestFit="1" customWidth="1"/>
    <col min="7424" max="7424" width="9" bestFit="1" customWidth="1"/>
    <col min="7425" max="7425" width="16.5703125" bestFit="1" customWidth="1"/>
    <col min="7426" max="7426" width="6.5703125" bestFit="1" customWidth="1"/>
    <col min="7427" max="7427" width="8" bestFit="1" customWidth="1"/>
    <col min="7428" max="7428" width="6.42578125" bestFit="1" customWidth="1"/>
    <col min="7429" max="7429" width="10" bestFit="1" customWidth="1"/>
    <col min="7430" max="7430" width="28.28515625" bestFit="1" customWidth="1"/>
    <col min="7431" max="7431" width="8.5703125" customWidth="1"/>
    <col min="7432" max="7432" width="8.42578125" bestFit="1" customWidth="1"/>
    <col min="7433" max="7433" width="10" bestFit="1" customWidth="1"/>
    <col min="7680" max="7680" width="9" bestFit="1" customWidth="1"/>
    <col min="7681" max="7681" width="16.5703125" bestFit="1" customWidth="1"/>
    <col min="7682" max="7682" width="6.5703125" bestFit="1" customWidth="1"/>
    <col min="7683" max="7683" width="8" bestFit="1" customWidth="1"/>
    <col min="7684" max="7684" width="6.42578125" bestFit="1" customWidth="1"/>
    <col min="7685" max="7685" width="10" bestFit="1" customWidth="1"/>
    <col min="7686" max="7686" width="28.28515625" bestFit="1" customWidth="1"/>
    <col min="7687" max="7687" width="8.5703125" customWidth="1"/>
    <col min="7688" max="7688" width="8.42578125" bestFit="1" customWidth="1"/>
    <col min="7689" max="7689" width="10" bestFit="1" customWidth="1"/>
    <col min="7936" max="7936" width="9" bestFit="1" customWidth="1"/>
    <col min="7937" max="7937" width="16.5703125" bestFit="1" customWidth="1"/>
    <col min="7938" max="7938" width="6.5703125" bestFit="1" customWidth="1"/>
    <col min="7939" max="7939" width="8" bestFit="1" customWidth="1"/>
    <col min="7940" max="7940" width="6.42578125" bestFit="1" customWidth="1"/>
    <col min="7941" max="7941" width="10" bestFit="1" customWidth="1"/>
    <col min="7942" max="7942" width="28.28515625" bestFit="1" customWidth="1"/>
    <col min="7943" max="7943" width="8.5703125" customWidth="1"/>
    <col min="7944" max="7944" width="8.42578125" bestFit="1" customWidth="1"/>
    <col min="7945" max="7945" width="10" bestFit="1" customWidth="1"/>
    <col min="8192" max="8192" width="9" bestFit="1" customWidth="1"/>
    <col min="8193" max="8193" width="16.5703125" bestFit="1" customWidth="1"/>
    <col min="8194" max="8194" width="6.5703125" bestFit="1" customWidth="1"/>
    <col min="8195" max="8195" width="8" bestFit="1" customWidth="1"/>
    <col min="8196" max="8196" width="6.42578125" bestFit="1" customWidth="1"/>
    <col min="8197" max="8197" width="10" bestFit="1" customWidth="1"/>
    <col min="8198" max="8198" width="28.28515625" bestFit="1" customWidth="1"/>
    <col min="8199" max="8199" width="8.5703125" customWidth="1"/>
    <col min="8200" max="8200" width="8.42578125" bestFit="1" customWidth="1"/>
    <col min="8201" max="8201" width="10" bestFit="1" customWidth="1"/>
    <col min="8448" max="8448" width="9" bestFit="1" customWidth="1"/>
    <col min="8449" max="8449" width="16.5703125" bestFit="1" customWidth="1"/>
    <col min="8450" max="8450" width="6.5703125" bestFit="1" customWidth="1"/>
    <col min="8451" max="8451" width="8" bestFit="1" customWidth="1"/>
    <col min="8452" max="8452" width="6.42578125" bestFit="1" customWidth="1"/>
    <col min="8453" max="8453" width="10" bestFit="1" customWidth="1"/>
    <col min="8454" max="8454" width="28.28515625" bestFit="1" customWidth="1"/>
    <col min="8455" max="8455" width="8.5703125" customWidth="1"/>
    <col min="8456" max="8456" width="8.42578125" bestFit="1" customWidth="1"/>
    <col min="8457" max="8457" width="10" bestFit="1" customWidth="1"/>
    <col min="8704" max="8704" width="9" bestFit="1" customWidth="1"/>
    <col min="8705" max="8705" width="16.5703125" bestFit="1" customWidth="1"/>
    <col min="8706" max="8706" width="6.5703125" bestFit="1" customWidth="1"/>
    <col min="8707" max="8707" width="8" bestFit="1" customWidth="1"/>
    <col min="8708" max="8708" width="6.42578125" bestFit="1" customWidth="1"/>
    <col min="8709" max="8709" width="10" bestFit="1" customWidth="1"/>
    <col min="8710" max="8710" width="28.28515625" bestFit="1" customWidth="1"/>
    <col min="8711" max="8711" width="8.5703125" customWidth="1"/>
    <col min="8712" max="8712" width="8.42578125" bestFit="1" customWidth="1"/>
    <col min="8713" max="8713" width="10" bestFit="1" customWidth="1"/>
    <col min="8960" max="8960" width="9" bestFit="1" customWidth="1"/>
    <col min="8961" max="8961" width="16.5703125" bestFit="1" customWidth="1"/>
    <col min="8962" max="8962" width="6.5703125" bestFit="1" customWidth="1"/>
    <col min="8963" max="8963" width="8" bestFit="1" customWidth="1"/>
    <col min="8964" max="8964" width="6.42578125" bestFit="1" customWidth="1"/>
    <col min="8965" max="8965" width="10" bestFit="1" customWidth="1"/>
    <col min="8966" max="8966" width="28.28515625" bestFit="1" customWidth="1"/>
    <col min="8967" max="8967" width="8.5703125" customWidth="1"/>
    <col min="8968" max="8968" width="8.42578125" bestFit="1" customWidth="1"/>
    <col min="8969" max="8969" width="10" bestFit="1" customWidth="1"/>
    <col min="9216" max="9216" width="9" bestFit="1" customWidth="1"/>
    <col min="9217" max="9217" width="16.5703125" bestFit="1" customWidth="1"/>
    <col min="9218" max="9218" width="6.5703125" bestFit="1" customWidth="1"/>
    <col min="9219" max="9219" width="8" bestFit="1" customWidth="1"/>
    <col min="9220" max="9220" width="6.42578125" bestFit="1" customWidth="1"/>
    <col min="9221" max="9221" width="10" bestFit="1" customWidth="1"/>
    <col min="9222" max="9222" width="28.28515625" bestFit="1" customWidth="1"/>
    <col min="9223" max="9223" width="8.5703125" customWidth="1"/>
    <col min="9224" max="9224" width="8.42578125" bestFit="1" customWidth="1"/>
    <col min="9225" max="9225" width="10" bestFit="1" customWidth="1"/>
    <col min="9472" max="9472" width="9" bestFit="1" customWidth="1"/>
    <col min="9473" max="9473" width="16.5703125" bestFit="1" customWidth="1"/>
    <col min="9474" max="9474" width="6.5703125" bestFit="1" customWidth="1"/>
    <col min="9475" max="9475" width="8" bestFit="1" customWidth="1"/>
    <col min="9476" max="9476" width="6.42578125" bestFit="1" customWidth="1"/>
    <col min="9477" max="9477" width="10" bestFit="1" customWidth="1"/>
    <col min="9478" max="9478" width="28.28515625" bestFit="1" customWidth="1"/>
    <col min="9479" max="9479" width="8.5703125" customWidth="1"/>
    <col min="9480" max="9480" width="8.42578125" bestFit="1" customWidth="1"/>
    <col min="9481" max="9481" width="10" bestFit="1" customWidth="1"/>
    <col min="9728" max="9728" width="9" bestFit="1" customWidth="1"/>
    <col min="9729" max="9729" width="16.5703125" bestFit="1" customWidth="1"/>
    <col min="9730" max="9730" width="6.5703125" bestFit="1" customWidth="1"/>
    <col min="9731" max="9731" width="8" bestFit="1" customWidth="1"/>
    <col min="9732" max="9732" width="6.42578125" bestFit="1" customWidth="1"/>
    <col min="9733" max="9733" width="10" bestFit="1" customWidth="1"/>
    <col min="9734" max="9734" width="28.28515625" bestFit="1" customWidth="1"/>
    <col min="9735" max="9735" width="8.5703125" customWidth="1"/>
    <col min="9736" max="9736" width="8.42578125" bestFit="1" customWidth="1"/>
    <col min="9737" max="9737" width="10" bestFit="1" customWidth="1"/>
    <col min="9984" max="9984" width="9" bestFit="1" customWidth="1"/>
    <col min="9985" max="9985" width="16.5703125" bestFit="1" customWidth="1"/>
    <col min="9986" max="9986" width="6.5703125" bestFit="1" customWidth="1"/>
    <col min="9987" max="9987" width="8" bestFit="1" customWidth="1"/>
    <col min="9988" max="9988" width="6.42578125" bestFit="1" customWidth="1"/>
    <col min="9989" max="9989" width="10" bestFit="1" customWidth="1"/>
    <col min="9990" max="9990" width="28.28515625" bestFit="1" customWidth="1"/>
    <col min="9991" max="9991" width="8.5703125" customWidth="1"/>
    <col min="9992" max="9992" width="8.42578125" bestFit="1" customWidth="1"/>
    <col min="9993" max="9993" width="10" bestFit="1" customWidth="1"/>
    <col min="10240" max="10240" width="9" bestFit="1" customWidth="1"/>
    <col min="10241" max="10241" width="16.5703125" bestFit="1" customWidth="1"/>
    <col min="10242" max="10242" width="6.5703125" bestFit="1" customWidth="1"/>
    <col min="10243" max="10243" width="8" bestFit="1" customWidth="1"/>
    <col min="10244" max="10244" width="6.42578125" bestFit="1" customWidth="1"/>
    <col min="10245" max="10245" width="10" bestFit="1" customWidth="1"/>
    <col min="10246" max="10246" width="28.28515625" bestFit="1" customWidth="1"/>
    <col min="10247" max="10247" width="8.5703125" customWidth="1"/>
    <col min="10248" max="10248" width="8.42578125" bestFit="1" customWidth="1"/>
    <col min="10249" max="10249" width="10" bestFit="1" customWidth="1"/>
    <col min="10496" max="10496" width="9" bestFit="1" customWidth="1"/>
    <col min="10497" max="10497" width="16.5703125" bestFit="1" customWidth="1"/>
    <col min="10498" max="10498" width="6.5703125" bestFit="1" customWidth="1"/>
    <col min="10499" max="10499" width="8" bestFit="1" customWidth="1"/>
    <col min="10500" max="10500" width="6.42578125" bestFit="1" customWidth="1"/>
    <col min="10501" max="10501" width="10" bestFit="1" customWidth="1"/>
    <col min="10502" max="10502" width="28.28515625" bestFit="1" customWidth="1"/>
    <col min="10503" max="10503" width="8.5703125" customWidth="1"/>
    <col min="10504" max="10504" width="8.42578125" bestFit="1" customWidth="1"/>
    <col min="10505" max="10505" width="10" bestFit="1" customWidth="1"/>
    <col min="10752" max="10752" width="9" bestFit="1" customWidth="1"/>
    <col min="10753" max="10753" width="16.5703125" bestFit="1" customWidth="1"/>
    <col min="10754" max="10754" width="6.5703125" bestFit="1" customWidth="1"/>
    <col min="10755" max="10755" width="8" bestFit="1" customWidth="1"/>
    <col min="10756" max="10756" width="6.42578125" bestFit="1" customWidth="1"/>
    <col min="10757" max="10757" width="10" bestFit="1" customWidth="1"/>
    <col min="10758" max="10758" width="28.28515625" bestFit="1" customWidth="1"/>
    <col min="10759" max="10759" width="8.5703125" customWidth="1"/>
    <col min="10760" max="10760" width="8.42578125" bestFit="1" customWidth="1"/>
    <col min="10761" max="10761" width="10" bestFit="1" customWidth="1"/>
    <col min="11008" max="11008" width="9" bestFit="1" customWidth="1"/>
    <col min="11009" max="11009" width="16.5703125" bestFit="1" customWidth="1"/>
    <col min="11010" max="11010" width="6.5703125" bestFit="1" customWidth="1"/>
    <col min="11011" max="11011" width="8" bestFit="1" customWidth="1"/>
    <col min="11012" max="11012" width="6.42578125" bestFit="1" customWidth="1"/>
    <col min="11013" max="11013" width="10" bestFit="1" customWidth="1"/>
    <col min="11014" max="11014" width="28.28515625" bestFit="1" customWidth="1"/>
    <col min="11015" max="11015" width="8.5703125" customWidth="1"/>
    <col min="11016" max="11016" width="8.42578125" bestFit="1" customWidth="1"/>
    <col min="11017" max="11017" width="10" bestFit="1" customWidth="1"/>
    <col min="11264" max="11264" width="9" bestFit="1" customWidth="1"/>
    <col min="11265" max="11265" width="16.5703125" bestFit="1" customWidth="1"/>
    <col min="11266" max="11266" width="6.5703125" bestFit="1" customWidth="1"/>
    <col min="11267" max="11267" width="8" bestFit="1" customWidth="1"/>
    <col min="11268" max="11268" width="6.42578125" bestFit="1" customWidth="1"/>
    <col min="11269" max="11269" width="10" bestFit="1" customWidth="1"/>
    <col min="11270" max="11270" width="28.28515625" bestFit="1" customWidth="1"/>
    <col min="11271" max="11271" width="8.5703125" customWidth="1"/>
    <col min="11272" max="11272" width="8.42578125" bestFit="1" customWidth="1"/>
    <col min="11273" max="11273" width="10" bestFit="1" customWidth="1"/>
    <col min="11520" max="11520" width="9" bestFit="1" customWidth="1"/>
    <col min="11521" max="11521" width="16.5703125" bestFit="1" customWidth="1"/>
    <col min="11522" max="11522" width="6.5703125" bestFit="1" customWidth="1"/>
    <col min="11523" max="11523" width="8" bestFit="1" customWidth="1"/>
    <col min="11524" max="11524" width="6.42578125" bestFit="1" customWidth="1"/>
    <col min="11525" max="11525" width="10" bestFit="1" customWidth="1"/>
    <col min="11526" max="11526" width="28.28515625" bestFit="1" customWidth="1"/>
    <col min="11527" max="11527" width="8.5703125" customWidth="1"/>
    <col min="11528" max="11528" width="8.42578125" bestFit="1" customWidth="1"/>
    <col min="11529" max="11529" width="10" bestFit="1" customWidth="1"/>
    <col min="11776" max="11776" width="9" bestFit="1" customWidth="1"/>
    <col min="11777" max="11777" width="16.5703125" bestFit="1" customWidth="1"/>
    <col min="11778" max="11778" width="6.5703125" bestFit="1" customWidth="1"/>
    <col min="11779" max="11779" width="8" bestFit="1" customWidth="1"/>
    <col min="11780" max="11780" width="6.42578125" bestFit="1" customWidth="1"/>
    <col min="11781" max="11781" width="10" bestFit="1" customWidth="1"/>
    <col min="11782" max="11782" width="28.28515625" bestFit="1" customWidth="1"/>
    <col min="11783" max="11783" width="8.5703125" customWidth="1"/>
    <col min="11784" max="11784" width="8.42578125" bestFit="1" customWidth="1"/>
    <col min="11785" max="11785" width="10" bestFit="1" customWidth="1"/>
    <col min="12032" max="12032" width="9" bestFit="1" customWidth="1"/>
    <col min="12033" max="12033" width="16.5703125" bestFit="1" customWidth="1"/>
    <col min="12034" max="12034" width="6.5703125" bestFit="1" customWidth="1"/>
    <col min="12035" max="12035" width="8" bestFit="1" customWidth="1"/>
    <col min="12036" max="12036" width="6.42578125" bestFit="1" customWidth="1"/>
    <col min="12037" max="12037" width="10" bestFit="1" customWidth="1"/>
    <col min="12038" max="12038" width="28.28515625" bestFit="1" customWidth="1"/>
    <col min="12039" max="12039" width="8.5703125" customWidth="1"/>
    <col min="12040" max="12040" width="8.42578125" bestFit="1" customWidth="1"/>
    <col min="12041" max="12041" width="10" bestFit="1" customWidth="1"/>
    <col min="12288" max="12288" width="9" bestFit="1" customWidth="1"/>
    <col min="12289" max="12289" width="16.5703125" bestFit="1" customWidth="1"/>
    <col min="12290" max="12290" width="6.5703125" bestFit="1" customWidth="1"/>
    <col min="12291" max="12291" width="8" bestFit="1" customWidth="1"/>
    <col min="12292" max="12292" width="6.42578125" bestFit="1" customWidth="1"/>
    <col min="12293" max="12293" width="10" bestFit="1" customWidth="1"/>
    <col min="12294" max="12294" width="28.28515625" bestFit="1" customWidth="1"/>
    <col min="12295" max="12295" width="8.5703125" customWidth="1"/>
    <col min="12296" max="12296" width="8.42578125" bestFit="1" customWidth="1"/>
    <col min="12297" max="12297" width="10" bestFit="1" customWidth="1"/>
    <col min="12544" max="12544" width="9" bestFit="1" customWidth="1"/>
    <col min="12545" max="12545" width="16.5703125" bestFit="1" customWidth="1"/>
    <col min="12546" max="12546" width="6.5703125" bestFit="1" customWidth="1"/>
    <col min="12547" max="12547" width="8" bestFit="1" customWidth="1"/>
    <col min="12548" max="12548" width="6.42578125" bestFit="1" customWidth="1"/>
    <col min="12549" max="12549" width="10" bestFit="1" customWidth="1"/>
    <col min="12550" max="12550" width="28.28515625" bestFit="1" customWidth="1"/>
    <col min="12551" max="12551" width="8.5703125" customWidth="1"/>
    <col min="12552" max="12552" width="8.42578125" bestFit="1" customWidth="1"/>
    <col min="12553" max="12553" width="10" bestFit="1" customWidth="1"/>
    <col min="12800" max="12800" width="9" bestFit="1" customWidth="1"/>
    <col min="12801" max="12801" width="16.5703125" bestFit="1" customWidth="1"/>
    <col min="12802" max="12802" width="6.5703125" bestFit="1" customWidth="1"/>
    <col min="12803" max="12803" width="8" bestFit="1" customWidth="1"/>
    <col min="12804" max="12804" width="6.42578125" bestFit="1" customWidth="1"/>
    <col min="12805" max="12805" width="10" bestFit="1" customWidth="1"/>
    <col min="12806" max="12806" width="28.28515625" bestFit="1" customWidth="1"/>
    <col min="12807" max="12807" width="8.5703125" customWidth="1"/>
    <col min="12808" max="12808" width="8.42578125" bestFit="1" customWidth="1"/>
    <col min="12809" max="12809" width="10" bestFit="1" customWidth="1"/>
    <col min="13056" max="13056" width="9" bestFit="1" customWidth="1"/>
    <col min="13057" max="13057" width="16.5703125" bestFit="1" customWidth="1"/>
    <col min="13058" max="13058" width="6.5703125" bestFit="1" customWidth="1"/>
    <col min="13059" max="13059" width="8" bestFit="1" customWidth="1"/>
    <col min="13060" max="13060" width="6.42578125" bestFit="1" customWidth="1"/>
    <col min="13061" max="13061" width="10" bestFit="1" customWidth="1"/>
    <col min="13062" max="13062" width="28.28515625" bestFit="1" customWidth="1"/>
    <col min="13063" max="13063" width="8.5703125" customWidth="1"/>
    <col min="13064" max="13064" width="8.42578125" bestFit="1" customWidth="1"/>
    <col min="13065" max="13065" width="10" bestFit="1" customWidth="1"/>
    <col min="13312" max="13312" width="9" bestFit="1" customWidth="1"/>
    <col min="13313" max="13313" width="16.5703125" bestFit="1" customWidth="1"/>
    <col min="13314" max="13314" width="6.5703125" bestFit="1" customWidth="1"/>
    <col min="13315" max="13315" width="8" bestFit="1" customWidth="1"/>
    <col min="13316" max="13316" width="6.42578125" bestFit="1" customWidth="1"/>
    <col min="13317" max="13317" width="10" bestFit="1" customWidth="1"/>
    <col min="13318" max="13318" width="28.28515625" bestFit="1" customWidth="1"/>
    <col min="13319" max="13319" width="8.5703125" customWidth="1"/>
    <col min="13320" max="13320" width="8.42578125" bestFit="1" customWidth="1"/>
    <col min="13321" max="13321" width="10" bestFit="1" customWidth="1"/>
    <col min="13568" max="13568" width="9" bestFit="1" customWidth="1"/>
    <col min="13569" max="13569" width="16.5703125" bestFit="1" customWidth="1"/>
    <col min="13570" max="13570" width="6.5703125" bestFit="1" customWidth="1"/>
    <col min="13571" max="13571" width="8" bestFit="1" customWidth="1"/>
    <col min="13572" max="13572" width="6.42578125" bestFit="1" customWidth="1"/>
    <col min="13573" max="13573" width="10" bestFit="1" customWidth="1"/>
    <col min="13574" max="13574" width="28.28515625" bestFit="1" customWidth="1"/>
    <col min="13575" max="13575" width="8.5703125" customWidth="1"/>
    <col min="13576" max="13576" width="8.42578125" bestFit="1" customWidth="1"/>
    <col min="13577" max="13577" width="10" bestFit="1" customWidth="1"/>
    <col min="13824" max="13824" width="9" bestFit="1" customWidth="1"/>
    <col min="13825" max="13825" width="16.5703125" bestFit="1" customWidth="1"/>
    <col min="13826" max="13826" width="6.5703125" bestFit="1" customWidth="1"/>
    <col min="13827" max="13827" width="8" bestFit="1" customWidth="1"/>
    <col min="13828" max="13828" width="6.42578125" bestFit="1" customWidth="1"/>
    <col min="13829" max="13829" width="10" bestFit="1" customWidth="1"/>
    <col min="13830" max="13830" width="28.28515625" bestFit="1" customWidth="1"/>
    <col min="13831" max="13831" width="8.5703125" customWidth="1"/>
    <col min="13832" max="13832" width="8.42578125" bestFit="1" customWidth="1"/>
    <col min="13833" max="13833" width="10" bestFit="1" customWidth="1"/>
    <col min="14080" max="14080" width="9" bestFit="1" customWidth="1"/>
    <col min="14081" max="14081" width="16.5703125" bestFit="1" customWidth="1"/>
    <col min="14082" max="14082" width="6.5703125" bestFit="1" customWidth="1"/>
    <col min="14083" max="14083" width="8" bestFit="1" customWidth="1"/>
    <col min="14084" max="14084" width="6.42578125" bestFit="1" customWidth="1"/>
    <col min="14085" max="14085" width="10" bestFit="1" customWidth="1"/>
    <col min="14086" max="14086" width="28.28515625" bestFit="1" customWidth="1"/>
    <col min="14087" max="14087" width="8.5703125" customWidth="1"/>
    <col min="14088" max="14088" width="8.42578125" bestFit="1" customWidth="1"/>
    <col min="14089" max="14089" width="10" bestFit="1" customWidth="1"/>
    <col min="14336" max="14336" width="9" bestFit="1" customWidth="1"/>
    <col min="14337" max="14337" width="16.5703125" bestFit="1" customWidth="1"/>
    <col min="14338" max="14338" width="6.5703125" bestFit="1" customWidth="1"/>
    <col min="14339" max="14339" width="8" bestFit="1" customWidth="1"/>
    <col min="14340" max="14340" width="6.42578125" bestFit="1" customWidth="1"/>
    <col min="14341" max="14341" width="10" bestFit="1" customWidth="1"/>
    <col min="14342" max="14342" width="28.28515625" bestFit="1" customWidth="1"/>
    <col min="14343" max="14343" width="8.5703125" customWidth="1"/>
    <col min="14344" max="14344" width="8.42578125" bestFit="1" customWidth="1"/>
    <col min="14345" max="14345" width="10" bestFit="1" customWidth="1"/>
    <col min="14592" max="14592" width="9" bestFit="1" customWidth="1"/>
    <col min="14593" max="14593" width="16.5703125" bestFit="1" customWidth="1"/>
    <col min="14594" max="14594" width="6.5703125" bestFit="1" customWidth="1"/>
    <col min="14595" max="14595" width="8" bestFit="1" customWidth="1"/>
    <col min="14596" max="14596" width="6.42578125" bestFit="1" customWidth="1"/>
    <col min="14597" max="14597" width="10" bestFit="1" customWidth="1"/>
    <col min="14598" max="14598" width="28.28515625" bestFit="1" customWidth="1"/>
    <col min="14599" max="14599" width="8.5703125" customWidth="1"/>
    <col min="14600" max="14600" width="8.42578125" bestFit="1" customWidth="1"/>
    <col min="14601" max="14601" width="10" bestFit="1" customWidth="1"/>
    <col min="14848" max="14848" width="9" bestFit="1" customWidth="1"/>
    <col min="14849" max="14849" width="16.5703125" bestFit="1" customWidth="1"/>
    <col min="14850" max="14850" width="6.5703125" bestFit="1" customWidth="1"/>
    <col min="14851" max="14851" width="8" bestFit="1" customWidth="1"/>
    <col min="14852" max="14852" width="6.42578125" bestFit="1" customWidth="1"/>
    <col min="14853" max="14853" width="10" bestFit="1" customWidth="1"/>
    <col min="14854" max="14854" width="28.28515625" bestFit="1" customWidth="1"/>
    <col min="14855" max="14855" width="8.5703125" customWidth="1"/>
    <col min="14856" max="14856" width="8.42578125" bestFit="1" customWidth="1"/>
    <col min="14857" max="14857" width="10" bestFit="1" customWidth="1"/>
    <col min="15104" max="15104" width="9" bestFit="1" customWidth="1"/>
    <col min="15105" max="15105" width="16.5703125" bestFit="1" customWidth="1"/>
    <col min="15106" max="15106" width="6.5703125" bestFit="1" customWidth="1"/>
    <col min="15107" max="15107" width="8" bestFit="1" customWidth="1"/>
    <col min="15108" max="15108" width="6.42578125" bestFit="1" customWidth="1"/>
    <col min="15109" max="15109" width="10" bestFit="1" customWidth="1"/>
    <col min="15110" max="15110" width="28.28515625" bestFit="1" customWidth="1"/>
    <col min="15111" max="15111" width="8.5703125" customWidth="1"/>
    <col min="15112" max="15112" width="8.42578125" bestFit="1" customWidth="1"/>
    <col min="15113" max="15113" width="10" bestFit="1" customWidth="1"/>
    <col min="15360" max="15360" width="9" bestFit="1" customWidth="1"/>
    <col min="15361" max="15361" width="16.5703125" bestFit="1" customWidth="1"/>
    <col min="15362" max="15362" width="6.5703125" bestFit="1" customWidth="1"/>
    <col min="15363" max="15363" width="8" bestFit="1" customWidth="1"/>
    <col min="15364" max="15364" width="6.42578125" bestFit="1" customWidth="1"/>
    <col min="15365" max="15365" width="10" bestFit="1" customWidth="1"/>
    <col min="15366" max="15366" width="28.28515625" bestFit="1" customWidth="1"/>
    <col min="15367" max="15367" width="8.5703125" customWidth="1"/>
    <col min="15368" max="15368" width="8.42578125" bestFit="1" customWidth="1"/>
    <col min="15369" max="15369" width="10" bestFit="1" customWidth="1"/>
    <col min="15616" max="15616" width="9" bestFit="1" customWidth="1"/>
    <col min="15617" max="15617" width="16.5703125" bestFit="1" customWidth="1"/>
    <col min="15618" max="15618" width="6.5703125" bestFit="1" customWidth="1"/>
    <col min="15619" max="15619" width="8" bestFit="1" customWidth="1"/>
    <col min="15620" max="15620" width="6.42578125" bestFit="1" customWidth="1"/>
    <col min="15621" max="15621" width="10" bestFit="1" customWidth="1"/>
    <col min="15622" max="15622" width="28.28515625" bestFit="1" customWidth="1"/>
    <col min="15623" max="15623" width="8.5703125" customWidth="1"/>
    <col min="15624" max="15624" width="8.42578125" bestFit="1" customWidth="1"/>
    <col min="15625" max="15625" width="10" bestFit="1" customWidth="1"/>
    <col min="15872" max="15872" width="9" bestFit="1" customWidth="1"/>
    <col min="15873" max="15873" width="16.5703125" bestFit="1" customWidth="1"/>
    <col min="15874" max="15874" width="6.5703125" bestFit="1" customWidth="1"/>
    <col min="15875" max="15875" width="8" bestFit="1" customWidth="1"/>
    <col min="15876" max="15876" width="6.42578125" bestFit="1" customWidth="1"/>
    <col min="15877" max="15877" width="10" bestFit="1" customWidth="1"/>
    <col min="15878" max="15878" width="28.28515625" bestFit="1" customWidth="1"/>
    <col min="15879" max="15879" width="8.5703125" customWidth="1"/>
    <col min="15880" max="15880" width="8.42578125" bestFit="1" customWidth="1"/>
    <col min="15881" max="15881" width="10" bestFit="1" customWidth="1"/>
    <col min="16128" max="16128" width="9" bestFit="1" customWidth="1"/>
    <col min="16129" max="16129" width="16.5703125" bestFit="1" customWidth="1"/>
    <col min="16130" max="16130" width="6.5703125" bestFit="1" customWidth="1"/>
    <col min="16131" max="16131" width="8" bestFit="1" customWidth="1"/>
    <col min="16132" max="16132" width="6.42578125" bestFit="1" customWidth="1"/>
    <col min="16133" max="16133" width="10" bestFit="1" customWidth="1"/>
    <col min="16134" max="16134" width="28.28515625" bestFit="1" customWidth="1"/>
    <col min="16135" max="16135" width="8.5703125" customWidth="1"/>
    <col min="16136" max="16136" width="8.42578125" bestFit="1" customWidth="1"/>
    <col min="16137" max="16137" width="10" bestFit="1" customWidth="1"/>
  </cols>
  <sheetData>
    <row r="1" spans="1:12" ht="23.25">
      <c r="A1" s="30" t="s">
        <v>101</v>
      </c>
    </row>
    <row r="3" spans="1:12" s="34" customFormat="1" ht="17.25" thickBot="1">
      <c r="A3" s="31" t="s">
        <v>102</v>
      </c>
      <c r="B3" s="31" t="s">
        <v>103</v>
      </c>
      <c r="C3" s="31" t="s">
        <v>104</v>
      </c>
      <c r="D3" s="32" t="s">
        <v>105</v>
      </c>
      <c r="E3" s="31" t="s">
        <v>106</v>
      </c>
      <c r="F3" s="31" t="s">
        <v>107</v>
      </c>
      <c r="G3" s="31" t="s">
        <v>108</v>
      </c>
      <c r="H3" s="33" t="s">
        <v>109</v>
      </c>
      <c r="I3" s="33" t="s">
        <v>110</v>
      </c>
      <c r="J3" s="31" t="s">
        <v>111</v>
      </c>
      <c r="L3" s="105" t="s">
        <v>112</v>
      </c>
    </row>
    <row r="4" spans="1:12" ht="16.149999999999999" thickTop="1">
      <c r="A4" s="35">
        <v>7</v>
      </c>
      <c r="B4" s="35" t="s">
        <v>113</v>
      </c>
      <c r="C4" s="35" t="s">
        <v>114</v>
      </c>
      <c r="D4" s="36">
        <v>41641</v>
      </c>
      <c r="E4" s="35" t="s">
        <v>115</v>
      </c>
      <c r="F4" s="35" t="s">
        <v>116</v>
      </c>
      <c r="G4" s="35" t="s">
        <v>117</v>
      </c>
      <c r="H4" s="37">
        <v>130.5</v>
      </c>
      <c r="I4" s="37">
        <v>57.42</v>
      </c>
      <c r="J4" s="35">
        <v>9</v>
      </c>
      <c r="L4" s="106">
        <v>150</v>
      </c>
    </row>
    <row r="5" spans="1:12">
      <c r="A5" s="35">
        <v>9</v>
      </c>
      <c r="B5" s="35" t="s">
        <v>118</v>
      </c>
      <c r="C5" s="35" t="s">
        <v>114</v>
      </c>
      <c r="D5" s="36">
        <v>41642</v>
      </c>
      <c r="E5" s="35" t="s">
        <v>115</v>
      </c>
      <c r="F5" s="35" t="s">
        <v>119</v>
      </c>
      <c r="G5" s="35" t="s">
        <v>120</v>
      </c>
      <c r="H5" s="37">
        <v>282</v>
      </c>
      <c r="I5" s="37">
        <v>152.28</v>
      </c>
      <c r="J5" s="35">
        <v>12</v>
      </c>
    </row>
    <row r="6" spans="1:12">
      <c r="A6" s="35">
        <v>6</v>
      </c>
      <c r="B6" s="35" t="s">
        <v>121</v>
      </c>
      <c r="C6" s="35" t="s">
        <v>122</v>
      </c>
      <c r="D6" s="36">
        <v>41643</v>
      </c>
      <c r="E6" s="35" t="s">
        <v>115</v>
      </c>
      <c r="F6" s="35" t="s">
        <v>116</v>
      </c>
      <c r="G6" s="35" t="s">
        <v>123</v>
      </c>
      <c r="H6" s="37">
        <v>185.4</v>
      </c>
      <c r="I6" s="37">
        <v>100.11600000000001</v>
      </c>
      <c r="J6" s="35">
        <v>12</v>
      </c>
    </row>
    <row r="7" spans="1:12">
      <c r="A7" s="35">
        <v>7</v>
      </c>
      <c r="B7" s="35" t="s">
        <v>121</v>
      </c>
      <c r="C7" s="35" t="s">
        <v>122</v>
      </c>
      <c r="D7" s="36">
        <v>41644</v>
      </c>
      <c r="E7" s="35" t="s">
        <v>124</v>
      </c>
      <c r="F7" s="35" t="s">
        <v>125</v>
      </c>
      <c r="G7" s="35" t="s">
        <v>126</v>
      </c>
      <c r="H7" s="37">
        <v>138</v>
      </c>
      <c r="I7" s="37">
        <v>55.2</v>
      </c>
      <c r="J7" s="35">
        <v>12</v>
      </c>
      <c r="L7" s="105" t="s">
        <v>127</v>
      </c>
    </row>
    <row r="8" spans="1:12">
      <c r="A8" s="35">
        <v>1</v>
      </c>
      <c r="B8" s="35" t="s">
        <v>128</v>
      </c>
      <c r="C8" s="35" t="s">
        <v>129</v>
      </c>
      <c r="D8" s="36">
        <v>41645</v>
      </c>
      <c r="E8" s="35" t="s">
        <v>124</v>
      </c>
      <c r="F8" s="35" t="s">
        <v>130</v>
      </c>
      <c r="G8" s="35" t="s">
        <v>131</v>
      </c>
      <c r="H8" s="37">
        <v>54</v>
      </c>
      <c r="I8" s="37">
        <v>25.92</v>
      </c>
      <c r="J8" s="35">
        <v>4</v>
      </c>
      <c r="L8" s="104" t="s">
        <v>132</v>
      </c>
    </row>
    <row r="9" spans="1:12">
      <c r="A9" s="35">
        <v>1</v>
      </c>
      <c r="B9" s="35" t="s">
        <v>121</v>
      </c>
      <c r="C9" s="35" t="s">
        <v>122</v>
      </c>
      <c r="D9" s="36">
        <v>41647</v>
      </c>
      <c r="E9" s="35" t="s">
        <v>115</v>
      </c>
      <c r="F9" s="35" t="s">
        <v>116</v>
      </c>
      <c r="G9" s="35" t="s">
        <v>133</v>
      </c>
      <c r="H9" s="37">
        <v>145</v>
      </c>
      <c r="I9" s="37">
        <v>71.05</v>
      </c>
      <c r="J9" s="35">
        <v>10</v>
      </c>
    </row>
    <row r="10" spans="1:12">
      <c r="A10" s="35">
        <v>1</v>
      </c>
      <c r="B10" s="35" t="s">
        <v>134</v>
      </c>
      <c r="C10" s="35" t="s">
        <v>122</v>
      </c>
      <c r="D10" s="36">
        <v>41649</v>
      </c>
      <c r="E10" s="35" t="s">
        <v>115</v>
      </c>
      <c r="F10" s="35" t="s">
        <v>116</v>
      </c>
      <c r="G10" s="35" t="s">
        <v>135</v>
      </c>
      <c r="H10" s="37">
        <v>104.4</v>
      </c>
      <c r="I10" s="37">
        <v>40.716000000000001</v>
      </c>
      <c r="J10" s="35">
        <v>9</v>
      </c>
      <c r="L10" s="108" t="s">
        <v>136</v>
      </c>
    </row>
    <row r="11" spans="1:12">
      <c r="A11" s="35">
        <v>1</v>
      </c>
      <c r="B11" s="35" t="s">
        <v>137</v>
      </c>
      <c r="C11" s="35" t="s">
        <v>114</v>
      </c>
      <c r="D11" s="36">
        <v>41649</v>
      </c>
      <c r="E11" s="35" t="s">
        <v>115</v>
      </c>
      <c r="F11" s="35" t="s">
        <v>116</v>
      </c>
      <c r="G11" s="35" t="s">
        <v>133</v>
      </c>
      <c r="H11" s="37">
        <v>145</v>
      </c>
      <c r="I11" s="37">
        <v>78.3</v>
      </c>
      <c r="J11" s="35">
        <v>10</v>
      </c>
      <c r="L11" s="107" t="s">
        <v>115</v>
      </c>
    </row>
    <row r="12" spans="1:12">
      <c r="A12" s="35">
        <v>1</v>
      </c>
      <c r="B12" s="35" t="s">
        <v>118</v>
      </c>
      <c r="C12" s="35" t="s">
        <v>114</v>
      </c>
      <c r="D12" s="36">
        <v>41650</v>
      </c>
      <c r="E12" s="35" t="s">
        <v>115</v>
      </c>
      <c r="F12" s="35" t="s">
        <v>116</v>
      </c>
      <c r="G12" s="35" t="s">
        <v>117</v>
      </c>
      <c r="H12" s="37">
        <v>130.5</v>
      </c>
      <c r="I12" s="37">
        <v>58.725000000000001</v>
      </c>
      <c r="J12" s="35">
        <v>9</v>
      </c>
    </row>
    <row r="13" spans="1:12">
      <c r="A13" s="35">
        <v>7</v>
      </c>
      <c r="B13" s="35" t="s">
        <v>137</v>
      </c>
      <c r="C13" s="35" t="s">
        <v>114</v>
      </c>
      <c r="D13" s="36">
        <v>41651</v>
      </c>
      <c r="E13" s="35" t="s">
        <v>124</v>
      </c>
      <c r="F13" s="35" t="s">
        <v>138</v>
      </c>
      <c r="G13" s="35" t="s">
        <v>139</v>
      </c>
      <c r="H13" s="37">
        <v>165</v>
      </c>
      <c r="I13" s="37">
        <v>77.55</v>
      </c>
      <c r="J13" s="35">
        <v>5</v>
      </c>
    </row>
    <row r="14" spans="1:12">
      <c r="A14" s="35">
        <v>2</v>
      </c>
      <c r="B14" s="35" t="s">
        <v>137</v>
      </c>
      <c r="C14" s="35" t="s">
        <v>114</v>
      </c>
      <c r="D14" s="36">
        <v>41651</v>
      </c>
      <c r="E14" s="35" t="s">
        <v>115</v>
      </c>
      <c r="F14" s="35" t="s">
        <v>116</v>
      </c>
      <c r="G14" s="35" t="s">
        <v>140</v>
      </c>
      <c r="H14" s="37">
        <v>186</v>
      </c>
      <c r="I14" s="37">
        <v>102.3</v>
      </c>
      <c r="J14" s="35">
        <v>12</v>
      </c>
      <c r="L14" s="105" t="s">
        <v>141</v>
      </c>
    </row>
    <row r="15" spans="1:12">
      <c r="A15" s="35">
        <v>3</v>
      </c>
      <c r="B15" s="35" t="s">
        <v>137</v>
      </c>
      <c r="C15" s="35" t="s">
        <v>114</v>
      </c>
      <c r="D15" s="36">
        <v>41655</v>
      </c>
      <c r="E15" s="35" t="s">
        <v>124</v>
      </c>
      <c r="F15" s="35" t="s">
        <v>125</v>
      </c>
      <c r="G15" s="35"/>
      <c r="H15" s="37">
        <v>130.5</v>
      </c>
      <c r="I15" s="37">
        <v>69.165000000000006</v>
      </c>
      <c r="J15" s="35">
        <v>9</v>
      </c>
    </row>
    <row r="16" spans="1:12">
      <c r="A16" s="35">
        <v>6</v>
      </c>
      <c r="B16" s="35" t="s">
        <v>128</v>
      </c>
      <c r="C16" s="35" t="s">
        <v>129</v>
      </c>
      <c r="D16" s="36">
        <v>41656</v>
      </c>
      <c r="E16" s="35" t="s">
        <v>115</v>
      </c>
      <c r="F16" s="35" t="s">
        <v>119</v>
      </c>
      <c r="G16" s="35" t="s">
        <v>142</v>
      </c>
      <c r="H16" s="37">
        <v>160</v>
      </c>
      <c r="I16" s="37">
        <v>86.4</v>
      </c>
      <c r="J16" s="35">
        <v>10</v>
      </c>
    </row>
    <row r="17" spans="1:10">
      <c r="A17" s="35">
        <v>1</v>
      </c>
      <c r="B17" s="35" t="s">
        <v>143</v>
      </c>
      <c r="C17" s="35" t="s">
        <v>129</v>
      </c>
      <c r="D17" s="36">
        <v>41656</v>
      </c>
      <c r="E17" s="35" t="s">
        <v>115</v>
      </c>
      <c r="F17" s="35" t="s">
        <v>119</v>
      </c>
      <c r="G17" s="35" t="s">
        <v>142</v>
      </c>
      <c r="H17" s="37">
        <v>160</v>
      </c>
      <c r="I17" s="37">
        <v>83.2</v>
      </c>
      <c r="J17" s="35">
        <v>10</v>
      </c>
    </row>
    <row r="18" spans="1:10">
      <c r="A18" s="35">
        <v>9</v>
      </c>
      <c r="B18" s="35" t="s">
        <v>143</v>
      </c>
      <c r="C18" s="35" t="s">
        <v>129</v>
      </c>
      <c r="D18" s="36">
        <v>41656</v>
      </c>
      <c r="E18" s="35" t="s">
        <v>124</v>
      </c>
      <c r="F18" s="35" t="s">
        <v>138</v>
      </c>
      <c r="G18" s="35" t="s">
        <v>144</v>
      </c>
      <c r="H18" s="37">
        <v>282</v>
      </c>
      <c r="I18" s="37">
        <v>109.98</v>
      </c>
      <c r="J18" s="35">
        <v>12</v>
      </c>
    </row>
    <row r="19" spans="1:10">
      <c r="A19" s="35">
        <v>1</v>
      </c>
      <c r="B19" s="35" t="s">
        <v>145</v>
      </c>
      <c r="C19" s="35" t="s">
        <v>129</v>
      </c>
      <c r="D19" s="36">
        <v>41656</v>
      </c>
      <c r="E19" s="35" t="s">
        <v>124</v>
      </c>
      <c r="F19" s="35" t="s">
        <v>146</v>
      </c>
      <c r="G19" s="35" t="s">
        <v>147</v>
      </c>
      <c r="H19" s="37">
        <v>193</v>
      </c>
      <c r="I19" s="37">
        <v>102.29</v>
      </c>
      <c r="J19" s="35">
        <v>10</v>
      </c>
    </row>
    <row r="20" spans="1:10">
      <c r="A20" s="35">
        <v>4</v>
      </c>
      <c r="B20" s="35" t="s">
        <v>118</v>
      </c>
      <c r="C20" s="35" t="s">
        <v>114</v>
      </c>
      <c r="D20" s="36">
        <v>41656</v>
      </c>
      <c r="E20" s="35" t="s">
        <v>115</v>
      </c>
      <c r="F20" s="35" t="s">
        <v>119</v>
      </c>
      <c r="G20" s="35" t="s">
        <v>148</v>
      </c>
      <c r="H20" s="37">
        <v>89.55</v>
      </c>
      <c r="I20" s="37">
        <v>47.461500000000001</v>
      </c>
      <c r="J20" s="35">
        <v>9</v>
      </c>
    </row>
    <row r="21" spans="1:10">
      <c r="A21" s="35">
        <v>2</v>
      </c>
      <c r="B21" s="35" t="s">
        <v>128</v>
      </c>
      <c r="C21" s="35" t="s">
        <v>129</v>
      </c>
      <c r="D21" s="36">
        <v>41657</v>
      </c>
      <c r="E21" s="35" t="s">
        <v>115</v>
      </c>
      <c r="F21" s="35" t="s">
        <v>116</v>
      </c>
      <c r="G21" s="35" t="s">
        <v>149</v>
      </c>
      <c r="H21" s="37">
        <v>72</v>
      </c>
      <c r="I21" s="37">
        <v>39.6</v>
      </c>
      <c r="J21" s="35">
        <v>6</v>
      </c>
    </row>
    <row r="22" spans="1:10">
      <c r="A22" s="35">
        <v>7</v>
      </c>
      <c r="B22" s="35" t="s">
        <v>134</v>
      </c>
      <c r="C22" s="35" t="s">
        <v>122</v>
      </c>
      <c r="D22" s="36">
        <v>41658</v>
      </c>
      <c r="E22" s="35" t="s">
        <v>124</v>
      </c>
      <c r="F22" s="35" t="s">
        <v>138</v>
      </c>
      <c r="G22" s="35" t="s">
        <v>144</v>
      </c>
      <c r="H22" s="37">
        <v>282</v>
      </c>
      <c r="I22" s="37">
        <v>109.98</v>
      </c>
      <c r="J22" s="35">
        <v>12</v>
      </c>
    </row>
    <row r="23" spans="1:10">
      <c r="A23" s="35">
        <v>5</v>
      </c>
      <c r="B23" s="35" t="s">
        <v>128</v>
      </c>
      <c r="C23" s="35" t="s">
        <v>129</v>
      </c>
      <c r="D23" s="36">
        <v>41658</v>
      </c>
      <c r="E23" s="35" t="s">
        <v>115</v>
      </c>
      <c r="F23" s="35" t="s">
        <v>116</v>
      </c>
      <c r="G23" s="35" t="s">
        <v>149</v>
      </c>
      <c r="H23" s="37">
        <v>72</v>
      </c>
      <c r="I23" s="37">
        <v>33.119999999999997</v>
      </c>
      <c r="J23" s="35">
        <v>6</v>
      </c>
    </row>
    <row r="24" spans="1:10">
      <c r="A24" s="35">
        <v>1</v>
      </c>
      <c r="B24" s="35" t="s">
        <v>150</v>
      </c>
      <c r="C24" s="35" t="s">
        <v>122</v>
      </c>
      <c r="D24" s="36">
        <v>41661</v>
      </c>
      <c r="E24" s="35" t="s">
        <v>124</v>
      </c>
      <c r="F24" s="35" t="s">
        <v>130</v>
      </c>
      <c r="G24" s="35" t="s">
        <v>131</v>
      </c>
      <c r="H24" s="37">
        <v>54</v>
      </c>
      <c r="I24" s="37">
        <v>20.52</v>
      </c>
      <c r="J24" s="35">
        <v>4</v>
      </c>
    </row>
    <row r="25" spans="1:10">
      <c r="A25" s="35">
        <v>1</v>
      </c>
      <c r="B25" s="35" t="s">
        <v>137</v>
      </c>
      <c r="C25" s="35" t="s">
        <v>114</v>
      </c>
      <c r="D25" s="36">
        <v>41663</v>
      </c>
      <c r="E25" s="35" t="s">
        <v>124</v>
      </c>
      <c r="F25" s="35" t="s">
        <v>138</v>
      </c>
      <c r="G25" s="35" t="s">
        <v>151</v>
      </c>
      <c r="H25" s="37">
        <v>235.2</v>
      </c>
      <c r="I25" s="37">
        <v>94.08</v>
      </c>
      <c r="J25" s="35">
        <v>12</v>
      </c>
    </row>
    <row r="26" spans="1:10">
      <c r="A26" s="35">
        <v>3</v>
      </c>
      <c r="B26" s="35" t="s">
        <v>134</v>
      </c>
      <c r="C26" s="35" t="s">
        <v>122</v>
      </c>
      <c r="D26" s="36">
        <v>41663</v>
      </c>
      <c r="E26" s="35" t="s">
        <v>115</v>
      </c>
      <c r="F26" s="35" t="s">
        <v>116</v>
      </c>
      <c r="G26" s="35" t="s">
        <v>133</v>
      </c>
      <c r="H26" s="37">
        <v>145</v>
      </c>
      <c r="I26" s="37">
        <v>78.3</v>
      </c>
      <c r="J26" s="35">
        <v>10</v>
      </c>
    </row>
    <row r="27" spans="1:10">
      <c r="A27" s="35">
        <v>1</v>
      </c>
      <c r="B27" s="35" t="s">
        <v>113</v>
      </c>
      <c r="C27" s="35" t="s">
        <v>114</v>
      </c>
      <c r="D27" s="36">
        <v>41715</v>
      </c>
      <c r="E27" s="35" t="s">
        <v>115</v>
      </c>
      <c r="F27" s="35" t="s">
        <v>119</v>
      </c>
      <c r="G27" s="35" t="s">
        <v>148</v>
      </c>
      <c r="H27" s="37">
        <v>89.55</v>
      </c>
      <c r="I27" s="37">
        <v>34.924500000000002</v>
      </c>
      <c r="J27" s="35">
        <v>9</v>
      </c>
    </row>
    <row r="28" spans="1:10">
      <c r="A28" s="35">
        <v>9</v>
      </c>
      <c r="B28" s="35" t="s">
        <v>128</v>
      </c>
      <c r="C28" s="35" t="s">
        <v>129</v>
      </c>
      <c r="D28" s="36">
        <v>41663</v>
      </c>
      <c r="E28" s="35" t="s">
        <v>115</v>
      </c>
      <c r="F28" s="35" t="s">
        <v>119</v>
      </c>
      <c r="G28" s="35" t="s">
        <v>120</v>
      </c>
      <c r="H28" s="37">
        <v>282</v>
      </c>
      <c r="I28" s="37">
        <v>138.18</v>
      </c>
      <c r="J28" s="35">
        <v>12</v>
      </c>
    </row>
    <row r="29" spans="1:10">
      <c r="A29" s="35">
        <v>1</v>
      </c>
      <c r="B29" s="35" t="s">
        <v>143</v>
      </c>
      <c r="C29" s="35" t="s">
        <v>129</v>
      </c>
      <c r="D29" s="36">
        <v>41664</v>
      </c>
      <c r="E29" s="35" t="s">
        <v>124</v>
      </c>
      <c r="F29" s="35" t="s">
        <v>138</v>
      </c>
      <c r="G29" s="35" t="s">
        <v>152</v>
      </c>
      <c r="H29" s="37">
        <v>168</v>
      </c>
      <c r="I29" s="37">
        <v>80.64</v>
      </c>
      <c r="J29" s="35">
        <v>12</v>
      </c>
    </row>
    <row r="30" spans="1:10">
      <c r="A30" s="35">
        <v>1</v>
      </c>
      <c r="B30" s="35" t="s">
        <v>134</v>
      </c>
      <c r="C30" s="35" t="s">
        <v>122</v>
      </c>
      <c r="D30" s="36">
        <v>41665</v>
      </c>
      <c r="E30" s="35" t="s">
        <v>124</v>
      </c>
      <c r="F30" s="35" t="s">
        <v>138</v>
      </c>
      <c r="G30" s="35" t="s">
        <v>151</v>
      </c>
      <c r="H30" s="37">
        <v>235.2</v>
      </c>
      <c r="I30" s="37">
        <v>89.375999999999991</v>
      </c>
      <c r="J30" s="35">
        <v>12</v>
      </c>
    </row>
    <row r="31" spans="1:10">
      <c r="A31" s="35">
        <v>3</v>
      </c>
      <c r="B31" s="35" t="s">
        <v>150</v>
      </c>
      <c r="C31" s="35" t="s">
        <v>122</v>
      </c>
      <c r="D31" s="36">
        <v>41667</v>
      </c>
      <c r="E31" s="35" t="s">
        <v>115</v>
      </c>
      <c r="F31" s="35" t="s">
        <v>116</v>
      </c>
      <c r="G31" s="35" t="s">
        <v>149</v>
      </c>
      <c r="H31" s="37">
        <v>72</v>
      </c>
      <c r="I31" s="37">
        <v>36</v>
      </c>
      <c r="J31" s="35">
        <v>6</v>
      </c>
    </row>
    <row r="32" spans="1:10">
      <c r="A32" s="35">
        <v>6</v>
      </c>
      <c r="B32" s="35" t="s">
        <v>153</v>
      </c>
      <c r="C32" s="35" t="s">
        <v>154</v>
      </c>
      <c r="D32" s="36">
        <v>41668</v>
      </c>
      <c r="E32" s="35" t="s">
        <v>115</v>
      </c>
      <c r="F32" s="35" t="s">
        <v>116</v>
      </c>
      <c r="G32" s="35" t="s">
        <v>140</v>
      </c>
      <c r="H32" s="37">
        <v>186</v>
      </c>
      <c r="I32" s="37">
        <v>79.98</v>
      </c>
      <c r="J32" s="35">
        <v>12</v>
      </c>
    </row>
    <row r="33" spans="1:10">
      <c r="A33" s="35">
        <v>1</v>
      </c>
      <c r="B33" s="35" t="s">
        <v>121</v>
      </c>
      <c r="C33" s="35" t="s">
        <v>122</v>
      </c>
      <c r="D33" s="36">
        <v>41668</v>
      </c>
      <c r="E33" s="35" t="s">
        <v>124</v>
      </c>
      <c r="F33" s="35" t="s">
        <v>146</v>
      </c>
      <c r="G33" s="35" t="s">
        <v>147</v>
      </c>
      <c r="H33" s="37">
        <v>193</v>
      </c>
      <c r="I33" s="37">
        <v>102.29</v>
      </c>
      <c r="J33" s="35">
        <v>10</v>
      </c>
    </row>
    <row r="34" spans="1:10">
      <c r="A34" s="35">
        <v>7</v>
      </c>
      <c r="B34" s="35" t="s">
        <v>153</v>
      </c>
      <c r="C34" s="35" t="s">
        <v>154</v>
      </c>
      <c r="D34" s="36">
        <v>41669</v>
      </c>
      <c r="E34" s="35" t="s">
        <v>115</v>
      </c>
      <c r="F34" s="35" t="s">
        <v>116</v>
      </c>
      <c r="G34" s="35" t="s">
        <v>149</v>
      </c>
      <c r="H34" s="37">
        <v>72</v>
      </c>
      <c r="I34" s="37">
        <v>26.64</v>
      </c>
      <c r="J34" s="35">
        <v>6</v>
      </c>
    </row>
    <row r="35" spans="1:10">
      <c r="A35" s="35">
        <v>5</v>
      </c>
      <c r="B35" s="35" t="s">
        <v>143</v>
      </c>
      <c r="C35" s="35" t="s">
        <v>129</v>
      </c>
      <c r="D35" s="36">
        <v>41669</v>
      </c>
      <c r="E35" s="35" t="s">
        <v>115</v>
      </c>
      <c r="F35" s="35" t="s">
        <v>116</v>
      </c>
      <c r="G35" s="35" t="s">
        <v>140</v>
      </c>
      <c r="H35" s="37">
        <v>186</v>
      </c>
      <c r="I35" s="37">
        <v>79.98</v>
      </c>
      <c r="J35" s="35">
        <v>12</v>
      </c>
    </row>
    <row r="36" spans="1:10">
      <c r="A36" s="35">
        <v>5</v>
      </c>
      <c r="B36" s="35" t="s">
        <v>145</v>
      </c>
      <c r="C36" s="35" t="s">
        <v>129</v>
      </c>
      <c r="D36" s="36">
        <v>41671</v>
      </c>
      <c r="E36" s="35" t="s">
        <v>124</v>
      </c>
      <c r="F36" s="35" t="s">
        <v>146</v>
      </c>
      <c r="G36" s="35" t="s">
        <v>155</v>
      </c>
      <c r="H36" s="37">
        <v>234</v>
      </c>
      <c r="I36" s="37">
        <v>121.68</v>
      </c>
      <c r="J36" s="35">
        <v>9</v>
      </c>
    </row>
    <row r="37" spans="1:10">
      <c r="A37" s="35">
        <v>2</v>
      </c>
      <c r="B37" s="35" t="s">
        <v>113</v>
      </c>
      <c r="C37" s="35" t="s">
        <v>114</v>
      </c>
      <c r="D37" s="36">
        <v>41751</v>
      </c>
      <c r="E37" s="35" t="s">
        <v>115</v>
      </c>
      <c r="F37" s="35" t="s">
        <v>116</v>
      </c>
      <c r="G37" s="35" t="s">
        <v>156</v>
      </c>
      <c r="H37" s="37">
        <v>135</v>
      </c>
      <c r="I37" s="37">
        <v>71.55</v>
      </c>
      <c r="J37" s="35">
        <v>9</v>
      </c>
    </row>
    <row r="38" spans="1:10">
      <c r="A38" s="35">
        <v>4</v>
      </c>
      <c r="B38" s="35" t="s">
        <v>128</v>
      </c>
      <c r="C38" s="35" t="s">
        <v>129</v>
      </c>
      <c r="D38" s="36">
        <v>41673</v>
      </c>
      <c r="E38" s="35" t="s">
        <v>124</v>
      </c>
      <c r="F38" s="35" t="s">
        <v>125</v>
      </c>
      <c r="G38" s="35" t="s">
        <v>157</v>
      </c>
      <c r="H38" s="37">
        <v>130.5</v>
      </c>
      <c r="I38" s="37">
        <v>67.86</v>
      </c>
      <c r="J38" s="35">
        <v>9</v>
      </c>
    </row>
    <row r="39" spans="1:10">
      <c r="A39" s="35">
        <v>1</v>
      </c>
      <c r="B39" s="35" t="s">
        <v>145</v>
      </c>
      <c r="C39" s="35" t="s">
        <v>129</v>
      </c>
      <c r="D39" s="36">
        <v>41674</v>
      </c>
      <c r="E39" s="35" t="s">
        <v>124</v>
      </c>
      <c r="F39" s="35" t="s">
        <v>138</v>
      </c>
      <c r="G39" s="35" t="s">
        <v>151</v>
      </c>
      <c r="H39" s="37">
        <v>235.2</v>
      </c>
      <c r="I39" s="37">
        <v>122.304</v>
      </c>
      <c r="J39" s="35">
        <v>12</v>
      </c>
    </row>
    <row r="40" spans="1:10">
      <c r="A40" s="35">
        <v>4</v>
      </c>
      <c r="B40" s="35" t="s">
        <v>121</v>
      </c>
      <c r="C40" s="35" t="s">
        <v>122</v>
      </c>
      <c r="D40" s="36">
        <v>41674</v>
      </c>
      <c r="E40" s="35" t="s">
        <v>124</v>
      </c>
      <c r="F40" s="35" t="s">
        <v>138</v>
      </c>
      <c r="G40" s="35" t="s">
        <v>151</v>
      </c>
      <c r="H40" s="37">
        <v>235.2</v>
      </c>
      <c r="I40" s="37">
        <v>94.08</v>
      </c>
      <c r="J40" s="35">
        <v>12</v>
      </c>
    </row>
    <row r="41" spans="1:10">
      <c r="A41" s="35">
        <v>2</v>
      </c>
      <c r="B41" s="35" t="s">
        <v>143</v>
      </c>
      <c r="C41" s="35" t="s">
        <v>129</v>
      </c>
      <c r="D41" s="36">
        <v>41674</v>
      </c>
      <c r="E41" s="35" t="s">
        <v>124</v>
      </c>
      <c r="F41" s="35" t="s">
        <v>130</v>
      </c>
      <c r="G41" s="35" t="s">
        <v>131</v>
      </c>
      <c r="H41" s="37">
        <v>54</v>
      </c>
      <c r="I41" s="37">
        <v>22.68</v>
      </c>
      <c r="J41" s="35">
        <v>4</v>
      </c>
    </row>
    <row r="42" spans="1:10">
      <c r="A42" s="35">
        <v>7</v>
      </c>
      <c r="B42" s="35" t="s">
        <v>137</v>
      </c>
      <c r="C42" s="35" t="s">
        <v>114</v>
      </c>
      <c r="D42" s="36">
        <v>41676</v>
      </c>
      <c r="E42" s="35" t="s">
        <v>124</v>
      </c>
      <c r="F42" s="35" t="s">
        <v>125</v>
      </c>
      <c r="G42" s="35" t="s">
        <v>158</v>
      </c>
      <c r="H42" s="37">
        <v>132</v>
      </c>
      <c r="I42" s="37">
        <v>71.28</v>
      </c>
      <c r="J42" s="35">
        <v>12</v>
      </c>
    </row>
    <row r="43" spans="1:10">
      <c r="A43" s="35">
        <v>1</v>
      </c>
      <c r="B43" s="35" t="s">
        <v>137</v>
      </c>
      <c r="C43" s="35" t="s">
        <v>114</v>
      </c>
      <c r="D43" s="36">
        <v>41679</v>
      </c>
      <c r="E43" s="35" t="s">
        <v>124</v>
      </c>
      <c r="F43" s="35" t="s">
        <v>146</v>
      </c>
      <c r="G43" s="35" t="s">
        <v>159</v>
      </c>
      <c r="H43" s="37">
        <v>120</v>
      </c>
      <c r="I43" s="37">
        <v>49.2</v>
      </c>
      <c r="J43" s="35">
        <v>6</v>
      </c>
    </row>
    <row r="44" spans="1:10">
      <c r="A44" s="35">
        <v>1</v>
      </c>
      <c r="B44" s="35" t="s">
        <v>137</v>
      </c>
      <c r="C44" s="35" t="s">
        <v>114</v>
      </c>
      <c r="D44" s="36">
        <v>41679</v>
      </c>
      <c r="E44" s="35" t="s">
        <v>124</v>
      </c>
      <c r="F44" s="35" t="s">
        <v>125</v>
      </c>
      <c r="G44" s="35" t="s">
        <v>126</v>
      </c>
      <c r="H44" s="37">
        <v>138</v>
      </c>
      <c r="I44" s="37">
        <v>55.2</v>
      </c>
      <c r="J44" s="35">
        <v>12</v>
      </c>
    </row>
    <row r="45" spans="1:10">
      <c r="A45" s="35">
        <v>5</v>
      </c>
      <c r="B45" s="35" t="s">
        <v>121</v>
      </c>
      <c r="C45" s="35" t="s">
        <v>122</v>
      </c>
      <c r="D45" s="36">
        <v>41681</v>
      </c>
      <c r="E45" s="35" t="s">
        <v>115</v>
      </c>
      <c r="F45" s="35" t="s">
        <v>116</v>
      </c>
      <c r="G45" s="35" t="s">
        <v>149</v>
      </c>
      <c r="H45" s="37">
        <v>72</v>
      </c>
      <c r="I45" s="37">
        <v>36</v>
      </c>
      <c r="J45" s="35">
        <v>6</v>
      </c>
    </row>
    <row r="46" spans="1:10">
      <c r="A46" s="35">
        <v>5</v>
      </c>
      <c r="B46" s="35" t="s">
        <v>143</v>
      </c>
      <c r="C46" s="35" t="s">
        <v>129</v>
      </c>
      <c r="D46" s="36">
        <v>41681</v>
      </c>
      <c r="E46" s="35" t="s">
        <v>124</v>
      </c>
      <c r="F46" s="35" t="s">
        <v>130</v>
      </c>
      <c r="G46" s="35" t="s">
        <v>131</v>
      </c>
      <c r="H46" s="37">
        <v>54</v>
      </c>
      <c r="I46" s="37">
        <v>20.52</v>
      </c>
      <c r="J46" s="35">
        <v>4</v>
      </c>
    </row>
    <row r="47" spans="1:10">
      <c r="A47" s="35">
        <v>9</v>
      </c>
      <c r="B47" s="35" t="s">
        <v>150</v>
      </c>
      <c r="C47" s="35" t="s">
        <v>122</v>
      </c>
      <c r="D47" s="36">
        <v>41682</v>
      </c>
      <c r="E47" s="35" t="s">
        <v>115</v>
      </c>
      <c r="F47" s="35" t="s">
        <v>116</v>
      </c>
      <c r="G47" s="35" t="s">
        <v>123</v>
      </c>
      <c r="H47" s="37">
        <v>185.4</v>
      </c>
      <c r="I47" s="37">
        <v>101.97</v>
      </c>
      <c r="J47" s="35">
        <v>12</v>
      </c>
    </row>
    <row r="48" spans="1:10">
      <c r="A48" s="35">
        <v>1</v>
      </c>
      <c r="B48" s="35" t="s">
        <v>113</v>
      </c>
      <c r="C48" s="35" t="s">
        <v>114</v>
      </c>
      <c r="D48" s="36">
        <v>41808</v>
      </c>
      <c r="E48" s="35" t="s">
        <v>115</v>
      </c>
      <c r="F48" s="35" t="s">
        <v>116</v>
      </c>
      <c r="G48" s="35" t="s">
        <v>149</v>
      </c>
      <c r="H48" s="37">
        <v>72</v>
      </c>
      <c r="I48" s="37">
        <v>39.6</v>
      </c>
      <c r="J48" s="35">
        <v>6</v>
      </c>
    </row>
    <row r="49" spans="1:10">
      <c r="A49" s="35">
        <v>1</v>
      </c>
      <c r="B49" s="35" t="s">
        <v>121</v>
      </c>
      <c r="C49" s="35" t="s">
        <v>122</v>
      </c>
      <c r="D49" s="36">
        <v>41683</v>
      </c>
      <c r="E49" s="35" t="s">
        <v>115</v>
      </c>
      <c r="F49" s="35" t="s">
        <v>116</v>
      </c>
      <c r="G49" s="35" t="s">
        <v>123</v>
      </c>
      <c r="H49" s="37">
        <v>185.4</v>
      </c>
      <c r="I49" s="37">
        <v>83.43</v>
      </c>
      <c r="J49" s="35">
        <v>12</v>
      </c>
    </row>
    <row r="50" spans="1:10">
      <c r="A50" s="35">
        <v>6</v>
      </c>
      <c r="B50" s="35" t="s">
        <v>150</v>
      </c>
      <c r="C50" s="35" t="s">
        <v>122</v>
      </c>
      <c r="D50" s="36">
        <v>41683</v>
      </c>
      <c r="E50" s="35" t="s">
        <v>115</v>
      </c>
      <c r="F50" s="35" t="s">
        <v>119</v>
      </c>
      <c r="G50" s="35" t="s">
        <v>120</v>
      </c>
      <c r="H50" s="37">
        <v>282</v>
      </c>
      <c r="I50" s="37">
        <v>138.18</v>
      </c>
      <c r="J50" s="35">
        <v>12</v>
      </c>
    </row>
    <row r="51" spans="1:10">
      <c r="A51" s="35">
        <v>5</v>
      </c>
      <c r="B51" s="35" t="s">
        <v>145</v>
      </c>
      <c r="C51" s="35" t="s">
        <v>129</v>
      </c>
      <c r="D51" s="36">
        <v>41684</v>
      </c>
      <c r="E51" s="35" t="s">
        <v>115</v>
      </c>
      <c r="F51" s="35" t="s">
        <v>116</v>
      </c>
      <c r="G51" s="35" t="s">
        <v>156</v>
      </c>
      <c r="H51" s="37">
        <v>135</v>
      </c>
      <c r="I51" s="37">
        <v>74.25</v>
      </c>
      <c r="J51" s="35">
        <v>9</v>
      </c>
    </row>
    <row r="52" spans="1:10">
      <c r="A52" s="35">
        <v>6</v>
      </c>
      <c r="B52" s="35" t="s">
        <v>150</v>
      </c>
      <c r="C52" s="35" t="s">
        <v>122</v>
      </c>
      <c r="D52" s="36">
        <v>41684</v>
      </c>
      <c r="E52" s="35" t="s">
        <v>115</v>
      </c>
      <c r="F52" s="35" t="s">
        <v>116</v>
      </c>
      <c r="G52" s="35" t="s">
        <v>156</v>
      </c>
      <c r="H52" s="37">
        <v>135</v>
      </c>
      <c r="I52" s="37">
        <v>55.35</v>
      </c>
      <c r="J52" s="35">
        <v>9</v>
      </c>
    </row>
    <row r="53" spans="1:10">
      <c r="A53" s="35">
        <v>4</v>
      </c>
      <c r="B53" s="35" t="s">
        <v>113</v>
      </c>
      <c r="C53" s="35" t="s">
        <v>114</v>
      </c>
      <c r="D53" s="36">
        <v>41819</v>
      </c>
      <c r="E53" s="35" t="s">
        <v>115</v>
      </c>
      <c r="F53" s="35" t="s">
        <v>116</v>
      </c>
      <c r="G53" s="35" t="s">
        <v>117</v>
      </c>
      <c r="H53" s="37">
        <v>130.5</v>
      </c>
      <c r="I53" s="37">
        <v>48.284999999999997</v>
      </c>
      <c r="J53" s="35">
        <v>9</v>
      </c>
    </row>
    <row r="54" spans="1:10">
      <c r="A54" s="35">
        <v>1</v>
      </c>
      <c r="B54" s="35" t="s">
        <v>137</v>
      </c>
      <c r="C54" s="35" t="s">
        <v>114</v>
      </c>
      <c r="D54" s="36">
        <v>41687</v>
      </c>
      <c r="E54" s="35" t="s">
        <v>124</v>
      </c>
      <c r="F54" s="35" t="s">
        <v>125</v>
      </c>
      <c r="G54" s="35" t="s">
        <v>158</v>
      </c>
      <c r="H54" s="37">
        <v>132</v>
      </c>
      <c r="I54" s="37">
        <v>58.08</v>
      </c>
      <c r="J54" s="35">
        <v>12</v>
      </c>
    </row>
    <row r="55" spans="1:10">
      <c r="A55" s="35">
        <v>5</v>
      </c>
      <c r="B55" s="35" t="s">
        <v>134</v>
      </c>
      <c r="C55" s="35" t="s">
        <v>122</v>
      </c>
      <c r="D55" s="36">
        <v>41689</v>
      </c>
      <c r="E55" s="35" t="s">
        <v>124</v>
      </c>
      <c r="F55" s="35" t="s">
        <v>146</v>
      </c>
      <c r="G55" s="35" t="s">
        <v>147</v>
      </c>
      <c r="H55" s="37">
        <v>193</v>
      </c>
      <c r="I55" s="37">
        <v>88.78</v>
      </c>
      <c r="J55" s="35">
        <v>10</v>
      </c>
    </row>
    <row r="56" spans="1:10">
      <c r="A56" s="35">
        <v>1</v>
      </c>
      <c r="B56" s="35" t="s">
        <v>128</v>
      </c>
      <c r="C56" s="35" t="s">
        <v>129</v>
      </c>
      <c r="D56" s="36">
        <v>41693</v>
      </c>
      <c r="E56" s="35" t="s">
        <v>115</v>
      </c>
      <c r="F56" s="35" t="s">
        <v>116</v>
      </c>
      <c r="G56" s="35" t="s">
        <v>149</v>
      </c>
      <c r="H56" s="37">
        <v>72</v>
      </c>
      <c r="I56" s="37">
        <v>39.6</v>
      </c>
      <c r="J56" s="35">
        <v>6</v>
      </c>
    </row>
    <row r="57" spans="1:10">
      <c r="A57" s="35">
        <v>2</v>
      </c>
      <c r="B57" s="35" t="s">
        <v>143</v>
      </c>
      <c r="C57" s="35" t="s">
        <v>129</v>
      </c>
      <c r="D57" s="36">
        <v>41696</v>
      </c>
      <c r="E57" s="35" t="s">
        <v>115</v>
      </c>
      <c r="F57" s="35" t="s">
        <v>116</v>
      </c>
      <c r="G57" s="35" t="s">
        <v>156</v>
      </c>
      <c r="H57" s="37">
        <v>135</v>
      </c>
      <c r="I57" s="37">
        <v>74.25</v>
      </c>
      <c r="J57" s="35">
        <v>9</v>
      </c>
    </row>
    <row r="58" spans="1:10">
      <c r="A58" s="35">
        <v>7</v>
      </c>
      <c r="B58" s="35" t="s">
        <v>134</v>
      </c>
      <c r="C58" s="35" t="s">
        <v>122</v>
      </c>
      <c r="D58" s="36">
        <v>41699</v>
      </c>
      <c r="E58" s="35" t="s">
        <v>124</v>
      </c>
      <c r="F58" s="35" t="s">
        <v>125</v>
      </c>
      <c r="G58" s="35" t="s">
        <v>157</v>
      </c>
      <c r="H58" s="37">
        <v>130.5</v>
      </c>
      <c r="I58" s="37">
        <v>65.25</v>
      </c>
      <c r="J58" s="35">
        <v>9</v>
      </c>
    </row>
    <row r="59" spans="1:10">
      <c r="A59" s="35">
        <v>3</v>
      </c>
      <c r="B59" s="35" t="s">
        <v>128</v>
      </c>
      <c r="C59" s="35" t="s">
        <v>129</v>
      </c>
      <c r="D59" s="36">
        <v>41700</v>
      </c>
      <c r="E59" s="35" t="s">
        <v>115</v>
      </c>
      <c r="F59" s="35" t="s">
        <v>116</v>
      </c>
      <c r="G59" s="35" t="s">
        <v>123</v>
      </c>
      <c r="H59" s="37">
        <v>185.4</v>
      </c>
      <c r="I59" s="37">
        <v>101.97</v>
      </c>
      <c r="J59" s="35">
        <v>12</v>
      </c>
    </row>
    <row r="60" spans="1:10">
      <c r="A60" s="35">
        <v>7</v>
      </c>
      <c r="B60" s="35" t="s">
        <v>150</v>
      </c>
      <c r="C60" s="35" t="s">
        <v>122</v>
      </c>
      <c r="D60" s="36">
        <v>41701</v>
      </c>
      <c r="E60" s="35" t="s">
        <v>115</v>
      </c>
      <c r="F60" s="35" t="s">
        <v>116</v>
      </c>
      <c r="G60" s="35" t="s">
        <v>123</v>
      </c>
      <c r="H60" s="37">
        <v>185.4</v>
      </c>
      <c r="I60" s="37">
        <v>101.97</v>
      </c>
      <c r="J60" s="35">
        <v>12</v>
      </c>
    </row>
    <row r="61" spans="1:10">
      <c r="A61" s="35">
        <v>1</v>
      </c>
      <c r="B61" s="35" t="s">
        <v>118</v>
      </c>
      <c r="C61" s="35" t="s">
        <v>114</v>
      </c>
      <c r="D61" s="36">
        <v>41702</v>
      </c>
      <c r="E61" s="35" t="s">
        <v>124</v>
      </c>
      <c r="F61" s="35" t="s">
        <v>146</v>
      </c>
      <c r="G61" s="35" t="s">
        <v>155</v>
      </c>
      <c r="H61" s="37">
        <v>234</v>
      </c>
      <c r="I61" s="37">
        <v>114.66</v>
      </c>
      <c r="J61" s="35">
        <v>9</v>
      </c>
    </row>
    <row r="62" spans="1:10">
      <c r="A62" s="35">
        <v>4</v>
      </c>
      <c r="B62" s="35" t="s">
        <v>121</v>
      </c>
      <c r="C62" s="35" t="s">
        <v>122</v>
      </c>
      <c r="D62" s="36">
        <v>41702</v>
      </c>
      <c r="E62" s="35" t="s">
        <v>124</v>
      </c>
      <c r="F62" s="35" t="s">
        <v>130</v>
      </c>
      <c r="G62" s="35" t="s">
        <v>131</v>
      </c>
      <c r="H62" s="37">
        <v>54</v>
      </c>
      <c r="I62" s="37">
        <v>25.92</v>
      </c>
      <c r="J62" s="35">
        <v>4</v>
      </c>
    </row>
    <row r="63" spans="1:10">
      <c r="A63" s="35">
        <v>1</v>
      </c>
      <c r="B63" s="35" t="s">
        <v>145</v>
      </c>
      <c r="C63" s="35" t="s">
        <v>129</v>
      </c>
      <c r="D63" s="36">
        <v>41703</v>
      </c>
      <c r="E63" s="35" t="s">
        <v>124</v>
      </c>
      <c r="F63" s="35" t="s">
        <v>146</v>
      </c>
      <c r="G63" s="35" t="s">
        <v>147</v>
      </c>
      <c r="H63" s="37">
        <v>193</v>
      </c>
      <c r="I63" s="37">
        <v>75.27</v>
      </c>
      <c r="J63" s="35">
        <v>10</v>
      </c>
    </row>
    <row r="64" spans="1:10">
      <c r="A64" s="35">
        <v>3</v>
      </c>
      <c r="B64" s="35" t="s">
        <v>137</v>
      </c>
      <c r="C64" s="35" t="s">
        <v>114</v>
      </c>
      <c r="D64" s="36">
        <v>41705</v>
      </c>
      <c r="E64" s="35" t="s">
        <v>124</v>
      </c>
      <c r="F64" s="35" t="s">
        <v>138</v>
      </c>
      <c r="G64" s="35" t="s">
        <v>139</v>
      </c>
      <c r="H64" s="37">
        <v>165</v>
      </c>
      <c r="I64" s="37">
        <v>75.900000000000006</v>
      </c>
      <c r="J64" s="35">
        <v>5</v>
      </c>
    </row>
    <row r="65" spans="1:10">
      <c r="A65" s="35">
        <v>1</v>
      </c>
      <c r="B65" s="35" t="s">
        <v>118</v>
      </c>
      <c r="C65" s="35" t="s">
        <v>114</v>
      </c>
      <c r="D65" s="36">
        <v>41705</v>
      </c>
      <c r="E65" s="35" t="s">
        <v>115</v>
      </c>
      <c r="F65" s="35" t="s">
        <v>116</v>
      </c>
      <c r="G65" s="35" t="s">
        <v>123</v>
      </c>
      <c r="H65" s="37">
        <v>185.4</v>
      </c>
      <c r="I65" s="37">
        <v>100.11600000000001</v>
      </c>
      <c r="J65" s="35">
        <v>12</v>
      </c>
    </row>
    <row r="66" spans="1:10">
      <c r="A66" s="35">
        <v>3</v>
      </c>
      <c r="B66" s="35" t="s">
        <v>143</v>
      </c>
      <c r="C66" s="35" t="s">
        <v>129</v>
      </c>
      <c r="D66" s="36">
        <v>41706</v>
      </c>
      <c r="E66" s="35" t="s">
        <v>115</v>
      </c>
      <c r="F66" s="35" t="s">
        <v>116</v>
      </c>
      <c r="G66" s="35" t="s">
        <v>123</v>
      </c>
      <c r="H66" s="37">
        <v>185.4</v>
      </c>
      <c r="I66" s="37">
        <v>100.11600000000001</v>
      </c>
      <c r="J66" s="35">
        <v>12</v>
      </c>
    </row>
    <row r="67" spans="1:10">
      <c r="A67" s="35">
        <v>1</v>
      </c>
      <c r="B67" s="35" t="s">
        <v>137</v>
      </c>
      <c r="C67" s="35" t="s">
        <v>114</v>
      </c>
      <c r="D67" s="36">
        <v>41709</v>
      </c>
      <c r="E67" s="35" t="s">
        <v>115</v>
      </c>
      <c r="F67" s="35" t="s">
        <v>116</v>
      </c>
      <c r="G67" s="35" t="s">
        <v>156</v>
      </c>
      <c r="H67" s="37">
        <v>135</v>
      </c>
      <c r="I67" s="37">
        <v>74.25</v>
      </c>
      <c r="J67" s="35">
        <v>9</v>
      </c>
    </row>
    <row r="68" spans="1:10">
      <c r="A68" s="35">
        <v>6</v>
      </c>
      <c r="B68" s="35" t="s">
        <v>128</v>
      </c>
      <c r="C68" s="35" t="s">
        <v>129</v>
      </c>
      <c r="D68" s="36">
        <v>41710</v>
      </c>
      <c r="E68" s="35" t="s">
        <v>124</v>
      </c>
      <c r="F68" s="35" t="s">
        <v>130</v>
      </c>
      <c r="G68" s="35" t="s">
        <v>131</v>
      </c>
      <c r="H68" s="37">
        <v>54</v>
      </c>
      <c r="I68" s="37">
        <v>24.3</v>
      </c>
      <c r="J68" s="35">
        <v>4</v>
      </c>
    </row>
    <row r="69" spans="1:10">
      <c r="A69" s="35">
        <v>2</v>
      </c>
      <c r="B69" s="35" t="s">
        <v>137</v>
      </c>
      <c r="C69" s="35" t="s">
        <v>114</v>
      </c>
      <c r="D69" s="36">
        <v>41710</v>
      </c>
      <c r="E69" s="35" t="s">
        <v>124</v>
      </c>
      <c r="F69" s="35" t="s">
        <v>138</v>
      </c>
      <c r="G69" s="35" t="s">
        <v>152</v>
      </c>
      <c r="H69" s="37">
        <v>168</v>
      </c>
      <c r="I69" s="37">
        <v>63.84</v>
      </c>
      <c r="J69" s="35">
        <v>12</v>
      </c>
    </row>
    <row r="70" spans="1:10">
      <c r="A70" s="35">
        <v>1</v>
      </c>
      <c r="B70" s="35" t="s">
        <v>134</v>
      </c>
      <c r="C70" s="35" t="s">
        <v>122</v>
      </c>
      <c r="D70" s="36">
        <v>41711</v>
      </c>
      <c r="E70" s="35" t="s">
        <v>115</v>
      </c>
      <c r="F70" s="35" t="s">
        <v>116</v>
      </c>
      <c r="G70" s="35" t="s">
        <v>117</v>
      </c>
      <c r="H70" s="37">
        <v>130.5</v>
      </c>
      <c r="I70" s="37">
        <v>57.42</v>
      </c>
      <c r="J70" s="35">
        <v>9</v>
      </c>
    </row>
    <row r="71" spans="1:10">
      <c r="A71" s="35">
        <v>9</v>
      </c>
      <c r="B71" s="35" t="s">
        <v>118</v>
      </c>
      <c r="C71" s="35" t="s">
        <v>114</v>
      </c>
      <c r="D71" s="36">
        <v>41711</v>
      </c>
      <c r="E71" s="35" t="s">
        <v>124</v>
      </c>
      <c r="F71" s="35" t="s">
        <v>146</v>
      </c>
      <c r="G71" s="35" t="s">
        <v>147</v>
      </c>
      <c r="H71" s="37">
        <v>193</v>
      </c>
      <c r="I71" s="37">
        <v>88.78</v>
      </c>
      <c r="J71" s="35">
        <v>10</v>
      </c>
    </row>
    <row r="72" spans="1:10">
      <c r="A72" s="35">
        <v>6</v>
      </c>
      <c r="B72" s="35" t="s">
        <v>118</v>
      </c>
      <c r="C72" s="35" t="s">
        <v>114</v>
      </c>
      <c r="D72" s="36">
        <v>41713</v>
      </c>
      <c r="E72" s="35" t="s">
        <v>124</v>
      </c>
      <c r="F72" s="35" t="s">
        <v>130</v>
      </c>
      <c r="G72" s="35" t="s">
        <v>160</v>
      </c>
      <c r="H72" s="37">
        <v>90</v>
      </c>
      <c r="I72" s="37">
        <v>46.8</v>
      </c>
      <c r="J72" s="35">
        <v>5</v>
      </c>
    </row>
    <row r="73" spans="1:10">
      <c r="A73" s="35">
        <v>5</v>
      </c>
      <c r="B73" s="35" t="s">
        <v>150</v>
      </c>
      <c r="C73" s="35" t="s">
        <v>122</v>
      </c>
      <c r="D73" s="36">
        <v>41713</v>
      </c>
      <c r="E73" s="35" t="s">
        <v>124</v>
      </c>
      <c r="F73" s="35" t="s">
        <v>130</v>
      </c>
      <c r="G73" s="35" t="s">
        <v>131</v>
      </c>
      <c r="H73" s="37">
        <v>54</v>
      </c>
      <c r="I73" s="37">
        <v>25.92</v>
      </c>
      <c r="J73" s="35">
        <v>4</v>
      </c>
    </row>
    <row r="74" spans="1:10">
      <c r="A74" s="35">
        <v>4</v>
      </c>
      <c r="B74" s="35" t="s">
        <v>121</v>
      </c>
      <c r="C74" s="35" t="s">
        <v>122</v>
      </c>
      <c r="D74" s="36">
        <v>41713</v>
      </c>
      <c r="E74" s="35" t="s">
        <v>115</v>
      </c>
      <c r="F74" s="35" t="s">
        <v>119</v>
      </c>
      <c r="G74" s="35" t="s">
        <v>142</v>
      </c>
      <c r="H74" s="37">
        <v>160</v>
      </c>
      <c r="I74" s="37">
        <v>86.4</v>
      </c>
      <c r="J74" s="35">
        <v>10</v>
      </c>
    </row>
    <row r="75" spans="1:10">
      <c r="A75" s="35">
        <v>9</v>
      </c>
      <c r="B75" s="35" t="s">
        <v>137</v>
      </c>
      <c r="C75" s="35" t="s">
        <v>114</v>
      </c>
      <c r="D75" s="36">
        <v>41715</v>
      </c>
      <c r="E75" s="35" t="s">
        <v>124</v>
      </c>
      <c r="F75" s="35" t="s">
        <v>146</v>
      </c>
      <c r="G75" s="35" t="s">
        <v>147</v>
      </c>
      <c r="H75" s="37">
        <v>193</v>
      </c>
      <c r="I75" s="37">
        <v>73.34</v>
      </c>
      <c r="J75" s="35">
        <v>10</v>
      </c>
    </row>
    <row r="76" spans="1:10">
      <c r="A76" s="35">
        <v>9</v>
      </c>
      <c r="B76" s="35" t="s">
        <v>113</v>
      </c>
      <c r="C76" s="35" t="s">
        <v>114</v>
      </c>
      <c r="D76" s="36">
        <v>41845</v>
      </c>
      <c r="E76" s="35" t="s">
        <v>115</v>
      </c>
      <c r="F76" s="35" t="s">
        <v>116</v>
      </c>
      <c r="G76" s="35" t="s">
        <v>133</v>
      </c>
      <c r="H76" s="37">
        <v>145</v>
      </c>
      <c r="I76" s="37">
        <v>59.45</v>
      </c>
      <c r="J76" s="35">
        <v>10</v>
      </c>
    </row>
    <row r="77" spans="1:10">
      <c r="A77" s="35">
        <v>5</v>
      </c>
      <c r="B77" s="35" t="s">
        <v>153</v>
      </c>
      <c r="C77" s="35" t="s">
        <v>154</v>
      </c>
      <c r="D77" s="36">
        <v>41715</v>
      </c>
      <c r="E77" s="35" t="s">
        <v>124</v>
      </c>
      <c r="F77" s="35" t="s">
        <v>138</v>
      </c>
      <c r="G77" s="35" t="s">
        <v>144</v>
      </c>
      <c r="H77" s="37">
        <v>282</v>
      </c>
      <c r="I77" s="37">
        <v>143.82</v>
      </c>
      <c r="J77" s="35">
        <v>12</v>
      </c>
    </row>
    <row r="78" spans="1:10">
      <c r="A78" s="35">
        <v>2</v>
      </c>
      <c r="B78" s="35" t="s">
        <v>134</v>
      </c>
      <c r="C78" s="35" t="s">
        <v>122</v>
      </c>
      <c r="D78" s="36">
        <v>41716</v>
      </c>
      <c r="E78" s="35" t="s">
        <v>124</v>
      </c>
      <c r="F78" s="35" t="s">
        <v>130</v>
      </c>
      <c r="G78" s="35" t="s">
        <v>160</v>
      </c>
      <c r="H78" s="37">
        <v>90</v>
      </c>
      <c r="I78" s="37">
        <v>36</v>
      </c>
      <c r="J78" s="35">
        <v>5</v>
      </c>
    </row>
    <row r="79" spans="1:10">
      <c r="A79" s="35">
        <v>7</v>
      </c>
      <c r="B79" s="35" t="s">
        <v>121</v>
      </c>
      <c r="C79" s="35" t="s">
        <v>122</v>
      </c>
      <c r="D79" s="36">
        <v>41719</v>
      </c>
      <c r="E79" s="35" t="s">
        <v>115</v>
      </c>
      <c r="F79" s="35" t="s">
        <v>116</v>
      </c>
      <c r="G79" s="35" t="s">
        <v>117</v>
      </c>
      <c r="H79" s="37">
        <v>130.5</v>
      </c>
      <c r="I79" s="37">
        <v>48.284999999999997</v>
      </c>
      <c r="J79" s="35">
        <v>9</v>
      </c>
    </row>
    <row r="80" spans="1:10">
      <c r="A80" s="35">
        <v>6</v>
      </c>
      <c r="B80" s="35" t="s">
        <v>113</v>
      </c>
      <c r="C80" s="35" t="s">
        <v>114</v>
      </c>
      <c r="D80" s="36">
        <v>41847</v>
      </c>
      <c r="E80" s="35" t="s">
        <v>115</v>
      </c>
      <c r="F80" s="35" t="s">
        <v>116</v>
      </c>
      <c r="G80" s="35" t="s">
        <v>149</v>
      </c>
      <c r="H80" s="37">
        <v>72</v>
      </c>
      <c r="I80" s="37">
        <v>32.4</v>
      </c>
      <c r="J80" s="35">
        <v>6</v>
      </c>
    </row>
    <row r="81" spans="1:10">
      <c r="A81" s="35">
        <v>1</v>
      </c>
      <c r="B81" s="35" t="s">
        <v>128</v>
      </c>
      <c r="C81" s="35" t="s">
        <v>129</v>
      </c>
      <c r="D81" s="36">
        <v>41722</v>
      </c>
      <c r="E81" s="35" t="s">
        <v>124</v>
      </c>
      <c r="F81" s="35" t="s">
        <v>138</v>
      </c>
      <c r="G81" s="35" t="s">
        <v>144</v>
      </c>
      <c r="H81" s="37">
        <v>282</v>
      </c>
      <c r="I81" s="37">
        <v>143.82</v>
      </c>
      <c r="J81" s="35">
        <v>12</v>
      </c>
    </row>
    <row r="82" spans="1:10">
      <c r="A82" s="35">
        <v>1</v>
      </c>
      <c r="B82" s="35" t="s">
        <v>137</v>
      </c>
      <c r="C82" s="35" t="s">
        <v>114</v>
      </c>
      <c r="D82" s="36">
        <v>41723</v>
      </c>
      <c r="E82" s="35" t="s">
        <v>124</v>
      </c>
      <c r="F82" s="35" t="s">
        <v>130</v>
      </c>
      <c r="G82" s="35" t="s">
        <v>131</v>
      </c>
      <c r="H82" s="37">
        <v>54</v>
      </c>
      <c r="I82" s="37">
        <v>21.06</v>
      </c>
      <c r="J82" s="35">
        <v>4</v>
      </c>
    </row>
    <row r="83" spans="1:10">
      <c r="A83" s="35">
        <v>3</v>
      </c>
      <c r="B83" s="35" t="s">
        <v>113</v>
      </c>
      <c r="C83" s="35" t="s">
        <v>114</v>
      </c>
      <c r="D83" s="36">
        <v>41891</v>
      </c>
      <c r="E83" s="35" t="s">
        <v>115</v>
      </c>
      <c r="F83" s="35" t="s">
        <v>116</v>
      </c>
      <c r="G83" s="35" t="s">
        <v>123</v>
      </c>
      <c r="H83" s="37">
        <v>185.4</v>
      </c>
      <c r="I83" s="37">
        <v>101.97</v>
      </c>
      <c r="J83" s="35">
        <v>12</v>
      </c>
    </row>
    <row r="84" spans="1:10">
      <c r="A84" s="35">
        <v>1</v>
      </c>
      <c r="B84" s="35" t="s">
        <v>145</v>
      </c>
      <c r="C84" s="35" t="s">
        <v>129</v>
      </c>
      <c r="D84" s="36">
        <v>41724</v>
      </c>
      <c r="E84" s="35" t="s">
        <v>124</v>
      </c>
      <c r="F84" s="35" t="s">
        <v>138</v>
      </c>
      <c r="G84" s="35" t="s">
        <v>144</v>
      </c>
      <c r="H84" s="37">
        <v>282</v>
      </c>
      <c r="I84" s="37">
        <v>143.82</v>
      </c>
      <c r="J84" s="35">
        <v>12</v>
      </c>
    </row>
    <row r="85" spans="1:10">
      <c r="A85" s="35">
        <v>2</v>
      </c>
      <c r="B85" s="35" t="s">
        <v>145</v>
      </c>
      <c r="C85" s="35" t="s">
        <v>129</v>
      </c>
      <c r="D85" s="36">
        <v>41725</v>
      </c>
      <c r="E85" s="35" t="s">
        <v>115</v>
      </c>
      <c r="F85" s="35" t="s">
        <v>116</v>
      </c>
      <c r="G85" s="35" t="s">
        <v>123</v>
      </c>
      <c r="H85" s="37">
        <v>185.4</v>
      </c>
      <c r="I85" s="37">
        <v>100.11600000000001</v>
      </c>
      <c r="J85" s="35">
        <v>12</v>
      </c>
    </row>
    <row r="86" spans="1:10">
      <c r="A86" s="35">
        <v>7</v>
      </c>
      <c r="B86" s="35" t="s">
        <v>118</v>
      </c>
      <c r="C86" s="35" t="s">
        <v>114</v>
      </c>
      <c r="D86" s="36">
        <v>41726</v>
      </c>
      <c r="E86" s="35" t="s">
        <v>115</v>
      </c>
      <c r="F86" s="35" t="s">
        <v>116</v>
      </c>
      <c r="G86" s="35" t="s">
        <v>156</v>
      </c>
      <c r="H86" s="37">
        <v>135</v>
      </c>
      <c r="I86" s="37">
        <v>55.35</v>
      </c>
      <c r="J86" s="35">
        <v>9</v>
      </c>
    </row>
    <row r="87" spans="1:10">
      <c r="A87" s="35">
        <v>7</v>
      </c>
      <c r="B87" s="35" t="s">
        <v>118</v>
      </c>
      <c r="C87" s="35" t="s">
        <v>114</v>
      </c>
      <c r="D87" s="36">
        <v>41728</v>
      </c>
      <c r="E87" s="35" t="s">
        <v>115</v>
      </c>
      <c r="F87" s="35" t="s">
        <v>116</v>
      </c>
      <c r="G87" s="35" t="s">
        <v>149</v>
      </c>
      <c r="H87" s="37">
        <v>72</v>
      </c>
      <c r="I87" s="37">
        <v>39.6</v>
      </c>
      <c r="J87" s="35">
        <v>6</v>
      </c>
    </row>
    <row r="88" spans="1:10">
      <c r="A88" s="35">
        <v>1</v>
      </c>
      <c r="B88" s="35" t="s">
        <v>113</v>
      </c>
      <c r="C88" s="35" t="s">
        <v>114</v>
      </c>
      <c r="D88" s="36">
        <v>41921</v>
      </c>
      <c r="E88" s="35" t="s">
        <v>115</v>
      </c>
      <c r="F88" s="35" t="s">
        <v>116</v>
      </c>
      <c r="G88" s="35" t="s">
        <v>117</v>
      </c>
      <c r="H88" s="37">
        <v>130.5</v>
      </c>
      <c r="I88" s="37">
        <v>50.895000000000003</v>
      </c>
      <c r="J88" s="35">
        <v>9</v>
      </c>
    </row>
    <row r="89" spans="1:10">
      <c r="A89" s="35">
        <v>2</v>
      </c>
      <c r="B89" s="35" t="s">
        <v>128</v>
      </c>
      <c r="C89" s="35" t="s">
        <v>129</v>
      </c>
      <c r="D89" s="36">
        <v>41734</v>
      </c>
      <c r="E89" s="35" t="s">
        <v>124</v>
      </c>
      <c r="F89" s="35" t="s">
        <v>138</v>
      </c>
      <c r="G89" s="35" t="s">
        <v>151</v>
      </c>
      <c r="H89" s="37">
        <v>235.2</v>
      </c>
      <c r="I89" s="37">
        <v>89.375999999999991</v>
      </c>
      <c r="J89" s="35">
        <v>12</v>
      </c>
    </row>
    <row r="90" spans="1:10">
      <c r="A90" s="35">
        <v>3</v>
      </c>
      <c r="B90" s="35" t="s">
        <v>118</v>
      </c>
      <c r="C90" s="35" t="s">
        <v>114</v>
      </c>
      <c r="D90" s="36">
        <v>41734</v>
      </c>
      <c r="E90" s="35" t="s">
        <v>124</v>
      </c>
      <c r="F90" s="35" t="s">
        <v>146</v>
      </c>
      <c r="G90" s="35" t="s">
        <v>147</v>
      </c>
      <c r="H90" s="37">
        <v>193</v>
      </c>
      <c r="I90" s="37">
        <v>75.27</v>
      </c>
      <c r="J90" s="35">
        <v>10</v>
      </c>
    </row>
    <row r="91" spans="1:10">
      <c r="A91" s="35">
        <v>6</v>
      </c>
      <c r="B91" s="35" t="s">
        <v>137</v>
      </c>
      <c r="C91" s="35" t="s">
        <v>114</v>
      </c>
      <c r="D91" s="36">
        <v>41735</v>
      </c>
      <c r="E91" s="35" t="s">
        <v>124</v>
      </c>
      <c r="F91" s="35" t="s">
        <v>125</v>
      </c>
      <c r="G91" s="35" t="s">
        <v>126</v>
      </c>
      <c r="H91" s="37">
        <v>138</v>
      </c>
      <c r="I91" s="37">
        <v>67.62</v>
      </c>
      <c r="J91" s="35">
        <v>12</v>
      </c>
    </row>
    <row r="92" spans="1:10">
      <c r="A92" s="35">
        <v>5</v>
      </c>
      <c r="B92" s="35" t="s">
        <v>113</v>
      </c>
      <c r="C92" s="35" t="s">
        <v>114</v>
      </c>
      <c r="D92" s="36">
        <v>41953</v>
      </c>
      <c r="E92" s="35" t="s">
        <v>115</v>
      </c>
      <c r="F92" s="35" t="s">
        <v>119</v>
      </c>
      <c r="G92" s="35" t="s">
        <v>120</v>
      </c>
      <c r="H92" s="37">
        <v>282</v>
      </c>
      <c r="I92" s="37">
        <v>152.28</v>
      </c>
      <c r="J92" s="35">
        <v>12</v>
      </c>
    </row>
    <row r="93" spans="1:10">
      <c r="A93" s="35">
        <v>3</v>
      </c>
      <c r="B93" s="35" t="s">
        <v>137</v>
      </c>
      <c r="C93" s="35" t="s">
        <v>114</v>
      </c>
      <c r="D93" s="36">
        <v>41736</v>
      </c>
      <c r="E93" s="35" t="s">
        <v>115</v>
      </c>
      <c r="F93" s="35" t="s">
        <v>116</v>
      </c>
      <c r="G93" s="35" t="s">
        <v>156</v>
      </c>
      <c r="H93" s="37">
        <v>135</v>
      </c>
      <c r="I93" s="37">
        <v>64.8</v>
      </c>
      <c r="J93" s="35">
        <v>9</v>
      </c>
    </row>
    <row r="94" spans="1:10">
      <c r="A94" s="35">
        <v>5</v>
      </c>
      <c r="B94" s="35" t="s">
        <v>161</v>
      </c>
      <c r="C94" s="35" t="s">
        <v>154</v>
      </c>
      <c r="D94" s="36">
        <v>41736</v>
      </c>
      <c r="E94" s="35" t="s">
        <v>115</v>
      </c>
      <c r="F94" s="35" t="s">
        <v>119</v>
      </c>
      <c r="G94" s="35" t="s">
        <v>142</v>
      </c>
      <c r="H94" s="37">
        <v>160</v>
      </c>
      <c r="I94" s="37">
        <v>83.2</v>
      </c>
      <c r="J94" s="35">
        <v>10</v>
      </c>
    </row>
    <row r="95" spans="1:10">
      <c r="A95" s="35">
        <v>5</v>
      </c>
      <c r="B95" s="35" t="s">
        <v>150</v>
      </c>
      <c r="C95" s="35" t="s">
        <v>122</v>
      </c>
      <c r="D95" s="36">
        <v>41737</v>
      </c>
      <c r="E95" s="35" t="s">
        <v>115</v>
      </c>
      <c r="F95" s="35" t="s">
        <v>116</v>
      </c>
      <c r="G95" s="35" t="s">
        <v>156</v>
      </c>
      <c r="H95" s="37">
        <v>135</v>
      </c>
      <c r="I95" s="37">
        <v>55.35</v>
      </c>
      <c r="J95" s="35">
        <v>9</v>
      </c>
    </row>
    <row r="96" spans="1:10">
      <c r="A96" s="35">
        <v>2</v>
      </c>
      <c r="B96" s="35" t="s">
        <v>118</v>
      </c>
      <c r="C96" s="35" t="s">
        <v>114</v>
      </c>
      <c r="D96" s="36">
        <v>41739</v>
      </c>
      <c r="E96" s="35" t="s">
        <v>124</v>
      </c>
      <c r="F96" s="35" t="s">
        <v>138</v>
      </c>
      <c r="G96" s="35" t="s">
        <v>144</v>
      </c>
      <c r="H96" s="37">
        <v>282</v>
      </c>
      <c r="I96" s="37">
        <v>129.72</v>
      </c>
      <c r="J96" s="35">
        <v>12</v>
      </c>
    </row>
    <row r="97" spans="1:10">
      <c r="A97" s="35">
        <v>1</v>
      </c>
      <c r="B97" s="35" t="s">
        <v>150</v>
      </c>
      <c r="C97" s="35" t="s">
        <v>122</v>
      </c>
      <c r="D97" s="36">
        <v>41739</v>
      </c>
      <c r="E97" s="35" t="s">
        <v>124</v>
      </c>
      <c r="F97" s="35" t="s">
        <v>146</v>
      </c>
      <c r="G97" s="35" t="s">
        <v>155</v>
      </c>
      <c r="H97" s="37">
        <v>234</v>
      </c>
      <c r="I97" s="37">
        <v>128.69999999999999</v>
      </c>
      <c r="J97" s="35">
        <v>9</v>
      </c>
    </row>
    <row r="98" spans="1:10">
      <c r="A98" s="35">
        <v>4</v>
      </c>
      <c r="B98" s="35" t="s">
        <v>145</v>
      </c>
      <c r="C98" s="35" t="s">
        <v>129</v>
      </c>
      <c r="D98" s="36">
        <v>41739</v>
      </c>
      <c r="E98" s="35" t="s">
        <v>124</v>
      </c>
      <c r="F98" s="35" t="s">
        <v>125</v>
      </c>
      <c r="G98" s="35" t="s">
        <v>157</v>
      </c>
      <c r="H98" s="37">
        <v>130.5</v>
      </c>
      <c r="I98" s="37">
        <v>67.86</v>
      </c>
      <c r="J98" s="35">
        <v>9</v>
      </c>
    </row>
    <row r="99" spans="1:10">
      <c r="A99" s="35">
        <v>6</v>
      </c>
      <c r="B99" s="35" t="s">
        <v>137</v>
      </c>
      <c r="C99" s="35" t="s">
        <v>114</v>
      </c>
      <c r="D99" s="36">
        <v>41741</v>
      </c>
      <c r="E99" s="35" t="s">
        <v>124</v>
      </c>
      <c r="F99" s="35" t="s">
        <v>130</v>
      </c>
      <c r="G99" s="35" t="s">
        <v>131</v>
      </c>
      <c r="H99" s="37">
        <v>54</v>
      </c>
      <c r="I99" s="37">
        <v>22.68</v>
      </c>
      <c r="J99" s="35">
        <v>4</v>
      </c>
    </row>
    <row r="100" spans="1:10">
      <c r="A100" s="35">
        <v>4</v>
      </c>
      <c r="B100" s="35" t="s">
        <v>150</v>
      </c>
      <c r="C100" s="35" t="s">
        <v>122</v>
      </c>
      <c r="D100" s="36">
        <v>41741</v>
      </c>
      <c r="E100" s="35" t="s">
        <v>115</v>
      </c>
      <c r="F100" s="35" t="s">
        <v>116</v>
      </c>
      <c r="G100" s="35" t="s">
        <v>156</v>
      </c>
      <c r="H100" s="37">
        <v>135</v>
      </c>
      <c r="I100" s="37">
        <v>63.45</v>
      </c>
      <c r="J100" s="35">
        <v>9</v>
      </c>
    </row>
    <row r="101" spans="1:10">
      <c r="A101" s="35">
        <v>4</v>
      </c>
      <c r="B101" s="35" t="s">
        <v>118</v>
      </c>
      <c r="C101" s="35" t="s">
        <v>114</v>
      </c>
      <c r="D101" s="36">
        <v>41742</v>
      </c>
      <c r="E101" s="35" t="s">
        <v>115</v>
      </c>
      <c r="F101" s="35" t="s">
        <v>116</v>
      </c>
      <c r="G101" s="35" t="s">
        <v>149</v>
      </c>
      <c r="H101" s="37">
        <v>72</v>
      </c>
      <c r="I101" s="37">
        <v>36</v>
      </c>
      <c r="J101" s="35">
        <v>6</v>
      </c>
    </row>
    <row r="102" spans="1:10">
      <c r="A102" s="35">
        <v>4</v>
      </c>
      <c r="B102" s="35" t="s">
        <v>121</v>
      </c>
      <c r="C102" s="35" t="s">
        <v>122</v>
      </c>
      <c r="D102" s="36">
        <v>41743</v>
      </c>
      <c r="E102" s="35" t="s">
        <v>115</v>
      </c>
      <c r="F102" s="35" t="s">
        <v>116</v>
      </c>
      <c r="G102" s="35" t="s">
        <v>117</v>
      </c>
      <c r="H102" s="37">
        <v>130.5</v>
      </c>
      <c r="I102" s="37">
        <v>63.945</v>
      </c>
      <c r="J102" s="35">
        <v>9</v>
      </c>
    </row>
    <row r="103" spans="1:10">
      <c r="A103" s="35">
        <v>4</v>
      </c>
      <c r="B103" s="35" t="s">
        <v>161</v>
      </c>
      <c r="C103" s="35" t="s">
        <v>154</v>
      </c>
      <c r="D103" s="36">
        <v>41743</v>
      </c>
      <c r="E103" s="35" t="s">
        <v>124</v>
      </c>
      <c r="F103" s="35" t="s">
        <v>138</v>
      </c>
      <c r="G103" s="35" t="s">
        <v>139</v>
      </c>
      <c r="H103" s="37">
        <v>165</v>
      </c>
      <c r="I103" s="37">
        <v>66</v>
      </c>
      <c r="J103" s="35">
        <v>5</v>
      </c>
    </row>
    <row r="104" spans="1:10">
      <c r="A104" s="35">
        <v>1</v>
      </c>
      <c r="B104" s="35" t="s">
        <v>153</v>
      </c>
      <c r="C104" s="35" t="s">
        <v>154</v>
      </c>
      <c r="D104" s="36">
        <v>41743</v>
      </c>
      <c r="E104" s="35" t="s">
        <v>124</v>
      </c>
      <c r="F104" s="35" t="s">
        <v>138</v>
      </c>
      <c r="G104" s="35" t="s">
        <v>152</v>
      </c>
      <c r="H104" s="37">
        <v>168</v>
      </c>
      <c r="I104" s="37">
        <v>80.64</v>
      </c>
      <c r="J104" s="35">
        <v>12</v>
      </c>
    </row>
    <row r="105" spans="1:10">
      <c r="A105" s="35">
        <v>1</v>
      </c>
      <c r="B105" s="35" t="s">
        <v>121</v>
      </c>
      <c r="C105" s="35" t="s">
        <v>122</v>
      </c>
      <c r="D105" s="36">
        <v>41744</v>
      </c>
      <c r="E105" s="35" t="s">
        <v>124</v>
      </c>
      <c r="F105" s="35" t="s">
        <v>125</v>
      </c>
      <c r="G105" s="35" t="s">
        <v>157</v>
      </c>
      <c r="H105" s="37">
        <v>130.5</v>
      </c>
      <c r="I105" s="37">
        <v>61.335000000000001</v>
      </c>
      <c r="J105" s="35">
        <v>9</v>
      </c>
    </row>
    <row r="106" spans="1:10">
      <c r="A106" s="35">
        <v>1</v>
      </c>
      <c r="B106" s="35" t="s">
        <v>121</v>
      </c>
      <c r="C106" s="35" t="s">
        <v>122</v>
      </c>
      <c r="D106" s="36">
        <v>41745</v>
      </c>
      <c r="E106" s="35" t="s">
        <v>124</v>
      </c>
      <c r="F106" s="35" t="s">
        <v>125</v>
      </c>
      <c r="G106" s="35" t="s">
        <v>158</v>
      </c>
      <c r="H106" s="37">
        <v>132</v>
      </c>
      <c r="I106" s="37">
        <v>71.28</v>
      </c>
      <c r="J106" s="35">
        <v>12</v>
      </c>
    </row>
    <row r="107" spans="1:10">
      <c r="A107" s="35">
        <v>9</v>
      </c>
      <c r="B107" s="35" t="s">
        <v>162</v>
      </c>
      <c r="C107" s="35" t="s">
        <v>114</v>
      </c>
      <c r="D107" s="36">
        <v>41748</v>
      </c>
      <c r="E107" s="35" t="s">
        <v>115</v>
      </c>
      <c r="F107" s="35" t="s">
        <v>116</v>
      </c>
      <c r="G107" s="35" t="s">
        <v>117</v>
      </c>
      <c r="H107" s="37">
        <v>130.5</v>
      </c>
      <c r="I107" s="37">
        <v>50.895000000000003</v>
      </c>
      <c r="J107" s="35">
        <v>9</v>
      </c>
    </row>
    <row r="108" spans="1:10">
      <c r="A108" s="35">
        <v>9</v>
      </c>
      <c r="B108" s="35" t="s">
        <v>145</v>
      </c>
      <c r="C108" s="35" t="s">
        <v>129</v>
      </c>
      <c r="D108" s="36">
        <v>41749</v>
      </c>
      <c r="E108" s="35" t="s">
        <v>115</v>
      </c>
      <c r="F108" s="35" t="s">
        <v>116</v>
      </c>
      <c r="G108" s="35" t="s">
        <v>156</v>
      </c>
      <c r="H108" s="37">
        <v>135</v>
      </c>
      <c r="I108" s="37">
        <v>55.35</v>
      </c>
      <c r="J108" s="35">
        <v>9</v>
      </c>
    </row>
    <row r="109" spans="1:10">
      <c r="A109" s="35">
        <v>3</v>
      </c>
      <c r="B109" s="35" t="s">
        <v>128</v>
      </c>
      <c r="C109" s="35" t="s">
        <v>129</v>
      </c>
      <c r="D109" s="36">
        <v>41751</v>
      </c>
      <c r="E109" s="35" t="s">
        <v>124</v>
      </c>
      <c r="F109" s="35" t="s">
        <v>125</v>
      </c>
      <c r="G109" s="35" t="s">
        <v>158</v>
      </c>
      <c r="H109" s="37">
        <v>132</v>
      </c>
      <c r="I109" s="37">
        <v>58.08</v>
      </c>
      <c r="J109" s="35">
        <v>12</v>
      </c>
    </row>
    <row r="110" spans="1:10">
      <c r="A110" s="35">
        <v>1</v>
      </c>
      <c r="B110" s="35" t="s">
        <v>121</v>
      </c>
      <c r="C110" s="35" t="s">
        <v>122</v>
      </c>
      <c r="D110" s="36">
        <v>41751</v>
      </c>
      <c r="E110" s="35" t="s">
        <v>115</v>
      </c>
      <c r="F110" s="35" t="s">
        <v>116</v>
      </c>
      <c r="G110" s="35" t="s">
        <v>149</v>
      </c>
      <c r="H110" s="37">
        <v>72</v>
      </c>
      <c r="I110" s="37">
        <v>36</v>
      </c>
      <c r="J110" s="35">
        <v>6</v>
      </c>
    </row>
    <row r="111" spans="1:10">
      <c r="A111" s="35">
        <v>5</v>
      </c>
      <c r="B111" s="35" t="s">
        <v>113</v>
      </c>
      <c r="C111" s="35" t="s">
        <v>114</v>
      </c>
      <c r="D111" s="36">
        <v>41955</v>
      </c>
      <c r="E111" s="35" t="s">
        <v>115</v>
      </c>
      <c r="F111" s="35" t="s">
        <v>116</v>
      </c>
      <c r="G111" s="35" t="s">
        <v>133</v>
      </c>
      <c r="H111" s="37">
        <v>145</v>
      </c>
      <c r="I111" s="37">
        <v>59.45</v>
      </c>
      <c r="J111" s="35">
        <v>10</v>
      </c>
    </row>
    <row r="112" spans="1:10">
      <c r="A112" s="35">
        <v>2</v>
      </c>
      <c r="B112" s="35" t="s">
        <v>121</v>
      </c>
      <c r="C112" s="35" t="s">
        <v>122</v>
      </c>
      <c r="D112" s="36">
        <v>41752</v>
      </c>
      <c r="E112" s="35" t="s">
        <v>115</v>
      </c>
      <c r="F112" s="35" t="s">
        <v>119</v>
      </c>
      <c r="G112" s="35" t="s">
        <v>148</v>
      </c>
      <c r="H112" s="37">
        <v>89.55</v>
      </c>
      <c r="I112" s="37">
        <v>47.461500000000001</v>
      </c>
      <c r="J112" s="35">
        <v>9</v>
      </c>
    </row>
    <row r="113" spans="1:10">
      <c r="A113" s="35">
        <v>2</v>
      </c>
      <c r="B113" s="35" t="s">
        <v>118</v>
      </c>
      <c r="C113" s="35" t="s">
        <v>114</v>
      </c>
      <c r="D113" s="36">
        <v>41752</v>
      </c>
      <c r="E113" s="35" t="s">
        <v>115</v>
      </c>
      <c r="F113" s="35" t="s">
        <v>116</v>
      </c>
      <c r="G113" s="35" t="s">
        <v>133</v>
      </c>
      <c r="H113" s="37">
        <v>145</v>
      </c>
      <c r="I113" s="37">
        <v>78.3</v>
      </c>
      <c r="J113" s="35">
        <v>10</v>
      </c>
    </row>
    <row r="114" spans="1:10">
      <c r="A114" s="35">
        <v>3</v>
      </c>
      <c r="B114" s="35" t="s">
        <v>143</v>
      </c>
      <c r="C114" s="35" t="s">
        <v>129</v>
      </c>
      <c r="D114" s="36">
        <v>41753</v>
      </c>
      <c r="E114" s="35" t="s">
        <v>124</v>
      </c>
      <c r="F114" s="35" t="s">
        <v>138</v>
      </c>
      <c r="G114" s="35" t="s">
        <v>151</v>
      </c>
      <c r="H114" s="37">
        <v>235.2</v>
      </c>
      <c r="I114" s="37">
        <v>94.08</v>
      </c>
      <c r="J114" s="35">
        <v>12</v>
      </c>
    </row>
    <row r="115" spans="1:10">
      <c r="A115" s="35">
        <v>6</v>
      </c>
      <c r="B115" s="35" t="s">
        <v>145</v>
      </c>
      <c r="C115" s="35" t="s">
        <v>129</v>
      </c>
      <c r="D115" s="36">
        <v>41754</v>
      </c>
      <c r="E115" s="35" t="s">
        <v>115</v>
      </c>
      <c r="F115" s="35" t="s">
        <v>116</v>
      </c>
      <c r="G115" s="35" t="s">
        <v>117</v>
      </c>
      <c r="H115" s="37">
        <v>130.5</v>
      </c>
      <c r="I115" s="37">
        <v>48.284999999999997</v>
      </c>
      <c r="J115" s="35">
        <v>9</v>
      </c>
    </row>
    <row r="116" spans="1:10">
      <c r="A116" s="35">
        <v>6</v>
      </c>
      <c r="B116" s="35" t="s">
        <v>143</v>
      </c>
      <c r="C116" s="35" t="s">
        <v>129</v>
      </c>
      <c r="D116" s="36">
        <v>41755</v>
      </c>
      <c r="E116" s="35" t="s">
        <v>124</v>
      </c>
      <c r="F116" s="35" t="s">
        <v>125</v>
      </c>
      <c r="G116" s="35" t="s">
        <v>158</v>
      </c>
      <c r="H116" s="37">
        <v>132</v>
      </c>
      <c r="I116" s="37">
        <v>58.08</v>
      </c>
      <c r="J116" s="35">
        <v>12</v>
      </c>
    </row>
    <row r="117" spans="1:10">
      <c r="A117" s="35">
        <v>3</v>
      </c>
      <c r="B117" s="35" t="s">
        <v>150</v>
      </c>
      <c r="C117" s="35" t="s">
        <v>122</v>
      </c>
      <c r="D117" s="36">
        <v>41757</v>
      </c>
      <c r="E117" s="35" t="s">
        <v>124</v>
      </c>
      <c r="F117" s="35" t="s">
        <v>130</v>
      </c>
      <c r="G117" s="35" t="s">
        <v>131</v>
      </c>
      <c r="H117" s="37">
        <v>54</v>
      </c>
      <c r="I117" s="37">
        <v>22.68</v>
      </c>
      <c r="J117" s="35">
        <v>4</v>
      </c>
    </row>
    <row r="118" spans="1:10">
      <c r="A118" s="35">
        <v>4</v>
      </c>
      <c r="B118" s="35" t="s">
        <v>128</v>
      </c>
      <c r="C118" s="35" t="s">
        <v>129</v>
      </c>
      <c r="D118" s="36">
        <v>41761</v>
      </c>
      <c r="E118" s="35" t="s">
        <v>115</v>
      </c>
      <c r="F118" s="35" t="s">
        <v>116</v>
      </c>
      <c r="G118" s="35" t="s">
        <v>149</v>
      </c>
      <c r="H118" s="37">
        <v>72</v>
      </c>
      <c r="I118" s="37">
        <v>37.44</v>
      </c>
      <c r="J118" s="35">
        <v>6</v>
      </c>
    </row>
    <row r="119" spans="1:10">
      <c r="A119" s="35">
        <v>5</v>
      </c>
      <c r="B119" s="35" t="s">
        <v>137</v>
      </c>
      <c r="C119" s="35" t="s">
        <v>114</v>
      </c>
      <c r="D119" s="36">
        <v>41762</v>
      </c>
      <c r="E119" s="35" t="s">
        <v>124</v>
      </c>
      <c r="F119" s="35" t="s">
        <v>125</v>
      </c>
      <c r="G119" s="35" t="s">
        <v>126</v>
      </c>
      <c r="H119" s="37">
        <v>138</v>
      </c>
      <c r="I119" s="37">
        <v>55.2</v>
      </c>
      <c r="J119" s="35">
        <v>12</v>
      </c>
    </row>
    <row r="120" spans="1:10">
      <c r="A120" s="35">
        <v>7</v>
      </c>
      <c r="B120" s="35" t="s">
        <v>134</v>
      </c>
      <c r="C120" s="35" t="s">
        <v>122</v>
      </c>
      <c r="D120" s="36">
        <v>41763</v>
      </c>
      <c r="E120" s="35" t="s">
        <v>115</v>
      </c>
      <c r="F120" s="35" t="s">
        <v>116</v>
      </c>
      <c r="G120" s="35" t="s">
        <v>149</v>
      </c>
      <c r="H120" s="37">
        <v>72</v>
      </c>
      <c r="I120" s="37">
        <v>32.4</v>
      </c>
      <c r="J120" s="35">
        <v>6</v>
      </c>
    </row>
    <row r="121" spans="1:10">
      <c r="A121" s="35">
        <v>7</v>
      </c>
      <c r="B121" s="35" t="s">
        <v>143</v>
      </c>
      <c r="C121" s="35" t="s">
        <v>129</v>
      </c>
      <c r="D121" s="36">
        <v>41763</v>
      </c>
      <c r="E121" s="35" t="s">
        <v>124</v>
      </c>
      <c r="F121" s="35" t="s">
        <v>138</v>
      </c>
      <c r="G121" s="35" t="s">
        <v>144</v>
      </c>
      <c r="H121" s="37">
        <v>282</v>
      </c>
      <c r="I121" s="37">
        <v>149.46</v>
      </c>
      <c r="J121" s="35">
        <v>12</v>
      </c>
    </row>
    <row r="122" spans="1:10">
      <c r="A122" s="35">
        <v>5</v>
      </c>
      <c r="B122" s="35" t="s">
        <v>118</v>
      </c>
      <c r="C122" s="35" t="s">
        <v>114</v>
      </c>
      <c r="D122" s="36">
        <v>41765</v>
      </c>
      <c r="E122" s="35" t="s">
        <v>124</v>
      </c>
      <c r="F122" s="35" t="s">
        <v>130</v>
      </c>
      <c r="G122" s="35" t="s">
        <v>131</v>
      </c>
      <c r="H122" s="37">
        <v>54</v>
      </c>
      <c r="I122" s="37">
        <v>25.92</v>
      </c>
      <c r="J122" s="35">
        <v>4</v>
      </c>
    </row>
    <row r="123" spans="1:10">
      <c r="A123" s="35">
        <v>2</v>
      </c>
      <c r="B123" s="35" t="s">
        <v>113</v>
      </c>
      <c r="C123" s="35" t="s">
        <v>114</v>
      </c>
      <c r="D123" s="36">
        <v>41962</v>
      </c>
      <c r="E123" s="35" t="s">
        <v>115</v>
      </c>
      <c r="F123" s="35" t="s">
        <v>116</v>
      </c>
      <c r="G123" s="35" t="s">
        <v>117</v>
      </c>
      <c r="H123" s="37">
        <v>130.5</v>
      </c>
      <c r="I123" s="37">
        <v>63.945</v>
      </c>
      <c r="J123" s="35">
        <v>9</v>
      </c>
    </row>
    <row r="124" spans="1:10">
      <c r="A124" s="35">
        <v>2</v>
      </c>
      <c r="B124" s="35" t="s">
        <v>161</v>
      </c>
      <c r="C124" s="35" t="s">
        <v>154</v>
      </c>
      <c r="D124" s="36">
        <v>41765</v>
      </c>
      <c r="E124" s="35" t="s">
        <v>115</v>
      </c>
      <c r="F124" s="35" t="s">
        <v>116</v>
      </c>
      <c r="G124" s="35" t="s">
        <v>156</v>
      </c>
      <c r="H124" s="37">
        <v>135</v>
      </c>
      <c r="I124" s="37">
        <v>74.25</v>
      </c>
      <c r="J124" s="35">
        <v>9</v>
      </c>
    </row>
    <row r="125" spans="1:10">
      <c r="A125" s="35">
        <v>3</v>
      </c>
      <c r="B125" s="35" t="s">
        <v>121</v>
      </c>
      <c r="C125" s="35" t="s">
        <v>122</v>
      </c>
      <c r="D125" s="36">
        <v>41766</v>
      </c>
      <c r="E125" s="35" t="s">
        <v>115</v>
      </c>
      <c r="F125" s="35" t="s">
        <v>116</v>
      </c>
      <c r="G125" s="35" t="s">
        <v>156</v>
      </c>
      <c r="H125" s="37">
        <v>135</v>
      </c>
      <c r="I125" s="37">
        <v>64.8</v>
      </c>
      <c r="J125" s="35">
        <v>9</v>
      </c>
    </row>
    <row r="126" spans="1:10">
      <c r="A126" s="35">
        <v>4</v>
      </c>
      <c r="B126" s="35" t="s">
        <v>137</v>
      </c>
      <c r="C126" s="35" t="s">
        <v>114</v>
      </c>
      <c r="D126" s="36">
        <v>41767</v>
      </c>
      <c r="E126" s="35" t="s">
        <v>124</v>
      </c>
      <c r="F126" s="35" t="s">
        <v>146</v>
      </c>
      <c r="G126" s="35" t="s">
        <v>155</v>
      </c>
      <c r="H126" s="37">
        <v>234</v>
      </c>
      <c r="I126" s="37">
        <v>114.66</v>
      </c>
      <c r="J126" s="35">
        <v>9</v>
      </c>
    </row>
    <row r="127" spans="1:10">
      <c r="A127" s="35">
        <v>2</v>
      </c>
      <c r="B127" s="35" t="s">
        <v>118</v>
      </c>
      <c r="C127" s="35" t="s">
        <v>114</v>
      </c>
      <c r="D127" s="36">
        <v>41769</v>
      </c>
      <c r="E127" s="35" t="s">
        <v>124</v>
      </c>
      <c r="F127" s="35" t="s">
        <v>125</v>
      </c>
      <c r="G127" s="35" t="s">
        <v>158</v>
      </c>
      <c r="H127" s="37">
        <v>132</v>
      </c>
      <c r="I127" s="37">
        <v>58.08</v>
      </c>
      <c r="J127" s="35">
        <v>12</v>
      </c>
    </row>
    <row r="128" spans="1:10">
      <c r="A128" s="35">
        <v>9</v>
      </c>
      <c r="B128" s="35" t="s">
        <v>145</v>
      </c>
      <c r="C128" s="35" t="s">
        <v>129</v>
      </c>
      <c r="D128" s="36">
        <v>41770</v>
      </c>
      <c r="E128" s="35" t="s">
        <v>124</v>
      </c>
      <c r="F128" s="35" t="s">
        <v>130</v>
      </c>
      <c r="G128" s="35" t="s">
        <v>131</v>
      </c>
      <c r="H128" s="37">
        <v>54</v>
      </c>
      <c r="I128" s="37">
        <v>22.68</v>
      </c>
      <c r="J128" s="35">
        <v>4</v>
      </c>
    </row>
    <row r="129" spans="1:10">
      <c r="A129" s="35">
        <v>5</v>
      </c>
      <c r="B129" s="35" t="s">
        <v>121</v>
      </c>
      <c r="C129" s="35" t="s">
        <v>122</v>
      </c>
      <c r="D129" s="36">
        <v>41775</v>
      </c>
      <c r="E129" s="35" t="s">
        <v>124</v>
      </c>
      <c r="F129" s="35" t="s">
        <v>130</v>
      </c>
      <c r="G129" s="35" t="s">
        <v>160</v>
      </c>
      <c r="H129" s="37">
        <v>90</v>
      </c>
      <c r="I129" s="37">
        <v>46.8</v>
      </c>
      <c r="J129" s="35">
        <v>5</v>
      </c>
    </row>
    <row r="130" spans="1:10">
      <c r="A130" s="35">
        <v>5</v>
      </c>
      <c r="B130" s="35" t="s">
        <v>118</v>
      </c>
      <c r="C130" s="35" t="s">
        <v>114</v>
      </c>
      <c r="D130" s="36">
        <v>41777</v>
      </c>
      <c r="E130" s="35" t="s">
        <v>124</v>
      </c>
      <c r="F130" s="35" t="s">
        <v>125</v>
      </c>
      <c r="G130" s="35" t="s">
        <v>157</v>
      </c>
      <c r="H130" s="37">
        <v>130.5</v>
      </c>
      <c r="I130" s="37">
        <v>61.335000000000001</v>
      </c>
      <c r="J130" s="35">
        <v>9</v>
      </c>
    </row>
    <row r="131" spans="1:10">
      <c r="A131" s="35">
        <v>9</v>
      </c>
      <c r="B131" s="35" t="s">
        <v>121</v>
      </c>
      <c r="C131" s="35" t="s">
        <v>122</v>
      </c>
      <c r="D131" s="36">
        <v>41778</v>
      </c>
      <c r="E131" s="35" t="s">
        <v>115</v>
      </c>
      <c r="F131" s="35" t="s">
        <v>116</v>
      </c>
      <c r="G131" s="35" t="s">
        <v>133</v>
      </c>
      <c r="H131" s="37">
        <v>145</v>
      </c>
      <c r="I131" s="37">
        <v>65.25</v>
      </c>
      <c r="J131" s="35">
        <v>10</v>
      </c>
    </row>
    <row r="132" spans="1:10">
      <c r="A132" s="35">
        <v>2</v>
      </c>
      <c r="B132" s="35" t="s">
        <v>150</v>
      </c>
      <c r="C132" s="35" t="s">
        <v>122</v>
      </c>
      <c r="D132" s="36">
        <v>41779</v>
      </c>
      <c r="E132" s="35" t="s">
        <v>115</v>
      </c>
      <c r="F132" s="35" t="s">
        <v>116</v>
      </c>
      <c r="G132" s="35" t="s">
        <v>156</v>
      </c>
      <c r="H132" s="37">
        <v>135</v>
      </c>
      <c r="I132" s="37">
        <v>63.45</v>
      </c>
      <c r="J132" s="35">
        <v>9</v>
      </c>
    </row>
    <row r="133" spans="1:10">
      <c r="A133" s="35">
        <v>4</v>
      </c>
      <c r="B133" s="35" t="s">
        <v>143</v>
      </c>
      <c r="C133" s="35" t="s">
        <v>129</v>
      </c>
      <c r="D133" s="36">
        <v>41779</v>
      </c>
      <c r="E133" s="35" t="s">
        <v>115</v>
      </c>
      <c r="F133" s="35" t="s">
        <v>116</v>
      </c>
      <c r="G133" s="35" t="s">
        <v>149</v>
      </c>
      <c r="H133" s="37">
        <v>72</v>
      </c>
      <c r="I133" s="37">
        <v>36</v>
      </c>
      <c r="J133" s="35">
        <v>6</v>
      </c>
    </row>
    <row r="134" spans="1:10">
      <c r="A134" s="35">
        <v>3</v>
      </c>
      <c r="B134" s="35" t="s">
        <v>134</v>
      </c>
      <c r="C134" s="35" t="s">
        <v>122</v>
      </c>
      <c r="D134" s="36">
        <v>41779</v>
      </c>
      <c r="E134" s="35" t="s">
        <v>124</v>
      </c>
      <c r="F134" s="35" t="s">
        <v>138</v>
      </c>
      <c r="G134" s="35" t="s">
        <v>144</v>
      </c>
      <c r="H134" s="37">
        <v>282</v>
      </c>
      <c r="I134" s="37">
        <v>129.72</v>
      </c>
      <c r="J134" s="35">
        <v>12</v>
      </c>
    </row>
    <row r="135" spans="1:10">
      <c r="A135" s="35">
        <v>1</v>
      </c>
      <c r="B135" s="35" t="s">
        <v>121</v>
      </c>
      <c r="C135" s="35" t="s">
        <v>122</v>
      </c>
      <c r="D135" s="36">
        <v>41780</v>
      </c>
      <c r="E135" s="35" t="s">
        <v>124</v>
      </c>
      <c r="F135" s="35" t="s">
        <v>138</v>
      </c>
      <c r="G135" s="35" t="s">
        <v>152</v>
      </c>
      <c r="H135" s="37">
        <v>168</v>
      </c>
      <c r="I135" s="37">
        <v>78.959999999999994</v>
      </c>
      <c r="J135" s="35">
        <v>12</v>
      </c>
    </row>
    <row r="136" spans="1:10">
      <c r="A136" s="35">
        <v>1</v>
      </c>
      <c r="B136" s="35" t="s">
        <v>150</v>
      </c>
      <c r="C136" s="35" t="s">
        <v>122</v>
      </c>
      <c r="D136" s="36">
        <v>41781</v>
      </c>
      <c r="E136" s="35" t="s">
        <v>124</v>
      </c>
      <c r="F136" s="35" t="s">
        <v>130</v>
      </c>
      <c r="G136" s="35" t="s">
        <v>131</v>
      </c>
      <c r="H136" s="37">
        <v>54</v>
      </c>
      <c r="I136" s="37">
        <v>22.68</v>
      </c>
      <c r="J136" s="35">
        <v>4</v>
      </c>
    </row>
    <row r="137" spans="1:10">
      <c r="A137" s="35">
        <v>1</v>
      </c>
      <c r="B137" s="35" t="s">
        <v>153</v>
      </c>
      <c r="C137" s="35" t="s">
        <v>154</v>
      </c>
      <c r="D137" s="36">
        <v>41781</v>
      </c>
      <c r="E137" s="35" t="s">
        <v>124</v>
      </c>
      <c r="F137" s="35" t="s">
        <v>146</v>
      </c>
      <c r="G137" s="35" t="s">
        <v>159</v>
      </c>
      <c r="H137" s="37">
        <v>120</v>
      </c>
      <c r="I137" s="37">
        <v>64.8</v>
      </c>
      <c r="J137" s="35">
        <v>6</v>
      </c>
    </row>
    <row r="138" spans="1:10">
      <c r="A138" s="35">
        <v>4</v>
      </c>
      <c r="B138" s="35" t="s">
        <v>128</v>
      </c>
      <c r="C138" s="35" t="s">
        <v>129</v>
      </c>
      <c r="D138" s="36">
        <v>41782</v>
      </c>
      <c r="E138" s="35" t="s">
        <v>115</v>
      </c>
      <c r="F138" s="35" t="s">
        <v>116</v>
      </c>
      <c r="G138" s="35" t="s">
        <v>123</v>
      </c>
      <c r="H138" s="37">
        <v>185.4</v>
      </c>
      <c r="I138" s="37">
        <v>101.97</v>
      </c>
      <c r="J138" s="35">
        <v>12</v>
      </c>
    </row>
    <row r="139" spans="1:10">
      <c r="A139" s="35">
        <v>9</v>
      </c>
      <c r="B139" s="35" t="s">
        <v>137</v>
      </c>
      <c r="C139" s="35" t="s">
        <v>114</v>
      </c>
      <c r="D139" s="36">
        <v>41782</v>
      </c>
      <c r="E139" s="35" t="s">
        <v>124</v>
      </c>
      <c r="F139" s="35" t="s">
        <v>125</v>
      </c>
      <c r="G139" s="35" t="s">
        <v>126</v>
      </c>
      <c r="H139" s="37">
        <v>138</v>
      </c>
      <c r="I139" s="37">
        <v>55.2</v>
      </c>
      <c r="J139" s="35">
        <v>12</v>
      </c>
    </row>
    <row r="140" spans="1:10">
      <c r="A140" s="35">
        <v>9</v>
      </c>
      <c r="B140" s="35" t="s">
        <v>121</v>
      </c>
      <c r="C140" s="35" t="s">
        <v>122</v>
      </c>
      <c r="D140" s="36">
        <v>41782</v>
      </c>
      <c r="E140" s="35" t="s">
        <v>115</v>
      </c>
      <c r="F140" s="35" t="s">
        <v>119</v>
      </c>
      <c r="G140" s="35" t="s">
        <v>148</v>
      </c>
      <c r="H140" s="37">
        <v>89.55</v>
      </c>
      <c r="I140" s="37">
        <v>34.924500000000002</v>
      </c>
      <c r="J140" s="35">
        <v>9</v>
      </c>
    </row>
    <row r="141" spans="1:10">
      <c r="A141" s="35">
        <v>7</v>
      </c>
      <c r="B141" s="35" t="s">
        <v>113</v>
      </c>
      <c r="C141" s="35" t="s">
        <v>114</v>
      </c>
      <c r="D141" s="36">
        <v>41663</v>
      </c>
      <c r="E141" s="35" t="s">
        <v>124</v>
      </c>
      <c r="F141" s="35" t="s">
        <v>130</v>
      </c>
      <c r="G141" s="35" t="s">
        <v>160</v>
      </c>
      <c r="H141" s="37">
        <v>90</v>
      </c>
      <c r="I141" s="37">
        <v>46.8</v>
      </c>
      <c r="J141" s="35">
        <v>5</v>
      </c>
    </row>
    <row r="142" spans="1:10">
      <c r="A142" s="35">
        <v>3</v>
      </c>
      <c r="B142" s="35" t="s">
        <v>118</v>
      </c>
      <c r="C142" s="35" t="s">
        <v>114</v>
      </c>
      <c r="D142" s="36">
        <v>41784</v>
      </c>
      <c r="E142" s="35" t="s">
        <v>124</v>
      </c>
      <c r="F142" s="35" t="s">
        <v>138</v>
      </c>
      <c r="G142" s="35" t="s">
        <v>152</v>
      </c>
      <c r="H142" s="37">
        <v>168</v>
      </c>
      <c r="I142" s="37">
        <v>78.959999999999994</v>
      </c>
      <c r="J142" s="35">
        <v>12</v>
      </c>
    </row>
    <row r="143" spans="1:10">
      <c r="A143" s="35">
        <v>6</v>
      </c>
      <c r="B143" s="35" t="s">
        <v>134</v>
      </c>
      <c r="C143" s="35" t="s">
        <v>122</v>
      </c>
      <c r="D143" s="36">
        <v>41785</v>
      </c>
      <c r="E143" s="35" t="s">
        <v>124</v>
      </c>
      <c r="F143" s="35" t="s">
        <v>125</v>
      </c>
      <c r="G143" s="35" t="s">
        <v>158</v>
      </c>
      <c r="H143" s="37">
        <v>132</v>
      </c>
      <c r="I143" s="37">
        <v>58.08</v>
      </c>
      <c r="J143" s="35">
        <v>12</v>
      </c>
    </row>
    <row r="144" spans="1:10">
      <c r="A144" s="35">
        <v>1</v>
      </c>
      <c r="B144" s="35" t="s">
        <v>145</v>
      </c>
      <c r="C144" s="35" t="s">
        <v>129</v>
      </c>
      <c r="D144" s="36">
        <v>41785</v>
      </c>
      <c r="E144" s="35" t="s">
        <v>115</v>
      </c>
      <c r="F144" s="35" t="s">
        <v>116</v>
      </c>
      <c r="G144" s="35" t="s">
        <v>123</v>
      </c>
      <c r="H144" s="37">
        <v>185.4</v>
      </c>
      <c r="I144" s="37">
        <v>83.43</v>
      </c>
      <c r="J144" s="35">
        <v>12</v>
      </c>
    </row>
    <row r="145" spans="1:10">
      <c r="A145" s="35">
        <v>9</v>
      </c>
      <c r="B145" s="35" t="s">
        <v>137</v>
      </c>
      <c r="C145" s="35" t="s">
        <v>114</v>
      </c>
      <c r="D145" s="36">
        <v>41785</v>
      </c>
      <c r="E145" s="35" t="s">
        <v>115</v>
      </c>
      <c r="F145" s="35" t="s">
        <v>116</v>
      </c>
      <c r="G145" s="35" t="s">
        <v>117</v>
      </c>
      <c r="H145" s="37">
        <v>130.5</v>
      </c>
      <c r="I145" s="37">
        <v>54.81</v>
      </c>
      <c r="J145" s="35">
        <v>9</v>
      </c>
    </row>
    <row r="146" spans="1:10">
      <c r="A146" s="35">
        <v>2</v>
      </c>
      <c r="B146" s="35" t="s">
        <v>162</v>
      </c>
      <c r="C146" s="35" t="s">
        <v>114</v>
      </c>
      <c r="D146" s="36">
        <v>41788</v>
      </c>
      <c r="E146" s="35" t="s">
        <v>115</v>
      </c>
      <c r="F146" s="35" t="s">
        <v>116</v>
      </c>
      <c r="G146" s="35" t="s">
        <v>156</v>
      </c>
      <c r="H146" s="37">
        <v>135</v>
      </c>
      <c r="I146" s="37">
        <v>64.8</v>
      </c>
      <c r="J146" s="35">
        <v>9</v>
      </c>
    </row>
    <row r="147" spans="1:10">
      <c r="A147" s="35">
        <v>9</v>
      </c>
      <c r="B147" s="35" t="s">
        <v>128</v>
      </c>
      <c r="C147" s="35" t="s">
        <v>129</v>
      </c>
      <c r="D147" s="36">
        <v>41790</v>
      </c>
      <c r="E147" s="35" t="s">
        <v>115</v>
      </c>
      <c r="F147" s="35" t="s">
        <v>116</v>
      </c>
      <c r="G147" s="35" t="s">
        <v>156</v>
      </c>
      <c r="H147" s="37">
        <v>135</v>
      </c>
      <c r="I147" s="37">
        <v>55.35</v>
      </c>
      <c r="J147" s="35">
        <v>9</v>
      </c>
    </row>
    <row r="148" spans="1:10">
      <c r="A148" s="35">
        <v>4</v>
      </c>
      <c r="B148" s="35" t="s">
        <v>134</v>
      </c>
      <c r="C148" s="35" t="s">
        <v>122</v>
      </c>
      <c r="D148" s="36">
        <v>41792</v>
      </c>
      <c r="E148" s="35" t="s">
        <v>124</v>
      </c>
      <c r="F148" s="35" t="s">
        <v>138</v>
      </c>
      <c r="G148" s="35" t="s">
        <v>151</v>
      </c>
      <c r="H148" s="37">
        <v>235.2</v>
      </c>
      <c r="I148" s="37">
        <v>129.36000000000001</v>
      </c>
      <c r="J148" s="35">
        <v>12</v>
      </c>
    </row>
    <row r="149" spans="1:10">
      <c r="A149" s="35">
        <v>3</v>
      </c>
      <c r="B149" s="35" t="s">
        <v>134</v>
      </c>
      <c r="C149" s="35" t="s">
        <v>122</v>
      </c>
      <c r="D149" s="36">
        <v>41794</v>
      </c>
      <c r="E149" s="35" t="s">
        <v>124</v>
      </c>
      <c r="F149" s="35" t="s">
        <v>125</v>
      </c>
      <c r="G149" s="35" t="s">
        <v>158</v>
      </c>
      <c r="H149" s="37">
        <v>132</v>
      </c>
      <c r="I149" s="37">
        <v>58.08</v>
      </c>
      <c r="J149" s="35">
        <v>12</v>
      </c>
    </row>
    <row r="150" spans="1:10">
      <c r="A150" s="35">
        <v>1</v>
      </c>
      <c r="B150" s="35" t="s">
        <v>134</v>
      </c>
      <c r="C150" s="35" t="s">
        <v>122</v>
      </c>
      <c r="D150" s="36">
        <v>41795</v>
      </c>
      <c r="E150" s="35" t="s">
        <v>124</v>
      </c>
      <c r="F150" s="35" t="s">
        <v>146</v>
      </c>
      <c r="G150" s="35" t="s">
        <v>147</v>
      </c>
      <c r="H150" s="37">
        <v>193</v>
      </c>
      <c r="I150" s="37">
        <v>88.78</v>
      </c>
      <c r="J150" s="35">
        <v>10</v>
      </c>
    </row>
    <row r="151" spans="1:10">
      <c r="A151" s="35">
        <v>6</v>
      </c>
      <c r="B151" s="35" t="s">
        <v>143</v>
      </c>
      <c r="C151" s="35" t="s">
        <v>129</v>
      </c>
      <c r="D151" s="36">
        <v>41796</v>
      </c>
      <c r="E151" s="35" t="s">
        <v>124</v>
      </c>
      <c r="F151" s="35" t="s">
        <v>138</v>
      </c>
      <c r="G151" s="35" t="s">
        <v>139</v>
      </c>
      <c r="H151" s="37">
        <v>165</v>
      </c>
      <c r="I151" s="37">
        <v>75.900000000000006</v>
      </c>
      <c r="J151" s="35">
        <v>5</v>
      </c>
    </row>
    <row r="152" spans="1:10">
      <c r="A152" s="35">
        <v>5</v>
      </c>
      <c r="B152" s="35" t="s">
        <v>128</v>
      </c>
      <c r="C152" s="35" t="s">
        <v>129</v>
      </c>
      <c r="D152" s="36">
        <v>41796</v>
      </c>
      <c r="E152" s="35" t="s">
        <v>115</v>
      </c>
      <c r="F152" s="35" t="s">
        <v>119</v>
      </c>
      <c r="G152" s="35" t="s">
        <v>142</v>
      </c>
      <c r="H152" s="37">
        <v>160</v>
      </c>
      <c r="I152" s="37">
        <v>86.4</v>
      </c>
      <c r="J152" s="35">
        <v>10</v>
      </c>
    </row>
    <row r="153" spans="1:10">
      <c r="A153" s="35">
        <v>7</v>
      </c>
      <c r="B153" s="35" t="s">
        <v>121</v>
      </c>
      <c r="C153" s="35" t="s">
        <v>122</v>
      </c>
      <c r="D153" s="36">
        <v>41796</v>
      </c>
      <c r="E153" s="35" t="s">
        <v>124</v>
      </c>
      <c r="F153" s="35" t="s">
        <v>130</v>
      </c>
      <c r="G153" s="35" t="s">
        <v>131</v>
      </c>
      <c r="H153" s="37">
        <v>54</v>
      </c>
      <c r="I153" s="37">
        <v>24.3</v>
      </c>
      <c r="J153" s="35">
        <v>4</v>
      </c>
    </row>
    <row r="154" spans="1:10">
      <c r="A154" s="35">
        <v>6</v>
      </c>
      <c r="B154" s="35" t="s">
        <v>113</v>
      </c>
      <c r="C154" s="35" t="s">
        <v>114</v>
      </c>
      <c r="D154" s="36">
        <v>41671</v>
      </c>
      <c r="E154" s="35" t="s">
        <v>124</v>
      </c>
      <c r="F154" s="35" t="s">
        <v>125</v>
      </c>
      <c r="G154" s="35" t="s">
        <v>158</v>
      </c>
      <c r="H154" s="37">
        <v>132</v>
      </c>
      <c r="I154" s="37">
        <v>58.08</v>
      </c>
      <c r="J154" s="35">
        <v>12</v>
      </c>
    </row>
    <row r="155" spans="1:10">
      <c r="A155" s="35">
        <v>3</v>
      </c>
      <c r="B155" s="35" t="s">
        <v>121</v>
      </c>
      <c r="C155" s="35" t="s">
        <v>122</v>
      </c>
      <c r="D155" s="36">
        <v>41799</v>
      </c>
      <c r="E155" s="35" t="s">
        <v>115</v>
      </c>
      <c r="F155" s="35" t="s">
        <v>116</v>
      </c>
      <c r="G155" s="35" t="s">
        <v>133</v>
      </c>
      <c r="H155" s="37">
        <v>145</v>
      </c>
      <c r="I155" s="37">
        <v>71.05</v>
      </c>
      <c r="J155" s="35">
        <v>10</v>
      </c>
    </row>
    <row r="156" spans="1:10">
      <c r="A156" s="35">
        <v>2</v>
      </c>
      <c r="B156" s="35" t="s">
        <v>118</v>
      </c>
      <c r="C156" s="35" t="s">
        <v>114</v>
      </c>
      <c r="D156" s="36">
        <v>41799</v>
      </c>
      <c r="E156" s="35" t="s">
        <v>124</v>
      </c>
      <c r="F156" s="35" t="s">
        <v>146</v>
      </c>
      <c r="G156" s="35" t="s">
        <v>159</v>
      </c>
      <c r="H156" s="37">
        <v>120</v>
      </c>
      <c r="I156" s="37">
        <v>49.2</v>
      </c>
      <c r="J156" s="35">
        <v>6</v>
      </c>
    </row>
    <row r="157" spans="1:10">
      <c r="A157" s="35">
        <v>9</v>
      </c>
      <c r="B157" s="35" t="s">
        <v>128</v>
      </c>
      <c r="C157" s="35" t="s">
        <v>129</v>
      </c>
      <c r="D157" s="36">
        <v>41799</v>
      </c>
      <c r="E157" s="35" t="s">
        <v>124</v>
      </c>
      <c r="F157" s="35" t="s">
        <v>125</v>
      </c>
      <c r="G157" s="35" t="s">
        <v>157</v>
      </c>
      <c r="H157" s="37">
        <v>130.5</v>
      </c>
      <c r="I157" s="37">
        <v>69.165000000000006</v>
      </c>
      <c r="J157" s="35">
        <v>9</v>
      </c>
    </row>
    <row r="158" spans="1:10">
      <c r="A158" s="35">
        <v>4</v>
      </c>
      <c r="B158" s="35" t="s">
        <v>118</v>
      </c>
      <c r="C158" s="35" t="s">
        <v>114</v>
      </c>
      <c r="D158" s="36">
        <v>41801</v>
      </c>
      <c r="E158" s="35" t="s">
        <v>124</v>
      </c>
      <c r="F158" s="35" t="s">
        <v>138</v>
      </c>
      <c r="G158" s="35" t="s">
        <v>151</v>
      </c>
      <c r="H158" s="37">
        <v>235.2</v>
      </c>
      <c r="I158" s="37">
        <v>122.304</v>
      </c>
      <c r="J158" s="35">
        <v>12</v>
      </c>
    </row>
    <row r="159" spans="1:10">
      <c r="A159" s="35">
        <v>4</v>
      </c>
      <c r="B159" s="35" t="s">
        <v>145</v>
      </c>
      <c r="C159" s="35" t="s">
        <v>129</v>
      </c>
      <c r="D159" s="36">
        <v>41803</v>
      </c>
      <c r="E159" s="35" t="s">
        <v>115</v>
      </c>
      <c r="F159" s="35" t="s">
        <v>116</v>
      </c>
      <c r="G159" s="35" t="s">
        <v>156</v>
      </c>
      <c r="H159" s="37">
        <v>135</v>
      </c>
      <c r="I159" s="37">
        <v>63.45</v>
      </c>
      <c r="J159" s="35">
        <v>9</v>
      </c>
    </row>
    <row r="160" spans="1:10">
      <c r="A160" s="35">
        <v>7</v>
      </c>
      <c r="B160" s="35" t="s">
        <v>137</v>
      </c>
      <c r="C160" s="35" t="s">
        <v>114</v>
      </c>
      <c r="D160" s="36">
        <v>41805</v>
      </c>
      <c r="E160" s="35" t="s">
        <v>115</v>
      </c>
      <c r="F160" s="35" t="s">
        <v>116</v>
      </c>
      <c r="G160" s="35" t="s">
        <v>123</v>
      </c>
      <c r="H160" s="37">
        <v>185.4</v>
      </c>
      <c r="I160" s="37">
        <v>83.43</v>
      </c>
      <c r="J160" s="35">
        <v>12</v>
      </c>
    </row>
    <row r="161" spans="1:10">
      <c r="A161" s="35">
        <v>1</v>
      </c>
      <c r="B161" s="35" t="s">
        <v>113</v>
      </c>
      <c r="C161" s="35" t="s">
        <v>114</v>
      </c>
      <c r="D161" s="36">
        <v>41682</v>
      </c>
      <c r="E161" s="35" t="s">
        <v>124</v>
      </c>
      <c r="F161" s="35" t="s">
        <v>130</v>
      </c>
      <c r="G161" s="35" t="s">
        <v>131</v>
      </c>
      <c r="H161" s="37">
        <v>54</v>
      </c>
      <c r="I161" s="37">
        <v>22.68</v>
      </c>
      <c r="J161" s="35">
        <v>4</v>
      </c>
    </row>
    <row r="162" spans="1:10">
      <c r="A162" s="35">
        <v>1</v>
      </c>
      <c r="B162" s="35" t="s">
        <v>118</v>
      </c>
      <c r="C162" s="35" t="s">
        <v>114</v>
      </c>
      <c r="D162" s="36">
        <v>41812</v>
      </c>
      <c r="E162" s="35" t="s">
        <v>115</v>
      </c>
      <c r="F162" s="35" t="s">
        <v>116</v>
      </c>
      <c r="G162" s="35" t="s">
        <v>156</v>
      </c>
      <c r="H162" s="37">
        <v>135</v>
      </c>
      <c r="I162" s="37">
        <v>71.55</v>
      </c>
      <c r="J162" s="35">
        <v>9</v>
      </c>
    </row>
    <row r="163" spans="1:10">
      <c r="A163" s="35">
        <v>6</v>
      </c>
      <c r="B163" s="35" t="s">
        <v>137</v>
      </c>
      <c r="C163" s="35" t="s">
        <v>114</v>
      </c>
      <c r="D163" s="36">
        <v>41813</v>
      </c>
      <c r="E163" s="35" t="s">
        <v>124</v>
      </c>
      <c r="F163" s="35" t="s">
        <v>125</v>
      </c>
      <c r="G163" s="35" t="s">
        <v>158</v>
      </c>
      <c r="H163" s="37">
        <v>132</v>
      </c>
      <c r="I163" s="37">
        <v>50.16</v>
      </c>
      <c r="J163" s="35">
        <v>12</v>
      </c>
    </row>
    <row r="164" spans="1:10">
      <c r="A164" s="35">
        <v>5</v>
      </c>
      <c r="B164" s="35" t="s">
        <v>137</v>
      </c>
      <c r="C164" s="35" t="s">
        <v>114</v>
      </c>
      <c r="D164" s="36">
        <v>41816</v>
      </c>
      <c r="E164" s="35" t="s">
        <v>115</v>
      </c>
      <c r="F164" s="35" t="s">
        <v>116</v>
      </c>
      <c r="G164" s="35" t="s">
        <v>117</v>
      </c>
      <c r="H164" s="37">
        <v>130.5</v>
      </c>
      <c r="I164" s="37">
        <v>57.42</v>
      </c>
      <c r="J164" s="35">
        <v>9</v>
      </c>
    </row>
    <row r="165" spans="1:10">
      <c r="A165" s="35">
        <v>9</v>
      </c>
      <c r="B165" s="35" t="s">
        <v>113</v>
      </c>
      <c r="C165" s="35" t="s">
        <v>114</v>
      </c>
      <c r="D165" s="36">
        <v>41685</v>
      </c>
      <c r="E165" s="35" t="s">
        <v>124</v>
      </c>
      <c r="F165" s="35" t="s">
        <v>125</v>
      </c>
      <c r="G165" s="35" t="s">
        <v>158</v>
      </c>
      <c r="H165" s="37">
        <v>132</v>
      </c>
      <c r="I165" s="37">
        <v>71.28</v>
      </c>
      <c r="J165" s="35">
        <v>12</v>
      </c>
    </row>
    <row r="166" spans="1:10">
      <c r="A166" s="35">
        <v>2</v>
      </c>
      <c r="B166" s="35" t="s">
        <v>150</v>
      </c>
      <c r="C166" s="35" t="s">
        <v>122</v>
      </c>
      <c r="D166" s="36">
        <v>41820</v>
      </c>
      <c r="E166" s="35" t="s">
        <v>124</v>
      </c>
      <c r="F166" s="35" t="s">
        <v>146</v>
      </c>
      <c r="G166" s="35" t="s">
        <v>155</v>
      </c>
      <c r="H166" s="37">
        <v>234</v>
      </c>
      <c r="I166" s="37">
        <v>128.69999999999999</v>
      </c>
      <c r="J166" s="35">
        <v>9</v>
      </c>
    </row>
    <row r="167" spans="1:10">
      <c r="A167" s="35">
        <v>5</v>
      </c>
      <c r="B167" s="35" t="s">
        <v>113</v>
      </c>
      <c r="C167" s="35" t="s">
        <v>114</v>
      </c>
      <c r="D167" s="36">
        <v>41720</v>
      </c>
      <c r="E167" s="35" t="s">
        <v>124</v>
      </c>
      <c r="F167" s="35" t="s">
        <v>125</v>
      </c>
      <c r="G167" s="35" t="s">
        <v>157</v>
      </c>
      <c r="H167" s="37">
        <v>130.5</v>
      </c>
      <c r="I167" s="37">
        <v>69.165000000000006</v>
      </c>
      <c r="J167" s="35">
        <v>9</v>
      </c>
    </row>
    <row r="168" spans="1:10">
      <c r="A168" s="35">
        <v>4</v>
      </c>
      <c r="B168" s="35" t="s">
        <v>137</v>
      </c>
      <c r="C168" s="35" t="s">
        <v>114</v>
      </c>
      <c r="D168" s="36">
        <v>41820</v>
      </c>
      <c r="E168" s="35" t="s">
        <v>124</v>
      </c>
      <c r="F168" s="35" t="s">
        <v>125</v>
      </c>
      <c r="G168" s="35" t="s">
        <v>157</v>
      </c>
      <c r="H168" s="37">
        <v>130.5</v>
      </c>
      <c r="I168" s="37">
        <v>65.25</v>
      </c>
      <c r="J168" s="35">
        <v>9</v>
      </c>
    </row>
    <row r="169" spans="1:10">
      <c r="A169" s="35">
        <v>2</v>
      </c>
      <c r="B169" s="35" t="s">
        <v>113</v>
      </c>
      <c r="C169" s="35" t="s">
        <v>114</v>
      </c>
      <c r="D169" s="36">
        <v>41724</v>
      </c>
      <c r="E169" s="35" t="s">
        <v>124</v>
      </c>
      <c r="F169" s="35" t="s">
        <v>125</v>
      </c>
      <c r="G169" s="35" t="s">
        <v>126</v>
      </c>
      <c r="H169" s="37">
        <v>138</v>
      </c>
      <c r="I169" s="37">
        <v>67.62</v>
      </c>
      <c r="J169" s="35">
        <v>12</v>
      </c>
    </row>
    <row r="170" spans="1:10">
      <c r="A170" s="35">
        <v>6</v>
      </c>
      <c r="B170" s="35" t="s">
        <v>128</v>
      </c>
      <c r="C170" s="35" t="s">
        <v>129</v>
      </c>
      <c r="D170" s="36">
        <v>41823</v>
      </c>
      <c r="E170" s="35" t="s">
        <v>115</v>
      </c>
      <c r="F170" s="35" t="s">
        <v>116</v>
      </c>
      <c r="G170" s="35" t="s">
        <v>149</v>
      </c>
      <c r="H170" s="37">
        <v>72</v>
      </c>
      <c r="I170" s="37">
        <v>26.64</v>
      </c>
      <c r="J170" s="35">
        <v>6</v>
      </c>
    </row>
    <row r="171" spans="1:10">
      <c r="A171" s="35">
        <v>2</v>
      </c>
      <c r="B171" s="35" t="s">
        <v>137</v>
      </c>
      <c r="C171" s="35" t="s">
        <v>114</v>
      </c>
      <c r="D171" s="36">
        <v>41824</v>
      </c>
      <c r="E171" s="35" t="s">
        <v>124</v>
      </c>
      <c r="F171" s="35" t="s">
        <v>125</v>
      </c>
      <c r="G171" s="35" t="s">
        <v>157</v>
      </c>
      <c r="H171" s="37">
        <v>130.5</v>
      </c>
      <c r="I171" s="37">
        <v>61.335000000000001</v>
      </c>
      <c r="J171" s="35">
        <v>9</v>
      </c>
    </row>
    <row r="172" spans="1:10">
      <c r="A172" s="35">
        <v>2</v>
      </c>
      <c r="B172" s="35" t="s">
        <v>153</v>
      </c>
      <c r="C172" s="35" t="s">
        <v>154</v>
      </c>
      <c r="D172" s="36">
        <v>41825</v>
      </c>
      <c r="E172" s="35" t="s">
        <v>124</v>
      </c>
      <c r="F172" s="35" t="s">
        <v>138</v>
      </c>
      <c r="G172" s="35" t="s">
        <v>152</v>
      </c>
      <c r="H172" s="37">
        <v>168</v>
      </c>
      <c r="I172" s="37">
        <v>77.28</v>
      </c>
      <c r="J172" s="35">
        <v>12</v>
      </c>
    </row>
    <row r="173" spans="1:10">
      <c r="A173" s="35">
        <v>2</v>
      </c>
      <c r="B173" s="35" t="s">
        <v>113</v>
      </c>
      <c r="C173" s="35" t="s">
        <v>114</v>
      </c>
      <c r="D173" s="36">
        <v>41732</v>
      </c>
      <c r="E173" s="35" t="s">
        <v>124</v>
      </c>
      <c r="F173" s="35" t="s">
        <v>146</v>
      </c>
      <c r="G173" s="35" t="s">
        <v>147</v>
      </c>
      <c r="H173" s="37">
        <v>193</v>
      </c>
      <c r="I173" s="37">
        <v>102.29</v>
      </c>
      <c r="J173" s="35">
        <v>10</v>
      </c>
    </row>
    <row r="174" spans="1:10">
      <c r="A174" s="35">
        <v>7</v>
      </c>
      <c r="B174" s="35" t="s">
        <v>143</v>
      </c>
      <c r="C174" s="35" t="s">
        <v>129</v>
      </c>
      <c r="D174" s="36">
        <v>41829</v>
      </c>
      <c r="E174" s="35" t="s">
        <v>115</v>
      </c>
      <c r="F174" s="35" t="s">
        <v>116</v>
      </c>
      <c r="G174" s="35" t="s">
        <v>133</v>
      </c>
      <c r="H174" s="37">
        <v>145</v>
      </c>
      <c r="I174" s="37">
        <v>71.05</v>
      </c>
      <c r="J174" s="35">
        <v>10</v>
      </c>
    </row>
    <row r="175" spans="1:10">
      <c r="A175" s="35">
        <v>7</v>
      </c>
      <c r="B175" s="35" t="s">
        <v>150</v>
      </c>
      <c r="C175" s="35" t="s">
        <v>122</v>
      </c>
      <c r="D175" s="36">
        <v>41830</v>
      </c>
      <c r="E175" s="35" t="s">
        <v>115</v>
      </c>
      <c r="F175" s="35" t="s">
        <v>119</v>
      </c>
      <c r="G175" s="35" t="s">
        <v>120</v>
      </c>
      <c r="H175" s="37">
        <v>282</v>
      </c>
      <c r="I175" s="37">
        <v>138.18</v>
      </c>
      <c r="J175" s="35">
        <v>12</v>
      </c>
    </row>
    <row r="176" spans="1:10">
      <c r="A176" s="35">
        <v>1</v>
      </c>
      <c r="B176" s="35" t="s">
        <v>145</v>
      </c>
      <c r="C176" s="35" t="s">
        <v>129</v>
      </c>
      <c r="D176" s="36">
        <v>41832</v>
      </c>
      <c r="E176" s="35" t="s">
        <v>115</v>
      </c>
      <c r="F176" s="35" t="s">
        <v>116</v>
      </c>
      <c r="G176" s="35" t="s">
        <v>149</v>
      </c>
      <c r="H176" s="37">
        <v>72</v>
      </c>
      <c r="I176" s="37">
        <v>33.119999999999997</v>
      </c>
      <c r="J176" s="35">
        <v>6</v>
      </c>
    </row>
    <row r="177" spans="1:10">
      <c r="A177" s="35">
        <v>4</v>
      </c>
      <c r="B177" s="35" t="s">
        <v>143</v>
      </c>
      <c r="C177" s="35" t="s">
        <v>129</v>
      </c>
      <c r="D177" s="36">
        <v>41837</v>
      </c>
      <c r="E177" s="35" t="s">
        <v>124</v>
      </c>
      <c r="F177" s="35" t="s">
        <v>138</v>
      </c>
      <c r="G177" s="35" t="s">
        <v>151</v>
      </c>
      <c r="H177" s="37">
        <v>235.2</v>
      </c>
      <c r="I177" s="37">
        <v>129.36000000000001</v>
      </c>
      <c r="J177" s="35">
        <v>12</v>
      </c>
    </row>
    <row r="178" spans="1:10">
      <c r="A178" s="35">
        <v>7</v>
      </c>
      <c r="B178" s="35" t="s">
        <v>137</v>
      </c>
      <c r="C178" s="35" t="s">
        <v>114</v>
      </c>
      <c r="D178" s="36">
        <v>41838</v>
      </c>
      <c r="E178" s="35" t="s">
        <v>124</v>
      </c>
      <c r="F178" s="35" t="s">
        <v>130</v>
      </c>
      <c r="G178" s="35" t="s">
        <v>160</v>
      </c>
      <c r="H178" s="37">
        <v>90</v>
      </c>
      <c r="I178" s="37">
        <v>45</v>
      </c>
      <c r="J178" s="35">
        <v>5</v>
      </c>
    </row>
    <row r="179" spans="1:10">
      <c r="A179" s="35">
        <v>9</v>
      </c>
      <c r="B179" s="35" t="s">
        <v>121</v>
      </c>
      <c r="C179" s="35" t="s">
        <v>122</v>
      </c>
      <c r="D179" s="36">
        <v>41841</v>
      </c>
      <c r="E179" s="35" t="s">
        <v>124</v>
      </c>
      <c r="F179" s="35" t="s">
        <v>138</v>
      </c>
      <c r="G179" s="35" t="s">
        <v>152</v>
      </c>
      <c r="H179" s="37">
        <v>168</v>
      </c>
      <c r="I179" s="37">
        <v>80.64</v>
      </c>
      <c r="J179" s="35">
        <v>12</v>
      </c>
    </row>
    <row r="180" spans="1:10">
      <c r="A180" s="35">
        <v>2</v>
      </c>
      <c r="B180" s="35" t="s">
        <v>121</v>
      </c>
      <c r="C180" s="35" t="s">
        <v>122</v>
      </c>
      <c r="D180" s="36">
        <v>41845</v>
      </c>
      <c r="E180" s="35" t="s">
        <v>115</v>
      </c>
      <c r="F180" s="35" t="s">
        <v>116</v>
      </c>
      <c r="G180" s="35" t="s">
        <v>149</v>
      </c>
      <c r="H180" s="37">
        <v>72</v>
      </c>
      <c r="I180" s="37">
        <v>33.119999999999997</v>
      </c>
      <c r="J180" s="35">
        <v>6</v>
      </c>
    </row>
    <row r="181" spans="1:10">
      <c r="A181" s="35">
        <v>6</v>
      </c>
      <c r="B181" s="35" t="s">
        <v>113</v>
      </c>
      <c r="C181" s="35" t="s">
        <v>114</v>
      </c>
      <c r="D181" s="36">
        <v>41735</v>
      </c>
      <c r="E181" s="35" t="s">
        <v>124</v>
      </c>
      <c r="F181" s="35" t="s">
        <v>130</v>
      </c>
      <c r="G181" s="35" t="s">
        <v>131</v>
      </c>
      <c r="H181" s="37">
        <v>54</v>
      </c>
      <c r="I181" s="37">
        <v>24.3</v>
      </c>
      <c r="J181" s="35">
        <v>4</v>
      </c>
    </row>
    <row r="182" spans="1:10">
      <c r="A182" s="35">
        <v>1</v>
      </c>
      <c r="B182" s="35" t="s">
        <v>113</v>
      </c>
      <c r="C182" s="35" t="s">
        <v>114</v>
      </c>
      <c r="D182" s="36">
        <v>41765</v>
      </c>
      <c r="E182" s="35" t="s">
        <v>124</v>
      </c>
      <c r="F182" s="35" t="s">
        <v>138</v>
      </c>
      <c r="G182" s="35" t="s">
        <v>139</v>
      </c>
      <c r="H182" s="37">
        <v>165</v>
      </c>
      <c r="I182" s="37">
        <v>77.55</v>
      </c>
      <c r="J182" s="35">
        <v>5</v>
      </c>
    </row>
    <row r="183" spans="1:10">
      <c r="A183" s="35">
        <v>2</v>
      </c>
      <c r="B183" s="35" t="s">
        <v>121</v>
      </c>
      <c r="C183" s="35" t="s">
        <v>122</v>
      </c>
      <c r="D183" s="36">
        <v>41846</v>
      </c>
      <c r="E183" s="35" t="s">
        <v>124</v>
      </c>
      <c r="F183" s="35" t="s">
        <v>130</v>
      </c>
      <c r="G183" s="35" t="s">
        <v>131</v>
      </c>
      <c r="H183" s="37">
        <v>54</v>
      </c>
      <c r="I183" s="37">
        <v>22.68</v>
      </c>
      <c r="J183" s="35">
        <v>4</v>
      </c>
    </row>
    <row r="184" spans="1:10">
      <c r="A184" s="35">
        <v>4</v>
      </c>
      <c r="B184" s="35" t="s">
        <v>134</v>
      </c>
      <c r="C184" s="35" t="s">
        <v>122</v>
      </c>
      <c r="D184" s="36">
        <v>41846</v>
      </c>
      <c r="E184" s="35" t="s">
        <v>115</v>
      </c>
      <c r="F184" s="35" t="s">
        <v>116</v>
      </c>
      <c r="G184" s="35" t="s">
        <v>117</v>
      </c>
      <c r="H184" s="37">
        <v>130.5</v>
      </c>
      <c r="I184" s="37">
        <v>54.81</v>
      </c>
      <c r="J184" s="35">
        <v>9</v>
      </c>
    </row>
    <row r="185" spans="1:10">
      <c r="A185" s="35">
        <v>9</v>
      </c>
      <c r="B185" s="35" t="s">
        <v>134</v>
      </c>
      <c r="C185" s="35" t="s">
        <v>122</v>
      </c>
      <c r="D185" s="36">
        <v>41847</v>
      </c>
      <c r="E185" s="35" t="s">
        <v>124</v>
      </c>
      <c r="F185" s="35" t="s">
        <v>138</v>
      </c>
      <c r="G185" s="35" t="s">
        <v>152</v>
      </c>
      <c r="H185" s="37">
        <v>168</v>
      </c>
      <c r="I185" s="37">
        <v>63.84</v>
      </c>
      <c r="J185" s="35">
        <v>12</v>
      </c>
    </row>
    <row r="186" spans="1:10">
      <c r="A186" s="35">
        <v>5</v>
      </c>
      <c r="B186" s="35" t="s">
        <v>113</v>
      </c>
      <c r="C186" s="35" t="s">
        <v>114</v>
      </c>
      <c r="D186" s="36">
        <v>41783</v>
      </c>
      <c r="E186" s="35" t="s">
        <v>124</v>
      </c>
      <c r="F186" s="35" t="s">
        <v>146</v>
      </c>
      <c r="G186" s="35" t="s">
        <v>159</v>
      </c>
      <c r="H186" s="37">
        <v>120</v>
      </c>
      <c r="I186" s="37">
        <v>49.2</v>
      </c>
      <c r="J186" s="35">
        <v>6</v>
      </c>
    </row>
    <row r="187" spans="1:10">
      <c r="A187" s="35">
        <v>5</v>
      </c>
      <c r="B187" s="35" t="s">
        <v>137</v>
      </c>
      <c r="C187" s="35" t="s">
        <v>114</v>
      </c>
      <c r="D187" s="36">
        <v>41847</v>
      </c>
      <c r="E187" s="35" t="s">
        <v>124</v>
      </c>
      <c r="F187" s="35" t="s">
        <v>146</v>
      </c>
      <c r="G187" s="35" t="s">
        <v>155</v>
      </c>
      <c r="H187" s="37">
        <v>234</v>
      </c>
      <c r="I187" s="37">
        <v>121.68</v>
      </c>
      <c r="J187" s="35">
        <v>9</v>
      </c>
    </row>
    <row r="188" spans="1:10">
      <c r="A188" s="35">
        <v>7</v>
      </c>
      <c r="B188" s="35" t="s">
        <v>162</v>
      </c>
      <c r="C188" s="35" t="s">
        <v>114</v>
      </c>
      <c r="D188" s="36">
        <v>41848</v>
      </c>
      <c r="E188" s="35" t="s">
        <v>124</v>
      </c>
      <c r="F188" s="35" t="s">
        <v>146</v>
      </c>
      <c r="G188" s="35" t="s">
        <v>147</v>
      </c>
      <c r="H188" s="37">
        <v>193</v>
      </c>
      <c r="I188" s="37">
        <v>88.78</v>
      </c>
      <c r="J188" s="35">
        <v>10</v>
      </c>
    </row>
    <row r="189" spans="1:10">
      <c r="A189" s="35">
        <v>9</v>
      </c>
      <c r="B189" s="35" t="s">
        <v>113</v>
      </c>
      <c r="C189" s="35" t="s">
        <v>114</v>
      </c>
      <c r="D189" s="36">
        <v>41798</v>
      </c>
      <c r="E189" s="35" t="s">
        <v>124</v>
      </c>
      <c r="F189" s="35" t="s">
        <v>138</v>
      </c>
      <c r="G189" s="35" t="s">
        <v>151</v>
      </c>
      <c r="H189" s="37">
        <v>235.2</v>
      </c>
      <c r="I189" s="37">
        <v>89.375999999999991</v>
      </c>
      <c r="J189" s="35">
        <v>12</v>
      </c>
    </row>
    <row r="190" spans="1:10">
      <c r="A190" s="35">
        <v>6</v>
      </c>
      <c r="B190" s="35" t="s">
        <v>137</v>
      </c>
      <c r="C190" s="35" t="s">
        <v>114</v>
      </c>
      <c r="D190" s="36">
        <v>41851</v>
      </c>
      <c r="E190" s="35" t="s">
        <v>115</v>
      </c>
      <c r="F190" s="35" t="s">
        <v>116</v>
      </c>
      <c r="G190" s="35" t="s">
        <v>135</v>
      </c>
      <c r="H190" s="37">
        <v>104.4</v>
      </c>
      <c r="I190" s="37">
        <v>48.024000000000008</v>
      </c>
      <c r="J190" s="35">
        <v>9</v>
      </c>
    </row>
    <row r="191" spans="1:10">
      <c r="A191" s="35">
        <v>3</v>
      </c>
      <c r="B191" s="35" t="s">
        <v>145</v>
      </c>
      <c r="C191" s="35" t="s">
        <v>129</v>
      </c>
      <c r="D191" s="36">
        <v>41851</v>
      </c>
      <c r="E191" s="35" t="s">
        <v>124</v>
      </c>
      <c r="F191" s="35" t="s">
        <v>138</v>
      </c>
      <c r="G191" s="35" t="s">
        <v>139</v>
      </c>
      <c r="H191" s="37">
        <v>165</v>
      </c>
      <c r="I191" s="37">
        <v>75.900000000000006</v>
      </c>
      <c r="J191" s="35">
        <v>5</v>
      </c>
    </row>
    <row r="192" spans="1:10">
      <c r="A192" s="35">
        <v>6</v>
      </c>
      <c r="B192" s="35" t="s">
        <v>121</v>
      </c>
      <c r="C192" s="35" t="s">
        <v>122</v>
      </c>
      <c r="D192" s="36">
        <v>41852</v>
      </c>
      <c r="E192" s="35" t="s">
        <v>124</v>
      </c>
      <c r="F192" s="35" t="s">
        <v>130</v>
      </c>
      <c r="G192" s="35" t="s">
        <v>160</v>
      </c>
      <c r="H192" s="37">
        <v>90</v>
      </c>
      <c r="I192" s="37">
        <v>46.8</v>
      </c>
      <c r="J192" s="35">
        <v>5</v>
      </c>
    </row>
    <row r="193" spans="1:10">
      <c r="A193" s="35">
        <v>1</v>
      </c>
      <c r="B193" s="35" t="s">
        <v>128</v>
      </c>
      <c r="C193" s="35" t="s">
        <v>129</v>
      </c>
      <c r="D193" s="36">
        <v>41853</v>
      </c>
      <c r="E193" s="35" t="s">
        <v>115</v>
      </c>
      <c r="F193" s="35" t="s">
        <v>116</v>
      </c>
      <c r="G193" s="35" t="s">
        <v>123</v>
      </c>
      <c r="H193" s="37">
        <v>185.4</v>
      </c>
      <c r="I193" s="37">
        <v>100.11600000000001</v>
      </c>
      <c r="J193" s="35">
        <v>12</v>
      </c>
    </row>
    <row r="194" spans="1:10">
      <c r="A194" s="35">
        <v>5</v>
      </c>
      <c r="B194" s="35" t="s">
        <v>137</v>
      </c>
      <c r="C194" s="35" t="s">
        <v>114</v>
      </c>
      <c r="D194" s="36">
        <v>41854</v>
      </c>
      <c r="E194" s="35" t="s">
        <v>115</v>
      </c>
      <c r="F194" s="35" t="s">
        <v>119</v>
      </c>
      <c r="G194" s="35" t="s">
        <v>148</v>
      </c>
      <c r="H194" s="37">
        <v>89.55</v>
      </c>
      <c r="I194" s="37">
        <v>47.461500000000001</v>
      </c>
      <c r="J194" s="35">
        <v>9</v>
      </c>
    </row>
    <row r="195" spans="1:10">
      <c r="A195" s="35">
        <v>3</v>
      </c>
      <c r="B195" s="35" t="s">
        <v>128</v>
      </c>
      <c r="C195" s="35" t="s">
        <v>129</v>
      </c>
      <c r="D195" s="36">
        <v>41856</v>
      </c>
      <c r="E195" s="35" t="s">
        <v>124</v>
      </c>
      <c r="F195" s="35" t="s">
        <v>146</v>
      </c>
      <c r="G195" s="35" t="s">
        <v>155</v>
      </c>
      <c r="H195" s="37">
        <v>234</v>
      </c>
      <c r="I195" s="37">
        <v>128.69999999999999</v>
      </c>
      <c r="J195" s="35">
        <v>9</v>
      </c>
    </row>
    <row r="196" spans="1:10">
      <c r="A196" s="35">
        <v>5</v>
      </c>
      <c r="B196" s="35" t="s">
        <v>118</v>
      </c>
      <c r="C196" s="35" t="s">
        <v>114</v>
      </c>
      <c r="D196" s="36">
        <v>41856</v>
      </c>
      <c r="E196" s="35" t="s">
        <v>124</v>
      </c>
      <c r="F196" s="35" t="s">
        <v>146</v>
      </c>
      <c r="G196" s="35" t="s">
        <v>155</v>
      </c>
      <c r="H196" s="37">
        <v>234</v>
      </c>
      <c r="I196" s="37">
        <v>91.26</v>
      </c>
      <c r="J196" s="35">
        <v>9</v>
      </c>
    </row>
    <row r="197" spans="1:10">
      <c r="A197" s="35">
        <v>7</v>
      </c>
      <c r="B197" s="35" t="s">
        <v>128</v>
      </c>
      <c r="C197" s="35" t="s">
        <v>129</v>
      </c>
      <c r="D197" s="36">
        <v>41861</v>
      </c>
      <c r="E197" s="35" t="s">
        <v>124</v>
      </c>
      <c r="F197" s="35" t="s">
        <v>138</v>
      </c>
      <c r="G197" s="35" t="s">
        <v>152</v>
      </c>
      <c r="H197" s="37">
        <v>168</v>
      </c>
      <c r="I197" s="37">
        <v>62.16</v>
      </c>
      <c r="J197" s="35">
        <v>12</v>
      </c>
    </row>
    <row r="198" spans="1:10">
      <c r="A198" s="35">
        <v>7</v>
      </c>
      <c r="B198" s="35" t="s">
        <v>145</v>
      </c>
      <c r="C198" s="35" t="s">
        <v>129</v>
      </c>
      <c r="D198" s="36">
        <v>41861</v>
      </c>
      <c r="E198" s="35" t="s">
        <v>124</v>
      </c>
      <c r="F198" s="35" t="s">
        <v>138</v>
      </c>
      <c r="G198" s="35" t="s">
        <v>139</v>
      </c>
      <c r="H198" s="37">
        <v>165</v>
      </c>
      <c r="I198" s="37">
        <v>77.55</v>
      </c>
      <c r="J198" s="35">
        <v>5</v>
      </c>
    </row>
    <row r="199" spans="1:10">
      <c r="A199" s="35">
        <v>5</v>
      </c>
      <c r="B199" s="35" t="s">
        <v>134</v>
      </c>
      <c r="C199" s="35" t="s">
        <v>122</v>
      </c>
      <c r="D199" s="36">
        <v>41861</v>
      </c>
      <c r="E199" s="35" t="s">
        <v>115</v>
      </c>
      <c r="F199" s="35" t="s">
        <v>116</v>
      </c>
      <c r="G199" s="35" t="s">
        <v>140</v>
      </c>
      <c r="H199" s="37">
        <v>186</v>
      </c>
      <c r="I199" s="37">
        <v>102.3</v>
      </c>
      <c r="J199" s="35">
        <v>12</v>
      </c>
    </row>
    <row r="200" spans="1:10">
      <c r="A200" s="35">
        <v>9</v>
      </c>
      <c r="B200" s="35" t="s">
        <v>137</v>
      </c>
      <c r="C200" s="35" t="s">
        <v>114</v>
      </c>
      <c r="D200" s="36">
        <v>41862</v>
      </c>
      <c r="E200" s="35" t="s">
        <v>124</v>
      </c>
      <c r="F200" s="35" t="s">
        <v>138</v>
      </c>
      <c r="G200" s="35" t="s">
        <v>152</v>
      </c>
      <c r="H200" s="37">
        <v>168</v>
      </c>
      <c r="I200" s="37">
        <v>78.959999999999994</v>
      </c>
      <c r="J200" s="35">
        <v>12</v>
      </c>
    </row>
    <row r="201" spans="1:10">
      <c r="A201" s="35">
        <v>1</v>
      </c>
      <c r="B201" s="35" t="s">
        <v>150</v>
      </c>
      <c r="C201" s="35" t="s">
        <v>122</v>
      </c>
      <c r="D201" s="36">
        <v>41864</v>
      </c>
      <c r="E201" s="35" t="s">
        <v>124</v>
      </c>
      <c r="F201" s="35" t="s">
        <v>146</v>
      </c>
      <c r="G201" s="35" t="s">
        <v>159</v>
      </c>
      <c r="H201" s="37">
        <v>120</v>
      </c>
      <c r="I201" s="37">
        <v>48</v>
      </c>
      <c r="J201" s="35">
        <v>6</v>
      </c>
    </row>
    <row r="202" spans="1:10">
      <c r="A202" s="35">
        <v>7</v>
      </c>
      <c r="B202" s="35" t="s">
        <v>145</v>
      </c>
      <c r="C202" s="35" t="s">
        <v>129</v>
      </c>
      <c r="D202" s="36">
        <v>41865</v>
      </c>
      <c r="E202" s="35" t="s">
        <v>115</v>
      </c>
      <c r="F202" s="35" t="s">
        <v>116</v>
      </c>
      <c r="G202" s="35" t="s">
        <v>133</v>
      </c>
      <c r="H202" s="37">
        <v>145</v>
      </c>
      <c r="I202" s="37">
        <v>78.3</v>
      </c>
      <c r="J202" s="35">
        <v>10</v>
      </c>
    </row>
    <row r="203" spans="1:10">
      <c r="A203" s="35">
        <v>6</v>
      </c>
      <c r="B203" s="35" t="s">
        <v>121</v>
      </c>
      <c r="C203" s="35" t="s">
        <v>122</v>
      </c>
      <c r="D203" s="36">
        <v>41865</v>
      </c>
      <c r="E203" s="35" t="s">
        <v>124</v>
      </c>
      <c r="F203" s="35" t="s">
        <v>125</v>
      </c>
      <c r="G203" s="35" t="s">
        <v>126</v>
      </c>
      <c r="H203" s="37">
        <v>138</v>
      </c>
      <c r="I203" s="37">
        <v>67.62</v>
      </c>
      <c r="J203" s="35">
        <v>12</v>
      </c>
    </row>
    <row r="204" spans="1:10">
      <c r="A204" s="35">
        <v>4</v>
      </c>
      <c r="B204" s="35" t="s">
        <v>121</v>
      </c>
      <c r="C204" s="35" t="s">
        <v>122</v>
      </c>
      <c r="D204" s="36">
        <v>41867</v>
      </c>
      <c r="E204" s="35" t="s">
        <v>124</v>
      </c>
      <c r="F204" s="35" t="s">
        <v>146</v>
      </c>
      <c r="G204" s="35" t="s">
        <v>159</v>
      </c>
      <c r="H204" s="37">
        <v>120</v>
      </c>
      <c r="I204" s="37">
        <v>49.2</v>
      </c>
      <c r="J204" s="35">
        <v>6</v>
      </c>
    </row>
    <row r="205" spans="1:10">
      <c r="A205" s="35">
        <v>5</v>
      </c>
      <c r="B205" s="35" t="s">
        <v>113</v>
      </c>
      <c r="C205" s="35" t="s">
        <v>114</v>
      </c>
      <c r="D205" s="36">
        <v>41820</v>
      </c>
      <c r="E205" s="35" t="s">
        <v>124</v>
      </c>
      <c r="F205" s="35" t="s">
        <v>138</v>
      </c>
      <c r="G205" s="35" t="s">
        <v>139</v>
      </c>
      <c r="H205" s="37">
        <v>165</v>
      </c>
      <c r="I205" s="37">
        <v>75.900000000000006</v>
      </c>
      <c r="J205" s="35">
        <v>5</v>
      </c>
    </row>
    <row r="206" spans="1:10">
      <c r="A206" s="35">
        <v>5</v>
      </c>
      <c r="B206" s="35" t="s">
        <v>121</v>
      </c>
      <c r="C206" s="35" t="s">
        <v>122</v>
      </c>
      <c r="D206" s="36">
        <v>41869</v>
      </c>
      <c r="E206" s="35" t="s">
        <v>124</v>
      </c>
      <c r="F206" s="35" t="s">
        <v>138</v>
      </c>
      <c r="G206" s="35" t="s">
        <v>151</v>
      </c>
      <c r="H206" s="37">
        <v>235.2</v>
      </c>
      <c r="I206" s="37">
        <v>122.304</v>
      </c>
      <c r="J206" s="35">
        <v>12</v>
      </c>
    </row>
    <row r="207" spans="1:10">
      <c r="A207" s="35">
        <v>1</v>
      </c>
      <c r="B207" s="35" t="s">
        <v>161</v>
      </c>
      <c r="C207" s="35" t="s">
        <v>154</v>
      </c>
      <c r="D207" s="36">
        <v>41870</v>
      </c>
      <c r="E207" s="35" t="s">
        <v>124</v>
      </c>
      <c r="F207" s="35" t="s">
        <v>125</v>
      </c>
      <c r="G207" s="35" t="s">
        <v>157</v>
      </c>
      <c r="H207" s="37">
        <v>130.5</v>
      </c>
      <c r="I207" s="37">
        <v>69.165000000000006</v>
      </c>
      <c r="J207" s="35">
        <v>9</v>
      </c>
    </row>
    <row r="208" spans="1:10">
      <c r="A208" s="35">
        <v>2</v>
      </c>
      <c r="B208" s="35" t="s">
        <v>121</v>
      </c>
      <c r="C208" s="35" t="s">
        <v>122</v>
      </c>
      <c r="D208" s="36">
        <v>41870</v>
      </c>
      <c r="E208" s="35" t="s">
        <v>124</v>
      </c>
      <c r="F208" s="35" t="s">
        <v>138</v>
      </c>
      <c r="G208" s="35" t="s">
        <v>144</v>
      </c>
      <c r="H208" s="37">
        <v>282</v>
      </c>
      <c r="I208" s="37">
        <v>149.46</v>
      </c>
      <c r="J208" s="35">
        <v>12</v>
      </c>
    </row>
    <row r="209" spans="1:10">
      <c r="A209" s="35">
        <v>6</v>
      </c>
      <c r="B209" s="35" t="s">
        <v>134</v>
      </c>
      <c r="C209" s="35" t="s">
        <v>122</v>
      </c>
      <c r="D209" s="36">
        <v>41876</v>
      </c>
      <c r="E209" s="35" t="s">
        <v>124</v>
      </c>
      <c r="F209" s="35" t="s">
        <v>138</v>
      </c>
      <c r="G209" s="35" t="s">
        <v>139</v>
      </c>
      <c r="H209" s="37">
        <v>165</v>
      </c>
      <c r="I209" s="37">
        <v>75.900000000000006</v>
      </c>
      <c r="J209" s="35">
        <v>5</v>
      </c>
    </row>
    <row r="210" spans="1:10">
      <c r="A210" s="35">
        <v>1</v>
      </c>
      <c r="B210" s="35" t="s">
        <v>137</v>
      </c>
      <c r="C210" s="35" t="s">
        <v>114</v>
      </c>
      <c r="D210" s="36">
        <v>41889</v>
      </c>
      <c r="E210" s="35" t="s">
        <v>115</v>
      </c>
      <c r="F210" s="35" t="s">
        <v>119</v>
      </c>
      <c r="G210" s="35" t="s">
        <v>142</v>
      </c>
      <c r="H210" s="37">
        <v>160</v>
      </c>
      <c r="I210" s="37">
        <v>86.4</v>
      </c>
      <c r="J210" s="35">
        <v>10</v>
      </c>
    </row>
    <row r="211" spans="1:10">
      <c r="A211" s="35">
        <v>3</v>
      </c>
      <c r="B211" s="35" t="s">
        <v>113</v>
      </c>
      <c r="C211" s="35" t="s">
        <v>114</v>
      </c>
      <c r="D211" s="36">
        <v>41822</v>
      </c>
      <c r="E211" s="35" t="s">
        <v>124</v>
      </c>
      <c r="F211" s="35" t="s">
        <v>130</v>
      </c>
      <c r="G211" s="35" t="s">
        <v>131</v>
      </c>
      <c r="H211" s="37">
        <v>54</v>
      </c>
      <c r="I211" s="37">
        <v>20.52</v>
      </c>
      <c r="J211" s="35">
        <v>4</v>
      </c>
    </row>
    <row r="212" spans="1:10">
      <c r="A212" s="35">
        <v>4</v>
      </c>
      <c r="B212" s="35" t="s">
        <v>137</v>
      </c>
      <c r="C212" s="35" t="s">
        <v>114</v>
      </c>
      <c r="D212" s="36">
        <v>41892</v>
      </c>
      <c r="E212" s="35" t="s">
        <v>115</v>
      </c>
      <c r="F212" s="35" t="s">
        <v>116</v>
      </c>
      <c r="G212" s="35" t="s">
        <v>156</v>
      </c>
      <c r="H212" s="37">
        <v>135</v>
      </c>
      <c r="I212" s="37">
        <v>49.95</v>
      </c>
      <c r="J212" s="35">
        <v>9</v>
      </c>
    </row>
    <row r="213" spans="1:10">
      <c r="A213" s="35">
        <v>4</v>
      </c>
      <c r="B213" s="35" t="s">
        <v>137</v>
      </c>
      <c r="C213" s="35" t="s">
        <v>114</v>
      </c>
      <c r="D213" s="36">
        <v>41892</v>
      </c>
      <c r="E213" s="35" t="s">
        <v>115</v>
      </c>
      <c r="F213" s="35" t="s">
        <v>116</v>
      </c>
      <c r="G213" s="35" t="s">
        <v>133</v>
      </c>
      <c r="H213" s="37">
        <v>145</v>
      </c>
      <c r="I213" s="37">
        <v>65.25</v>
      </c>
      <c r="J213" s="35">
        <v>10</v>
      </c>
    </row>
    <row r="214" spans="1:10">
      <c r="A214" s="35">
        <v>4</v>
      </c>
      <c r="B214" s="35" t="s">
        <v>128</v>
      </c>
      <c r="C214" s="35" t="s">
        <v>129</v>
      </c>
      <c r="D214" s="36">
        <v>41894</v>
      </c>
      <c r="E214" s="35" t="s">
        <v>124</v>
      </c>
      <c r="F214" s="35" t="s">
        <v>138</v>
      </c>
      <c r="G214" s="35" t="s">
        <v>139</v>
      </c>
      <c r="H214" s="37">
        <v>165</v>
      </c>
      <c r="I214" s="37">
        <v>75.900000000000006</v>
      </c>
      <c r="J214" s="35">
        <v>5</v>
      </c>
    </row>
    <row r="215" spans="1:10">
      <c r="A215" s="35">
        <v>3</v>
      </c>
      <c r="B215" s="35" t="s">
        <v>121</v>
      </c>
      <c r="C215" s="35" t="s">
        <v>122</v>
      </c>
      <c r="D215" s="36">
        <v>41894</v>
      </c>
      <c r="E215" s="35" t="s">
        <v>124</v>
      </c>
      <c r="F215" s="35" t="s">
        <v>130</v>
      </c>
      <c r="G215" s="35" t="s">
        <v>131</v>
      </c>
      <c r="H215" s="37">
        <v>54</v>
      </c>
      <c r="I215" s="37">
        <v>21.06</v>
      </c>
      <c r="J215" s="35">
        <v>4</v>
      </c>
    </row>
    <row r="216" spans="1:10">
      <c r="A216" s="35">
        <v>5</v>
      </c>
      <c r="B216" s="35" t="s">
        <v>150</v>
      </c>
      <c r="C216" s="35" t="s">
        <v>122</v>
      </c>
      <c r="D216" s="36">
        <v>41894</v>
      </c>
      <c r="E216" s="35" t="s">
        <v>124</v>
      </c>
      <c r="F216" s="35" t="s">
        <v>146</v>
      </c>
      <c r="G216" s="35" t="s">
        <v>155</v>
      </c>
      <c r="H216" s="37">
        <v>234</v>
      </c>
      <c r="I216" s="37">
        <v>121.68</v>
      </c>
      <c r="J216" s="35">
        <v>9</v>
      </c>
    </row>
    <row r="217" spans="1:10">
      <c r="A217" s="35">
        <v>3</v>
      </c>
      <c r="B217" s="35" t="s">
        <v>137</v>
      </c>
      <c r="C217" s="35" t="s">
        <v>114</v>
      </c>
      <c r="D217" s="36">
        <v>41895</v>
      </c>
      <c r="E217" s="35" t="s">
        <v>124</v>
      </c>
      <c r="F217" s="35" t="s">
        <v>146</v>
      </c>
      <c r="G217" s="35" t="s">
        <v>155</v>
      </c>
      <c r="H217" s="37">
        <v>234</v>
      </c>
      <c r="I217" s="37">
        <v>128.69999999999999</v>
      </c>
      <c r="J217" s="35">
        <v>9</v>
      </c>
    </row>
    <row r="218" spans="1:10">
      <c r="A218" s="35">
        <v>4</v>
      </c>
      <c r="B218" s="35" t="s">
        <v>150</v>
      </c>
      <c r="C218" s="35" t="s">
        <v>122</v>
      </c>
      <c r="D218" s="36">
        <v>41896</v>
      </c>
      <c r="E218" s="35" t="s">
        <v>124</v>
      </c>
      <c r="F218" s="35" t="s">
        <v>146</v>
      </c>
      <c r="G218" s="35" t="s">
        <v>155</v>
      </c>
      <c r="H218" s="37">
        <v>234</v>
      </c>
      <c r="I218" s="37">
        <v>121.68</v>
      </c>
      <c r="J218" s="35">
        <v>9</v>
      </c>
    </row>
    <row r="219" spans="1:10">
      <c r="A219" s="35">
        <v>1</v>
      </c>
      <c r="B219" s="35" t="s">
        <v>121</v>
      </c>
      <c r="C219" s="35" t="s">
        <v>122</v>
      </c>
      <c r="D219" s="36">
        <v>41898</v>
      </c>
      <c r="E219" s="35" t="s">
        <v>124</v>
      </c>
      <c r="F219" s="35" t="s">
        <v>130</v>
      </c>
      <c r="G219" s="35" t="s">
        <v>131</v>
      </c>
      <c r="H219" s="37">
        <v>54</v>
      </c>
      <c r="I219" s="37">
        <v>22.68</v>
      </c>
      <c r="J219" s="35">
        <v>4</v>
      </c>
    </row>
    <row r="220" spans="1:10">
      <c r="A220" s="35">
        <v>6</v>
      </c>
      <c r="B220" s="35" t="s">
        <v>143</v>
      </c>
      <c r="C220" s="35" t="s">
        <v>129</v>
      </c>
      <c r="D220" s="36">
        <v>41898</v>
      </c>
      <c r="E220" s="35" t="s">
        <v>115</v>
      </c>
      <c r="F220" s="35" t="s">
        <v>116</v>
      </c>
      <c r="G220" s="35" t="s">
        <v>140</v>
      </c>
      <c r="H220" s="37">
        <v>186</v>
      </c>
      <c r="I220" s="37">
        <v>79.98</v>
      </c>
      <c r="J220" s="35">
        <v>12</v>
      </c>
    </row>
    <row r="221" spans="1:10">
      <c r="A221" s="35">
        <v>9</v>
      </c>
      <c r="B221" s="35" t="s">
        <v>143</v>
      </c>
      <c r="C221" s="35" t="s">
        <v>129</v>
      </c>
      <c r="D221" s="36">
        <v>41900</v>
      </c>
      <c r="E221" s="35" t="s">
        <v>115</v>
      </c>
      <c r="F221" s="35" t="s">
        <v>116</v>
      </c>
      <c r="G221" s="35" t="s">
        <v>156</v>
      </c>
      <c r="H221" s="37">
        <v>135</v>
      </c>
      <c r="I221" s="37">
        <v>63.45</v>
      </c>
      <c r="J221" s="35">
        <v>9</v>
      </c>
    </row>
    <row r="222" spans="1:10">
      <c r="A222" s="35">
        <v>1</v>
      </c>
      <c r="B222" s="35" t="s">
        <v>118</v>
      </c>
      <c r="C222" s="35" t="s">
        <v>114</v>
      </c>
      <c r="D222" s="36">
        <v>41902</v>
      </c>
      <c r="E222" s="35" t="s">
        <v>124</v>
      </c>
      <c r="F222" s="35" t="s">
        <v>130</v>
      </c>
      <c r="G222" s="35" t="s">
        <v>160</v>
      </c>
      <c r="H222" s="37">
        <v>90</v>
      </c>
      <c r="I222" s="37">
        <v>46.8</v>
      </c>
      <c r="J222" s="35">
        <v>5</v>
      </c>
    </row>
    <row r="223" spans="1:10">
      <c r="A223" s="35">
        <v>1</v>
      </c>
      <c r="B223" s="35" t="s">
        <v>162</v>
      </c>
      <c r="C223" s="35" t="s">
        <v>114</v>
      </c>
      <c r="D223" s="36">
        <v>41903</v>
      </c>
      <c r="E223" s="35" t="s">
        <v>124</v>
      </c>
      <c r="F223" s="35" t="s">
        <v>138</v>
      </c>
      <c r="G223" s="35" t="s">
        <v>144</v>
      </c>
      <c r="H223" s="37">
        <v>282</v>
      </c>
      <c r="I223" s="37">
        <v>129.72</v>
      </c>
      <c r="J223" s="35">
        <v>12</v>
      </c>
    </row>
    <row r="224" spans="1:10">
      <c r="A224" s="35">
        <v>2</v>
      </c>
      <c r="B224" s="35" t="s">
        <v>113</v>
      </c>
      <c r="C224" s="35" t="s">
        <v>114</v>
      </c>
      <c r="D224" s="36">
        <v>41827</v>
      </c>
      <c r="E224" s="35" t="s">
        <v>124</v>
      </c>
      <c r="F224" s="35" t="s">
        <v>138</v>
      </c>
      <c r="G224" s="35" t="s">
        <v>152</v>
      </c>
      <c r="H224" s="37">
        <v>168</v>
      </c>
      <c r="I224" s="37">
        <v>63.84</v>
      </c>
      <c r="J224" s="35">
        <v>12</v>
      </c>
    </row>
    <row r="225" spans="1:10">
      <c r="A225" s="35">
        <v>2</v>
      </c>
      <c r="B225" s="35" t="s">
        <v>137</v>
      </c>
      <c r="C225" s="35" t="s">
        <v>114</v>
      </c>
      <c r="D225" s="36">
        <v>41906</v>
      </c>
      <c r="E225" s="35" t="s">
        <v>124</v>
      </c>
      <c r="F225" s="35" t="s">
        <v>146</v>
      </c>
      <c r="G225" s="35" t="s">
        <v>147</v>
      </c>
      <c r="H225" s="37">
        <v>193</v>
      </c>
      <c r="I225" s="37">
        <v>96.5</v>
      </c>
      <c r="J225" s="35">
        <v>10</v>
      </c>
    </row>
    <row r="226" spans="1:10">
      <c r="A226" s="35">
        <v>9</v>
      </c>
      <c r="B226" s="35" t="s">
        <v>118</v>
      </c>
      <c r="C226" s="35" t="s">
        <v>114</v>
      </c>
      <c r="D226" s="36">
        <v>41906</v>
      </c>
      <c r="E226" s="35" t="s">
        <v>115</v>
      </c>
      <c r="F226" s="35" t="s">
        <v>116</v>
      </c>
      <c r="G226" s="35" t="s">
        <v>133</v>
      </c>
      <c r="H226" s="37">
        <v>145</v>
      </c>
      <c r="I226" s="37">
        <v>78.3</v>
      </c>
      <c r="J226" s="35">
        <v>10</v>
      </c>
    </row>
    <row r="227" spans="1:10">
      <c r="A227" s="35">
        <v>7</v>
      </c>
      <c r="B227" s="35" t="s">
        <v>150</v>
      </c>
      <c r="C227" s="35" t="s">
        <v>122</v>
      </c>
      <c r="D227" s="36">
        <v>41910</v>
      </c>
      <c r="E227" s="35" t="s">
        <v>124</v>
      </c>
      <c r="F227" s="35" t="s">
        <v>130</v>
      </c>
      <c r="G227" s="35" t="s">
        <v>131</v>
      </c>
      <c r="H227" s="37">
        <v>54</v>
      </c>
      <c r="I227" s="37">
        <v>20.52</v>
      </c>
      <c r="J227" s="35">
        <v>4</v>
      </c>
    </row>
    <row r="228" spans="1:10">
      <c r="A228" s="35">
        <v>3</v>
      </c>
      <c r="B228" s="35" t="s">
        <v>162</v>
      </c>
      <c r="C228" s="35" t="s">
        <v>114</v>
      </c>
      <c r="D228" s="36">
        <v>41912</v>
      </c>
      <c r="E228" s="35" t="s">
        <v>124</v>
      </c>
      <c r="F228" s="35" t="s">
        <v>146</v>
      </c>
      <c r="G228" s="35" t="s">
        <v>147</v>
      </c>
      <c r="H228" s="37">
        <v>193</v>
      </c>
      <c r="I228" s="37">
        <v>96.5</v>
      </c>
      <c r="J228" s="35">
        <v>10</v>
      </c>
    </row>
    <row r="229" spans="1:10">
      <c r="A229" s="35">
        <v>1</v>
      </c>
      <c r="B229" s="35" t="s">
        <v>118</v>
      </c>
      <c r="C229" s="35" t="s">
        <v>114</v>
      </c>
      <c r="D229" s="36">
        <v>41912</v>
      </c>
      <c r="E229" s="35" t="s">
        <v>124</v>
      </c>
      <c r="F229" s="35" t="s">
        <v>130</v>
      </c>
      <c r="G229" s="35" t="s">
        <v>160</v>
      </c>
      <c r="H229" s="37">
        <v>90</v>
      </c>
      <c r="I229" s="37">
        <v>36</v>
      </c>
      <c r="J229" s="35">
        <v>5</v>
      </c>
    </row>
    <row r="230" spans="1:10">
      <c r="A230" s="35">
        <v>6</v>
      </c>
      <c r="B230" s="35" t="s">
        <v>121</v>
      </c>
      <c r="C230" s="35" t="s">
        <v>122</v>
      </c>
      <c r="D230" s="36">
        <v>41912</v>
      </c>
      <c r="E230" s="35" t="s">
        <v>115</v>
      </c>
      <c r="F230" s="35" t="s">
        <v>116</v>
      </c>
      <c r="G230" s="35" t="s">
        <v>156</v>
      </c>
      <c r="H230" s="37">
        <v>135</v>
      </c>
      <c r="I230" s="37">
        <v>49.95</v>
      </c>
      <c r="J230" s="35">
        <v>9</v>
      </c>
    </row>
    <row r="231" spans="1:10">
      <c r="A231" s="35">
        <v>3</v>
      </c>
      <c r="B231" s="35" t="s">
        <v>118</v>
      </c>
      <c r="C231" s="35" t="s">
        <v>114</v>
      </c>
      <c r="D231" s="36">
        <v>41913</v>
      </c>
      <c r="E231" s="35" t="s">
        <v>115</v>
      </c>
      <c r="F231" s="35" t="s">
        <v>116</v>
      </c>
      <c r="G231" s="35" t="s">
        <v>156</v>
      </c>
      <c r="H231" s="37">
        <v>135</v>
      </c>
      <c r="I231" s="37">
        <v>63.45</v>
      </c>
      <c r="J231" s="35">
        <v>9</v>
      </c>
    </row>
    <row r="232" spans="1:10">
      <c r="A232" s="35">
        <v>2</v>
      </c>
      <c r="B232" s="35" t="s">
        <v>121</v>
      </c>
      <c r="C232" s="35" t="s">
        <v>122</v>
      </c>
      <c r="D232" s="36">
        <v>41914</v>
      </c>
      <c r="E232" s="35" t="s">
        <v>115</v>
      </c>
      <c r="F232" s="35" t="s">
        <v>116</v>
      </c>
      <c r="G232" s="35" t="s">
        <v>156</v>
      </c>
      <c r="H232" s="37">
        <v>135</v>
      </c>
      <c r="I232" s="37">
        <v>55.35</v>
      </c>
      <c r="J232" s="35">
        <v>9</v>
      </c>
    </row>
    <row r="233" spans="1:10">
      <c r="A233" s="35">
        <v>4</v>
      </c>
      <c r="B233" s="35" t="s">
        <v>113</v>
      </c>
      <c r="C233" s="35" t="s">
        <v>114</v>
      </c>
      <c r="D233" s="36">
        <v>41846</v>
      </c>
      <c r="E233" s="35" t="s">
        <v>124</v>
      </c>
      <c r="F233" s="35" t="s">
        <v>125</v>
      </c>
      <c r="G233" s="35" t="s">
        <v>126</v>
      </c>
      <c r="H233" s="37">
        <v>138</v>
      </c>
      <c r="I233" s="37">
        <v>53.82</v>
      </c>
      <c r="J233" s="35">
        <v>12</v>
      </c>
    </row>
    <row r="234" spans="1:10">
      <c r="A234" s="35">
        <v>7</v>
      </c>
      <c r="B234" s="35" t="s">
        <v>128</v>
      </c>
      <c r="C234" s="35" t="s">
        <v>129</v>
      </c>
      <c r="D234" s="36">
        <v>41916</v>
      </c>
      <c r="E234" s="35" t="s">
        <v>115</v>
      </c>
      <c r="F234" s="35" t="s">
        <v>119</v>
      </c>
      <c r="G234" s="35" t="s">
        <v>142</v>
      </c>
      <c r="H234" s="37">
        <v>160</v>
      </c>
      <c r="I234" s="37">
        <v>83.2</v>
      </c>
      <c r="J234" s="35">
        <v>10</v>
      </c>
    </row>
    <row r="235" spans="1:10">
      <c r="A235" s="35">
        <v>3</v>
      </c>
      <c r="B235" s="35" t="s">
        <v>113</v>
      </c>
      <c r="C235" s="35" t="s">
        <v>114</v>
      </c>
      <c r="D235" s="36">
        <v>41849</v>
      </c>
      <c r="E235" s="35" t="s">
        <v>124</v>
      </c>
      <c r="F235" s="35" t="s">
        <v>125</v>
      </c>
      <c r="G235" s="35" t="s">
        <v>158</v>
      </c>
      <c r="H235" s="37">
        <v>132</v>
      </c>
      <c r="I235" s="37">
        <v>52.8</v>
      </c>
      <c r="J235" s="35">
        <v>12</v>
      </c>
    </row>
    <row r="236" spans="1:10">
      <c r="A236" s="35">
        <v>5</v>
      </c>
      <c r="B236" s="35" t="s">
        <v>128</v>
      </c>
      <c r="C236" s="35" t="s">
        <v>129</v>
      </c>
      <c r="D236" s="36">
        <v>41917</v>
      </c>
      <c r="E236" s="35" t="s">
        <v>124</v>
      </c>
      <c r="F236" s="35" t="s">
        <v>138</v>
      </c>
      <c r="G236" s="35" t="s">
        <v>152</v>
      </c>
      <c r="H236" s="37">
        <v>168</v>
      </c>
      <c r="I236" s="37">
        <v>77.28</v>
      </c>
      <c r="J236" s="35">
        <v>12</v>
      </c>
    </row>
    <row r="237" spans="1:10">
      <c r="A237" s="35">
        <v>3</v>
      </c>
      <c r="B237" s="35" t="s">
        <v>145</v>
      </c>
      <c r="C237" s="35" t="s">
        <v>129</v>
      </c>
      <c r="D237" s="36">
        <v>41917</v>
      </c>
      <c r="E237" s="35" t="s">
        <v>124</v>
      </c>
      <c r="F237" s="35" t="s">
        <v>146</v>
      </c>
      <c r="G237" s="35" t="s">
        <v>159</v>
      </c>
      <c r="H237" s="37">
        <v>120</v>
      </c>
      <c r="I237" s="37">
        <v>64.8</v>
      </c>
      <c r="J237" s="35">
        <v>6</v>
      </c>
    </row>
    <row r="238" spans="1:10">
      <c r="A238" s="35">
        <v>3</v>
      </c>
      <c r="B238" s="35" t="s">
        <v>161</v>
      </c>
      <c r="C238" s="35" t="s">
        <v>154</v>
      </c>
      <c r="D238" s="36">
        <v>41917</v>
      </c>
      <c r="E238" s="35" t="s">
        <v>124</v>
      </c>
      <c r="F238" s="35" t="s">
        <v>138</v>
      </c>
      <c r="G238" s="35" t="s">
        <v>139</v>
      </c>
      <c r="H238" s="37">
        <v>165</v>
      </c>
      <c r="I238" s="37">
        <v>77.55</v>
      </c>
      <c r="J238" s="35">
        <v>5</v>
      </c>
    </row>
    <row r="239" spans="1:10">
      <c r="A239" s="35">
        <v>5</v>
      </c>
      <c r="B239" s="35" t="s">
        <v>121</v>
      </c>
      <c r="C239" s="35" t="s">
        <v>122</v>
      </c>
      <c r="D239" s="36">
        <v>41918</v>
      </c>
      <c r="E239" s="35" t="s">
        <v>115</v>
      </c>
      <c r="F239" s="35" t="s">
        <v>116</v>
      </c>
      <c r="G239" s="35" t="s">
        <v>123</v>
      </c>
      <c r="H239" s="37">
        <v>185.4</v>
      </c>
      <c r="I239" s="37">
        <v>100.11600000000001</v>
      </c>
      <c r="J239" s="35">
        <v>12</v>
      </c>
    </row>
    <row r="240" spans="1:10">
      <c r="A240" s="35">
        <v>2</v>
      </c>
      <c r="B240" s="35" t="s">
        <v>137</v>
      </c>
      <c r="C240" s="35" t="s">
        <v>114</v>
      </c>
      <c r="D240" s="36">
        <v>41919</v>
      </c>
      <c r="E240" s="35" t="s">
        <v>115</v>
      </c>
      <c r="F240" s="35" t="s">
        <v>119</v>
      </c>
      <c r="G240" s="35" t="s">
        <v>148</v>
      </c>
      <c r="H240" s="37">
        <v>89.55</v>
      </c>
      <c r="I240" s="37">
        <v>34.924500000000002</v>
      </c>
      <c r="J240" s="35">
        <v>9</v>
      </c>
    </row>
    <row r="241" spans="1:10">
      <c r="A241" s="35">
        <v>7</v>
      </c>
      <c r="B241" s="35" t="s">
        <v>128</v>
      </c>
      <c r="C241" s="35" t="s">
        <v>129</v>
      </c>
      <c r="D241" s="36">
        <v>41919</v>
      </c>
      <c r="E241" s="35" t="s">
        <v>115</v>
      </c>
      <c r="F241" s="35" t="s">
        <v>116</v>
      </c>
      <c r="G241" s="35" t="s">
        <v>133</v>
      </c>
      <c r="H241" s="37">
        <v>145</v>
      </c>
      <c r="I241" s="37">
        <v>71.05</v>
      </c>
      <c r="J241" s="35">
        <v>10</v>
      </c>
    </row>
    <row r="242" spans="1:10">
      <c r="A242" s="35">
        <v>7</v>
      </c>
      <c r="B242" s="35" t="s">
        <v>143</v>
      </c>
      <c r="C242" s="35" t="s">
        <v>129</v>
      </c>
      <c r="D242" s="36">
        <v>41920</v>
      </c>
      <c r="E242" s="35" t="s">
        <v>124</v>
      </c>
      <c r="F242" s="35" t="s">
        <v>125</v>
      </c>
      <c r="G242" s="35" t="s">
        <v>158</v>
      </c>
      <c r="H242" s="37">
        <v>132</v>
      </c>
      <c r="I242" s="37">
        <v>50.16</v>
      </c>
      <c r="J242" s="35">
        <v>12</v>
      </c>
    </row>
    <row r="243" spans="1:10">
      <c r="A243" s="35">
        <v>6</v>
      </c>
      <c r="B243" s="35" t="s">
        <v>150</v>
      </c>
      <c r="C243" s="35" t="s">
        <v>122</v>
      </c>
      <c r="D243" s="36">
        <v>41920</v>
      </c>
      <c r="E243" s="35" t="s">
        <v>124</v>
      </c>
      <c r="F243" s="35" t="s">
        <v>130</v>
      </c>
      <c r="G243" s="35" t="s">
        <v>131</v>
      </c>
      <c r="H243" s="37">
        <v>54</v>
      </c>
      <c r="I243" s="37">
        <v>25.92</v>
      </c>
      <c r="J243" s="35">
        <v>4</v>
      </c>
    </row>
    <row r="244" spans="1:10">
      <c r="A244" s="35">
        <v>9</v>
      </c>
      <c r="B244" s="35" t="s">
        <v>113</v>
      </c>
      <c r="C244" s="35" t="s">
        <v>114</v>
      </c>
      <c r="D244" s="36">
        <v>41868</v>
      </c>
      <c r="E244" s="35" t="s">
        <v>124</v>
      </c>
      <c r="F244" s="35" t="s">
        <v>146</v>
      </c>
      <c r="G244" s="35" t="s">
        <v>159</v>
      </c>
      <c r="H244" s="37">
        <v>120</v>
      </c>
      <c r="I244" s="37">
        <v>49.2</v>
      </c>
      <c r="J244" s="35">
        <v>6</v>
      </c>
    </row>
    <row r="245" spans="1:10">
      <c r="A245" s="35">
        <v>1</v>
      </c>
      <c r="B245" s="35" t="s">
        <v>150</v>
      </c>
      <c r="C245" s="35" t="s">
        <v>122</v>
      </c>
      <c r="D245" s="36">
        <v>41921</v>
      </c>
      <c r="E245" s="35" t="s">
        <v>115</v>
      </c>
      <c r="F245" s="35" t="s">
        <v>116</v>
      </c>
      <c r="G245" s="35" t="s">
        <v>156</v>
      </c>
      <c r="H245" s="37">
        <v>135</v>
      </c>
      <c r="I245" s="37">
        <v>63.45</v>
      </c>
      <c r="J245" s="35">
        <v>9</v>
      </c>
    </row>
    <row r="246" spans="1:10">
      <c r="A246" s="35">
        <v>1</v>
      </c>
      <c r="B246" s="35" t="s">
        <v>113</v>
      </c>
      <c r="C246" s="35" t="s">
        <v>114</v>
      </c>
      <c r="D246" s="36">
        <v>41906</v>
      </c>
      <c r="E246" s="35" t="s">
        <v>124</v>
      </c>
      <c r="F246" s="35" t="s">
        <v>125</v>
      </c>
      <c r="G246" s="35" t="s">
        <v>126</v>
      </c>
      <c r="H246" s="37">
        <v>138</v>
      </c>
      <c r="I246" s="37">
        <v>55.2</v>
      </c>
      <c r="J246" s="35">
        <v>12</v>
      </c>
    </row>
    <row r="247" spans="1:10">
      <c r="A247" s="35">
        <v>6</v>
      </c>
      <c r="B247" s="35" t="s">
        <v>137</v>
      </c>
      <c r="C247" s="35" t="s">
        <v>114</v>
      </c>
      <c r="D247" s="36">
        <v>41925</v>
      </c>
      <c r="E247" s="35" t="s">
        <v>115</v>
      </c>
      <c r="F247" s="35" t="s">
        <v>116</v>
      </c>
      <c r="G247" s="35" t="s">
        <v>133</v>
      </c>
      <c r="H247" s="37">
        <v>145</v>
      </c>
      <c r="I247" s="37">
        <v>71.05</v>
      </c>
      <c r="J247" s="35">
        <v>10</v>
      </c>
    </row>
    <row r="248" spans="1:10">
      <c r="A248" s="35">
        <v>7</v>
      </c>
      <c r="B248" s="35" t="s">
        <v>137</v>
      </c>
      <c r="C248" s="35" t="s">
        <v>114</v>
      </c>
      <c r="D248" s="36">
        <v>41927</v>
      </c>
      <c r="E248" s="35" t="s">
        <v>115</v>
      </c>
      <c r="F248" s="35" t="s">
        <v>116</v>
      </c>
      <c r="G248" s="35" t="s">
        <v>117</v>
      </c>
      <c r="H248" s="37">
        <v>130.5</v>
      </c>
      <c r="I248" s="37">
        <v>63.945</v>
      </c>
      <c r="J248" s="35">
        <v>9</v>
      </c>
    </row>
    <row r="249" spans="1:10">
      <c r="A249" s="35">
        <v>9</v>
      </c>
      <c r="B249" s="35" t="s">
        <v>134</v>
      </c>
      <c r="C249" s="35" t="s">
        <v>122</v>
      </c>
      <c r="D249" s="36">
        <v>41928</v>
      </c>
      <c r="E249" s="35" t="s">
        <v>124</v>
      </c>
      <c r="F249" s="35" t="s">
        <v>125</v>
      </c>
      <c r="G249" s="35" t="s">
        <v>158</v>
      </c>
      <c r="H249" s="37">
        <v>132</v>
      </c>
      <c r="I249" s="37">
        <v>50.16</v>
      </c>
      <c r="J249" s="35">
        <v>12</v>
      </c>
    </row>
    <row r="250" spans="1:10">
      <c r="A250" s="35">
        <v>1</v>
      </c>
      <c r="B250" s="35" t="s">
        <v>118</v>
      </c>
      <c r="C250" s="35" t="s">
        <v>114</v>
      </c>
      <c r="D250" s="36">
        <v>41928</v>
      </c>
      <c r="E250" s="35" t="s">
        <v>124</v>
      </c>
      <c r="F250" s="35" t="s">
        <v>125</v>
      </c>
      <c r="G250" s="35" t="s">
        <v>158</v>
      </c>
      <c r="H250" s="37">
        <v>132</v>
      </c>
      <c r="I250" s="37">
        <v>58.08</v>
      </c>
      <c r="J250" s="35">
        <v>12</v>
      </c>
    </row>
    <row r="251" spans="1:10">
      <c r="A251" s="35">
        <v>1</v>
      </c>
      <c r="B251" s="35" t="s">
        <v>121</v>
      </c>
      <c r="C251" s="35" t="s">
        <v>122</v>
      </c>
      <c r="D251" s="36">
        <v>41929</v>
      </c>
      <c r="E251" s="35" t="s">
        <v>124</v>
      </c>
      <c r="F251" s="35" t="s">
        <v>130</v>
      </c>
      <c r="G251" s="35" t="s">
        <v>131</v>
      </c>
      <c r="H251" s="37">
        <v>54</v>
      </c>
      <c r="I251" s="37">
        <v>24.3</v>
      </c>
      <c r="J251" s="35">
        <v>4</v>
      </c>
    </row>
    <row r="252" spans="1:10">
      <c r="A252" s="35">
        <v>1</v>
      </c>
      <c r="B252" s="35" t="s">
        <v>137</v>
      </c>
      <c r="C252" s="35" t="s">
        <v>114</v>
      </c>
      <c r="D252" s="36">
        <v>41929</v>
      </c>
      <c r="E252" s="35" t="s">
        <v>115</v>
      </c>
      <c r="F252" s="35" t="s">
        <v>116</v>
      </c>
      <c r="G252" s="35" t="s">
        <v>135</v>
      </c>
      <c r="H252" s="37">
        <v>104.4</v>
      </c>
      <c r="I252" s="37">
        <v>40.716000000000001</v>
      </c>
      <c r="J252" s="35">
        <v>9</v>
      </c>
    </row>
    <row r="253" spans="1:10">
      <c r="A253" s="35">
        <v>3</v>
      </c>
      <c r="B253" s="35" t="s">
        <v>128</v>
      </c>
      <c r="C253" s="35" t="s">
        <v>129</v>
      </c>
      <c r="D253" s="36">
        <v>41932</v>
      </c>
      <c r="E253" s="35" t="s">
        <v>124</v>
      </c>
      <c r="F253" s="35" t="s">
        <v>138</v>
      </c>
      <c r="G253" s="35" t="s">
        <v>139</v>
      </c>
      <c r="H253" s="37">
        <v>165</v>
      </c>
      <c r="I253" s="37">
        <v>66</v>
      </c>
      <c r="J253" s="35">
        <v>5</v>
      </c>
    </row>
    <row r="254" spans="1:10">
      <c r="A254" s="35">
        <v>5</v>
      </c>
      <c r="B254" s="35" t="s">
        <v>118</v>
      </c>
      <c r="C254" s="35" t="s">
        <v>114</v>
      </c>
      <c r="D254" s="36">
        <v>41933</v>
      </c>
      <c r="E254" s="35" t="s">
        <v>115</v>
      </c>
      <c r="F254" s="35" t="s">
        <v>116</v>
      </c>
      <c r="G254" s="35" t="s">
        <v>123</v>
      </c>
      <c r="H254" s="37">
        <v>185.4</v>
      </c>
      <c r="I254" s="37">
        <v>100.11600000000001</v>
      </c>
      <c r="J254" s="35">
        <v>12</v>
      </c>
    </row>
    <row r="255" spans="1:10">
      <c r="A255" s="35">
        <v>2</v>
      </c>
      <c r="B255" s="35" t="s">
        <v>145</v>
      </c>
      <c r="C255" s="35" t="s">
        <v>129</v>
      </c>
      <c r="D255" s="36">
        <v>41934</v>
      </c>
      <c r="E255" s="35" t="s">
        <v>124</v>
      </c>
      <c r="F255" s="35" t="s">
        <v>130</v>
      </c>
      <c r="G255" s="35" t="s">
        <v>131</v>
      </c>
      <c r="H255" s="37">
        <v>54</v>
      </c>
      <c r="I255" s="37">
        <v>25.92</v>
      </c>
      <c r="J255" s="35">
        <v>4</v>
      </c>
    </row>
    <row r="256" spans="1:10">
      <c r="A256" s="35">
        <v>5</v>
      </c>
      <c r="B256" s="35" t="s">
        <v>121</v>
      </c>
      <c r="C256" s="35" t="s">
        <v>122</v>
      </c>
      <c r="D256" s="36">
        <v>41936</v>
      </c>
      <c r="E256" s="35" t="s">
        <v>124</v>
      </c>
      <c r="F256" s="35" t="s">
        <v>125</v>
      </c>
      <c r="G256" s="35" t="s">
        <v>126</v>
      </c>
      <c r="H256" s="37">
        <v>138</v>
      </c>
      <c r="I256" s="37">
        <v>55.2</v>
      </c>
      <c r="J256" s="35">
        <v>12</v>
      </c>
    </row>
    <row r="257" spans="1:10">
      <c r="A257" s="35">
        <v>1</v>
      </c>
      <c r="B257" s="35" t="s">
        <v>134</v>
      </c>
      <c r="C257" s="35" t="s">
        <v>122</v>
      </c>
      <c r="D257" s="36">
        <v>41936</v>
      </c>
      <c r="E257" s="35" t="s">
        <v>115</v>
      </c>
      <c r="F257" s="35" t="s">
        <v>116</v>
      </c>
      <c r="G257" s="35" t="s">
        <v>133</v>
      </c>
      <c r="H257" s="37">
        <v>145</v>
      </c>
      <c r="I257" s="37">
        <v>78.3</v>
      </c>
      <c r="J257" s="35">
        <v>10</v>
      </c>
    </row>
    <row r="258" spans="1:10">
      <c r="A258" s="35">
        <v>7</v>
      </c>
      <c r="B258" s="35" t="s">
        <v>128</v>
      </c>
      <c r="C258" s="35" t="s">
        <v>129</v>
      </c>
      <c r="D258" s="36">
        <v>41938</v>
      </c>
      <c r="E258" s="35" t="s">
        <v>124</v>
      </c>
      <c r="F258" s="35" t="s">
        <v>146</v>
      </c>
      <c r="G258" s="35" t="s">
        <v>159</v>
      </c>
      <c r="H258" s="37">
        <v>120</v>
      </c>
      <c r="I258" s="37">
        <v>48</v>
      </c>
      <c r="J258" s="35">
        <v>6</v>
      </c>
    </row>
    <row r="259" spans="1:10">
      <c r="A259" s="35">
        <v>6</v>
      </c>
      <c r="B259" s="35" t="s">
        <v>118</v>
      </c>
      <c r="C259" s="35" t="s">
        <v>114</v>
      </c>
      <c r="D259" s="36">
        <v>41939</v>
      </c>
      <c r="E259" s="35" t="s">
        <v>115</v>
      </c>
      <c r="F259" s="35" t="s">
        <v>116</v>
      </c>
      <c r="G259" s="35" t="s">
        <v>140</v>
      </c>
      <c r="H259" s="37">
        <v>186</v>
      </c>
      <c r="I259" s="37">
        <v>102.3</v>
      </c>
      <c r="J259" s="35">
        <v>12</v>
      </c>
    </row>
    <row r="260" spans="1:10">
      <c r="A260" s="35">
        <v>1</v>
      </c>
      <c r="B260" s="35" t="s">
        <v>121</v>
      </c>
      <c r="C260" s="35" t="s">
        <v>122</v>
      </c>
      <c r="D260" s="36">
        <v>41941</v>
      </c>
      <c r="E260" s="35" t="s">
        <v>115</v>
      </c>
      <c r="F260" s="35" t="s">
        <v>116</v>
      </c>
      <c r="G260" s="35" t="s">
        <v>123</v>
      </c>
      <c r="H260" s="37">
        <v>185.4</v>
      </c>
      <c r="I260" s="37">
        <v>101.97</v>
      </c>
      <c r="J260" s="35">
        <v>12</v>
      </c>
    </row>
    <row r="261" spans="1:10">
      <c r="A261" s="35">
        <v>4</v>
      </c>
      <c r="B261" s="35" t="s">
        <v>145</v>
      </c>
      <c r="C261" s="35" t="s">
        <v>129</v>
      </c>
      <c r="D261" s="36">
        <v>41944</v>
      </c>
      <c r="E261" s="35" t="s">
        <v>124</v>
      </c>
      <c r="F261" s="35" t="s">
        <v>130</v>
      </c>
      <c r="G261" s="35" t="s">
        <v>160</v>
      </c>
      <c r="H261" s="37">
        <v>90</v>
      </c>
      <c r="I261" s="37">
        <v>46.8</v>
      </c>
      <c r="J261" s="35">
        <v>5</v>
      </c>
    </row>
    <row r="262" spans="1:10">
      <c r="A262" s="35">
        <v>9</v>
      </c>
      <c r="B262" s="35" t="s">
        <v>121</v>
      </c>
      <c r="C262" s="35" t="s">
        <v>122</v>
      </c>
      <c r="D262" s="36">
        <v>41945</v>
      </c>
      <c r="E262" s="35" t="s">
        <v>124</v>
      </c>
      <c r="F262" s="35" t="s">
        <v>130</v>
      </c>
      <c r="G262" s="35" t="s">
        <v>131</v>
      </c>
      <c r="H262" s="37">
        <v>54</v>
      </c>
      <c r="I262" s="37">
        <v>20.52</v>
      </c>
      <c r="J262" s="35">
        <v>4</v>
      </c>
    </row>
    <row r="263" spans="1:10">
      <c r="A263" s="35">
        <v>3</v>
      </c>
      <c r="B263" s="35" t="s">
        <v>118</v>
      </c>
      <c r="C263" s="35" t="s">
        <v>114</v>
      </c>
      <c r="D263" s="36">
        <v>41949</v>
      </c>
      <c r="E263" s="35" t="s">
        <v>115</v>
      </c>
      <c r="F263" s="35" t="s">
        <v>119</v>
      </c>
      <c r="G263" s="35" t="s">
        <v>120</v>
      </c>
      <c r="H263" s="37">
        <v>282</v>
      </c>
      <c r="I263" s="37">
        <v>138.18</v>
      </c>
      <c r="J263" s="35">
        <v>12</v>
      </c>
    </row>
    <row r="264" spans="1:10">
      <c r="A264" s="35">
        <v>9</v>
      </c>
      <c r="B264" s="35" t="s">
        <v>128</v>
      </c>
      <c r="C264" s="35" t="s">
        <v>129</v>
      </c>
      <c r="D264" s="36">
        <v>41952</v>
      </c>
      <c r="E264" s="35" t="s">
        <v>124</v>
      </c>
      <c r="F264" s="35" t="s">
        <v>138</v>
      </c>
      <c r="G264" s="35" t="s">
        <v>139</v>
      </c>
      <c r="H264" s="37">
        <v>165</v>
      </c>
      <c r="I264" s="37">
        <v>75.900000000000006</v>
      </c>
      <c r="J264" s="35">
        <v>5</v>
      </c>
    </row>
    <row r="265" spans="1:10">
      <c r="A265" s="35">
        <v>7</v>
      </c>
      <c r="B265" s="35" t="s">
        <v>113</v>
      </c>
      <c r="C265" s="35" t="s">
        <v>114</v>
      </c>
      <c r="D265" s="36">
        <v>41915</v>
      </c>
      <c r="E265" s="35" t="s">
        <v>124</v>
      </c>
      <c r="F265" s="35" t="s">
        <v>125</v>
      </c>
      <c r="G265" s="35" t="s">
        <v>126</v>
      </c>
      <c r="H265" s="37">
        <v>138</v>
      </c>
      <c r="I265" s="37">
        <v>53.82</v>
      </c>
      <c r="J265" s="35">
        <v>12</v>
      </c>
    </row>
    <row r="266" spans="1:10">
      <c r="A266" s="35">
        <v>7</v>
      </c>
      <c r="B266" s="35" t="s">
        <v>121</v>
      </c>
      <c r="C266" s="35" t="s">
        <v>122</v>
      </c>
      <c r="D266" s="36">
        <v>41953</v>
      </c>
      <c r="E266" s="35" t="s">
        <v>124</v>
      </c>
      <c r="F266" s="35" t="s">
        <v>146</v>
      </c>
      <c r="G266" s="35" t="s">
        <v>147</v>
      </c>
      <c r="H266" s="37">
        <v>193</v>
      </c>
      <c r="I266" s="37">
        <v>96.5</v>
      </c>
      <c r="J266" s="35">
        <v>10</v>
      </c>
    </row>
    <row r="267" spans="1:10">
      <c r="A267" s="35">
        <v>5</v>
      </c>
      <c r="B267" s="35" t="s">
        <v>137</v>
      </c>
      <c r="C267" s="35" t="s">
        <v>114</v>
      </c>
      <c r="D267" s="36">
        <v>41953</v>
      </c>
      <c r="E267" s="35" t="s">
        <v>124</v>
      </c>
      <c r="F267" s="35" t="s">
        <v>138</v>
      </c>
      <c r="G267" s="35" t="s">
        <v>152</v>
      </c>
      <c r="H267" s="37">
        <v>168</v>
      </c>
      <c r="I267" s="37">
        <v>80.64</v>
      </c>
      <c r="J267" s="35">
        <v>12</v>
      </c>
    </row>
    <row r="268" spans="1:10">
      <c r="A268" s="35">
        <v>1</v>
      </c>
      <c r="B268" s="35" t="s">
        <v>161</v>
      </c>
      <c r="C268" s="35" t="s">
        <v>154</v>
      </c>
      <c r="D268" s="36">
        <v>41954</v>
      </c>
      <c r="E268" s="35" t="s">
        <v>124</v>
      </c>
      <c r="F268" s="35" t="s">
        <v>125</v>
      </c>
      <c r="G268" s="35" t="s">
        <v>157</v>
      </c>
      <c r="H268" s="37">
        <v>130.5</v>
      </c>
      <c r="I268" s="37">
        <v>67.86</v>
      </c>
      <c r="J268" s="35">
        <v>9</v>
      </c>
    </row>
    <row r="269" spans="1:10">
      <c r="A269" s="35">
        <v>2</v>
      </c>
      <c r="B269" s="35" t="s">
        <v>128</v>
      </c>
      <c r="C269" s="35" t="s">
        <v>129</v>
      </c>
      <c r="D269" s="36">
        <v>41954</v>
      </c>
      <c r="E269" s="35" t="s">
        <v>115</v>
      </c>
      <c r="F269" s="35" t="s">
        <v>119</v>
      </c>
      <c r="G269" s="35" t="s">
        <v>120</v>
      </c>
      <c r="H269" s="37">
        <v>282</v>
      </c>
      <c r="I269" s="37">
        <v>138.18</v>
      </c>
      <c r="J269" s="35">
        <v>12</v>
      </c>
    </row>
    <row r="270" spans="1:10">
      <c r="A270" s="35">
        <v>9</v>
      </c>
      <c r="B270" s="35" t="s">
        <v>118</v>
      </c>
      <c r="C270" s="35" t="s">
        <v>114</v>
      </c>
      <c r="D270" s="36">
        <v>41955</v>
      </c>
      <c r="E270" s="35" t="s">
        <v>124</v>
      </c>
      <c r="F270" s="35" t="s">
        <v>138</v>
      </c>
      <c r="G270" s="35" t="s">
        <v>144</v>
      </c>
      <c r="H270" s="37">
        <v>282</v>
      </c>
      <c r="I270" s="37">
        <v>109.98</v>
      </c>
      <c r="J270" s="35">
        <v>12</v>
      </c>
    </row>
    <row r="271" spans="1:10">
      <c r="A271" s="35">
        <v>4</v>
      </c>
      <c r="B271" s="35" t="s">
        <v>113</v>
      </c>
      <c r="C271" s="35" t="s">
        <v>114</v>
      </c>
      <c r="D271" s="36">
        <v>41916</v>
      </c>
      <c r="E271" s="35" t="s">
        <v>124</v>
      </c>
      <c r="F271" s="35" t="s">
        <v>138</v>
      </c>
      <c r="G271" s="35" t="s">
        <v>152</v>
      </c>
      <c r="H271" s="37">
        <v>168</v>
      </c>
      <c r="I271" s="37">
        <v>80.64</v>
      </c>
      <c r="J271" s="35">
        <v>12</v>
      </c>
    </row>
    <row r="272" spans="1:10">
      <c r="A272" s="35">
        <v>9</v>
      </c>
      <c r="B272" s="35" t="s">
        <v>113</v>
      </c>
      <c r="C272" s="35" t="s">
        <v>114</v>
      </c>
      <c r="D272" s="36">
        <v>41921</v>
      </c>
      <c r="E272" s="35" t="s">
        <v>124</v>
      </c>
      <c r="F272" s="35" t="s">
        <v>146</v>
      </c>
      <c r="G272" s="35" t="s">
        <v>147</v>
      </c>
      <c r="H272" s="37">
        <v>193</v>
      </c>
      <c r="I272" s="37">
        <v>88.78</v>
      </c>
      <c r="J272" s="35">
        <v>10</v>
      </c>
    </row>
    <row r="273" spans="1:10">
      <c r="A273" s="35">
        <v>7</v>
      </c>
      <c r="B273" s="35" t="s">
        <v>118</v>
      </c>
      <c r="C273" s="35" t="s">
        <v>114</v>
      </c>
      <c r="D273" s="36">
        <v>41956</v>
      </c>
      <c r="E273" s="35" t="s">
        <v>124</v>
      </c>
      <c r="F273" s="35" t="s">
        <v>130</v>
      </c>
      <c r="G273" s="35" t="s">
        <v>160</v>
      </c>
      <c r="H273" s="37">
        <v>90</v>
      </c>
      <c r="I273" s="37">
        <v>45</v>
      </c>
      <c r="J273" s="35">
        <v>5</v>
      </c>
    </row>
    <row r="274" spans="1:10">
      <c r="A274" s="35">
        <v>4</v>
      </c>
      <c r="B274" s="35" t="s">
        <v>162</v>
      </c>
      <c r="C274" s="35" t="s">
        <v>114</v>
      </c>
      <c r="D274" s="36">
        <v>41957</v>
      </c>
      <c r="E274" s="35" t="s">
        <v>115</v>
      </c>
      <c r="F274" s="35" t="s">
        <v>116</v>
      </c>
      <c r="G274" s="35" t="s">
        <v>117</v>
      </c>
      <c r="H274" s="37">
        <v>130.5</v>
      </c>
      <c r="I274" s="37">
        <v>54.81</v>
      </c>
      <c r="J274" s="35">
        <v>9</v>
      </c>
    </row>
    <row r="275" spans="1:10">
      <c r="A275" s="35">
        <v>9</v>
      </c>
      <c r="B275" s="35" t="s">
        <v>137</v>
      </c>
      <c r="C275" s="35" t="s">
        <v>114</v>
      </c>
      <c r="D275" s="36">
        <v>41959</v>
      </c>
      <c r="E275" s="35" t="s">
        <v>115</v>
      </c>
      <c r="F275" s="35" t="s">
        <v>116</v>
      </c>
      <c r="G275" s="35" t="s">
        <v>133</v>
      </c>
      <c r="H275" s="37">
        <v>145</v>
      </c>
      <c r="I275" s="37">
        <v>65.25</v>
      </c>
      <c r="J275" s="35">
        <v>10</v>
      </c>
    </row>
    <row r="276" spans="1:10">
      <c r="A276" s="35">
        <v>4</v>
      </c>
      <c r="B276" s="35" t="s">
        <v>113</v>
      </c>
      <c r="C276" s="35" t="s">
        <v>114</v>
      </c>
      <c r="D276" s="36">
        <v>41955</v>
      </c>
      <c r="E276" s="35" t="s">
        <v>124</v>
      </c>
      <c r="F276" s="35" t="s">
        <v>146</v>
      </c>
      <c r="G276" s="35" t="s">
        <v>159</v>
      </c>
      <c r="H276" s="37">
        <v>120</v>
      </c>
      <c r="I276" s="37">
        <v>48</v>
      </c>
      <c r="J276" s="35">
        <v>6</v>
      </c>
    </row>
    <row r="277" spans="1:10">
      <c r="A277" s="35">
        <v>3</v>
      </c>
      <c r="B277" s="35" t="s">
        <v>121</v>
      </c>
      <c r="C277" s="35" t="s">
        <v>122</v>
      </c>
      <c r="D277" s="36">
        <v>41960</v>
      </c>
      <c r="E277" s="35" t="s">
        <v>124</v>
      </c>
      <c r="F277" s="35" t="s">
        <v>146</v>
      </c>
      <c r="G277" s="35" t="s">
        <v>147</v>
      </c>
      <c r="H277" s="37">
        <v>193</v>
      </c>
      <c r="I277" s="37">
        <v>75.27</v>
      </c>
      <c r="J277" s="35">
        <v>10</v>
      </c>
    </row>
    <row r="278" spans="1:10">
      <c r="A278" s="35">
        <v>6</v>
      </c>
      <c r="B278" s="35" t="s">
        <v>137</v>
      </c>
      <c r="C278" s="35" t="s">
        <v>114</v>
      </c>
      <c r="D278" s="36">
        <v>41962</v>
      </c>
      <c r="E278" s="35" t="s">
        <v>124</v>
      </c>
      <c r="F278" s="35" t="s">
        <v>138</v>
      </c>
      <c r="G278" s="35" t="s">
        <v>144</v>
      </c>
      <c r="H278" s="37">
        <v>282</v>
      </c>
      <c r="I278" s="37">
        <v>149.46</v>
      </c>
      <c r="J278" s="35">
        <v>12</v>
      </c>
    </row>
    <row r="279" spans="1:10">
      <c r="A279" s="35">
        <v>3</v>
      </c>
      <c r="B279" s="35" t="s">
        <v>113</v>
      </c>
      <c r="C279" s="35" t="s">
        <v>114</v>
      </c>
      <c r="D279" s="36">
        <v>41959</v>
      </c>
      <c r="E279" s="35" t="s">
        <v>124</v>
      </c>
      <c r="F279" s="35" t="s">
        <v>138</v>
      </c>
      <c r="G279" s="35" t="s">
        <v>139</v>
      </c>
      <c r="H279" s="37">
        <v>165</v>
      </c>
      <c r="I279" s="37">
        <v>75.900000000000006</v>
      </c>
      <c r="J279" s="35">
        <v>5</v>
      </c>
    </row>
    <row r="280" spans="1:10">
      <c r="A280" s="35">
        <v>4</v>
      </c>
      <c r="B280" s="35" t="s">
        <v>134</v>
      </c>
      <c r="C280" s="35" t="s">
        <v>122</v>
      </c>
      <c r="D280" s="36">
        <v>41964</v>
      </c>
      <c r="E280" s="35" t="s">
        <v>124</v>
      </c>
      <c r="F280" s="35" t="s">
        <v>125</v>
      </c>
      <c r="G280" s="35" t="s">
        <v>158</v>
      </c>
      <c r="H280" s="37">
        <v>132</v>
      </c>
      <c r="I280" s="37">
        <v>52.8</v>
      </c>
      <c r="J280" s="35">
        <v>12</v>
      </c>
    </row>
    <row r="281" spans="1:10">
      <c r="A281" s="35">
        <v>6</v>
      </c>
      <c r="B281" s="35" t="s">
        <v>121</v>
      </c>
      <c r="C281" s="35" t="s">
        <v>122</v>
      </c>
      <c r="D281" s="36">
        <v>41964</v>
      </c>
      <c r="E281" s="35" t="s">
        <v>124</v>
      </c>
      <c r="F281" s="35" t="s">
        <v>146</v>
      </c>
      <c r="G281" s="35" t="s">
        <v>147</v>
      </c>
      <c r="H281" s="37">
        <v>193</v>
      </c>
      <c r="I281" s="37">
        <v>73.34</v>
      </c>
      <c r="J281" s="35">
        <v>10</v>
      </c>
    </row>
    <row r="282" spans="1:10">
      <c r="A282" s="35">
        <v>4</v>
      </c>
      <c r="B282" s="35" t="s">
        <v>118</v>
      </c>
      <c r="C282" s="35" t="s">
        <v>114</v>
      </c>
      <c r="D282" s="36">
        <v>41964</v>
      </c>
      <c r="E282" s="35" t="s">
        <v>124</v>
      </c>
      <c r="F282" s="35" t="s">
        <v>146</v>
      </c>
      <c r="G282" s="35" t="s">
        <v>155</v>
      </c>
      <c r="H282" s="37">
        <v>234</v>
      </c>
      <c r="I282" s="37">
        <v>91.26</v>
      </c>
      <c r="J282" s="35">
        <v>9</v>
      </c>
    </row>
    <row r="283" spans="1:10">
      <c r="A283" s="35">
        <v>3</v>
      </c>
      <c r="B283" s="35" t="s">
        <v>137</v>
      </c>
      <c r="C283" s="35" t="s">
        <v>114</v>
      </c>
      <c r="D283" s="36">
        <v>41971</v>
      </c>
      <c r="E283" s="35" t="s">
        <v>115</v>
      </c>
      <c r="F283" s="35" t="s">
        <v>116</v>
      </c>
      <c r="G283" s="35" t="s">
        <v>149</v>
      </c>
      <c r="H283" s="37">
        <v>72</v>
      </c>
      <c r="I283" s="37">
        <v>37.44</v>
      </c>
      <c r="J283" s="35">
        <v>6</v>
      </c>
    </row>
    <row r="284" spans="1:10">
      <c r="A284" s="35">
        <v>1</v>
      </c>
      <c r="B284" s="35" t="s">
        <v>137</v>
      </c>
      <c r="C284" s="35" t="s">
        <v>114</v>
      </c>
      <c r="D284" s="36">
        <v>41971</v>
      </c>
      <c r="E284" s="35" t="s">
        <v>115</v>
      </c>
      <c r="F284" s="35" t="s">
        <v>119</v>
      </c>
      <c r="G284" s="35" t="s">
        <v>142</v>
      </c>
      <c r="H284" s="37">
        <v>160</v>
      </c>
      <c r="I284" s="37">
        <v>83.2</v>
      </c>
      <c r="J284" s="35">
        <v>10</v>
      </c>
    </row>
    <row r="285" spans="1:10">
      <c r="A285" s="35">
        <v>7</v>
      </c>
      <c r="B285" s="35" t="s">
        <v>145</v>
      </c>
      <c r="C285" s="35" t="s">
        <v>129</v>
      </c>
      <c r="D285" s="36">
        <v>41972</v>
      </c>
      <c r="E285" s="35" t="s">
        <v>124</v>
      </c>
      <c r="F285" s="35" t="s">
        <v>146</v>
      </c>
      <c r="G285" s="35" t="s">
        <v>147</v>
      </c>
      <c r="H285" s="37">
        <v>193</v>
      </c>
      <c r="I285" s="37">
        <v>88.78</v>
      </c>
      <c r="J285" s="35">
        <v>10</v>
      </c>
    </row>
    <row r="286" spans="1:10">
      <c r="A286" s="35">
        <v>1</v>
      </c>
      <c r="B286" s="35" t="s">
        <v>143</v>
      </c>
      <c r="C286" s="35" t="s">
        <v>129</v>
      </c>
      <c r="D286" s="36">
        <v>41974</v>
      </c>
      <c r="E286" s="35" t="s">
        <v>124</v>
      </c>
      <c r="F286" s="35" t="s">
        <v>146</v>
      </c>
      <c r="G286" s="35" t="s">
        <v>155</v>
      </c>
      <c r="H286" s="37">
        <v>234</v>
      </c>
      <c r="I286" s="37">
        <v>121.68</v>
      </c>
      <c r="J286" s="35">
        <v>9</v>
      </c>
    </row>
    <row r="287" spans="1:10">
      <c r="A287" s="35">
        <v>1</v>
      </c>
      <c r="B287" s="35" t="s">
        <v>143</v>
      </c>
      <c r="C287" s="35" t="s">
        <v>129</v>
      </c>
      <c r="D287" s="36">
        <v>41975</v>
      </c>
      <c r="E287" s="35" t="s">
        <v>124</v>
      </c>
      <c r="F287" s="35" t="s">
        <v>138</v>
      </c>
      <c r="G287" s="35" t="s">
        <v>152</v>
      </c>
      <c r="H287" s="37">
        <v>168</v>
      </c>
      <c r="I287" s="37">
        <v>62.16</v>
      </c>
      <c r="J287" s="35">
        <v>12</v>
      </c>
    </row>
    <row r="288" spans="1:10">
      <c r="A288" s="35">
        <v>9</v>
      </c>
      <c r="B288" s="35" t="s">
        <v>134</v>
      </c>
      <c r="C288" s="35" t="s">
        <v>122</v>
      </c>
      <c r="D288" s="36">
        <v>41976</v>
      </c>
      <c r="E288" s="35" t="s">
        <v>115</v>
      </c>
      <c r="F288" s="35" t="s">
        <v>116</v>
      </c>
      <c r="G288" s="35" t="s">
        <v>117</v>
      </c>
      <c r="H288" s="37">
        <v>130.5</v>
      </c>
      <c r="I288" s="37">
        <v>50.895000000000003</v>
      </c>
      <c r="J288" s="35">
        <v>9</v>
      </c>
    </row>
    <row r="289" spans="1:10">
      <c r="A289" s="35">
        <v>9</v>
      </c>
      <c r="B289" s="35" t="s">
        <v>121</v>
      </c>
      <c r="C289" s="35" t="s">
        <v>122</v>
      </c>
      <c r="D289" s="36">
        <v>41977</v>
      </c>
      <c r="E289" s="35" t="s">
        <v>124</v>
      </c>
      <c r="F289" s="35" t="s">
        <v>146</v>
      </c>
      <c r="G289" s="35" t="s">
        <v>155</v>
      </c>
      <c r="H289" s="37">
        <v>234</v>
      </c>
      <c r="I289" s="37">
        <v>121.68</v>
      </c>
      <c r="J289" s="35">
        <v>9</v>
      </c>
    </row>
    <row r="290" spans="1:10">
      <c r="A290" s="35">
        <v>6</v>
      </c>
      <c r="B290" s="35" t="s">
        <v>134</v>
      </c>
      <c r="C290" s="35" t="s">
        <v>122</v>
      </c>
      <c r="D290" s="36">
        <v>41978</v>
      </c>
      <c r="E290" s="35" t="s">
        <v>115</v>
      </c>
      <c r="F290" s="35" t="s">
        <v>116</v>
      </c>
      <c r="G290" s="35" t="s">
        <v>117</v>
      </c>
      <c r="H290" s="37">
        <v>130.5</v>
      </c>
      <c r="I290" s="37">
        <v>58.725000000000001</v>
      </c>
      <c r="J290" s="35">
        <v>9</v>
      </c>
    </row>
    <row r="291" spans="1:10">
      <c r="A291" s="35">
        <v>3</v>
      </c>
      <c r="B291" s="35" t="s">
        <v>145</v>
      </c>
      <c r="C291" s="35" t="s">
        <v>129</v>
      </c>
      <c r="D291" s="36">
        <v>41979</v>
      </c>
      <c r="E291" s="35" t="s">
        <v>115</v>
      </c>
      <c r="F291" s="35" t="s">
        <v>116</v>
      </c>
      <c r="G291" s="35" t="s">
        <v>149</v>
      </c>
      <c r="H291" s="37">
        <v>72</v>
      </c>
      <c r="I291" s="37">
        <v>37.44</v>
      </c>
      <c r="J291" s="35">
        <v>6</v>
      </c>
    </row>
    <row r="292" spans="1:10">
      <c r="A292" s="35">
        <v>9</v>
      </c>
      <c r="B292" s="35" t="s">
        <v>161</v>
      </c>
      <c r="C292" s="35" t="s">
        <v>154</v>
      </c>
      <c r="D292" s="36">
        <v>41980</v>
      </c>
      <c r="E292" s="35" t="s">
        <v>115</v>
      </c>
      <c r="F292" s="35" t="s">
        <v>116</v>
      </c>
      <c r="G292" s="35" t="s">
        <v>149</v>
      </c>
      <c r="H292" s="37">
        <v>72</v>
      </c>
      <c r="I292" s="37">
        <v>37.44</v>
      </c>
      <c r="J292" s="35">
        <v>6</v>
      </c>
    </row>
    <row r="293" spans="1:10">
      <c r="A293" s="35">
        <v>1</v>
      </c>
      <c r="B293" s="35" t="s">
        <v>137</v>
      </c>
      <c r="C293" s="35" t="s">
        <v>114</v>
      </c>
      <c r="D293" s="36">
        <v>41981</v>
      </c>
      <c r="E293" s="35" t="s">
        <v>115</v>
      </c>
      <c r="F293" s="35" t="s">
        <v>116</v>
      </c>
      <c r="G293" s="35" t="s">
        <v>149</v>
      </c>
      <c r="H293" s="37">
        <v>72</v>
      </c>
      <c r="I293" s="37">
        <v>33.119999999999997</v>
      </c>
      <c r="J293" s="35">
        <v>6</v>
      </c>
    </row>
    <row r="294" spans="1:10">
      <c r="A294" s="35">
        <v>6</v>
      </c>
      <c r="B294" s="35" t="s">
        <v>118</v>
      </c>
      <c r="C294" s="35" t="s">
        <v>114</v>
      </c>
      <c r="D294" s="36">
        <v>41981</v>
      </c>
      <c r="E294" s="35" t="s">
        <v>115</v>
      </c>
      <c r="F294" s="35" t="s">
        <v>116</v>
      </c>
      <c r="G294" s="35" t="s">
        <v>123</v>
      </c>
      <c r="H294" s="37">
        <v>185.4</v>
      </c>
      <c r="I294" s="37">
        <v>100.11600000000001</v>
      </c>
      <c r="J294" s="35">
        <v>12</v>
      </c>
    </row>
    <row r="295" spans="1:10">
      <c r="A295" s="35">
        <v>9</v>
      </c>
      <c r="B295" s="35" t="s">
        <v>153</v>
      </c>
      <c r="C295" s="35" t="s">
        <v>154</v>
      </c>
      <c r="D295" s="36">
        <v>41982</v>
      </c>
      <c r="E295" s="35" t="s">
        <v>124</v>
      </c>
      <c r="F295" s="35" t="s">
        <v>138</v>
      </c>
      <c r="G295" s="35" t="s">
        <v>152</v>
      </c>
      <c r="H295" s="37">
        <v>168</v>
      </c>
      <c r="I295" s="37">
        <v>62.16</v>
      </c>
      <c r="J295" s="35">
        <v>12</v>
      </c>
    </row>
    <row r="296" spans="1:10">
      <c r="A296" s="35">
        <v>6</v>
      </c>
      <c r="B296" s="35" t="s">
        <v>162</v>
      </c>
      <c r="C296" s="35" t="s">
        <v>114</v>
      </c>
      <c r="D296" s="36">
        <v>41983</v>
      </c>
      <c r="E296" s="35" t="s">
        <v>124</v>
      </c>
      <c r="F296" s="35" t="s">
        <v>146</v>
      </c>
      <c r="G296" s="35" t="s">
        <v>147</v>
      </c>
      <c r="H296" s="37">
        <v>193</v>
      </c>
      <c r="I296" s="37">
        <v>73.34</v>
      </c>
      <c r="J296" s="35">
        <v>10</v>
      </c>
    </row>
    <row r="297" spans="1:10">
      <c r="A297" s="35">
        <v>3</v>
      </c>
      <c r="B297" s="35" t="s">
        <v>153</v>
      </c>
      <c r="C297" s="35" t="s">
        <v>154</v>
      </c>
      <c r="D297" s="36">
        <v>41984</v>
      </c>
      <c r="E297" s="35" t="s">
        <v>115</v>
      </c>
      <c r="F297" s="35" t="s">
        <v>116</v>
      </c>
      <c r="G297" s="35" t="s">
        <v>133</v>
      </c>
      <c r="H297" s="37">
        <v>145</v>
      </c>
      <c r="I297" s="37">
        <v>71.05</v>
      </c>
      <c r="J297" s="35">
        <v>10</v>
      </c>
    </row>
    <row r="298" spans="1:10">
      <c r="A298" s="35">
        <v>4</v>
      </c>
      <c r="B298" s="35" t="s">
        <v>137</v>
      </c>
      <c r="C298" s="35" t="s">
        <v>114</v>
      </c>
      <c r="D298" s="36">
        <v>41986</v>
      </c>
      <c r="E298" s="35" t="s">
        <v>124</v>
      </c>
      <c r="F298" s="35" t="s">
        <v>138</v>
      </c>
      <c r="G298" s="35" t="s">
        <v>151</v>
      </c>
      <c r="H298" s="37">
        <v>235.2</v>
      </c>
      <c r="I298" s="37">
        <v>129.36000000000001</v>
      </c>
      <c r="J298" s="35">
        <v>12</v>
      </c>
    </row>
    <row r="299" spans="1:10">
      <c r="A299" s="35">
        <v>6</v>
      </c>
      <c r="B299" s="35" t="s">
        <v>145</v>
      </c>
      <c r="C299" s="35" t="s">
        <v>129</v>
      </c>
      <c r="D299" s="36">
        <v>41987</v>
      </c>
      <c r="E299" s="35" t="s">
        <v>124</v>
      </c>
      <c r="F299" s="35" t="s">
        <v>146</v>
      </c>
      <c r="G299" s="35" t="s">
        <v>147</v>
      </c>
      <c r="H299" s="37">
        <v>193</v>
      </c>
      <c r="I299" s="37">
        <v>88.78</v>
      </c>
      <c r="J299" s="35">
        <v>10</v>
      </c>
    </row>
    <row r="300" spans="1:10">
      <c r="A300" s="35">
        <v>9</v>
      </c>
      <c r="B300" s="35" t="s">
        <v>150</v>
      </c>
      <c r="C300" s="35" t="s">
        <v>122</v>
      </c>
      <c r="D300" s="36">
        <v>41987</v>
      </c>
      <c r="E300" s="35" t="s">
        <v>124</v>
      </c>
      <c r="F300" s="35" t="s">
        <v>146</v>
      </c>
      <c r="G300" s="35" t="s">
        <v>159</v>
      </c>
      <c r="H300" s="37">
        <v>120</v>
      </c>
      <c r="I300" s="37">
        <v>48</v>
      </c>
      <c r="J300" s="35">
        <v>6</v>
      </c>
    </row>
    <row r="301" spans="1:10">
      <c r="A301" s="35">
        <v>6</v>
      </c>
      <c r="B301" s="35" t="s">
        <v>145</v>
      </c>
      <c r="C301" s="35" t="s">
        <v>129</v>
      </c>
      <c r="D301" s="36">
        <v>41989</v>
      </c>
      <c r="E301" s="35" t="s">
        <v>124</v>
      </c>
      <c r="F301" s="35" t="s">
        <v>138</v>
      </c>
      <c r="G301" s="35" t="s">
        <v>151</v>
      </c>
      <c r="H301" s="37">
        <v>235.2</v>
      </c>
      <c r="I301" s="37">
        <v>89.375999999999991</v>
      </c>
      <c r="J301" s="35">
        <v>12</v>
      </c>
    </row>
    <row r="302" spans="1:10">
      <c r="A302" s="35">
        <v>2</v>
      </c>
      <c r="B302" s="35" t="s">
        <v>145</v>
      </c>
      <c r="C302" s="35" t="s">
        <v>129</v>
      </c>
      <c r="D302" s="36">
        <v>41994</v>
      </c>
      <c r="E302" s="35" t="s">
        <v>124</v>
      </c>
      <c r="F302" s="35" t="s">
        <v>138</v>
      </c>
      <c r="G302" s="35" t="s">
        <v>152</v>
      </c>
      <c r="H302" s="37">
        <v>168</v>
      </c>
      <c r="I302" s="37">
        <v>77.28</v>
      </c>
      <c r="J302" s="35">
        <v>12</v>
      </c>
    </row>
    <row r="303" spans="1:10">
      <c r="A303" s="35">
        <v>1</v>
      </c>
      <c r="B303" s="35" t="s">
        <v>143</v>
      </c>
      <c r="C303" s="35" t="s">
        <v>129</v>
      </c>
      <c r="D303" s="36">
        <v>41995</v>
      </c>
      <c r="E303" s="35" t="s">
        <v>124</v>
      </c>
      <c r="F303" s="35" t="s">
        <v>146</v>
      </c>
      <c r="G303" s="35" t="s">
        <v>159</v>
      </c>
      <c r="H303" s="37">
        <v>120</v>
      </c>
      <c r="I303" s="37">
        <v>64.8</v>
      </c>
      <c r="J303" s="35">
        <v>6</v>
      </c>
    </row>
    <row r="304" spans="1:10">
      <c r="A304" s="35">
        <v>2</v>
      </c>
      <c r="B304" s="35" t="s">
        <v>134</v>
      </c>
      <c r="C304" s="35" t="s">
        <v>122</v>
      </c>
      <c r="D304" s="36">
        <v>41996</v>
      </c>
      <c r="E304" s="35" t="s">
        <v>115</v>
      </c>
      <c r="F304" s="35" t="s">
        <v>116</v>
      </c>
      <c r="G304" s="35" t="s">
        <v>135</v>
      </c>
      <c r="H304" s="37">
        <v>104.4</v>
      </c>
      <c r="I304" s="37">
        <v>48.024000000000008</v>
      </c>
      <c r="J304" s="35">
        <v>9</v>
      </c>
    </row>
    <row r="305" spans="1:10">
      <c r="A305" s="35">
        <v>1</v>
      </c>
      <c r="B305" s="35" t="s">
        <v>150</v>
      </c>
      <c r="C305" s="35" t="s">
        <v>122</v>
      </c>
      <c r="D305" s="36">
        <v>41996</v>
      </c>
      <c r="E305" s="35" t="s">
        <v>115</v>
      </c>
      <c r="F305" s="35" t="s">
        <v>119</v>
      </c>
      <c r="G305" s="35" t="s">
        <v>120</v>
      </c>
      <c r="H305" s="37">
        <v>282</v>
      </c>
      <c r="I305" s="37">
        <v>138.18</v>
      </c>
      <c r="J305" s="35">
        <v>12</v>
      </c>
    </row>
    <row r="306" spans="1:10">
      <c r="A306" s="35">
        <v>7</v>
      </c>
      <c r="B306" s="35" t="s">
        <v>121</v>
      </c>
      <c r="C306" s="35" t="s">
        <v>122</v>
      </c>
      <c r="D306" s="36">
        <v>42002</v>
      </c>
      <c r="E306" s="35" t="s">
        <v>115</v>
      </c>
      <c r="F306" s="35" t="s">
        <v>116</v>
      </c>
      <c r="G306" s="35" t="s">
        <v>123</v>
      </c>
      <c r="H306" s="37">
        <v>185.4</v>
      </c>
      <c r="I306" s="37">
        <v>83.43</v>
      </c>
      <c r="J306" s="35">
        <v>12</v>
      </c>
    </row>
    <row r="307" spans="1:10">
      <c r="A307" s="35">
        <v>1</v>
      </c>
      <c r="B307" s="35" t="s">
        <v>143</v>
      </c>
      <c r="C307" s="35" t="s">
        <v>129</v>
      </c>
      <c r="D307" s="36">
        <v>42002</v>
      </c>
      <c r="E307" s="35" t="s">
        <v>115</v>
      </c>
      <c r="F307" s="35" t="s">
        <v>116</v>
      </c>
      <c r="G307" s="35" t="s">
        <v>135</v>
      </c>
      <c r="H307" s="37">
        <v>104.4</v>
      </c>
      <c r="I307" s="37">
        <v>48.024000000000008</v>
      </c>
      <c r="J307" s="35">
        <v>9</v>
      </c>
    </row>
    <row r="308" spans="1:10">
      <c r="A308" s="35">
        <v>5</v>
      </c>
      <c r="B308" s="35" t="s">
        <v>145</v>
      </c>
      <c r="C308" s="35" t="s">
        <v>129</v>
      </c>
      <c r="D308" s="36">
        <v>42002</v>
      </c>
      <c r="E308" s="35" t="s">
        <v>124</v>
      </c>
      <c r="F308" s="35" t="s">
        <v>138</v>
      </c>
      <c r="G308" s="35" t="s">
        <v>139</v>
      </c>
      <c r="H308" s="37">
        <v>165</v>
      </c>
      <c r="I308" s="37">
        <v>66</v>
      </c>
      <c r="J308" s="35">
        <v>5</v>
      </c>
    </row>
  </sheetData>
  <dataValidations count="1">
    <dataValidation type="list" allowBlank="1" showInputMessage="1" showErrorMessage="1" sqref="WVS983044 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L65540 JG65540 TC65540 ACY65540 AMU65540 AWQ65540 BGM65540 BQI65540 CAE65540 CKA65540 CTW65540 DDS65540 DNO65540 DXK65540 EHG65540 ERC65540 FAY65540 FKU65540 FUQ65540 GEM65540 GOI65540 GYE65540 HIA65540 HRW65540 IBS65540 ILO65540 IVK65540 JFG65540 JPC65540 JYY65540 KIU65540 KSQ65540 LCM65540 LMI65540 LWE65540 MGA65540 MPW65540 MZS65540 NJO65540 NTK65540 ODG65540 ONC65540 OWY65540 PGU65540 PQQ65540 QAM65540 QKI65540 QUE65540 REA65540 RNW65540 RXS65540 SHO65540 SRK65540 TBG65540 TLC65540 TUY65540 UEU65540 UOQ65540 UYM65540 VII65540 VSE65540 WCA65540 WLW65540 WVS65540 L131076 JG131076 TC131076 ACY131076 AMU131076 AWQ131076 BGM131076 BQI131076 CAE131076 CKA131076 CTW131076 DDS131076 DNO131076 DXK131076 EHG131076 ERC131076 FAY131076 FKU131076 FUQ131076 GEM131076 GOI131076 GYE131076 HIA131076 HRW131076 IBS131076 ILO131076 IVK131076 JFG131076 JPC131076 JYY131076 KIU131076 KSQ131076 LCM131076 LMI131076 LWE131076 MGA131076 MPW131076 MZS131076 NJO131076 NTK131076 ODG131076 ONC131076 OWY131076 PGU131076 PQQ131076 QAM131076 QKI131076 QUE131076 REA131076 RNW131076 RXS131076 SHO131076 SRK131076 TBG131076 TLC131076 TUY131076 UEU131076 UOQ131076 UYM131076 VII131076 VSE131076 WCA131076 WLW131076 WVS131076 L196612 JG196612 TC196612 ACY196612 AMU196612 AWQ196612 BGM196612 BQI196612 CAE196612 CKA196612 CTW196612 DDS196612 DNO196612 DXK196612 EHG196612 ERC196612 FAY196612 FKU196612 FUQ196612 GEM196612 GOI196612 GYE196612 HIA196612 HRW196612 IBS196612 ILO196612 IVK196612 JFG196612 JPC196612 JYY196612 KIU196612 KSQ196612 LCM196612 LMI196612 LWE196612 MGA196612 MPW196612 MZS196612 NJO196612 NTK196612 ODG196612 ONC196612 OWY196612 PGU196612 PQQ196612 QAM196612 QKI196612 QUE196612 REA196612 RNW196612 RXS196612 SHO196612 SRK196612 TBG196612 TLC196612 TUY196612 UEU196612 UOQ196612 UYM196612 VII196612 VSE196612 WCA196612 WLW196612 WVS196612 L262148 JG262148 TC262148 ACY262148 AMU262148 AWQ262148 BGM262148 BQI262148 CAE262148 CKA262148 CTW262148 DDS262148 DNO262148 DXK262148 EHG262148 ERC262148 FAY262148 FKU262148 FUQ262148 GEM262148 GOI262148 GYE262148 HIA262148 HRW262148 IBS262148 ILO262148 IVK262148 JFG262148 JPC262148 JYY262148 KIU262148 KSQ262148 LCM262148 LMI262148 LWE262148 MGA262148 MPW262148 MZS262148 NJO262148 NTK262148 ODG262148 ONC262148 OWY262148 PGU262148 PQQ262148 QAM262148 QKI262148 QUE262148 REA262148 RNW262148 RXS262148 SHO262148 SRK262148 TBG262148 TLC262148 TUY262148 UEU262148 UOQ262148 UYM262148 VII262148 VSE262148 WCA262148 WLW262148 WVS262148 L327684 JG327684 TC327684 ACY327684 AMU327684 AWQ327684 BGM327684 BQI327684 CAE327684 CKA327684 CTW327684 DDS327684 DNO327684 DXK327684 EHG327684 ERC327684 FAY327684 FKU327684 FUQ327684 GEM327684 GOI327684 GYE327684 HIA327684 HRW327684 IBS327684 ILO327684 IVK327684 JFG327684 JPC327684 JYY327684 KIU327684 KSQ327684 LCM327684 LMI327684 LWE327684 MGA327684 MPW327684 MZS327684 NJO327684 NTK327684 ODG327684 ONC327684 OWY327684 PGU327684 PQQ327684 QAM327684 QKI327684 QUE327684 REA327684 RNW327684 RXS327684 SHO327684 SRK327684 TBG327684 TLC327684 TUY327684 UEU327684 UOQ327684 UYM327684 VII327684 VSE327684 WCA327684 WLW327684 WVS327684 L393220 JG393220 TC393220 ACY393220 AMU393220 AWQ393220 BGM393220 BQI393220 CAE393220 CKA393220 CTW393220 DDS393220 DNO393220 DXK393220 EHG393220 ERC393220 FAY393220 FKU393220 FUQ393220 GEM393220 GOI393220 GYE393220 HIA393220 HRW393220 IBS393220 ILO393220 IVK393220 JFG393220 JPC393220 JYY393220 KIU393220 KSQ393220 LCM393220 LMI393220 LWE393220 MGA393220 MPW393220 MZS393220 NJO393220 NTK393220 ODG393220 ONC393220 OWY393220 PGU393220 PQQ393220 QAM393220 QKI393220 QUE393220 REA393220 RNW393220 RXS393220 SHO393220 SRK393220 TBG393220 TLC393220 TUY393220 UEU393220 UOQ393220 UYM393220 VII393220 VSE393220 WCA393220 WLW393220 WVS393220 L458756 JG458756 TC458756 ACY458756 AMU458756 AWQ458756 BGM458756 BQI458756 CAE458756 CKA458756 CTW458756 DDS458756 DNO458756 DXK458756 EHG458756 ERC458756 FAY458756 FKU458756 FUQ458756 GEM458756 GOI458756 GYE458756 HIA458756 HRW458756 IBS458756 ILO458756 IVK458756 JFG458756 JPC458756 JYY458756 KIU458756 KSQ458756 LCM458756 LMI458756 LWE458756 MGA458756 MPW458756 MZS458756 NJO458756 NTK458756 ODG458756 ONC458756 OWY458756 PGU458756 PQQ458756 QAM458756 QKI458756 QUE458756 REA458756 RNW458756 RXS458756 SHO458756 SRK458756 TBG458756 TLC458756 TUY458756 UEU458756 UOQ458756 UYM458756 VII458756 VSE458756 WCA458756 WLW458756 WVS458756 L524292 JG524292 TC524292 ACY524292 AMU524292 AWQ524292 BGM524292 BQI524292 CAE524292 CKA524292 CTW524292 DDS524292 DNO524292 DXK524292 EHG524292 ERC524292 FAY524292 FKU524292 FUQ524292 GEM524292 GOI524292 GYE524292 HIA524292 HRW524292 IBS524292 ILO524292 IVK524292 JFG524292 JPC524292 JYY524292 KIU524292 KSQ524292 LCM524292 LMI524292 LWE524292 MGA524292 MPW524292 MZS524292 NJO524292 NTK524292 ODG524292 ONC524292 OWY524292 PGU524292 PQQ524292 QAM524292 QKI524292 QUE524292 REA524292 RNW524292 RXS524292 SHO524292 SRK524292 TBG524292 TLC524292 TUY524292 UEU524292 UOQ524292 UYM524292 VII524292 VSE524292 WCA524292 WLW524292 WVS524292 L589828 JG589828 TC589828 ACY589828 AMU589828 AWQ589828 BGM589828 BQI589828 CAE589828 CKA589828 CTW589828 DDS589828 DNO589828 DXK589828 EHG589828 ERC589828 FAY589828 FKU589828 FUQ589828 GEM589828 GOI589828 GYE589828 HIA589828 HRW589828 IBS589828 ILO589828 IVK589828 JFG589828 JPC589828 JYY589828 KIU589828 KSQ589828 LCM589828 LMI589828 LWE589828 MGA589828 MPW589828 MZS589828 NJO589828 NTK589828 ODG589828 ONC589828 OWY589828 PGU589828 PQQ589828 QAM589828 QKI589828 QUE589828 REA589828 RNW589828 RXS589828 SHO589828 SRK589828 TBG589828 TLC589828 TUY589828 UEU589828 UOQ589828 UYM589828 VII589828 VSE589828 WCA589828 WLW589828 WVS589828 L655364 JG655364 TC655364 ACY655364 AMU655364 AWQ655364 BGM655364 BQI655364 CAE655364 CKA655364 CTW655364 DDS655364 DNO655364 DXK655364 EHG655364 ERC655364 FAY655364 FKU655364 FUQ655364 GEM655364 GOI655364 GYE655364 HIA655364 HRW655364 IBS655364 ILO655364 IVK655364 JFG655364 JPC655364 JYY655364 KIU655364 KSQ655364 LCM655364 LMI655364 LWE655364 MGA655364 MPW655364 MZS655364 NJO655364 NTK655364 ODG655364 ONC655364 OWY655364 PGU655364 PQQ655364 QAM655364 QKI655364 QUE655364 REA655364 RNW655364 RXS655364 SHO655364 SRK655364 TBG655364 TLC655364 TUY655364 UEU655364 UOQ655364 UYM655364 VII655364 VSE655364 WCA655364 WLW655364 WVS655364 L720900 JG720900 TC720900 ACY720900 AMU720900 AWQ720900 BGM720900 BQI720900 CAE720900 CKA720900 CTW720900 DDS720900 DNO720900 DXK720900 EHG720900 ERC720900 FAY720900 FKU720900 FUQ720900 GEM720900 GOI720900 GYE720900 HIA720900 HRW720900 IBS720900 ILO720900 IVK720900 JFG720900 JPC720900 JYY720900 KIU720900 KSQ720900 LCM720900 LMI720900 LWE720900 MGA720900 MPW720900 MZS720900 NJO720900 NTK720900 ODG720900 ONC720900 OWY720900 PGU720900 PQQ720900 QAM720900 QKI720900 QUE720900 REA720900 RNW720900 RXS720900 SHO720900 SRK720900 TBG720900 TLC720900 TUY720900 UEU720900 UOQ720900 UYM720900 VII720900 VSE720900 WCA720900 WLW720900 WVS720900 L786436 JG786436 TC786436 ACY786436 AMU786436 AWQ786436 BGM786436 BQI786436 CAE786436 CKA786436 CTW786436 DDS786436 DNO786436 DXK786436 EHG786436 ERC786436 FAY786436 FKU786436 FUQ786436 GEM786436 GOI786436 GYE786436 HIA786436 HRW786436 IBS786436 ILO786436 IVK786436 JFG786436 JPC786436 JYY786436 KIU786436 KSQ786436 LCM786436 LMI786436 LWE786436 MGA786436 MPW786436 MZS786436 NJO786436 NTK786436 ODG786436 ONC786436 OWY786436 PGU786436 PQQ786436 QAM786436 QKI786436 QUE786436 REA786436 RNW786436 RXS786436 SHO786436 SRK786436 TBG786436 TLC786436 TUY786436 UEU786436 UOQ786436 UYM786436 VII786436 VSE786436 WCA786436 WLW786436 WVS786436 L851972 JG851972 TC851972 ACY851972 AMU851972 AWQ851972 BGM851972 BQI851972 CAE851972 CKA851972 CTW851972 DDS851972 DNO851972 DXK851972 EHG851972 ERC851972 FAY851972 FKU851972 FUQ851972 GEM851972 GOI851972 GYE851972 HIA851972 HRW851972 IBS851972 ILO851972 IVK851972 JFG851972 JPC851972 JYY851972 KIU851972 KSQ851972 LCM851972 LMI851972 LWE851972 MGA851972 MPW851972 MZS851972 NJO851972 NTK851972 ODG851972 ONC851972 OWY851972 PGU851972 PQQ851972 QAM851972 QKI851972 QUE851972 REA851972 RNW851972 RXS851972 SHO851972 SRK851972 TBG851972 TLC851972 TUY851972 UEU851972 UOQ851972 UYM851972 VII851972 VSE851972 WCA851972 WLW851972 WVS851972 L917508 JG917508 TC917508 ACY917508 AMU917508 AWQ917508 BGM917508 BQI917508 CAE917508 CKA917508 CTW917508 DDS917508 DNO917508 DXK917508 EHG917508 ERC917508 FAY917508 FKU917508 FUQ917508 GEM917508 GOI917508 GYE917508 HIA917508 HRW917508 IBS917508 ILO917508 IVK917508 JFG917508 JPC917508 JYY917508 KIU917508 KSQ917508 LCM917508 LMI917508 LWE917508 MGA917508 MPW917508 MZS917508 NJO917508 NTK917508 ODG917508 ONC917508 OWY917508 PGU917508 PQQ917508 QAM917508 QKI917508 QUE917508 REA917508 RNW917508 RXS917508 SHO917508 SRK917508 TBG917508 TLC917508 TUY917508 UEU917508 UOQ917508 UYM917508 VII917508 VSE917508 WCA917508 WLW917508 WVS917508 L983044 JG983044 TC983044 ACY983044 AMU983044 AWQ983044 BGM983044 BQI983044 CAE983044 CKA983044 CTW983044 DDS983044 DNO983044 DXK983044 EHG983044 ERC983044 FAY983044 FKU983044 FUQ983044 GEM983044 GOI983044 GYE983044 HIA983044 HRW983044 IBS983044 ILO983044 IVK983044 JFG983044 JPC983044 JYY983044 KIU983044 KSQ983044 LCM983044 LMI983044 LWE983044 MGA983044 MPW983044 MZS983044 NJO983044 NTK983044 ODG983044 ONC983044 OWY983044 PGU983044 PQQ983044 QAM983044 QKI983044 QUE983044 REA983044 RNW983044 RXS983044 SHO983044 SRK983044 TBG983044 TLC983044 TUY983044 UEU983044 UOQ983044 UYM983044 VII983044 VSE983044 WCA983044 WLW983044" xr:uid="{B4F5A365-C3BA-4806-9B6A-A8F062EC85FE}">
      <formula1>"Red, White"</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BA460-61CE-4000-9ADF-3EB1B11E6BF4}">
  <dimension ref="A1:D8"/>
  <sheetViews>
    <sheetView zoomScale="115" zoomScaleNormal="115" workbookViewId="0">
      <selection activeCell="C5" sqref="C5"/>
    </sheetView>
  </sheetViews>
  <sheetFormatPr defaultColWidth="9" defaultRowHeight="18"/>
  <cols>
    <col min="1" max="2" width="14" style="91" customWidth="1"/>
    <col min="3" max="3" width="14.7109375" style="91" customWidth="1"/>
    <col min="4" max="4" width="12.42578125" style="91" bestFit="1" customWidth="1"/>
    <col min="5" max="16384" width="9" style="91"/>
  </cols>
  <sheetData>
    <row r="1" spans="1:4" ht="23.25">
      <c r="A1" s="118" t="s">
        <v>163</v>
      </c>
      <c r="B1" s="118"/>
      <c r="C1" s="118"/>
      <c r="D1" s="118"/>
    </row>
    <row r="3" spans="1:4">
      <c r="A3" s="92" t="s">
        <v>164</v>
      </c>
      <c r="B3" s="92" t="s">
        <v>165</v>
      </c>
      <c r="C3" s="92" t="s">
        <v>166</v>
      </c>
      <c r="D3" s="92" t="s">
        <v>167</v>
      </c>
    </row>
    <row r="4" spans="1:4">
      <c r="A4" s="92" t="s">
        <v>168</v>
      </c>
      <c r="B4" s="93">
        <v>633</v>
      </c>
      <c r="C4" s="93">
        <v>1245</v>
      </c>
      <c r="D4" s="93">
        <v>1045</v>
      </c>
    </row>
    <row r="5" spans="1:4">
      <c r="A5" s="92" t="s">
        <v>169</v>
      </c>
      <c r="B5" s="93">
        <v>1334</v>
      </c>
      <c r="C5" s="93">
        <v>1464</v>
      </c>
      <c r="D5" s="93">
        <v>850</v>
      </c>
    </row>
    <row r="6" spans="1:4">
      <c r="A6" s="92" t="s">
        <v>170</v>
      </c>
      <c r="B6" s="93">
        <v>698</v>
      </c>
      <c r="C6" s="93">
        <v>826</v>
      </c>
      <c r="D6" s="93">
        <v>1109</v>
      </c>
    </row>
    <row r="7" spans="1:4">
      <c r="A7" s="92" t="s">
        <v>171</v>
      </c>
      <c r="B7" s="93">
        <v>1284</v>
      </c>
      <c r="C7" s="93">
        <v>670</v>
      </c>
      <c r="D7" s="93">
        <v>1284</v>
      </c>
    </row>
    <row r="8" spans="1:4">
      <c r="A8" s="92" t="s">
        <v>172</v>
      </c>
      <c r="B8" s="93">
        <v>1285</v>
      </c>
      <c r="C8" s="93">
        <v>1415</v>
      </c>
      <c r="D8" s="93">
        <v>826</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C397-465F-4B8E-939B-F00C1343D124}">
  <dimension ref="A2:F17"/>
  <sheetViews>
    <sheetView zoomScale="115" zoomScaleNormal="115" workbookViewId="0">
      <selection activeCell="H3" sqref="H3"/>
    </sheetView>
  </sheetViews>
  <sheetFormatPr defaultColWidth="9" defaultRowHeight="18"/>
  <cols>
    <col min="1" max="1" width="7.7109375" style="91" bestFit="1" customWidth="1"/>
    <col min="2" max="2" width="11" style="91" bestFit="1" customWidth="1"/>
    <col min="3" max="3" width="12.5703125" style="91" bestFit="1" customWidth="1"/>
    <col min="4" max="4" width="9.28515625" style="91" bestFit="1" customWidth="1"/>
    <col min="5" max="5" width="17.28515625" style="91" customWidth="1"/>
    <col min="6" max="16384" width="9" style="91"/>
  </cols>
  <sheetData>
    <row r="2" spans="1:6">
      <c r="A2" s="94" t="s">
        <v>105</v>
      </c>
      <c r="B2" s="94" t="s">
        <v>173</v>
      </c>
      <c r="C2" s="94" t="s">
        <v>174</v>
      </c>
      <c r="D2" s="94" t="s">
        <v>175</v>
      </c>
    </row>
    <row r="3" spans="1:6">
      <c r="A3" s="95" t="s">
        <v>176</v>
      </c>
      <c r="B3" s="95">
        <v>130</v>
      </c>
      <c r="C3" s="96">
        <f>B3*19</f>
        <v>2470</v>
      </c>
      <c r="D3" s="97">
        <v>500</v>
      </c>
    </row>
    <row r="4" spans="1:6">
      <c r="A4" s="95" t="s">
        <v>177</v>
      </c>
      <c r="B4" s="95">
        <v>45</v>
      </c>
      <c r="C4" s="96">
        <f t="shared" ref="C4:C11" si="0">B4*19</f>
        <v>855</v>
      </c>
      <c r="D4" s="97">
        <v>749</v>
      </c>
    </row>
    <row r="5" spans="1:6">
      <c r="A5" s="95" t="s">
        <v>178</v>
      </c>
      <c r="B5" s="95">
        <v>55</v>
      </c>
      <c r="C5" s="96">
        <f t="shared" si="0"/>
        <v>1045</v>
      </c>
      <c r="D5" s="97">
        <v>324</v>
      </c>
    </row>
    <row r="6" spans="1:6">
      <c r="A6" s="95" t="s">
        <v>179</v>
      </c>
      <c r="B6" s="95">
        <v>90</v>
      </c>
      <c r="C6" s="96">
        <f t="shared" si="0"/>
        <v>1710</v>
      </c>
      <c r="D6" s="97">
        <v>568</v>
      </c>
    </row>
    <row r="7" spans="1:6">
      <c r="A7" s="95" t="s">
        <v>180</v>
      </c>
      <c r="B7" s="95">
        <v>140</v>
      </c>
      <c r="C7" s="96">
        <f t="shared" si="0"/>
        <v>2660</v>
      </c>
      <c r="D7" s="97">
        <v>645</v>
      </c>
    </row>
    <row r="8" spans="1:6">
      <c r="A8" s="95" t="s">
        <v>181</v>
      </c>
      <c r="B8" s="95">
        <v>79</v>
      </c>
      <c r="C8" s="96">
        <f t="shared" si="0"/>
        <v>1501</v>
      </c>
      <c r="D8" s="97">
        <v>458</v>
      </c>
    </row>
    <row r="9" spans="1:6">
      <c r="A9" s="95" t="s">
        <v>182</v>
      </c>
      <c r="B9" s="95">
        <v>90</v>
      </c>
      <c r="C9" s="96">
        <f t="shared" si="0"/>
        <v>1710</v>
      </c>
      <c r="D9" s="97">
        <v>985</v>
      </c>
    </row>
    <row r="10" spans="1:6">
      <c r="A10" s="95" t="s">
        <v>183</v>
      </c>
      <c r="B10" s="95">
        <v>220</v>
      </c>
      <c r="C10" s="96">
        <f t="shared" si="0"/>
        <v>4180</v>
      </c>
      <c r="D10" s="97">
        <v>365</v>
      </c>
    </row>
    <row r="11" spans="1:6">
      <c r="A11" s="95" t="s">
        <v>184</v>
      </c>
      <c r="B11" s="95">
        <v>150</v>
      </c>
      <c r="C11" s="96">
        <f t="shared" si="0"/>
        <v>2850</v>
      </c>
      <c r="D11" s="97">
        <v>842</v>
      </c>
    </row>
    <row r="12" spans="1:6" ht="18.75"/>
    <row r="13" spans="1:6" ht="18" customHeight="1">
      <c r="A13" s="119" t="s">
        <v>185</v>
      </c>
      <c r="B13" s="119"/>
      <c r="C13" s="119"/>
      <c r="D13" s="119"/>
      <c r="E13"/>
      <c r="F13"/>
    </row>
    <row r="14" spans="1:6" ht="18" customHeight="1">
      <c r="A14" s="119"/>
      <c r="B14" s="119"/>
      <c r="C14" s="119"/>
      <c r="D14" s="119"/>
      <c r="E14"/>
      <c r="F14"/>
    </row>
    <row r="15" spans="1:6" ht="18" customHeight="1">
      <c r="A15" s="119"/>
      <c r="B15" s="119"/>
      <c r="C15" s="119"/>
      <c r="D15" s="119"/>
      <c r="E15"/>
      <c r="F15"/>
    </row>
    <row r="16" spans="1:6" ht="18" customHeight="1">
      <c r="A16" s="119"/>
      <c r="B16" s="119"/>
      <c r="C16" s="119"/>
      <c r="D16" s="119"/>
      <c r="E16"/>
      <c r="F16"/>
    </row>
    <row r="17" ht="18.75"/>
  </sheetData>
  <mergeCells count="1">
    <mergeCell ref="A13:D16"/>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B1FA-678B-4426-A39D-733819AE277D}">
  <sheetPr>
    <tabColor theme="9"/>
  </sheetPr>
  <dimension ref="B1:K12"/>
  <sheetViews>
    <sheetView topLeftCell="B1" zoomScale="115" zoomScaleNormal="115" workbookViewId="0">
      <selection activeCell="M6" sqref="M6"/>
    </sheetView>
  </sheetViews>
  <sheetFormatPr defaultColWidth="9" defaultRowHeight="12.75"/>
  <cols>
    <col min="1" max="10" width="9" style="27"/>
    <col min="11" max="11" width="17.85546875" style="27" customWidth="1"/>
    <col min="12" max="12" width="14.5703125" style="27" bestFit="1" customWidth="1"/>
    <col min="13" max="13" width="20.7109375" style="27" bestFit="1" customWidth="1"/>
    <col min="14" max="14" width="12.42578125" style="27" bestFit="1" customWidth="1"/>
    <col min="15" max="16384" width="9" style="27"/>
  </cols>
  <sheetData>
    <row r="1" spans="2:11" ht="19.899999999999999" thickBot="1">
      <c r="C1" s="114" t="s">
        <v>186</v>
      </c>
      <c r="D1" s="114"/>
      <c r="E1" s="114"/>
      <c r="F1" s="114"/>
      <c r="G1" s="114"/>
      <c r="H1" s="114"/>
      <c r="I1" s="114"/>
      <c r="J1" s="114"/>
      <c r="K1" s="114"/>
    </row>
    <row r="2" spans="2:11" ht="17.649999999999999" thickTop="1">
      <c r="B2" s="63"/>
      <c r="C2" s="120" t="s">
        <v>187</v>
      </c>
      <c r="D2" s="121"/>
      <c r="E2" s="121"/>
      <c r="F2" s="121"/>
      <c r="G2" s="121"/>
      <c r="H2" s="121"/>
      <c r="I2" s="121"/>
      <c r="J2" s="121"/>
      <c r="K2" s="122"/>
    </row>
    <row r="3" spans="2:11" ht="9.75" customHeight="1">
      <c r="B3" s="63"/>
      <c r="C3" s="63"/>
      <c r="D3" s="63"/>
      <c r="E3" s="63"/>
      <c r="F3" s="63"/>
      <c r="G3" s="63"/>
      <c r="H3" s="63"/>
      <c r="I3" s="63"/>
    </row>
    <row r="4" spans="2:11" ht="19.899999999999999" thickBot="1">
      <c r="C4" s="114" t="s">
        <v>188</v>
      </c>
      <c r="D4" s="114"/>
      <c r="E4" s="114"/>
      <c r="F4" s="114"/>
      <c r="G4" s="114"/>
      <c r="H4" s="114"/>
      <c r="I4" s="114"/>
      <c r="J4" s="114"/>
      <c r="K4" s="114"/>
    </row>
    <row r="5" spans="2:11" ht="17.649999999999999" thickTop="1">
      <c r="B5" s="63"/>
      <c r="C5" s="120" t="s">
        <v>189</v>
      </c>
      <c r="D5" s="121"/>
      <c r="E5" s="121"/>
      <c r="F5" s="121"/>
      <c r="G5" s="121"/>
      <c r="H5" s="121"/>
      <c r="I5" s="121"/>
      <c r="J5" s="121"/>
      <c r="K5" s="122"/>
    </row>
    <row r="6" spans="2:11" ht="17.25">
      <c r="B6" s="63"/>
      <c r="C6" s="123" t="s">
        <v>190</v>
      </c>
      <c r="D6" s="124"/>
      <c r="E6" s="124"/>
      <c r="F6" s="124"/>
      <c r="G6" s="124"/>
      <c r="H6" s="124"/>
      <c r="I6" s="124"/>
      <c r="J6" s="124"/>
      <c r="K6" s="125"/>
    </row>
    <row r="7" spans="2:11" ht="6.75" customHeight="1">
      <c r="B7" s="63"/>
      <c r="C7" s="63"/>
      <c r="D7" s="63"/>
      <c r="E7" s="63"/>
      <c r="F7" s="63"/>
      <c r="G7" s="63"/>
      <c r="H7" s="63"/>
      <c r="I7" s="63"/>
    </row>
    <row r="8" spans="2:11" ht="19.899999999999999" thickBot="1">
      <c r="C8" s="114" t="s">
        <v>191</v>
      </c>
      <c r="D8" s="114"/>
      <c r="E8" s="114"/>
      <c r="F8" s="114"/>
      <c r="G8" s="114"/>
      <c r="H8" s="114"/>
      <c r="I8" s="114"/>
      <c r="J8" s="114"/>
      <c r="K8" s="114"/>
    </row>
    <row r="9" spans="2:11" ht="17.649999999999999" thickTop="1">
      <c r="B9" s="63"/>
      <c r="C9" s="120" t="s">
        <v>192</v>
      </c>
      <c r="D9" s="121"/>
      <c r="E9" s="121"/>
      <c r="F9" s="121"/>
      <c r="G9" s="121"/>
      <c r="H9" s="121"/>
      <c r="I9" s="121"/>
      <c r="J9" s="121"/>
      <c r="K9" s="122"/>
    </row>
    <row r="12" spans="2:11" ht="15" customHeight="1"/>
  </sheetData>
  <mergeCells count="7">
    <mergeCell ref="C9:K9"/>
    <mergeCell ref="C1:K1"/>
    <mergeCell ref="C2:K2"/>
    <mergeCell ref="C4:K4"/>
    <mergeCell ref="C5:K5"/>
    <mergeCell ref="C6:K6"/>
    <mergeCell ref="C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8D294-4EFB-45A2-85F8-121595FE6919}">
  <sheetPr>
    <tabColor theme="9"/>
  </sheetPr>
  <dimension ref="C1:F1"/>
  <sheetViews>
    <sheetView zoomScale="115" zoomScaleNormal="115" workbookViewId="0">
      <selection activeCell="J16" sqref="J16"/>
    </sheetView>
  </sheetViews>
  <sheetFormatPr defaultColWidth="9" defaultRowHeight="12.75"/>
  <cols>
    <col min="1" max="2" width="9" style="27"/>
    <col min="3" max="3" width="14" style="27" customWidth="1"/>
    <col min="4" max="4" width="14.42578125" style="27" customWidth="1"/>
    <col min="5" max="5" width="6.28515625" style="27" customWidth="1"/>
    <col min="6" max="6" width="23.5703125" style="27" customWidth="1"/>
    <col min="7" max="16384" width="9" style="27"/>
  </cols>
  <sheetData>
    <row r="1" spans="3:6" ht="21.4" customHeight="1">
      <c r="C1" s="126" t="s">
        <v>193</v>
      </c>
      <c r="D1" s="126"/>
      <c r="E1" s="126"/>
      <c r="F1" s="126"/>
    </row>
  </sheetData>
  <mergeCells count="1">
    <mergeCell ref="C1:F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3D528-8905-410B-85E7-BE17A4A2E000}">
  <sheetPr>
    <tabColor theme="9"/>
  </sheetPr>
  <dimension ref="A1:N97"/>
  <sheetViews>
    <sheetView zoomScale="115" zoomScaleNormal="115" workbookViewId="0">
      <selection activeCell="F1" sqref="F1"/>
    </sheetView>
  </sheetViews>
  <sheetFormatPr defaultColWidth="9" defaultRowHeight="14.25"/>
  <cols>
    <col min="1" max="1" width="9" style="69"/>
    <col min="2" max="2" width="10.42578125" style="69" bestFit="1" customWidth="1"/>
    <col min="3" max="3" width="10.7109375" style="69" bestFit="1" customWidth="1"/>
    <col min="4" max="4" width="9" style="69"/>
    <col min="5" max="5" width="15.28515625" style="69" bestFit="1" customWidth="1"/>
    <col min="6" max="6" width="13.28515625" style="69" bestFit="1" customWidth="1"/>
    <col min="7" max="7" width="15" style="69" bestFit="1" customWidth="1"/>
    <col min="8" max="8" width="5.42578125" style="69" bestFit="1" customWidth="1"/>
    <col min="9" max="10" width="9" style="69"/>
    <col min="11" max="11" width="12.85546875" style="69" bestFit="1" customWidth="1"/>
    <col min="12" max="13" width="9" style="69"/>
    <col min="14" max="14" width="30.5703125" style="69" bestFit="1" customWidth="1"/>
    <col min="15" max="16384" width="9" style="69"/>
  </cols>
  <sheetData>
    <row r="1" spans="1:14" ht="23.25">
      <c r="A1" s="68" t="s">
        <v>194</v>
      </c>
    </row>
    <row r="3" spans="1:14" ht="17.25" thickBot="1">
      <c r="A3" s="31" t="s">
        <v>195</v>
      </c>
      <c r="B3" s="31" t="s">
        <v>1</v>
      </c>
      <c r="C3" s="31" t="s">
        <v>2</v>
      </c>
      <c r="D3" s="31" t="s">
        <v>3</v>
      </c>
      <c r="E3" s="31" t="s">
        <v>196</v>
      </c>
      <c r="F3" s="31" t="s">
        <v>197</v>
      </c>
      <c r="G3" s="70" t="s">
        <v>198</v>
      </c>
      <c r="H3" s="31" t="s">
        <v>199</v>
      </c>
      <c r="I3" s="31" t="s">
        <v>4</v>
      </c>
      <c r="J3" s="33" t="s">
        <v>5</v>
      </c>
      <c r="K3" s="33" t="s">
        <v>6</v>
      </c>
    </row>
    <row r="4" spans="1:14" ht="14.65" thickTop="1">
      <c r="A4" s="45">
        <v>1</v>
      </c>
      <c r="B4" s="45" t="s">
        <v>200</v>
      </c>
      <c r="C4" s="45" t="s">
        <v>201</v>
      </c>
      <c r="D4" s="45" t="s">
        <v>202</v>
      </c>
      <c r="E4" s="45" t="s">
        <v>203</v>
      </c>
      <c r="F4" s="45" t="s">
        <v>109</v>
      </c>
      <c r="G4" s="46">
        <v>39059</v>
      </c>
      <c r="H4" s="45" t="s">
        <v>204</v>
      </c>
      <c r="I4" s="45">
        <v>35.5</v>
      </c>
      <c r="J4" s="55">
        <v>19</v>
      </c>
      <c r="K4" s="55">
        <f t="shared" ref="K4:K67" si="0">I4*J4</f>
        <v>674.5</v>
      </c>
      <c r="N4" s="71" t="s">
        <v>205</v>
      </c>
    </row>
    <row r="5" spans="1:14">
      <c r="A5" s="45">
        <v>2</v>
      </c>
      <c r="B5" s="45" t="s">
        <v>14</v>
      </c>
      <c r="C5" s="45" t="s">
        <v>15</v>
      </c>
      <c r="D5" s="45" t="s">
        <v>16</v>
      </c>
      <c r="E5" s="45" t="s">
        <v>206</v>
      </c>
      <c r="F5" s="45" t="s">
        <v>109</v>
      </c>
      <c r="G5" s="46">
        <v>38522</v>
      </c>
      <c r="H5" s="45" t="s">
        <v>207</v>
      </c>
      <c r="I5" s="45">
        <v>35.5</v>
      </c>
      <c r="J5" s="55">
        <v>22</v>
      </c>
      <c r="K5" s="55">
        <f t="shared" si="0"/>
        <v>781</v>
      </c>
      <c r="N5" s="69" t="s">
        <v>208</v>
      </c>
    </row>
    <row r="6" spans="1:14">
      <c r="A6" s="45">
        <v>3</v>
      </c>
      <c r="B6" s="45" t="s">
        <v>17</v>
      </c>
      <c r="C6" s="45" t="s">
        <v>18</v>
      </c>
      <c r="D6" s="45" t="s">
        <v>209</v>
      </c>
      <c r="E6" s="45" t="s">
        <v>210</v>
      </c>
      <c r="F6" s="45" t="s">
        <v>109</v>
      </c>
      <c r="G6" s="46">
        <v>40369</v>
      </c>
      <c r="H6" s="45" t="s">
        <v>211</v>
      </c>
      <c r="I6" s="45">
        <v>42</v>
      </c>
      <c r="J6" s="55">
        <v>18</v>
      </c>
      <c r="K6" s="55">
        <f t="shared" si="0"/>
        <v>756</v>
      </c>
      <c r="N6" s="69" t="s">
        <v>212</v>
      </c>
    </row>
    <row r="7" spans="1:14">
      <c r="A7" s="45">
        <v>4</v>
      </c>
      <c r="B7" s="45" t="s">
        <v>20</v>
      </c>
      <c r="C7" s="45" t="s">
        <v>21</v>
      </c>
      <c r="D7" s="45" t="s">
        <v>213</v>
      </c>
      <c r="E7" s="45" t="s">
        <v>214</v>
      </c>
      <c r="F7" s="45" t="s">
        <v>109</v>
      </c>
      <c r="G7" s="46">
        <v>39590</v>
      </c>
      <c r="H7" s="45" t="s">
        <v>215</v>
      </c>
      <c r="I7" s="45">
        <v>40</v>
      </c>
      <c r="J7" s="55">
        <v>22</v>
      </c>
      <c r="K7" s="55">
        <f t="shared" si="0"/>
        <v>880</v>
      </c>
      <c r="N7" s="69" t="s">
        <v>216</v>
      </c>
    </row>
    <row r="8" spans="1:14">
      <c r="A8" s="45">
        <v>5</v>
      </c>
      <c r="B8" s="45" t="s">
        <v>23</v>
      </c>
      <c r="C8" s="45" t="s">
        <v>24</v>
      </c>
      <c r="D8" s="45" t="s">
        <v>217</v>
      </c>
      <c r="E8" s="45" t="s">
        <v>206</v>
      </c>
      <c r="F8" s="45" t="s">
        <v>218</v>
      </c>
      <c r="G8" s="46">
        <v>37768</v>
      </c>
      <c r="H8" s="45" t="s">
        <v>211</v>
      </c>
      <c r="I8" s="45">
        <v>40</v>
      </c>
      <c r="J8" s="55">
        <v>30</v>
      </c>
      <c r="K8" s="55">
        <f t="shared" si="0"/>
        <v>1200</v>
      </c>
      <c r="N8" s="69" t="s">
        <v>219</v>
      </c>
    </row>
    <row r="9" spans="1:14">
      <c r="A9" s="45">
        <v>6</v>
      </c>
      <c r="B9" s="45" t="s">
        <v>26</v>
      </c>
      <c r="C9" s="45" t="s">
        <v>27</v>
      </c>
      <c r="D9" s="45" t="s">
        <v>220</v>
      </c>
      <c r="E9" s="45" t="s">
        <v>206</v>
      </c>
      <c r="F9" s="45" t="s">
        <v>221</v>
      </c>
      <c r="G9" s="46">
        <v>39222</v>
      </c>
      <c r="H9" s="45" t="s">
        <v>207</v>
      </c>
      <c r="I9" s="45">
        <v>35</v>
      </c>
      <c r="J9" s="55">
        <v>22</v>
      </c>
      <c r="K9" s="55">
        <f t="shared" si="0"/>
        <v>770</v>
      </c>
      <c r="N9" s="69" t="s">
        <v>222</v>
      </c>
    </row>
    <row r="10" spans="1:14">
      <c r="A10" s="45">
        <v>7</v>
      </c>
      <c r="B10" s="45" t="s">
        <v>30</v>
      </c>
      <c r="C10" s="45" t="s">
        <v>31</v>
      </c>
      <c r="D10" s="45" t="s">
        <v>223</v>
      </c>
      <c r="E10" s="45" t="s">
        <v>210</v>
      </c>
      <c r="F10" s="45" t="s">
        <v>109</v>
      </c>
      <c r="G10" s="46">
        <v>39854</v>
      </c>
      <c r="H10" s="45" t="s">
        <v>215</v>
      </c>
      <c r="I10" s="45">
        <v>35</v>
      </c>
      <c r="J10" s="55">
        <v>26</v>
      </c>
      <c r="K10" s="55">
        <f t="shared" si="0"/>
        <v>910</v>
      </c>
    </row>
    <row r="11" spans="1:14">
      <c r="A11" s="45">
        <v>8</v>
      </c>
      <c r="B11" s="45" t="s">
        <v>33</v>
      </c>
      <c r="C11" s="45" t="s">
        <v>34</v>
      </c>
      <c r="D11" s="45" t="s">
        <v>224</v>
      </c>
      <c r="E11" s="45" t="s">
        <v>203</v>
      </c>
      <c r="F11" s="45" t="s">
        <v>218</v>
      </c>
      <c r="G11" s="46">
        <v>37710</v>
      </c>
      <c r="H11" s="45" t="s">
        <v>207</v>
      </c>
      <c r="I11" s="45">
        <v>40</v>
      </c>
      <c r="J11" s="55">
        <v>15</v>
      </c>
      <c r="K11" s="55">
        <f t="shared" si="0"/>
        <v>600</v>
      </c>
    </row>
    <row r="12" spans="1:14">
      <c r="A12" s="45">
        <v>9</v>
      </c>
      <c r="B12" s="45" t="s">
        <v>36</v>
      </c>
      <c r="C12" s="45" t="s">
        <v>37</v>
      </c>
      <c r="D12" s="45" t="s">
        <v>225</v>
      </c>
      <c r="E12" s="45" t="s">
        <v>210</v>
      </c>
      <c r="F12" s="45" t="s">
        <v>226</v>
      </c>
      <c r="G12" s="46">
        <v>40194</v>
      </c>
      <c r="H12" s="45" t="s">
        <v>227</v>
      </c>
      <c r="I12" s="45">
        <v>35.5</v>
      </c>
      <c r="J12" s="55">
        <v>15</v>
      </c>
      <c r="K12" s="55">
        <f t="shared" si="0"/>
        <v>532.5</v>
      </c>
      <c r="N12" s="71" t="s">
        <v>228</v>
      </c>
    </row>
    <row r="13" spans="1:14">
      <c r="A13" s="45">
        <v>10</v>
      </c>
      <c r="B13" s="45" t="s">
        <v>39</v>
      </c>
      <c r="C13" s="45" t="s">
        <v>40</v>
      </c>
      <c r="D13" s="45" t="s">
        <v>229</v>
      </c>
      <c r="E13" s="45" t="s">
        <v>203</v>
      </c>
      <c r="F13" s="45" t="s">
        <v>218</v>
      </c>
      <c r="G13" s="46">
        <v>40526</v>
      </c>
      <c r="H13" s="45"/>
      <c r="I13" s="45">
        <v>40</v>
      </c>
      <c r="J13" s="55">
        <v>18</v>
      </c>
      <c r="K13" s="55">
        <f t="shared" si="0"/>
        <v>720</v>
      </c>
      <c r="N13" s="69" t="s">
        <v>208</v>
      </c>
    </row>
    <row r="14" spans="1:14">
      <c r="A14" s="45">
        <v>11</v>
      </c>
      <c r="B14" s="45" t="s">
        <v>42</v>
      </c>
      <c r="C14" s="45" t="s">
        <v>43</v>
      </c>
      <c r="D14" s="45" t="s">
        <v>230</v>
      </c>
      <c r="E14" s="45" t="s">
        <v>206</v>
      </c>
      <c r="F14" s="45" t="s">
        <v>218</v>
      </c>
      <c r="G14" s="46">
        <v>38191</v>
      </c>
      <c r="H14" s="45" t="s">
        <v>204</v>
      </c>
      <c r="I14" s="45">
        <v>35.5</v>
      </c>
      <c r="J14" s="55">
        <v>23</v>
      </c>
      <c r="K14" s="55">
        <f t="shared" si="0"/>
        <v>816.5</v>
      </c>
      <c r="N14" s="69" t="s">
        <v>212</v>
      </c>
    </row>
    <row r="15" spans="1:14">
      <c r="A15" s="45">
        <v>12</v>
      </c>
      <c r="B15" s="45" t="s">
        <v>45</v>
      </c>
      <c r="C15" s="45" t="s">
        <v>46</v>
      </c>
      <c r="D15" s="45" t="s">
        <v>231</v>
      </c>
      <c r="E15" s="45" t="s">
        <v>210</v>
      </c>
      <c r="F15" s="45" t="s">
        <v>218</v>
      </c>
      <c r="G15" s="46">
        <v>40257</v>
      </c>
      <c r="H15" s="45" t="s">
        <v>211</v>
      </c>
      <c r="I15" s="45">
        <v>32</v>
      </c>
      <c r="J15" s="55">
        <v>23</v>
      </c>
      <c r="K15" s="55">
        <f t="shared" si="0"/>
        <v>736</v>
      </c>
      <c r="N15" s="69" t="s">
        <v>216</v>
      </c>
    </row>
    <row r="16" spans="1:14">
      <c r="A16" s="45">
        <v>13</v>
      </c>
      <c r="B16" s="45" t="s">
        <v>232</v>
      </c>
      <c r="C16" s="45" t="s">
        <v>49</v>
      </c>
      <c r="D16" s="45" t="s">
        <v>233</v>
      </c>
      <c r="E16" s="45" t="s">
        <v>203</v>
      </c>
      <c r="F16" s="45" t="s">
        <v>109</v>
      </c>
      <c r="G16" s="46">
        <v>38361</v>
      </c>
      <c r="H16" s="45" t="s">
        <v>234</v>
      </c>
      <c r="I16" s="45">
        <v>35.5</v>
      </c>
      <c r="J16" s="55">
        <v>30</v>
      </c>
      <c r="K16" s="55">
        <f t="shared" si="0"/>
        <v>1065</v>
      </c>
      <c r="N16" s="69" t="s">
        <v>219</v>
      </c>
    </row>
    <row r="17" spans="1:14">
      <c r="A17" s="45">
        <v>14</v>
      </c>
      <c r="B17" s="45" t="s">
        <v>51</v>
      </c>
      <c r="C17" s="45" t="s">
        <v>52</v>
      </c>
      <c r="D17" s="45" t="s">
        <v>235</v>
      </c>
      <c r="E17" s="45" t="s">
        <v>206</v>
      </c>
      <c r="F17" s="45" t="s">
        <v>221</v>
      </c>
      <c r="G17" s="46">
        <v>39564</v>
      </c>
      <c r="H17" s="45" t="s">
        <v>234</v>
      </c>
      <c r="I17" s="45">
        <v>40</v>
      </c>
      <c r="J17" s="55">
        <v>17</v>
      </c>
      <c r="K17" s="55">
        <f t="shared" si="0"/>
        <v>680</v>
      </c>
      <c r="N17" s="69" t="s">
        <v>222</v>
      </c>
    </row>
    <row r="18" spans="1:14">
      <c r="A18" s="45">
        <v>15</v>
      </c>
      <c r="B18" s="45" t="s">
        <v>54</v>
      </c>
      <c r="C18" s="45" t="s">
        <v>55</v>
      </c>
      <c r="D18" s="45" t="s">
        <v>236</v>
      </c>
      <c r="E18" s="45" t="s">
        <v>206</v>
      </c>
      <c r="F18" s="45" t="s">
        <v>109</v>
      </c>
      <c r="G18" s="46">
        <v>39227</v>
      </c>
      <c r="H18" s="45" t="s">
        <v>234</v>
      </c>
      <c r="I18" s="45">
        <v>40</v>
      </c>
      <c r="J18" s="55">
        <v>25</v>
      </c>
      <c r="K18" s="55">
        <f t="shared" si="0"/>
        <v>1000</v>
      </c>
      <c r="N18" s="69" t="s">
        <v>237</v>
      </c>
    </row>
    <row r="19" spans="1:14">
      <c r="A19" s="45">
        <v>16</v>
      </c>
      <c r="B19" s="45" t="s">
        <v>238</v>
      </c>
      <c r="C19" s="45" t="s">
        <v>239</v>
      </c>
      <c r="D19" s="45" t="s">
        <v>240</v>
      </c>
      <c r="E19" s="45" t="s">
        <v>206</v>
      </c>
      <c r="F19" s="45" t="s">
        <v>218</v>
      </c>
      <c r="G19" s="46">
        <v>38985</v>
      </c>
      <c r="H19" s="45" t="s">
        <v>234</v>
      </c>
      <c r="I19" s="45">
        <v>35.5</v>
      </c>
      <c r="J19" s="55">
        <v>24</v>
      </c>
      <c r="K19" s="55">
        <f t="shared" si="0"/>
        <v>852</v>
      </c>
      <c r="N19" s="69" t="s">
        <v>241</v>
      </c>
    </row>
    <row r="20" spans="1:14">
      <c r="A20" s="45">
        <v>17</v>
      </c>
      <c r="B20" s="45" t="s">
        <v>242</v>
      </c>
      <c r="C20" s="45" t="s">
        <v>243</v>
      </c>
      <c r="D20" s="45" t="s">
        <v>244</v>
      </c>
      <c r="E20" s="45" t="s">
        <v>210</v>
      </c>
      <c r="F20" s="45" t="s">
        <v>226</v>
      </c>
      <c r="G20" s="46">
        <v>38463</v>
      </c>
      <c r="H20" s="45" t="s">
        <v>245</v>
      </c>
      <c r="I20" s="45">
        <v>40</v>
      </c>
      <c r="J20" s="55">
        <v>30</v>
      </c>
      <c r="K20" s="55">
        <f t="shared" si="0"/>
        <v>1200</v>
      </c>
      <c r="N20" s="69" t="s">
        <v>222</v>
      </c>
    </row>
    <row r="21" spans="1:14">
      <c r="A21" s="45">
        <v>18</v>
      </c>
      <c r="B21" s="45" t="s">
        <v>246</v>
      </c>
      <c r="C21" s="45" t="s">
        <v>247</v>
      </c>
      <c r="D21" s="45" t="s">
        <v>248</v>
      </c>
      <c r="E21" s="45" t="s">
        <v>206</v>
      </c>
      <c r="F21" s="45" t="s">
        <v>221</v>
      </c>
      <c r="G21" s="46">
        <v>39419</v>
      </c>
      <c r="H21" s="45" t="s">
        <v>245</v>
      </c>
      <c r="I21" s="45">
        <v>40</v>
      </c>
      <c r="J21" s="55">
        <v>18</v>
      </c>
      <c r="K21" s="55">
        <f t="shared" si="0"/>
        <v>720</v>
      </c>
    </row>
    <row r="22" spans="1:14">
      <c r="A22" s="45">
        <v>19</v>
      </c>
      <c r="B22" s="45" t="s">
        <v>249</v>
      </c>
      <c r="C22" s="45" t="s">
        <v>250</v>
      </c>
      <c r="D22" s="45" t="s">
        <v>251</v>
      </c>
      <c r="E22" s="45" t="s">
        <v>214</v>
      </c>
      <c r="F22" s="45" t="s">
        <v>218</v>
      </c>
      <c r="G22" s="46">
        <v>39240</v>
      </c>
      <c r="H22" s="45" t="s">
        <v>215</v>
      </c>
      <c r="I22" s="45">
        <v>40</v>
      </c>
      <c r="J22" s="55">
        <v>24</v>
      </c>
      <c r="K22" s="55">
        <f t="shared" si="0"/>
        <v>960</v>
      </c>
      <c r="N22" s="71" t="s">
        <v>252</v>
      </c>
    </row>
    <row r="23" spans="1:14">
      <c r="A23" s="45">
        <v>20</v>
      </c>
      <c r="B23" s="45" t="s">
        <v>253</v>
      </c>
      <c r="C23" s="45" t="s">
        <v>254</v>
      </c>
      <c r="D23" s="45" t="s">
        <v>255</v>
      </c>
      <c r="E23" s="45" t="s">
        <v>203</v>
      </c>
      <c r="F23" s="45" t="s">
        <v>109</v>
      </c>
      <c r="G23" s="46">
        <v>38903</v>
      </c>
      <c r="H23" s="45"/>
      <c r="I23" s="45">
        <v>35.5</v>
      </c>
      <c r="J23" s="55">
        <v>27</v>
      </c>
      <c r="K23" s="55">
        <f t="shared" si="0"/>
        <v>958.5</v>
      </c>
      <c r="N23" s="71" t="s">
        <v>256</v>
      </c>
    </row>
    <row r="24" spans="1:14">
      <c r="A24" s="45">
        <v>21</v>
      </c>
      <c r="B24" s="45" t="s">
        <v>257</v>
      </c>
      <c r="C24" s="45" t="s">
        <v>258</v>
      </c>
      <c r="D24" s="45" t="s">
        <v>259</v>
      </c>
      <c r="E24" s="45" t="s">
        <v>206</v>
      </c>
      <c r="F24" s="45" t="s">
        <v>226</v>
      </c>
      <c r="G24" s="46">
        <v>38018</v>
      </c>
      <c r="H24" s="45" t="s">
        <v>215</v>
      </c>
      <c r="I24" s="45">
        <v>25</v>
      </c>
      <c r="J24" s="55">
        <v>22</v>
      </c>
      <c r="K24" s="55">
        <f t="shared" si="0"/>
        <v>550</v>
      </c>
    </row>
    <row r="25" spans="1:14">
      <c r="A25" s="45">
        <v>22</v>
      </c>
      <c r="B25" s="45" t="s">
        <v>260</v>
      </c>
      <c r="C25" s="45" t="s">
        <v>261</v>
      </c>
      <c r="D25" s="45" t="s">
        <v>262</v>
      </c>
      <c r="E25" s="45" t="s">
        <v>214</v>
      </c>
      <c r="F25" s="45" t="s">
        <v>221</v>
      </c>
      <c r="G25" s="46">
        <v>38003</v>
      </c>
      <c r="H25" s="45" t="s">
        <v>245</v>
      </c>
      <c r="I25" s="45">
        <v>40</v>
      </c>
      <c r="J25" s="55">
        <v>30</v>
      </c>
      <c r="K25" s="55">
        <f t="shared" si="0"/>
        <v>1200</v>
      </c>
    </row>
    <row r="26" spans="1:14">
      <c r="A26" s="45">
        <v>23</v>
      </c>
      <c r="B26" s="45" t="s">
        <v>263</v>
      </c>
      <c r="C26" s="45" t="s">
        <v>264</v>
      </c>
      <c r="D26" s="45" t="s">
        <v>265</v>
      </c>
      <c r="E26" s="45" t="s">
        <v>203</v>
      </c>
      <c r="F26" s="45" t="s">
        <v>109</v>
      </c>
      <c r="G26" s="46">
        <v>36942</v>
      </c>
      <c r="H26" s="45" t="s">
        <v>204</v>
      </c>
      <c r="I26" s="45">
        <v>40</v>
      </c>
      <c r="J26" s="55">
        <v>19</v>
      </c>
      <c r="K26" s="55">
        <f t="shared" si="0"/>
        <v>760</v>
      </c>
    </row>
    <row r="27" spans="1:14">
      <c r="A27" s="45">
        <v>24</v>
      </c>
      <c r="B27" s="45" t="s">
        <v>266</v>
      </c>
      <c r="C27" s="45" t="s">
        <v>267</v>
      </c>
      <c r="D27" s="45" t="s">
        <v>268</v>
      </c>
      <c r="E27" s="45" t="s">
        <v>214</v>
      </c>
      <c r="F27" s="45" t="s">
        <v>109</v>
      </c>
      <c r="G27" s="46">
        <v>38069</v>
      </c>
      <c r="H27" s="45"/>
      <c r="I27" s="45">
        <v>40</v>
      </c>
      <c r="J27" s="55">
        <v>15</v>
      </c>
      <c r="K27" s="55">
        <f t="shared" si="0"/>
        <v>600</v>
      </c>
    </row>
    <row r="28" spans="1:14">
      <c r="A28" s="45">
        <v>25</v>
      </c>
      <c r="B28" s="45" t="s">
        <v>269</v>
      </c>
      <c r="C28" s="45" t="s">
        <v>270</v>
      </c>
      <c r="D28" s="45" t="s">
        <v>271</v>
      </c>
      <c r="E28" s="45" t="s">
        <v>203</v>
      </c>
      <c r="F28" s="45" t="s">
        <v>226</v>
      </c>
      <c r="G28" s="46">
        <v>40116</v>
      </c>
      <c r="H28" s="45" t="s">
        <v>211</v>
      </c>
      <c r="I28" s="45">
        <v>40</v>
      </c>
      <c r="J28" s="55">
        <v>26</v>
      </c>
      <c r="K28" s="55">
        <f t="shared" si="0"/>
        <v>1040</v>
      </c>
    </row>
    <row r="29" spans="1:14">
      <c r="A29" s="45">
        <v>26</v>
      </c>
      <c r="B29" s="45" t="s">
        <v>272</v>
      </c>
      <c r="C29" s="45" t="s">
        <v>273</v>
      </c>
      <c r="D29" s="45" t="s">
        <v>274</v>
      </c>
      <c r="E29" s="45" t="s">
        <v>210</v>
      </c>
      <c r="F29" s="45" t="s">
        <v>226</v>
      </c>
      <c r="G29" s="46">
        <v>40743</v>
      </c>
      <c r="H29" s="45" t="s">
        <v>211</v>
      </c>
      <c r="I29" s="45">
        <v>32</v>
      </c>
      <c r="J29" s="55">
        <v>22</v>
      </c>
      <c r="K29" s="55">
        <f t="shared" si="0"/>
        <v>704</v>
      </c>
    </row>
    <row r="30" spans="1:14">
      <c r="A30" s="45">
        <v>27</v>
      </c>
      <c r="B30" s="45" t="s">
        <v>275</v>
      </c>
      <c r="C30" s="45" t="s">
        <v>276</v>
      </c>
      <c r="D30" s="45" t="s">
        <v>277</v>
      </c>
      <c r="E30" s="45" t="s">
        <v>203</v>
      </c>
      <c r="F30" s="45" t="s">
        <v>109</v>
      </c>
      <c r="G30" s="46">
        <v>38648</v>
      </c>
      <c r="H30" s="45" t="s">
        <v>245</v>
      </c>
      <c r="I30" s="45">
        <v>40</v>
      </c>
      <c r="J30" s="55">
        <v>18</v>
      </c>
      <c r="K30" s="55">
        <f t="shared" si="0"/>
        <v>720</v>
      </c>
    </row>
    <row r="31" spans="1:14">
      <c r="A31" s="45">
        <v>28</v>
      </c>
      <c r="B31" s="45" t="s">
        <v>54</v>
      </c>
      <c r="C31" s="45" t="s">
        <v>278</v>
      </c>
      <c r="D31" s="45" t="s">
        <v>279</v>
      </c>
      <c r="E31" s="45" t="s">
        <v>206</v>
      </c>
      <c r="F31" s="45" t="s">
        <v>218</v>
      </c>
      <c r="G31" s="46">
        <v>37866</v>
      </c>
      <c r="H31" s="45" t="s">
        <v>211</v>
      </c>
      <c r="I31" s="45">
        <v>40</v>
      </c>
      <c r="J31" s="55">
        <v>20</v>
      </c>
      <c r="K31" s="55">
        <f t="shared" si="0"/>
        <v>800</v>
      </c>
    </row>
    <row r="32" spans="1:14">
      <c r="A32" s="45">
        <v>29</v>
      </c>
      <c r="B32" s="45" t="s">
        <v>280</v>
      </c>
      <c r="C32" s="45" t="s">
        <v>281</v>
      </c>
      <c r="D32" s="45" t="s">
        <v>282</v>
      </c>
      <c r="E32" s="45" t="s">
        <v>210</v>
      </c>
      <c r="F32" s="45" t="s">
        <v>221</v>
      </c>
      <c r="G32" s="46">
        <v>38200</v>
      </c>
      <c r="H32" s="45" t="s">
        <v>245</v>
      </c>
      <c r="I32" s="45">
        <v>32</v>
      </c>
      <c r="J32" s="55">
        <v>18</v>
      </c>
      <c r="K32" s="55">
        <f t="shared" si="0"/>
        <v>576</v>
      </c>
    </row>
    <row r="33" spans="1:11">
      <c r="A33" s="45">
        <v>30</v>
      </c>
      <c r="B33" s="45" t="s">
        <v>283</v>
      </c>
      <c r="C33" s="45" t="s">
        <v>284</v>
      </c>
      <c r="D33" s="45" t="s">
        <v>285</v>
      </c>
      <c r="E33" s="45" t="s">
        <v>214</v>
      </c>
      <c r="F33" s="45" t="s">
        <v>109</v>
      </c>
      <c r="G33" s="46">
        <v>38206</v>
      </c>
      <c r="H33" s="45" t="s">
        <v>245</v>
      </c>
      <c r="I33" s="45">
        <v>40</v>
      </c>
      <c r="J33" s="55">
        <v>30</v>
      </c>
      <c r="K33" s="55">
        <f t="shared" si="0"/>
        <v>1200</v>
      </c>
    </row>
    <row r="34" spans="1:11">
      <c r="A34" s="45">
        <v>31</v>
      </c>
      <c r="B34" s="45" t="s">
        <v>286</v>
      </c>
      <c r="C34" s="45" t="s">
        <v>287</v>
      </c>
      <c r="D34" s="45" t="s">
        <v>288</v>
      </c>
      <c r="E34" s="45" t="s">
        <v>206</v>
      </c>
      <c r="F34" s="45" t="s">
        <v>226</v>
      </c>
      <c r="G34" s="46">
        <v>40144</v>
      </c>
      <c r="H34" s="45" t="s">
        <v>204</v>
      </c>
      <c r="I34" s="45">
        <v>25</v>
      </c>
      <c r="J34" s="55">
        <v>19</v>
      </c>
      <c r="K34" s="55">
        <f t="shared" si="0"/>
        <v>475</v>
      </c>
    </row>
    <row r="35" spans="1:11">
      <c r="A35" s="45">
        <v>32</v>
      </c>
      <c r="B35" s="45" t="s">
        <v>238</v>
      </c>
      <c r="C35" s="45" t="s">
        <v>18</v>
      </c>
      <c r="D35" s="45" t="s">
        <v>289</v>
      </c>
      <c r="E35" s="45" t="s">
        <v>206</v>
      </c>
      <c r="F35" s="45" t="s">
        <v>218</v>
      </c>
      <c r="G35" s="46">
        <v>40563</v>
      </c>
      <c r="H35" s="45"/>
      <c r="I35" s="45">
        <v>35</v>
      </c>
      <c r="J35" s="55">
        <v>29</v>
      </c>
      <c r="K35" s="55">
        <f t="shared" si="0"/>
        <v>1015</v>
      </c>
    </row>
    <row r="36" spans="1:11">
      <c r="A36" s="45">
        <v>33</v>
      </c>
      <c r="B36" s="45" t="s">
        <v>290</v>
      </c>
      <c r="C36" s="45" t="s">
        <v>291</v>
      </c>
      <c r="D36" s="45" t="s">
        <v>292</v>
      </c>
      <c r="E36" s="45" t="s">
        <v>206</v>
      </c>
      <c r="F36" s="45" t="s">
        <v>109</v>
      </c>
      <c r="G36" s="46">
        <v>40386</v>
      </c>
      <c r="H36" s="45" t="s">
        <v>215</v>
      </c>
      <c r="I36" s="45">
        <v>35</v>
      </c>
      <c r="J36" s="55">
        <v>19</v>
      </c>
      <c r="K36" s="55">
        <f t="shared" si="0"/>
        <v>665</v>
      </c>
    </row>
    <row r="37" spans="1:11">
      <c r="A37" s="45">
        <v>34</v>
      </c>
      <c r="B37" s="45" t="s">
        <v>293</v>
      </c>
      <c r="C37" s="45" t="s">
        <v>258</v>
      </c>
      <c r="D37" s="45" t="s">
        <v>294</v>
      </c>
      <c r="E37" s="45" t="s">
        <v>203</v>
      </c>
      <c r="F37" s="45" t="s">
        <v>221</v>
      </c>
      <c r="G37" s="46">
        <v>39741</v>
      </c>
      <c r="H37" s="45" t="s">
        <v>207</v>
      </c>
      <c r="I37" s="45">
        <v>40</v>
      </c>
      <c r="J37" s="55">
        <v>27</v>
      </c>
      <c r="K37" s="55">
        <f t="shared" si="0"/>
        <v>1080</v>
      </c>
    </row>
    <row r="38" spans="1:11">
      <c r="A38" s="45">
        <v>35</v>
      </c>
      <c r="B38" s="45" t="s">
        <v>295</v>
      </c>
      <c r="C38" s="45" t="s">
        <v>296</v>
      </c>
      <c r="D38" s="45" t="s">
        <v>297</v>
      </c>
      <c r="E38" s="45" t="s">
        <v>203</v>
      </c>
      <c r="F38" s="45" t="s">
        <v>109</v>
      </c>
      <c r="G38" s="46">
        <v>39395</v>
      </c>
      <c r="H38" s="45" t="s">
        <v>207</v>
      </c>
      <c r="I38" s="45">
        <v>35.5</v>
      </c>
      <c r="J38" s="55">
        <v>16</v>
      </c>
      <c r="K38" s="55">
        <f t="shared" si="0"/>
        <v>568</v>
      </c>
    </row>
    <row r="39" spans="1:11">
      <c r="A39" s="45">
        <v>36</v>
      </c>
      <c r="B39" s="45" t="s">
        <v>298</v>
      </c>
      <c r="C39" s="45" t="s">
        <v>299</v>
      </c>
      <c r="D39" s="45" t="s">
        <v>300</v>
      </c>
      <c r="E39" s="45" t="s">
        <v>214</v>
      </c>
      <c r="F39" s="45" t="s">
        <v>109</v>
      </c>
      <c r="G39" s="46">
        <v>38852</v>
      </c>
      <c r="H39" s="45"/>
      <c r="I39" s="45">
        <v>40</v>
      </c>
      <c r="J39" s="55">
        <v>16</v>
      </c>
      <c r="K39" s="55">
        <f t="shared" si="0"/>
        <v>640</v>
      </c>
    </row>
    <row r="40" spans="1:11">
      <c r="A40" s="45">
        <v>37</v>
      </c>
      <c r="B40" s="45" t="s">
        <v>295</v>
      </c>
      <c r="C40" s="45" t="s">
        <v>301</v>
      </c>
      <c r="D40" s="45" t="s">
        <v>302</v>
      </c>
      <c r="E40" s="45" t="s">
        <v>203</v>
      </c>
      <c r="F40" s="45" t="s">
        <v>218</v>
      </c>
      <c r="G40" s="46">
        <v>39318</v>
      </c>
      <c r="H40" s="45" t="s">
        <v>245</v>
      </c>
      <c r="I40" s="45">
        <v>29.5</v>
      </c>
      <c r="J40" s="55">
        <v>25</v>
      </c>
      <c r="K40" s="55">
        <f t="shared" si="0"/>
        <v>737.5</v>
      </c>
    </row>
    <row r="41" spans="1:11">
      <c r="A41" s="45">
        <v>38</v>
      </c>
      <c r="B41" s="45" t="s">
        <v>303</v>
      </c>
      <c r="C41" s="45" t="s">
        <v>304</v>
      </c>
      <c r="D41" s="45" t="s">
        <v>305</v>
      </c>
      <c r="E41" s="45" t="s">
        <v>210</v>
      </c>
      <c r="F41" s="45" t="s">
        <v>226</v>
      </c>
      <c r="G41" s="46">
        <v>37773</v>
      </c>
      <c r="H41" s="45" t="s">
        <v>207</v>
      </c>
      <c r="I41" s="45">
        <v>38</v>
      </c>
      <c r="J41" s="55">
        <v>23</v>
      </c>
      <c r="K41" s="55">
        <f t="shared" si="0"/>
        <v>874</v>
      </c>
    </row>
    <row r="42" spans="1:11">
      <c r="A42" s="45">
        <v>39</v>
      </c>
      <c r="B42" s="45" t="s">
        <v>306</v>
      </c>
      <c r="C42" s="45" t="s">
        <v>307</v>
      </c>
      <c r="D42" s="45" t="s">
        <v>308</v>
      </c>
      <c r="E42" s="45" t="s">
        <v>206</v>
      </c>
      <c r="F42" s="45" t="s">
        <v>218</v>
      </c>
      <c r="G42" s="46">
        <v>40024</v>
      </c>
      <c r="H42" s="45" t="s">
        <v>234</v>
      </c>
      <c r="I42" s="45">
        <v>40</v>
      </c>
      <c r="J42" s="55">
        <v>30</v>
      </c>
      <c r="K42" s="55">
        <f t="shared" si="0"/>
        <v>1200</v>
      </c>
    </row>
    <row r="43" spans="1:11">
      <c r="A43" s="45">
        <v>40</v>
      </c>
      <c r="B43" s="45" t="s">
        <v>309</v>
      </c>
      <c r="C43" s="45" t="s">
        <v>310</v>
      </c>
      <c r="D43" s="45" t="s">
        <v>56</v>
      </c>
      <c r="E43" s="45" t="s">
        <v>206</v>
      </c>
      <c r="F43" s="45" t="s">
        <v>218</v>
      </c>
      <c r="G43" s="46">
        <v>39374</v>
      </c>
      <c r="H43" s="45"/>
      <c r="I43" s="45">
        <v>38</v>
      </c>
      <c r="J43" s="55">
        <v>30</v>
      </c>
      <c r="K43" s="55">
        <f t="shared" si="0"/>
        <v>1140</v>
      </c>
    </row>
    <row r="44" spans="1:11">
      <c r="A44" s="45">
        <v>41</v>
      </c>
      <c r="B44" s="45" t="s">
        <v>311</v>
      </c>
      <c r="C44" s="45" t="s">
        <v>312</v>
      </c>
      <c r="D44" s="45" t="s">
        <v>313</v>
      </c>
      <c r="E44" s="45" t="s">
        <v>206</v>
      </c>
      <c r="F44" s="45" t="s">
        <v>226</v>
      </c>
      <c r="G44" s="46">
        <v>38840</v>
      </c>
      <c r="H44" s="45" t="s">
        <v>227</v>
      </c>
      <c r="I44" s="45">
        <v>40</v>
      </c>
      <c r="J44" s="55">
        <v>29</v>
      </c>
      <c r="K44" s="55">
        <f t="shared" si="0"/>
        <v>1160</v>
      </c>
    </row>
    <row r="45" spans="1:11">
      <c r="A45" s="45">
        <v>42</v>
      </c>
      <c r="B45" s="45" t="s">
        <v>48</v>
      </c>
      <c r="C45" s="45" t="s">
        <v>314</v>
      </c>
      <c r="D45" s="45" t="s">
        <v>315</v>
      </c>
      <c r="E45" s="45" t="s">
        <v>203</v>
      </c>
      <c r="F45" s="45" t="s">
        <v>221</v>
      </c>
      <c r="G45" s="46">
        <v>37252</v>
      </c>
      <c r="H45" s="45"/>
      <c r="I45" s="45">
        <v>40</v>
      </c>
      <c r="J45" s="55">
        <v>22</v>
      </c>
      <c r="K45" s="55">
        <f t="shared" si="0"/>
        <v>880</v>
      </c>
    </row>
    <row r="46" spans="1:11">
      <c r="A46" s="45">
        <v>43</v>
      </c>
      <c r="B46" s="45" t="s">
        <v>316</v>
      </c>
      <c r="C46" s="45" t="s">
        <v>317</v>
      </c>
      <c r="D46" s="45" t="s">
        <v>318</v>
      </c>
      <c r="E46" s="45" t="s">
        <v>206</v>
      </c>
      <c r="F46" s="45" t="s">
        <v>226</v>
      </c>
      <c r="G46" s="46">
        <v>38783</v>
      </c>
      <c r="H46" s="45" t="s">
        <v>234</v>
      </c>
      <c r="I46" s="45">
        <v>35</v>
      </c>
      <c r="J46" s="55">
        <v>18</v>
      </c>
      <c r="K46" s="55">
        <f t="shared" si="0"/>
        <v>630</v>
      </c>
    </row>
    <row r="47" spans="1:11">
      <c r="A47" s="45">
        <v>44</v>
      </c>
      <c r="B47" s="45" t="s">
        <v>319</v>
      </c>
      <c r="C47" s="45" t="s">
        <v>320</v>
      </c>
      <c r="D47" s="45" t="s">
        <v>321</v>
      </c>
      <c r="E47" s="45" t="s">
        <v>214</v>
      </c>
      <c r="F47" s="45" t="s">
        <v>226</v>
      </c>
      <c r="G47" s="46">
        <v>39040</v>
      </c>
      <c r="H47" s="45" t="s">
        <v>227</v>
      </c>
      <c r="I47" s="45">
        <v>15.5</v>
      </c>
      <c r="J47" s="55">
        <v>28</v>
      </c>
      <c r="K47" s="55">
        <f t="shared" si="0"/>
        <v>434</v>
      </c>
    </row>
    <row r="48" spans="1:11">
      <c r="A48" s="45">
        <v>45</v>
      </c>
      <c r="B48" s="45" t="s">
        <v>322</v>
      </c>
      <c r="C48" s="45" t="s">
        <v>323</v>
      </c>
      <c r="D48" s="45" t="s">
        <v>324</v>
      </c>
      <c r="E48" s="45" t="s">
        <v>206</v>
      </c>
      <c r="F48" s="45" t="s">
        <v>221</v>
      </c>
      <c r="G48" s="46">
        <v>38252</v>
      </c>
      <c r="H48" s="45" t="s">
        <v>245</v>
      </c>
      <c r="I48" s="45">
        <v>40</v>
      </c>
      <c r="J48" s="55">
        <v>28</v>
      </c>
      <c r="K48" s="55">
        <f t="shared" si="0"/>
        <v>1120</v>
      </c>
    </row>
    <row r="49" spans="1:11">
      <c r="A49" s="45">
        <v>46</v>
      </c>
      <c r="B49" s="45" t="s">
        <v>325</v>
      </c>
      <c r="C49" s="45" t="s">
        <v>326</v>
      </c>
      <c r="D49" s="45" t="s">
        <v>327</v>
      </c>
      <c r="E49" s="45" t="s">
        <v>206</v>
      </c>
      <c r="F49" s="45" t="s">
        <v>218</v>
      </c>
      <c r="G49" s="46">
        <v>39796</v>
      </c>
      <c r="H49" s="45" t="s">
        <v>211</v>
      </c>
      <c r="I49" s="45">
        <v>32</v>
      </c>
      <c r="J49" s="55">
        <v>26</v>
      </c>
      <c r="K49" s="55">
        <f t="shared" si="0"/>
        <v>832</v>
      </c>
    </row>
    <row r="50" spans="1:11">
      <c r="A50" s="45">
        <v>47</v>
      </c>
      <c r="B50" s="45" t="s">
        <v>328</v>
      </c>
      <c r="C50" s="45" t="s">
        <v>329</v>
      </c>
      <c r="D50" s="45" t="s">
        <v>330</v>
      </c>
      <c r="E50" s="45" t="s">
        <v>210</v>
      </c>
      <c r="F50" s="45" t="s">
        <v>218</v>
      </c>
      <c r="G50" s="46">
        <v>38797</v>
      </c>
      <c r="H50" s="45" t="s">
        <v>215</v>
      </c>
      <c r="I50" s="45">
        <v>25</v>
      </c>
      <c r="J50" s="55">
        <v>29</v>
      </c>
      <c r="K50" s="55">
        <f t="shared" si="0"/>
        <v>725</v>
      </c>
    </row>
    <row r="51" spans="1:11">
      <c r="A51" s="45">
        <v>48</v>
      </c>
      <c r="B51" s="45" t="s">
        <v>331</v>
      </c>
      <c r="C51" s="45" t="s">
        <v>332</v>
      </c>
      <c r="D51" s="45" t="s">
        <v>333</v>
      </c>
      <c r="E51" s="45" t="s">
        <v>210</v>
      </c>
      <c r="F51" s="45" t="s">
        <v>226</v>
      </c>
      <c r="G51" s="46">
        <v>39212</v>
      </c>
      <c r="H51" s="45" t="s">
        <v>204</v>
      </c>
      <c r="I51" s="45">
        <v>38</v>
      </c>
      <c r="J51" s="55">
        <v>23</v>
      </c>
      <c r="K51" s="55">
        <f t="shared" si="0"/>
        <v>874</v>
      </c>
    </row>
    <row r="52" spans="1:11">
      <c r="A52" s="45">
        <v>49</v>
      </c>
      <c r="B52" s="45" t="s">
        <v>242</v>
      </c>
      <c r="C52" s="45" t="s">
        <v>334</v>
      </c>
      <c r="D52" s="45" t="s">
        <v>335</v>
      </c>
      <c r="E52" s="45" t="s">
        <v>203</v>
      </c>
      <c r="F52" s="45" t="s">
        <v>109</v>
      </c>
      <c r="G52" s="46">
        <v>39403</v>
      </c>
      <c r="H52" s="45" t="s">
        <v>211</v>
      </c>
      <c r="I52" s="45">
        <v>35.5</v>
      </c>
      <c r="J52" s="55">
        <v>29</v>
      </c>
      <c r="K52" s="55">
        <f t="shared" si="0"/>
        <v>1029.5</v>
      </c>
    </row>
    <row r="53" spans="1:11">
      <c r="A53" s="45">
        <v>50</v>
      </c>
      <c r="B53" s="45" t="s">
        <v>336</v>
      </c>
      <c r="C53" s="45" t="s">
        <v>337</v>
      </c>
      <c r="D53" s="45" t="s">
        <v>338</v>
      </c>
      <c r="E53" s="45" t="s">
        <v>214</v>
      </c>
      <c r="F53" s="45" t="s">
        <v>221</v>
      </c>
      <c r="G53" s="46">
        <v>38979</v>
      </c>
      <c r="H53" s="45" t="s">
        <v>204</v>
      </c>
      <c r="I53" s="45">
        <v>40</v>
      </c>
      <c r="J53" s="55">
        <v>19</v>
      </c>
      <c r="K53" s="55">
        <f t="shared" si="0"/>
        <v>760</v>
      </c>
    </row>
    <row r="54" spans="1:11">
      <c r="A54" s="45">
        <v>51</v>
      </c>
      <c r="B54" s="45" t="s">
        <v>253</v>
      </c>
      <c r="C54" s="45" t="s">
        <v>339</v>
      </c>
      <c r="D54" s="45" t="s">
        <v>340</v>
      </c>
      <c r="E54" s="45" t="s">
        <v>206</v>
      </c>
      <c r="F54" s="45" t="s">
        <v>226</v>
      </c>
      <c r="G54" s="46">
        <v>38073</v>
      </c>
      <c r="H54" s="45"/>
      <c r="I54" s="45">
        <v>38</v>
      </c>
      <c r="J54" s="55">
        <v>28</v>
      </c>
      <c r="K54" s="55">
        <f t="shared" si="0"/>
        <v>1064</v>
      </c>
    </row>
    <row r="55" spans="1:11">
      <c r="A55" s="45">
        <v>52</v>
      </c>
      <c r="B55" s="45" t="s">
        <v>341</v>
      </c>
      <c r="C55" s="45" t="s">
        <v>342</v>
      </c>
      <c r="D55" s="45" t="s">
        <v>343</v>
      </c>
      <c r="E55" s="45" t="s">
        <v>203</v>
      </c>
      <c r="F55" s="45" t="s">
        <v>218</v>
      </c>
      <c r="G55" s="46">
        <v>39367</v>
      </c>
      <c r="H55" s="45" t="s">
        <v>215</v>
      </c>
      <c r="I55" s="45">
        <v>40</v>
      </c>
      <c r="J55" s="55">
        <v>19</v>
      </c>
      <c r="K55" s="55">
        <f t="shared" si="0"/>
        <v>760</v>
      </c>
    </row>
    <row r="56" spans="1:11">
      <c r="A56" s="45">
        <v>53</v>
      </c>
      <c r="B56" s="45" t="s">
        <v>344</v>
      </c>
      <c r="C56" s="45" t="s">
        <v>345</v>
      </c>
      <c r="D56" s="45" t="s">
        <v>346</v>
      </c>
      <c r="E56" s="45" t="s">
        <v>206</v>
      </c>
      <c r="F56" s="45" t="s">
        <v>226</v>
      </c>
      <c r="G56" s="46">
        <v>38716</v>
      </c>
      <c r="H56" s="45" t="s">
        <v>215</v>
      </c>
      <c r="I56" s="45">
        <v>35</v>
      </c>
      <c r="J56" s="55">
        <v>17</v>
      </c>
      <c r="K56" s="55">
        <f t="shared" si="0"/>
        <v>595</v>
      </c>
    </row>
    <row r="57" spans="1:11">
      <c r="A57" s="45">
        <v>54</v>
      </c>
      <c r="B57" s="45" t="s">
        <v>347</v>
      </c>
      <c r="C57" s="45" t="s">
        <v>348</v>
      </c>
      <c r="D57" s="45" t="s">
        <v>349</v>
      </c>
      <c r="E57" s="45" t="s">
        <v>206</v>
      </c>
      <c r="F57" s="45" t="s">
        <v>218</v>
      </c>
      <c r="G57" s="46">
        <v>38984</v>
      </c>
      <c r="H57" s="45"/>
      <c r="I57" s="45">
        <v>40</v>
      </c>
      <c r="J57" s="55">
        <v>28</v>
      </c>
      <c r="K57" s="55">
        <f t="shared" si="0"/>
        <v>1120</v>
      </c>
    </row>
    <row r="58" spans="1:11">
      <c r="A58" s="45">
        <v>55</v>
      </c>
      <c r="B58" s="45" t="s">
        <v>350</v>
      </c>
      <c r="C58" s="45" t="s">
        <v>351</v>
      </c>
      <c r="D58" s="45" t="s">
        <v>352</v>
      </c>
      <c r="E58" s="45" t="s">
        <v>210</v>
      </c>
      <c r="F58" s="45" t="s">
        <v>109</v>
      </c>
      <c r="G58" s="46">
        <v>39590</v>
      </c>
      <c r="H58" s="45"/>
      <c r="I58" s="45">
        <v>25</v>
      </c>
      <c r="J58" s="55">
        <v>18</v>
      </c>
      <c r="K58" s="55">
        <f t="shared" si="0"/>
        <v>450</v>
      </c>
    </row>
    <row r="59" spans="1:11">
      <c r="A59" s="45">
        <v>56</v>
      </c>
      <c r="B59" s="45" t="s">
        <v>353</v>
      </c>
      <c r="C59" s="45" t="s">
        <v>354</v>
      </c>
      <c r="D59" s="45" t="s">
        <v>355</v>
      </c>
      <c r="E59" s="45" t="s">
        <v>214</v>
      </c>
      <c r="F59" s="45" t="s">
        <v>109</v>
      </c>
      <c r="G59" s="46">
        <v>40550</v>
      </c>
      <c r="H59" s="45" t="s">
        <v>211</v>
      </c>
      <c r="I59" s="45">
        <v>40</v>
      </c>
      <c r="J59" s="55">
        <v>29</v>
      </c>
      <c r="K59" s="55">
        <f t="shared" si="0"/>
        <v>1160</v>
      </c>
    </row>
    <row r="60" spans="1:11">
      <c r="A60" s="45">
        <v>57</v>
      </c>
      <c r="B60" s="45" t="s">
        <v>48</v>
      </c>
      <c r="C60" s="45" t="s">
        <v>356</v>
      </c>
      <c r="D60" s="45" t="s">
        <v>357</v>
      </c>
      <c r="E60" s="45" t="s">
        <v>206</v>
      </c>
      <c r="F60" s="45" t="s">
        <v>109</v>
      </c>
      <c r="G60" s="46">
        <v>37101</v>
      </c>
      <c r="H60" s="45" t="s">
        <v>204</v>
      </c>
      <c r="I60" s="45">
        <v>38</v>
      </c>
      <c r="J60" s="55">
        <v>30</v>
      </c>
      <c r="K60" s="55">
        <f t="shared" si="0"/>
        <v>1140</v>
      </c>
    </row>
    <row r="61" spans="1:11">
      <c r="A61" s="45">
        <v>58</v>
      </c>
      <c r="B61" s="45" t="s">
        <v>358</v>
      </c>
      <c r="C61" s="45" t="s">
        <v>359</v>
      </c>
      <c r="D61" s="45" t="s">
        <v>360</v>
      </c>
      <c r="E61" s="45" t="s">
        <v>206</v>
      </c>
      <c r="F61" s="45" t="s">
        <v>221</v>
      </c>
      <c r="G61" s="46">
        <v>40124</v>
      </c>
      <c r="H61" s="45" t="s">
        <v>227</v>
      </c>
      <c r="I61" s="45">
        <v>40</v>
      </c>
      <c r="J61" s="55">
        <v>19</v>
      </c>
      <c r="K61" s="55">
        <f t="shared" si="0"/>
        <v>760</v>
      </c>
    </row>
    <row r="62" spans="1:11">
      <c r="A62" s="45">
        <v>59</v>
      </c>
      <c r="B62" s="45" t="s">
        <v>361</v>
      </c>
      <c r="C62" s="45" t="s">
        <v>18</v>
      </c>
      <c r="D62" s="45" t="s">
        <v>362</v>
      </c>
      <c r="E62" s="45" t="s">
        <v>203</v>
      </c>
      <c r="F62" s="45" t="s">
        <v>109</v>
      </c>
      <c r="G62" s="46">
        <v>39078</v>
      </c>
      <c r="H62" s="45" t="s">
        <v>234</v>
      </c>
      <c r="I62" s="45">
        <v>42</v>
      </c>
      <c r="J62" s="55">
        <v>28</v>
      </c>
      <c r="K62" s="55">
        <f t="shared" si="0"/>
        <v>1176</v>
      </c>
    </row>
    <row r="63" spans="1:11">
      <c r="A63" s="45">
        <v>60</v>
      </c>
      <c r="B63" s="45" t="s">
        <v>363</v>
      </c>
      <c r="C63" s="45" t="s">
        <v>364</v>
      </c>
      <c r="D63" s="45" t="s">
        <v>365</v>
      </c>
      <c r="E63" s="45" t="s">
        <v>214</v>
      </c>
      <c r="F63" s="45" t="s">
        <v>218</v>
      </c>
      <c r="G63" s="46">
        <v>38869</v>
      </c>
      <c r="H63" s="45" t="s">
        <v>227</v>
      </c>
      <c r="I63" s="45">
        <v>40</v>
      </c>
      <c r="J63" s="55">
        <v>25</v>
      </c>
      <c r="K63" s="55">
        <f t="shared" si="0"/>
        <v>1000</v>
      </c>
    </row>
    <row r="64" spans="1:11">
      <c r="A64" s="45">
        <v>61</v>
      </c>
      <c r="B64" s="45" t="s">
        <v>366</v>
      </c>
      <c r="C64" s="45" t="s">
        <v>367</v>
      </c>
      <c r="D64" s="45" t="s">
        <v>368</v>
      </c>
      <c r="E64" s="45" t="s">
        <v>206</v>
      </c>
      <c r="F64" s="45" t="s">
        <v>226</v>
      </c>
      <c r="G64" s="46">
        <v>39215</v>
      </c>
      <c r="H64" s="45" t="s">
        <v>215</v>
      </c>
      <c r="I64" s="45">
        <v>25</v>
      </c>
      <c r="J64" s="55">
        <v>18</v>
      </c>
      <c r="K64" s="55">
        <f t="shared" si="0"/>
        <v>450</v>
      </c>
    </row>
    <row r="65" spans="1:11">
      <c r="A65" s="45">
        <v>62</v>
      </c>
      <c r="B65" s="45" t="s">
        <v>316</v>
      </c>
      <c r="C65" s="45" t="s">
        <v>369</v>
      </c>
      <c r="D65" s="45" t="s">
        <v>370</v>
      </c>
      <c r="E65" s="45" t="s">
        <v>214</v>
      </c>
      <c r="F65" s="45" t="s">
        <v>109</v>
      </c>
      <c r="G65" s="46">
        <v>39914</v>
      </c>
      <c r="H65" s="45"/>
      <c r="I65" s="45">
        <v>15.5</v>
      </c>
      <c r="J65" s="55">
        <v>23</v>
      </c>
      <c r="K65" s="55">
        <f t="shared" si="0"/>
        <v>356.5</v>
      </c>
    </row>
    <row r="66" spans="1:11">
      <c r="A66" s="45">
        <v>63</v>
      </c>
      <c r="B66" s="45" t="s">
        <v>371</v>
      </c>
      <c r="C66" s="45" t="s">
        <v>372</v>
      </c>
      <c r="D66" s="45" t="s">
        <v>373</v>
      </c>
      <c r="E66" s="45" t="s">
        <v>203</v>
      </c>
      <c r="F66" s="45" t="s">
        <v>226</v>
      </c>
      <c r="G66" s="46">
        <v>37428</v>
      </c>
      <c r="H66" s="45" t="s">
        <v>227</v>
      </c>
      <c r="I66" s="45">
        <v>40</v>
      </c>
      <c r="J66" s="55">
        <v>25</v>
      </c>
      <c r="K66" s="55">
        <f t="shared" si="0"/>
        <v>1000</v>
      </c>
    </row>
    <row r="67" spans="1:11">
      <c r="A67" s="45">
        <v>64</v>
      </c>
      <c r="B67" s="45" t="s">
        <v>374</v>
      </c>
      <c r="C67" s="45" t="s">
        <v>375</v>
      </c>
      <c r="D67" s="45" t="s">
        <v>376</v>
      </c>
      <c r="E67" s="45" t="s">
        <v>214</v>
      </c>
      <c r="F67" s="45" t="s">
        <v>218</v>
      </c>
      <c r="G67" s="46">
        <v>39759</v>
      </c>
      <c r="H67" s="45" t="s">
        <v>204</v>
      </c>
      <c r="I67" s="45">
        <v>35</v>
      </c>
      <c r="J67" s="55">
        <v>24</v>
      </c>
      <c r="K67" s="55">
        <f t="shared" si="0"/>
        <v>840</v>
      </c>
    </row>
    <row r="68" spans="1:11">
      <c r="A68" s="45">
        <v>65</v>
      </c>
      <c r="B68" s="45" t="s">
        <v>377</v>
      </c>
      <c r="C68" s="45" t="s">
        <v>378</v>
      </c>
      <c r="D68" s="45" t="s">
        <v>379</v>
      </c>
      <c r="E68" s="45" t="s">
        <v>214</v>
      </c>
      <c r="F68" s="45" t="s">
        <v>226</v>
      </c>
      <c r="G68" s="46">
        <v>38733</v>
      </c>
      <c r="H68" s="45" t="s">
        <v>227</v>
      </c>
      <c r="I68" s="45">
        <v>35</v>
      </c>
      <c r="J68" s="55">
        <v>29</v>
      </c>
      <c r="K68" s="55">
        <f t="shared" ref="K68:K97" si="1">I68*J68</f>
        <v>1015</v>
      </c>
    </row>
    <row r="69" spans="1:11">
      <c r="A69" s="45">
        <v>66</v>
      </c>
      <c r="B69" s="45" t="s">
        <v>51</v>
      </c>
      <c r="C69" s="45" t="s">
        <v>380</v>
      </c>
      <c r="D69" s="45" t="s">
        <v>381</v>
      </c>
      <c r="E69" s="45" t="s">
        <v>210</v>
      </c>
      <c r="F69" s="45" t="s">
        <v>109</v>
      </c>
      <c r="G69" s="46">
        <v>38057</v>
      </c>
      <c r="H69" s="45" t="s">
        <v>207</v>
      </c>
      <c r="I69" s="45">
        <v>35.5</v>
      </c>
      <c r="J69" s="55">
        <v>23</v>
      </c>
      <c r="K69" s="55">
        <f t="shared" si="1"/>
        <v>816.5</v>
      </c>
    </row>
    <row r="70" spans="1:11">
      <c r="A70" s="45">
        <v>67</v>
      </c>
      <c r="B70" s="45" t="s">
        <v>382</v>
      </c>
      <c r="C70" s="45" t="s">
        <v>383</v>
      </c>
      <c r="D70" s="45" t="s">
        <v>384</v>
      </c>
      <c r="E70" s="45" t="s">
        <v>203</v>
      </c>
      <c r="F70" s="45" t="s">
        <v>226</v>
      </c>
      <c r="G70" s="46">
        <v>39407</v>
      </c>
      <c r="H70" s="45"/>
      <c r="I70" s="45">
        <v>29.5</v>
      </c>
      <c r="J70" s="55">
        <v>28</v>
      </c>
      <c r="K70" s="55">
        <f t="shared" si="1"/>
        <v>826</v>
      </c>
    </row>
    <row r="71" spans="1:11">
      <c r="A71" s="45">
        <v>68</v>
      </c>
      <c r="B71" s="45" t="s">
        <v>385</v>
      </c>
      <c r="C71" s="45" t="s">
        <v>18</v>
      </c>
      <c r="D71" s="45" t="s">
        <v>386</v>
      </c>
      <c r="E71" s="45" t="s">
        <v>206</v>
      </c>
      <c r="F71" s="45" t="s">
        <v>109</v>
      </c>
      <c r="G71" s="46">
        <v>40084</v>
      </c>
      <c r="H71" s="45" t="s">
        <v>227</v>
      </c>
      <c r="I71" s="45">
        <v>40</v>
      </c>
      <c r="J71" s="55">
        <v>19</v>
      </c>
      <c r="K71" s="55">
        <f t="shared" si="1"/>
        <v>760</v>
      </c>
    </row>
    <row r="72" spans="1:11">
      <c r="A72" s="45">
        <v>69</v>
      </c>
      <c r="B72" s="45" t="s">
        <v>387</v>
      </c>
      <c r="C72" s="45" t="s">
        <v>388</v>
      </c>
      <c r="D72" s="45" t="s">
        <v>389</v>
      </c>
      <c r="E72" s="45" t="s">
        <v>210</v>
      </c>
      <c r="F72" s="45" t="s">
        <v>218</v>
      </c>
      <c r="G72" s="46">
        <v>40600</v>
      </c>
      <c r="H72" s="45" t="s">
        <v>227</v>
      </c>
      <c r="I72" s="45">
        <v>35</v>
      </c>
      <c r="J72" s="55">
        <v>21</v>
      </c>
      <c r="K72" s="55">
        <f t="shared" si="1"/>
        <v>735</v>
      </c>
    </row>
    <row r="73" spans="1:11">
      <c r="A73" s="45">
        <v>70</v>
      </c>
      <c r="B73" s="45" t="s">
        <v>270</v>
      </c>
      <c r="C73" s="45" t="s">
        <v>258</v>
      </c>
      <c r="D73" s="45" t="s">
        <v>390</v>
      </c>
      <c r="E73" s="45" t="s">
        <v>203</v>
      </c>
      <c r="F73" s="45" t="s">
        <v>221</v>
      </c>
      <c r="G73" s="46">
        <v>40128</v>
      </c>
      <c r="H73" s="45" t="s">
        <v>215</v>
      </c>
      <c r="I73" s="45">
        <v>42</v>
      </c>
      <c r="J73" s="55">
        <v>29</v>
      </c>
      <c r="K73" s="55">
        <f t="shared" si="1"/>
        <v>1218</v>
      </c>
    </row>
    <row r="74" spans="1:11">
      <c r="A74" s="45">
        <v>71</v>
      </c>
      <c r="B74" s="45" t="s">
        <v>391</v>
      </c>
      <c r="C74" s="45" t="s">
        <v>392</v>
      </c>
      <c r="D74" s="45" t="s">
        <v>393</v>
      </c>
      <c r="E74" s="45" t="s">
        <v>203</v>
      </c>
      <c r="F74" s="45" t="s">
        <v>218</v>
      </c>
      <c r="G74" s="46">
        <v>40681</v>
      </c>
      <c r="H74" s="45" t="s">
        <v>215</v>
      </c>
      <c r="I74" s="45">
        <v>29.5</v>
      </c>
      <c r="J74" s="55">
        <v>17</v>
      </c>
      <c r="K74" s="55">
        <f t="shared" si="1"/>
        <v>501.5</v>
      </c>
    </row>
    <row r="75" spans="1:11">
      <c r="A75" s="45">
        <v>72</v>
      </c>
      <c r="B75" s="45" t="s">
        <v>394</v>
      </c>
      <c r="C75" s="45" t="s">
        <v>395</v>
      </c>
      <c r="D75" s="45" t="s">
        <v>396</v>
      </c>
      <c r="E75" s="45" t="s">
        <v>203</v>
      </c>
      <c r="F75" s="45" t="s">
        <v>226</v>
      </c>
      <c r="G75" s="46">
        <v>38978</v>
      </c>
      <c r="H75" s="45" t="s">
        <v>227</v>
      </c>
      <c r="I75" s="45">
        <v>40</v>
      </c>
      <c r="J75" s="55">
        <v>24</v>
      </c>
      <c r="K75" s="55">
        <f t="shared" si="1"/>
        <v>960</v>
      </c>
    </row>
    <row r="76" spans="1:11">
      <c r="A76" s="45">
        <v>73</v>
      </c>
      <c r="B76" s="45" t="s">
        <v>397</v>
      </c>
      <c r="C76" s="45" t="s">
        <v>398</v>
      </c>
      <c r="D76" s="45" t="s">
        <v>399</v>
      </c>
      <c r="E76" s="45" t="s">
        <v>206</v>
      </c>
      <c r="F76" s="45" t="s">
        <v>109</v>
      </c>
      <c r="G76" s="46">
        <v>38015</v>
      </c>
      <c r="H76" s="45" t="s">
        <v>227</v>
      </c>
      <c r="I76" s="45">
        <v>40</v>
      </c>
      <c r="J76" s="55">
        <v>20</v>
      </c>
      <c r="K76" s="55">
        <f t="shared" si="1"/>
        <v>800</v>
      </c>
    </row>
    <row r="77" spans="1:11">
      <c r="A77" s="45">
        <v>74</v>
      </c>
      <c r="B77" s="45" t="s">
        <v>400</v>
      </c>
      <c r="C77" s="45" t="s">
        <v>21</v>
      </c>
      <c r="D77" s="45" t="s">
        <v>401</v>
      </c>
      <c r="E77" s="45" t="s">
        <v>214</v>
      </c>
      <c r="F77" s="45" t="s">
        <v>226</v>
      </c>
      <c r="G77" s="46">
        <v>37288</v>
      </c>
      <c r="H77" s="45" t="s">
        <v>204</v>
      </c>
      <c r="I77" s="45">
        <v>40</v>
      </c>
      <c r="J77" s="55">
        <v>17</v>
      </c>
      <c r="K77" s="55">
        <f t="shared" si="1"/>
        <v>680</v>
      </c>
    </row>
    <row r="78" spans="1:11">
      <c r="A78" s="45">
        <v>75</v>
      </c>
      <c r="B78" s="45" t="s">
        <v>402</v>
      </c>
      <c r="C78" s="45" t="s">
        <v>403</v>
      </c>
      <c r="D78" s="45" t="s">
        <v>404</v>
      </c>
      <c r="E78" s="45" t="s">
        <v>203</v>
      </c>
      <c r="F78" s="45" t="s">
        <v>218</v>
      </c>
      <c r="G78" s="46">
        <v>38200</v>
      </c>
      <c r="H78" s="45" t="s">
        <v>207</v>
      </c>
      <c r="I78" s="45">
        <v>29.5</v>
      </c>
      <c r="J78" s="55">
        <v>21</v>
      </c>
      <c r="K78" s="55">
        <f t="shared" si="1"/>
        <v>619.5</v>
      </c>
    </row>
    <row r="79" spans="1:11">
      <c r="A79" s="45">
        <v>76</v>
      </c>
      <c r="B79" s="45" t="s">
        <v>405</v>
      </c>
      <c r="C79" s="45" t="s">
        <v>406</v>
      </c>
      <c r="D79" s="45" t="s">
        <v>407</v>
      </c>
      <c r="E79" s="45" t="s">
        <v>203</v>
      </c>
      <c r="F79" s="45" t="s">
        <v>109</v>
      </c>
      <c r="G79" s="46">
        <v>40097</v>
      </c>
      <c r="H79" s="45" t="s">
        <v>204</v>
      </c>
      <c r="I79" s="45">
        <v>40</v>
      </c>
      <c r="J79" s="55">
        <v>17</v>
      </c>
      <c r="K79" s="55">
        <f t="shared" si="1"/>
        <v>680</v>
      </c>
    </row>
    <row r="80" spans="1:11">
      <c r="A80" s="45">
        <v>77</v>
      </c>
      <c r="B80" s="45" t="s">
        <v>408</v>
      </c>
      <c r="C80" s="45" t="s">
        <v>409</v>
      </c>
      <c r="D80" s="45" t="s">
        <v>410</v>
      </c>
      <c r="E80" s="45" t="s">
        <v>214</v>
      </c>
      <c r="F80" s="45" t="s">
        <v>109</v>
      </c>
      <c r="G80" s="46">
        <v>39048</v>
      </c>
      <c r="H80" s="45" t="s">
        <v>204</v>
      </c>
      <c r="I80" s="45">
        <v>40</v>
      </c>
      <c r="J80" s="55">
        <v>29</v>
      </c>
      <c r="K80" s="55">
        <f t="shared" si="1"/>
        <v>1160</v>
      </c>
    </row>
    <row r="81" spans="1:11">
      <c r="A81" s="45">
        <v>78</v>
      </c>
      <c r="B81" s="45" t="s">
        <v>30</v>
      </c>
      <c r="C81" s="45" t="s">
        <v>411</v>
      </c>
      <c r="D81" s="45" t="s">
        <v>412</v>
      </c>
      <c r="E81" s="45" t="s">
        <v>210</v>
      </c>
      <c r="F81" s="45" t="s">
        <v>221</v>
      </c>
      <c r="G81" s="46">
        <v>40590</v>
      </c>
      <c r="H81" s="45" t="s">
        <v>245</v>
      </c>
      <c r="I81" s="45">
        <v>40</v>
      </c>
      <c r="J81" s="55">
        <v>26</v>
      </c>
      <c r="K81" s="55">
        <f t="shared" si="1"/>
        <v>1040</v>
      </c>
    </row>
    <row r="82" spans="1:11">
      <c r="A82" s="45">
        <v>79</v>
      </c>
      <c r="B82" s="45" t="s">
        <v>413</v>
      </c>
      <c r="C82" s="45" t="s">
        <v>414</v>
      </c>
      <c r="D82" s="45" t="s">
        <v>415</v>
      </c>
      <c r="E82" s="45" t="s">
        <v>214</v>
      </c>
      <c r="F82" s="45" t="s">
        <v>221</v>
      </c>
      <c r="G82" s="46">
        <v>38540</v>
      </c>
      <c r="H82" s="45"/>
      <c r="I82" s="45">
        <v>40</v>
      </c>
      <c r="J82" s="55">
        <v>18</v>
      </c>
      <c r="K82" s="55">
        <f t="shared" si="1"/>
        <v>720</v>
      </c>
    </row>
    <row r="83" spans="1:11">
      <c r="A83" s="45">
        <v>80</v>
      </c>
      <c r="B83" s="45" t="s">
        <v>416</v>
      </c>
      <c r="C83" s="45" t="s">
        <v>417</v>
      </c>
      <c r="D83" s="45" t="s">
        <v>418</v>
      </c>
      <c r="E83" s="45" t="s">
        <v>203</v>
      </c>
      <c r="F83" s="45" t="s">
        <v>109</v>
      </c>
      <c r="G83" s="46">
        <v>40861</v>
      </c>
      <c r="H83" s="45" t="s">
        <v>211</v>
      </c>
      <c r="I83" s="45">
        <v>40</v>
      </c>
      <c r="J83" s="55">
        <v>18</v>
      </c>
      <c r="K83" s="55">
        <f t="shared" si="1"/>
        <v>720</v>
      </c>
    </row>
    <row r="84" spans="1:11">
      <c r="A84" s="45">
        <v>81</v>
      </c>
      <c r="B84" s="45" t="s">
        <v>419</v>
      </c>
      <c r="C84" s="45" t="s">
        <v>420</v>
      </c>
      <c r="D84" s="45" t="s">
        <v>421</v>
      </c>
      <c r="E84" s="45" t="s">
        <v>214</v>
      </c>
      <c r="F84" s="45" t="s">
        <v>221</v>
      </c>
      <c r="G84" s="46">
        <v>38277</v>
      </c>
      <c r="H84" s="45" t="s">
        <v>234</v>
      </c>
      <c r="I84" s="45">
        <v>40</v>
      </c>
      <c r="J84" s="55">
        <v>21</v>
      </c>
      <c r="K84" s="55">
        <f t="shared" si="1"/>
        <v>840</v>
      </c>
    </row>
    <row r="85" spans="1:11">
      <c r="A85" s="45">
        <v>82</v>
      </c>
      <c r="B85" s="45" t="s">
        <v>422</v>
      </c>
      <c r="C85" s="45" t="s">
        <v>423</v>
      </c>
      <c r="D85" s="45" t="s">
        <v>424</v>
      </c>
      <c r="E85" s="45" t="s">
        <v>203</v>
      </c>
      <c r="F85" s="45" t="s">
        <v>218</v>
      </c>
      <c r="G85" s="46">
        <v>39820</v>
      </c>
      <c r="H85" s="45"/>
      <c r="I85" s="45">
        <v>29.5</v>
      </c>
      <c r="J85" s="55">
        <v>25</v>
      </c>
      <c r="K85" s="55">
        <f t="shared" si="1"/>
        <v>737.5</v>
      </c>
    </row>
    <row r="86" spans="1:11">
      <c r="A86" s="45">
        <v>83</v>
      </c>
      <c r="B86" s="45" t="s">
        <v>425</v>
      </c>
      <c r="C86" s="45" t="s">
        <v>426</v>
      </c>
      <c r="D86" s="45" t="s">
        <v>427</v>
      </c>
      <c r="E86" s="45" t="s">
        <v>214</v>
      </c>
      <c r="F86" s="45" t="s">
        <v>109</v>
      </c>
      <c r="G86" s="46">
        <v>36937</v>
      </c>
      <c r="H86" s="45" t="s">
        <v>234</v>
      </c>
      <c r="I86" s="45">
        <v>15.5</v>
      </c>
      <c r="J86" s="55">
        <v>20</v>
      </c>
      <c r="K86" s="55">
        <f t="shared" si="1"/>
        <v>310</v>
      </c>
    </row>
    <row r="87" spans="1:11">
      <c r="A87" s="45">
        <v>84</v>
      </c>
      <c r="B87" s="45" t="s">
        <v>428</v>
      </c>
      <c r="C87" s="45" t="s">
        <v>429</v>
      </c>
      <c r="D87" s="45" t="s">
        <v>430</v>
      </c>
      <c r="E87" s="45" t="s">
        <v>206</v>
      </c>
      <c r="F87" s="45" t="s">
        <v>226</v>
      </c>
      <c r="G87" s="46">
        <v>39042</v>
      </c>
      <c r="H87" s="45" t="s">
        <v>204</v>
      </c>
      <c r="I87" s="45">
        <v>32</v>
      </c>
      <c r="J87" s="55">
        <v>30</v>
      </c>
      <c r="K87" s="55">
        <f t="shared" si="1"/>
        <v>960</v>
      </c>
    </row>
    <row r="88" spans="1:11">
      <c r="A88" s="45">
        <v>85</v>
      </c>
      <c r="B88" s="45" t="s">
        <v>431</v>
      </c>
      <c r="C88" s="45" t="s">
        <v>432</v>
      </c>
      <c r="D88" s="45" t="s">
        <v>433</v>
      </c>
      <c r="E88" s="45" t="s">
        <v>203</v>
      </c>
      <c r="F88" s="45" t="s">
        <v>226</v>
      </c>
      <c r="G88" s="46">
        <v>40285</v>
      </c>
      <c r="H88" s="45"/>
      <c r="I88" s="45">
        <v>42</v>
      </c>
      <c r="J88" s="55">
        <v>24</v>
      </c>
      <c r="K88" s="55">
        <f t="shared" si="1"/>
        <v>1008</v>
      </c>
    </row>
    <row r="89" spans="1:11">
      <c r="A89" s="45">
        <v>86</v>
      </c>
      <c r="B89" s="45" t="s">
        <v>434</v>
      </c>
      <c r="C89" s="45" t="s">
        <v>258</v>
      </c>
      <c r="D89" s="45" t="s">
        <v>435</v>
      </c>
      <c r="E89" s="45" t="s">
        <v>210</v>
      </c>
      <c r="F89" s="45" t="s">
        <v>221</v>
      </c>
      <c r="G89" s="46">
        <v>38979</v>
      </c>
      <c r="H89" s="45" t="s">
        <v>234</v>
      </c>
      <c r="I89" s="45">
        <v>40</v>
      </c>
      <c r="J89" s="55">
        <v>30</v>
      </c>
      <c r="K89" s="55">
        <f t="shared" si="1"/>
        <v>1200</v>
      </c>
    </row>
    <row r="90" spans="1:11">
      <c r="A90" s="45">
        <v>87</v>
      </c>
      <c r="B90" s="45" t="s">
        <v>436</v>
      </c>
      <c r="C90" s="45" t="s">
        <v>437</v>
      </c>
      <c r="D90" s="45" t="s">
        <v>438</v>
      </c>
      <c r="E90" s="45" t="s">
        <v>206</v>
      </c>
      <c r="F90" s="45" t="s">
        <v>226</v>
      </c>
      <c r="G90" s="46">
        <v>40108</v>
      </c>
      <c r="H90" s="45" t="s">
        <v>234</v>
      </c>
      <c r="I90" s="45">
        <v>35</v>
      </c>
      <c r="J90" s="55">
        <v>30</v>
      </c>
      <c r="K90" s="55">
        <f t="shared" si="1"/>
        <v>1050</v>
      </c>
    </row>
    <row r="91" spans="1:11">
      <c r="A91" s="45">
        <v>88</v>
      </c>
      <c r="B91" s="45" t="s">
        <v>246</v>
      </c>
      <c r="C91" s="45" t="s">
        <v>439</v>
      </c>
      <c r="D91" s="45" t="s">
        <v>440</v>
      </c>
      <c r="E91" s="45" t="s">
        <v>203</v>
      </c>
      <c r="F91" s="45" t="s">
        <v>218</v>
      </c>
      <c r="G91" s="46">
        <v>36253</v>
      </c>
      <c r="H91" s="45" t="s">
        <v>211</v>
      </c>
      <c r="I91" s="45">
        <v>40</v>
      </c>
      <c r="J91" s="55">
        <v>28</v>
      </c>
      <c r="K91" s="55">
        <f t="shared" si="1"/>
        <v>1120</v>
      </c>
    </row>
    <row r="92" spans="1:11">
      <c r="A92" s="45">
        <v>89</v>
      </c>
      <c r="B92" s="45" t="s">
        <v>441</v>
      </c>
      <c r="C92" s="45" t="s">
        <v>442</v>
      </c>
      <c r="D92" s="45" t="s">
        <v>443</v>
      </c>
      <c r="E92" s="45" t="s">
        <v>206</v>
      </c>
      <c r="F92" s="45" t="s">
        <v>226</v>
      </c>
      <c r="G92" s="46">
        <v>39248</v>
      </c>
      <c r="H92" s="45" t="s">
        <v>207</v>
      </c>
      <c r="I92" s="45">
        <v>40</v>
      </c>
      <c r="J92" s="55">
        <v>30</v>
      </c>
      <c r="K92" s="55">
        <f t="shared" si="1"/>
        <v>1200</v>
      </c>
    </row>
    <row r="93" spans="1:11">
      <c r="A93" s="45">
        <v>90</v>
      </c>
      <c r="B93" s="45" t="s">
        <v>444</v>
      </c>
      <c r="C93" s="45" t="s">
        <v>445</v>
      </c>
      <c r="D93" s="45" t="s">
        <v>446</v>
      </c>
      <c r="E93" s="45" t="s">
        <v>214</v>
      </c>
      <c r="F93" s="45" t="s">
        <v>109</v>
      </c>
      <c r="G93" s="46">
        <v>39127</v>
      </c>
      <c r="H93" s="45" t="s">
        <v>215</v>
      </c>
      <c r="I93" s="45">
        <v>15.5</v>
      </c>
      <c r="J93" s="55">
        <v>30</v>
      </c>
      <c r="K93" s="55">
        <f t="shared" si="1"/>
        <v>465</v>
      </c>
    </row>
    <row r="94" spans="1:11">
      <c r="A94" s="45">
        <v>91</v>
      </c>
      <c r="B94" s="45" t="s">
        <v>309</v>
      </c>
      <c r="C94" s="45" t="s">
        <v>447</v>
      </c>
      <c r="D94" s="45" t="s">
        <v>448</v>
      </c>
      <c r="E94" s="45" t="s">
        <v>214</v>
      </c>
      <c r="F94" s="45" t="s">
        <v>218</v>
      </c>
      <c r="G94" s="46">
        <v>39424</v>
      </c>
      <c r="H94" s="45" t="s">
        <v>227</v>
      </c>
      <c r="I94" s="45">
        <v>40</v>
      </c>
      <c r="J94" s="55">
        <v>25</v>
      </c>
      <c r="K94" s="55">
        <f t="shared" si="1"/>
        <v>1000</v>
      </c>
    </row>
    <row r="95" spans="1:11">
      <c r="A95" s="45">
        <v>92</v>
      </c>
      <c r="B95" s="45" t="s">
        <v>449</v>
      </c>
      <c r="C95" s="45" t="s">
        <v>450</v>
      </c>
      <c r="D95" s="45" t="s">
        <v>451</v>
      </c>
      <c r="E95" s="45" t="s">
        <v>203</v>
      </c>
      <c r="F95" s="45" t="s">
        <v>221</v>
      </c>
      <c r="G95" s="46">
        <v>37937</v>
      </c>
      <c r="H95" s="45" t="s">
        <v>204</v>
      </c>
      <c r="I95" s="45">
        <v>40</v>
      </c>
      <c r="J95" s="55">
        <v>28</v>
      </c>
      <c r="K95" s="55">
        <f t="shared" si="1"/>
        <v>1120</v>
      </c>
    </row>
    <row r="96" spans="1:11">
      <c r="A96" s="45">
        <v>93</v>
      </c>
      <c r="B96" s="45" t="s">
        <v>452</v>
      </c>
      <c r="C96" s="45" t="s">
        <v>21</v>
      </c>
      <c r="D96" s="45" t="s">
        <v>453</v>
      </c>
      <c r="E96" s="45" t="s">
        <v>214</v>
      </c>
      <c r="F96" s="45" t="s">
        <v>226</v>
      </c>
      <c r="G96" s="46">
        <v>40625</v>
      </c>
      <c r="H96" s="45" t="s">
        <v>215</v>
      </c>
      <c r="I96" s="45">
        <v>40</v>
      </c>
      <c r="J96" s="55">
        <v>19</v>
      </c>
      <c r="K96" s="55">
        <f t="shared" si="1"/>
        <v>760</v>
      </c>
    </row>
    <row r="97" spans="1:11">
      <c r="A97" s="45">
        <v>94</v>
      </c>
      <c r="B97" s="45" t="s">
        <v>454</v>
      </c>
      <c r="C97" s="45" t="s">
        <v>455</v>
      </c>
      <c r="D97" s="45" t="s">
        <v>456</v>
      </c>
      <c r="E97" s="45" t="s">
        <v>214</v>
      </c>
      <c r="F97" s="45" t="s">
        <v>109</v>
      </c>
      <c r="G97" s="46">
        <v>40406</v>
      </c>
      <c r="H97" s="45"/>
      <c r="I97" s="45">
        <v>15.5</v>
      </c>
      <c r="J97" s="55">
        <v>26</v>
      </c>
      <c r="K97" s="55">
        <f t="shared" si="1"/>
        <v>403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Faz Karim</dc:creator>
  <cp:keywords/>
  <dc:description/>
  <cp:lastModifiedBy>Mo Jones</cp:lastModifiedBy>
  <cp:revision/>
  <dcterms:created xsi:type="dcterms:W3CDTF">2019-08-29T03:25:46Z</dcterms:created>
  <dcterms:modified xsi:type="dcterms:W3CDTF">2024-01-31T21:23:47Z</dcterms:modified>
  <cp:category/>
  <cp:contentStatus/>
</cp:coreProperties>
</file>