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9200" yWindow="220" windowWidth="24880" windowHeight="15340" tabRatio="500" activeTab="2"/>
  </bookViews>
  <sheets>
    <sheet name="WE do - Clean and modify" sheetId="14" r:id="rId1"/>
    <sheet name="WE DO - Histogram" sheetId="22" r:id="rId2"/>
    <sheet name="YOU Do - Data prep with Excel" sheetId="19" r:id="rId3"/>
  </sheets>
  <externalReferences>
    <externalReference r:id="rId4"/>
  </externalReferences>
  <definedNames>
    <definedName name="_xlnm._FilterDatabase" localSheetId="0" hidden="1">'WE do - Clean and modify'!$I$1:$K$41</definedName>
    <definedName name="_xlnm.Extract" localSheetId="0">'WE do - Clean and modify'!$M$1:$O$1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9" l="1"/>
  <c r="I4" i="19"/>
  <c r="I5" i="19"/>
  <c r="I2" i="19"/>
  <c r="H3" i="19"/>
  <c r="H4" i="19"/>
  <c r="H5" i="19"/>
  <c r="H2" i="19"/>
  <c r="F3" i="19"/>
  <c r="G3" i="19"/>
  <c r="F4" i="19"/>
  <c r="G4" i="19"/>
  <c r="F5" i="19"/>
  <c r="G5" i="19"/>
  <c r="G2" i="19"/>
  <c r="F2" i="19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3" i="14"/>
  <c r="D3" i="14"/>
  <c r="C4" i="14"/>
  <c r="D4" i="14"/>
  <c r="C5" i="14"/>
  <c r="D5" i="14"/>
  <c r="C6" i="14"/>
  <c r="D6" i="14"/>
  <c r="C7" i="14"/>
  <c r="D7" i="14"/>
  <c r="C8" i="14"/>
  <c r="D8" i="14"/>
  <c r="D2" i="14"/>
  <c r="B2" i="14"/>
  <c r="C2" i="14"/>
  <c r="F8" i="14"/>
  <c r="G8" i="14"/>
  <c r="F9" i="14"/>
  <c r="G9" i="14"/>
  <c r="F10" i="14"/>
  <c r="G10" i="14"/>
  <c r="F11" i="14"/>
  <c r="G11" i="14"/>
  <c r="F12" i="14"/>
  <c r="G12" i="14"/>
  <c r="F13" i="14"/>
  <c r="G13" i="14"/>
  <c r="F14" i="14"/>
  <c r="G14" i="14"/>
  <c r="F15" i="14"/>
  <c r="G15" i="14"/>
  <c r="F16" i="14"/>
  <c r="G16" i="14"/>
  <c r="F3" i="14"/>
  <c r="G3" i="14"/>
  <c r="F4" i="14"/>
  <c r="G4" i="14"/>
  <c r="F5" i="14"/>
  <c r="G5" i="14"/>
  <c r="F6" i="14"/>
  <c r="G6" i="14"/>
  <c r="F7" i="14"/>
  <c r="G7" i="14"/>
  <c r="G2" i="14"/>
  <c r="F2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</calcChain>
</file>

<file path=xl/sharedStrings.xml><?xml version="1.0" encoding="utf-8"?>
<sst xmlns="http://schemas.openxmlformats.org/spreadsheetml/2006/main" count="268" uniqueCount="159">
  <si>
    <t>Event</t>
  </si>
  <si>
    <t>Device_ID</t>
  </si>
  <si>
    <t>pageview</t>
  </si>
  <si>
    <t>comment</t>
  </si>
  <si>
    <t>share</t>
  </si>
  <si>
    <t xml:space="preserve"> 181310</t>
  </si>
  <si>
    <t xml:space="preserve"> 105221</t>
  </si>
  <si>
    <t xml:space="preserve"> 184329</t>
  </si>
  <si>
    <t xml:space="preserve">136443 </t>
  </si>
  <si>
    <t xml:space="preserve">181310 </t>
  </si>
  <si>
    <t xml:space="preserve"> 126836</t>
  </si>
  <si>
    <t xml:space="preserve"> 121966</t>
  </si>
  <si>
    <r>
      <rPr>
        <b/>
        <sz val="12"/>
        <rFont val="Calibri"/>
        <scheme val="minor"/>
      </rPr>
      <t>DATE</t>
    </r>
    <r>
      <rPr>
        <sz val="12"/>
        <rFont val="Calibri"/>
        <scheme val="minor"/>
      </rPr>
      <t xml:space="preserve">
</t>
    </r>
    <r>
      <rPr>
        <sz val="12"/>
        <color rgb="FF0000FF"/>
        <rFont val="Calibri"/>
        <scheme val="minor"/>
      </rPr>
      <t>=TRUNC(A2)</t>
    </r>
  </si>
  <si>
    <t>181310</t>
  </si>
  <si>
    <t>105221</t>
  </si>
  <si>
    <t>171747</t>
  </si>
  <si>
    <t>150354</t>
  </si>
  <si>
    <t>184329</t>
  </si>
  <si>
    <t>180861</t>
  </si>
  <si>
    <t>105336</t>
  </si>
  <si>
    <t>163536</t>
  </si>
  <si>
    <t>182335</t>
  </si>
  <si>
    <t>136443</t>
  </si>
  <si>
    <t>145508</t>
  </si>
  <si>
    <t>181068</t>
  </si>
  <si>
    <t>128089</t>
  </si>
  <si>
    <t>135827</t>
  </si>
  <si>
    <t>127556</t>
  </si>
  <si>
    <t>182420</t>
  </si>
  <si>
    <t>103377</t>
  </si>
  <si>
    <t>165808</t>
  </si>
  <si>
    <t>104412</t>
  </si>
  <si>
    <t>148797</t>
  </si>
  <si>
    <t>166146</t>
  </si>
  <si>
    <t>148446</t>
  </si>
  <si>
    <t>102517</t>
  </si>
  <si>
    <t>126836</t>
  </si>
  <si>
    <t>177410</t>
  </si>
  <si>
    <t>111053</t>
  </si>
  <si>
    <t>136864</t>
  </si>
  <si>
    <t>187851</t>
  </si>
  <si>
    <t>179738</t>
  </si>
  <si>
    <t>178172</t>
  </si>
  <si>
    <t>175947</t>
  </si>
  <si>
    <t>121966</t>
  </si>
  <si>
    <r>
      <rPr>
        <b/>
        <sz val="12"/>
        <rFont val="Calibri"/>
        <scheme val="minor"/>
      </rPr>
      <t>DATE</t>
    </r>
    <r>
      <rPr>
        <sz val="12"/>
        <rFont val="Calibri"/>
        <scheme val="minor"/>
      </rPr>
      <t xml:space="preserve">
After Advanced filter copy</t>
    </r>
  </si>
  <si>
    <t>Pageview</t>
  </si>
  <si>
    <r>
      <t xml:space="preserve">Device_ID blanks removed
</t>
    </r>
    <r>
      <rPr>
        <b/>
        <sz val="12"/>
        <color rgb="FF0000FF"/>
        <rFont val="Calibri"/>
        <scheme val="minor"/>
      </rPr>
      <t>=TRIM(B2)</t>
    </r>
  </si>
  <si>
    <t>page-view</t>
  </si>
  <si>
    <r>
      <t xml:space="preserve">Event with hyphens removed
</t>
    </r>
    <r>
      <rPr>
        <sz val="12"/>
        <color rgb="FF0000FF"/>
        <rFont val="Calibri"/>
        <scheme val="minor"/>
      </rPr>
      <t>=SUBSTITUTE(D2,"-","")</t>
    </r>
  </si>
  <si>
    <r>
      <t xml:space="preserve">Device_ID blanks removed
</t>
    </r>
    <r>
      <rPr>
        <b/>
        <sz val="12"/>
        <color rgb="FF0000FF"/>
        <rFont val="Calibri"/>
        <scheme val="minor"/>
      </rPr>
      <t>=CLEAN(B2)</t>
    </r>
  </si>
  <si>
    <t xml:space="preserve"> 148 797</t>
  </si>
  <si>
    <r>
      <t xml:space="preserve">Event in lower case
</t>
    </r>
    <r>
      <rPr>
        <sz val="12"/>
        <color rgb="FF0000FF"/>
        <rFont val="Calibri"/>
        <scheme val="minor"/>
      </rPr>
      <t>=LOWER(F2)</t>
    </r>
  </si>
  <si>
    <t>Event_date_and_time</t>
  </si>
  <si>
    <t>Datetime
Formatted as yyyy-mm-dd hh:mm:ss</t>
  </si>
  <si>
    <t>Timestamp</t>
  </si>
  <si>
    <t>First Name</t>
  </si>
  <si>
    <t>Last Name</t>
  </si>
  <si>
    <t>Phone Number</t>
  </si>
  <si>
    <t>Email Address</t>
  </si>
  <si>
    <t>Jonathon</t>
  </si>
  <si>
    <t>Kristof</t>
  </si>
  <si>
    <t>Erich</t>
  </si>
  <si>
    <t>Hoover</t>
  </si>
  <si>
    <t>Jonas</t>
  </si>
  <si>
    <t>Hopkins</t>
  </si>
  <si>
    <t>Martina</t>
  </si>
  <si>
    <t>Cross</t>
  </si>
  <si>
    <t>Veronica</t>
  </si>
  <si>
    <t>Berry</t>
  </si>
  <si>
    <t>India</t>
  </si>
  <si>
    <t>Wilson</t>
  </si>
  <si>
    <t>Angela</t>
  </si>
  <si>
    <t>Torres</t>
  </si>
  <si>
    <t>Lesley</t>
  </si>
  <si>
    <t>Newton</t>
  </si>
  <si>
    <t>Felicia</t>
  </si>
  <si>
    <t>Gregory</t>
  </si>
  <si>
    <t>(304) 483-5311</t>
  </si>
  <si>
    <t>(632) 378-6809</t>
  </si>
  <si>
    <t>(795) 568-3110</t>
  </si>
  <si>
    <t>(806) 337-5139</t>
  </si>
  <si>
    <t>(760) 544-5923</t>
  </si>
  <si>
    <t>(214) 307-5849</t>
  </si>
  <si>
    <t>(824) 808-6447</t>
  </si>
  <si>
    <t>(239) 279-8561</t>
  </si>
  <si>
    <t>(124) 809-9875</t>
  </si>
  <si>
    <t>(682) 268-5102</t>
  </si>
  <si>
    <t>(730) 521-7770</t>
  </si>
  <si>
    <t>(376) 347-9168</t>
  </si>
  <si>
    <t>(766) 144-4407</t>
  </si>
  <si>
    <t>(159) 863-7297</t>
  </si>
  <si>
    <t>(562) 463-0481</t>
  </si>
  <si>
    <t>(986) 372-3626</t>
  </si>
  <si>
    <t>(250) 794-6002</t>
  </si>
  <si>
    <t>(492) 863-6511</t>
  </si>
  <si>
    <t>pretium@justo.ca</t>
  </si>
  <si>
    <t>lorem@lectusconvallis.ca</t>
  </si>
  <si>
    <t>tempus.eu@nonduinec.org</t>
  </si>
  <si>
    <t>magnis.dis.parturient@scelerisque.org</t>
  </si>
  <si>
    <t>non.sollicitudin.a@non.net</t>
  </si>
  <si>
    <t>parturient.montes.nascetur@tristiquepharetraQuisque.co.uk</t>
  </si>
  <si>
    <t>aliquam.enim.nec@orci.edu</t>
  </si>
  <si>
    <t>tincidunt@eu.net</t>
  </si>
  <si>
    <t>nibh@facilisisSuspendissecommodo.org</t>
  </si>
  <si>
    <t>Morbi@euarcuMorbi.net</t>
  </si>
  <si>
    <t>magna.et@Donec.com</t>
  </si>
  <si>
    <t>dictum.Phasellus.in@Mauris.co.uk</t>
  </si>
  <si>
    <t>quis@estac.net</t>
  </si>
  <si>
    <t>enim@aaliquetvel.co.uk</t>
  </si>
  <si>
    <t>sit@pedenonummyut.org</t>
  </si>
  <si>
    <t>eu.dui.Cum@non.org</t>
  </si>
  <si>
    <t>euismod.et.commodo@sitamet.com</t>
  </si>
  <si>
    <t>nisi.nibh.lacinia@laciniaatiaculis.com</t>
  </si>
  <si>
    <t>(921) 838-6765</t>
  </si>
  <si>
    <t>Maecenas.ornare.egestas@ipsumprimis.ca</t>
  </si>
  <si>
    <t>Formatted Timestamp</t>
  </si>
  <si>
    <t>AM/PM</t>
  </si>
  <si>
    <t>george</t>
  </si>
  <si>
    <t>artega</t>
  </si>
  <si>
    <t>wing</t>
  </si>
  <si>
    <t>mcdowell</t>
  </si>
  <si>
    <t>hector</t>
  </si>
  <si>
    <t>carlson</t>
  </si>
  <si>
    <t>ria</t>
  </si>
  <si>
    <t>wolf</t>
  </si>
  <si>
    <t>DARIUS</t>
  </si>
  <si>
    <t>CASTANEDA</t>
  </si>
  <si>
    <t>maxwell</t>
  </si>
  <si>
    <t>alston</t>
  </si>
  <si>
    <t>addison</t>
  </si>
  <si>
    <t>holt</t>
  </si>
  <si>
    <t>arsenio</t>
  </si>
  <si>
    <t>johns</t>
  </si>
  <si>
    <t>ORLANDO</t>
  </si>
  <si>
    <t>DELGADO</t>
  </si>
  <si>
    <t>emerson</t>
  </si>
  <si>
    <t>adkins</t>
  </si>
  <si>
    <t>Cap First Name =PROPER(B2)</t>
  </si>
  <si>
    <t>Cap Last Name =PROPER(C2)</t>
  </si>
  <si>
    <t>Formatted Phone Number =SUBSTITUTE(SUBSTITUTE(SUBSTITUTE(SUBSTITUTE(D3,"(",""),")","")," ",""),"-","")</t>
  </si>
  <si>
    <t>Lower Email Address =LOWER(E2)</t>
  </si>
  <si>
    <t>Student Name</t>
  </si>
  <si>
    <t>Exam Percentage</t>
  </si>
  <si>
    <t>Whitley Bonnell</t>
  </si>
  <si>
    <t>Shayne Funston</t>
  </si>
  <si>
    <t>Wan Saladino</t>
  </si>
  <si>
    <t>Ami Flanery</t>
  </si>
  <si>
    <t>Edmundo Stimpson</t>
  </si>
  <si>
    <t>Cristy Cahill</t>
  </si>
  <si>
    <t>Terrell Seneca</t>
  </si>
  <si>
    <t>Luba Rashid</t>
  </si>
  <si>
    <t>Omar Carroll</t>
  </si>
  <si>
    <t>Cathie Touchette</t>
  </si>
  <si>
    <t>Anitra Goldstein</t>
  </si>
  <si>
    <t>Ardell Noren</t>
  </si>
  <si>
    <t>Ashton Mccants</t>
  </si>
  <si>
    <t>Dona Fitting</t>
  </si>
  <si>
    <t>Pat Hinnant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</si>
</sst>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5" formatCode="yyyy\-mm\-dd\ hh:mm:ss"/>
    <numFmt numFmtId="167" formatCode="yyyy\-mm\-dd"/>
    <numFmt numFmtId="173" formatCode="m/d/yy\ h:mm;@"/>
    <numFmt numFmtId="174" formatCode="mmmm\ d\,\ yyyy\ h:mm:ss\ AM/PM"/>
    <numFmt numFmtId="175" formatCode="AM/PM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rgb="FF0000FF"/>
      <name val="Calibri"/>
      <scheme val="minor"/>
    </font>
    <font>
      <sz val="12"/>
      <color rgb="FF0000FF"/>
      <name val="Calibri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7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22" fontId="0" fillId="0" borderId="0" xfId="0" applyNumberFormat="1"/>
    <xf numFmtId="165" fontId="0" fillId="0" borderId="0" xfId="0" applyNumberFormat="1"/>
    <xf numFmtId="14" fontId="0" fillId="0" borderId="0" xfId="0" applyNumberForma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/>
    <xf numFmtId="49" fontId="4" fillId="2" borderId="0" xfId="0" applyNumberFormat="1" applyFont="1" applyFill="1" applyAlignment="1">
      <alignment vertical="top"/>
    </xf>
    <xf numFmtId="0" fontId="7" fillId="2" borderId="0" xfId="0" quotePrefix="1" applyFont="1" applyFill="1" applyAlignment="1">
      <alignment vertical="top" wrapText="1"/>
    </xf>
    <xf numFmtId="167" fontId="0" fillId="0" borderId="0" xfId="0" applyNumberFormat="1"/>
    <xf numFmtId="0" fontId="3" fillId="2" borderId="0" xfId="0" applyFont="1" applyFill="1" applyAlignment="1">
      <alignment vertical="top"/>
    </xf>
    <xf numFmtId="0" fontId="7" fillId="3" borderId="0" xfId="0" quotePrefix="1" applyFont="1" applyFill="1" applyAlignment="1">
      <alignment vertical="top" wrapText="1"/>
    </xf>
    <xf numFmtId="49" fontId="4" fillId="3" borderId="0" xfId="0" applyNumberFormat="1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3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0" borderId="0" xfId="0" applyNumberFormat="1"/>
    <xf numFmtId="14" fontId="4" fillId="2" borderId="0" xfId="0" applyNumberFormat="1" applyFont="1" applyFill="1" applyAlignment="1">
      <alignment horizontal="center" vertical="top" wrapText="1"/>
    </xf>
    <xf numFmtId="173" fontId="0" fillId="0" borderId="0" xfId="0" applyNumberFormat="1"/>
    <xf numFmtId="0" fontId="0" fillId="0" borderId="0" xfId="0" applyFill="1" applyProtection="1"/>
    <xf numFmtId="0" fontId="3" fillId="0" borderId="0" xfId="0" applyFont="1" applyAlignment="1">
      <alignment wrapText="1"/>
    </xf>
    <xf numFmtId="174" fontId="0" fillId="0" borderId="0" xfId="0" applyNumberFormat="1"/>
    <xf numFmtId="175" fontId="0" fillId="0" borderId="0" xfId="0" applyNumberFormat="1"/>
  </cellXfs>
  <cellStyles count="27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66" builtinId="8" hidden="1"/>
    <cellStyle name="Hyperlink" xfId="26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Students in each</a:t>
            </a:r>
            <a:r>
              <a:rPr lang="en-US" baseline="0"/>
              <a:t> scoring range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Students in each bin</c:v>
          </c:tx>
          <c:invertIfNegative val="0"/>
          <c:cat>
            <c:numRef>
              <c:f>[1]AN_lesson_3_exam_score_histogra!$C$2:$C$6</c:f>
              <c:numCache>
                <c:formatCode>General</c:formatCode>
                <c:ptCount val="5"/>
                <c:pt idx="0">
                  <c:v>60.0</c:v>
                </c:pt>
                <c:pt idx="1">
                  <c:v>70.0</c:v>
                </c:pt>
                <c:pt idx="2">
                  <c:v>80.0</c:v>
                </c:pt>
                <c:pt idx="3">
                  <c:v>90.0</c:v>
                </c:pt>
                <c:pt idx="4">
                  <c:v>100.0</c:v>
                </c:pt>
              </c:numCache>
            </c:numRef>
          </c:cat>
          <c:val>
            <c:numRef>
              <c:f>[1]AN_lesson_3_exam_score_histogra!$D$2:$D$6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90585672"/>
        <c:axId val="-2090582648"/>
      </c:barChart>
      <c:catAx>
        <c:axId val="-209058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0582648"/>
        <c:crosses val="autoZero"/>
        <c:auto val="1"/>
        <c:lblAlgn val="ctr"/>
        <c:lblOffset val="100"/>
        <c:noMultiLvlLbl val="0"/>
      </c:catAx>
      <c:valAx>
        <c:axId val="-2090582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58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13</xdr:row>
      <xdr:rowOff>25400</xdr:rowOff>
    </xdr:from>
    <xdr:to>
      <xdr:col>12</xdr:col>
      <xdr:colOff>330200</xdr:colOff>
      <xdr:row>27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_lesson_3_exam_score_histogram_instructor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_lesson_3_exam_score_histogra"/>
    </sheetNames>
    <sheetDataSet>
      <sheetData sheetId="0">
        <row r="2">
          <cell r="C2">
            <v>60</v>
          </cell>
          <cell r="D2">
            <v>1</v>
          </cell>
        </row>
        <row r="3">
          <cell r="C3">
            <v>70</v>
          </cell>
          <cell r="D3">
            <v>1</v>
          </cell>
        </row>
        <row r="4">
          <cell r="C4">
            <v>80</v>
          </cell>
          <cell r="D4">
            <v>3</v>
          </cell>
        </row>
        <row r="5">
          <cell r="C5">
            <v>90</v>
          </cell>
          <cell r="D5">
            <v>4</v>
          </cell>
        </row>
        <row r="6">
          <cell r="C6">
            <v>100</v>
          </cell>
          <cell r="D6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C1" sqref="C1"/>
    </sheetView>
  </sheetViews>
  <sheetFormatPr baseColWidth="10" defaultRowHeight="15" x14ac:dyDescent="0"/>
  <cols>
    <col min="1" max="1" width="21" style="3" customWidth="1"/>
    <col min="4" max="4" width="12.6640625" customWidth="1"/>
    <col min="5" max="6" width="11.33203125" customWidth="1"/>
    <col min="7" max="7" width="12.5" customWidth="1"/>
    <col min="8" max="8" width="21" style="3" customWidth="1"/>
    <col min="9" max="9" width="25" customWidth="1"/>
    <col min="10" max="10" width="10.83203125" style="7"/>
    <col min="11" max="11" width="11.33203125" customWidth="1"/>
    <col min="12" max="12" width="18.5" customWidth="1"/>
    <col min="13" max="13" width="23.1640625" customWidth="1"/>
  </cols>
  <sheetData>
    <row r="1" spans="1:15" s="6" customFormat="1" ht="84" customHeight="1">
      <c r="A1" s="4" t="s">
        <v>53</v>
      </c>
      <c r="B1" s="5" t="s">
        <v>1</v>
      </c>
      <c r="C1" s="15" t="s">
        <v>50</v>
      </c>
      <c r="D1" s="15" t="s">
        <v>47</v>
      </c>
      <c r="E1" s="5" t="s">
        <v>0</v>
      </c>
      <c r="F1" s="16" t="s">
        <v>49</v>
      </c>
      <c r="G1" s="17" t="s">
        <v>52</v>
      </c>
      <c r="H1" s="19" t="s">
        <v>54</v>
      </c>
      <c r="I1" s="9" t="s">
        <v>12</v>
      </c>
      <c r="J1" s="8" t="s">
        <v>1</v>
      </c>
      <c r="K1" s="11" t="s">
        <v>0</v>
      </c>
      <c r="M1" s="12" t="s">
        <v>45</v>
      </c>
      <c r="N1" s="13" t="s">
        <v>1</v>
      </c>
      <c r="O1" s="14" t="s">
        <v>0</v>
      </c>
    </row>
    <row r="2" spans="1:15">
      <c r="A2" s="1">
        <v>42015.000706018516</v>
      </c>
      <c r="B2" s="18" t="str">
        <f>"181"&amp;CHAR(22)&amp;"310"</f>
        <v>181_x0016_310</v>
      </c>
      <c r="C2" t="str">
        <f>CLEAN(B2)</f>
        <v>181310</v>
      </c>
      <c r="D2" t="str">
        <f>TRIM(C2)</f>
        <v>181310</v>
      </c>
      <c r="E2" t="s">
        <v>46</v>
      </c>
      <c r="F2" t="str">
        <f>SUBSTITUTE(E2,"-","")</f>
        <v>Pageview</v>
      </c>
      <c r="G2" t="str">
        <f>LOWER(F2)</f>
        <v>pageview</v>
      </c>
      <c r="H2" s="2">
        <v>42015.000706018516</v>
      </c>
      <c r="I2" s="2">
        <f t="shared" ref="I2:I16" si="0">TRUNC(A2)</f>
        <v>42015</v>
      </c>
      <c r="J2" s="7" t="s">
        <v>13</v>
      </c>
      <c r="K2" t="s">
        <v>2</v>
      </c>
      <c r="M2" s="2">
        <v>42015</v>
      </c>
      <c r="N2" s="7" t="s">
        <v>13</v>
      </c>
      <c r="O2" t="s">
        <v>2</v>
      </c>
    </row>
    <row r="3" spans="1:15">
      <c r="A3" s="1">
        <v>42015.042743055557</v>
      </c>
      <c r="B3">
        <v>181310</v>
      </c>
      <c r="C3" t="str">
        <f t="shared" ref="C3:C16" si="1">CLEAN(B3)</f>
        <v>181310</v>
      </c>
      <c r="D3" t="str">
        <f t="shared" ref="D3:D16" si="2">TRIM(C3)</f>
        <v>181310</v>
      </c>
      <c r="E3" t="s">
        <v>2</v>
      </c>
      <c r="F3" t="str">
        <f t="shared" ref="F3:F16" si="3">SUBSTITUTE(E3,"-","")</f>
        <v>pageview</v>
      </c>
      <c r="G3" t="str">
        <f t="shared" ref="G3:G16" si="4">LOWER(F3)</f>
        <v>pageview</v>
      </c>
      <c r="H3" s="2">
        <v>42015.042743055557</v>
      </c>
      <c r="I3" s="10">
        <f t="shared" si="0"/>
        <v>42015</v>
      </c>
      <c r="J3" s="7" t="s">
        <v>13</v>
      </c>
      <c r="K3" t="s">
        <v>2</v>
      </c>
      <c r="M3" s="10">
        <v>42014</v>
      </c>
      <c r="N3" s="7" t="s">
        <v>14</v>
      </c>
      <c r="O3" t="s">
        <v>4</v>
      </c>
    </row>
    <row r="4" spans="1:15">
      <c r="A4" s="1">
        <v>42014.167511574073</v>
      </c>
      <c r="B4" t="s">
        <v>6</v>
      </c>
      <c r="C4" t="str">
        <f t="shared" si="1"/>
        <v xml:space="preserve"> 105221</v>
      </c>
      <c r="D4" t="str">
        <f t="shared" si="2"/>
        <v>105221</v>
      </c>
      <c r="E4" t="s">
        <v>4</v>
      </c>
      <c r="F4" t="str">
        <f t="shared" si="3"/>
        <v>share</v>
      </c>
      <c r="G4" t="str">
        <f t="shared" si="4"/>
        <v>share</v>
      </c>
      <c r="H4" s="2">
        <v>42014.167511574073</v>
      </c>
      <c r="I4" s="10">
        <f t="shared" si="0"/>
        <v>42014</v>
      </c>
      <c r="J4" s="7" t="s">
        <v>14</v>
      </c>
      <c r="K4" t="s">
        <v>4</v>
      </c>
      <c r="M4" s="10">
        <v>42014</v>
      </c>
      <c r="N4" s="7" t="s">
        <v>15</v>
      </c>
      <c r="O4" t="s">
        <v>2</v>
      </c>
    </row>
    <row r="5" spans="1:15">
      <c r="A5" s="1">
        <v>42014.084374999999</v>
      </c>
      <c r="B5">
        <v>171747</v>
      </c>
      <c r="C5" t="str">
        <f t="shared" si="1"/>
        <v>171747</v>
      </c>
      <c r="D5" t="str">
        <f t="shared" si="2"/>
        <v>171747</v>
      </c>
      <c r="E5" t="s">
        <v>2</v>
      </c>
      <c r="F5" t="str">
        <f t="shared" si="3"/>
        <v>pageview</v>
      </c>
      <c r="G5" t="str">
        <f t="shared" si="4"/>
        <v>pageview</v>
      </c>
      <c r="H5" s="2">
        <v>42014.084374999999</v>
      </c>
      <c r="I5" s="10">
        <f t="shared" si="0"/>
        <v>42014</v>
      </c>
      <c r="J5" s="7" t="s">
        <v>15</v>
      </c>
      <c r="K5" t="s">
        <v>2</v>
      </c>
      <c r="M5" s="10">
        <v>42015</v>
      </c>
      <c r="N5" s="7" t="s">
        <v>16</v>
      </c>
      <c r="O5" t="s">
        <v>2</v>
      </c>
    </row>
    <row r="6" spans="1:15">
      <c r="A6" s="1">
        <v>42015.042534722219</v>
      </c>
      <c r="B6">
        <v>150354</v>
      </c>
      <c r="C6" t="str">
        <f t="shared" si="1"/>
        <v>150354</v>
      </c>
      <c r="D6" t="str">
        <f t="shared" si="2"/>
        <v>150354</v>
      </c>
      <c r="E6" t="s">
        <v>46</v>
      </c>
      <c r="F6" t="str">
        <f t="shared" si="3"/>
        <v>Pageview</v>
      </c>
      <c r="G6" t="str">
        <f t="shared" si="4"/>
        <v>pageview</v>
      </c>
      <c r="H6" s="2">
        <v>42015.042534722219</v>
      </c>
      <c r="I6" s="10">
        <f t="shared" si="0"/>
        <v>42015</v>
      </c>
      <c r="J6" s="7" t="s">
        <v>16</v>
      </c>
      <c r="K6" t="s">
        <v>2</v>
      </c>
      <c r="M6" s="10">
        <v>42014</v>
      </c>
      <c r="N6" s="7" t="s">
        <v>13</v>
      </c>
      <c r="O6" t="s">
        <v>2</v>
      </c>
    </row>
    <row r="7" spans="1:15">
      <c r="A7" s="1">
        <v>42014.209155092591</v>
      </c>
      <c r="B7">
        <v>181310</v>
      </c>
      <c r="C7" t="str">
        <f t="shared" si="1"/>
        <v>181310</v>
      </c>
      <c r="D7" t="str">
        <f t="shared" si="2"/>
        <v>181310</v>
      </c>
      <c r="E7" t="s">
        <v>48</v>
      </c>
      <c r="F7" t="str">
        <f t="shared" si="3"/>
        <v>pageview</v>
      </c>
      <c r="G7" t="str">
        <f t="shared" si="4"/>
        <v>pageview</v>
      </c>
      <c r="H7" s="2">
        <v>42014.209155092591</v>
      </c>
      <c r="I7" s="10">
        <f t="shared" si="0"/>
        <v>42014</v>
      </c>
      <c r="J7" s="7" t="s">
        <v>13</v>
      </c>
      <c r="K7" t="s">
        <v>2</v>
      </c>
      <c r="M7" s="10">
        <v>42015</v>
      </c>
      <c r="N7" s="7" t="s">
        <v>17</v>
      </c>
      <c r="O7" t="s">
        <v>2</v>
      </c>
    </row>
    <row r="8" spans="1:15">
      <c r="A8" s="1">
        <v>42015.251203703701</v>
      </c>
      <c r="B8" t="s">
        <v>7</v>
      </c>
      <c r="C8" t="str">
        <f t="shared" si="1"/>
        <v xml:space="preserve"> 184329</v>
      </c>
      <c r="D8" t="str">
        <f t="shared" si="2"/>
        <v>184329</v>
      </c>
      <c r="E8" t="s">
        <v>2</v>
      </c>
      <c r="F8" t="str">
        <f t="shared" si="3"/>
        <v>pageview</v>
      </c>
      <c r="G8" t="str">
        <f t="shared" si="4"/>
        <v>pageview</v>
      </c>
      <c r="H8" s="2">
        <v>42015.251203703701</v>
      </c>
      <c r="I8" s="10">
        <f t="shared" si="0"/>
        <v>42015</v>
      </c>
      <c r="J8" s="7" t="s">
        <v>17</v>
      </c>
      <c r="K8" t="s">
        <v>2</v>
      </c>
      <c r="M8" s="10">
        <v>42014</v>
      </c>
      <c r="N8" s="7" t="s">
        <v>18</v>
      </c>
      <c r="O8" t="s">
        <v>2</v>
      </c>
    </row>
    <row r="9" spans="1:15">
      <c r="A9" s="1">
        <v>42014.167905092596</v>
      </c>
      <c r="B9">
        <v>180861</v>
      </c>
      <c r="C9" t="str">
        <f t="shared" si="1"/>
        <v>180861</v>
      </c>
      <c r="D9" t="str">
        <f t="shared" si="2"/>
        <v>180861</v>
      </c>
      <c r="E9" t="s">
        <v>48</v>
      </c>
      <c r="F9" t="str">
        <f t="shared" si="3"/>
        <v>pageview</v>
      </c>
      <c r="G9" t="str">
        <f t="shared" si="4"/>
        <v>pageview</v>
      </c>
      <c r="H9" s="2">
        <v>42014.167905092596</v>
      </c>
      <c r="I9" s="10">
        <f t="shared" si="0"/>
        <v>42014</v>
      </c>
      <c r="J9" s="7" t="s">
        <v>18</v>
      </c>
      <c r="K9" t="s">
        <v>2</v>
      </c>
      <c r="M9" s="10">
        <v>42015</v>
      </c>
      <c r="N9" s="7" t="s">
        <v>19</v>
      </c>
      <c r="O9" t="s">
        <v>3</v>
      </c>
    </row>
    <row r="10" spans="1:15">
      <c r="A10" s="1">
        <v>42015.125798611109</v>
      </c>
      <c r="B10">
        <v>105336</v>
      </c>
      <c r="C10" t="str">
        <f t="shared" si="1"/>
        <v>105336</v>
      </c>
      <c r="D10" t="str">
        <f t="shared" si="2"/>
        <v>105336</v>
      </c>
      <c r="E10" t="s">
        <v>3</v>
      </c>
      <c r="F10" t="str">
        <f t="shared" si="3"/>
        <v>comment</v>
      </c>
      <c r="G10" t="str">
        <f t="shared" si="4"/>
        <v>comment</v>
      </c>
      <c r="H10" s="2">
        <v>42015.125798611109</v>
      </c>
      <c r="I10" s="10">
        <f t="shared" si="0"/>
        <v>42015</v>
      </c>
      <c r="J10" s="7" t="s">
        <v>19</v>
      </c>
      <c r="K10" t="s">
        <v>3</v>
      </c>
      <c r="M10" s="10">
        <v>42015</v>
      </c>
      <c r="N10" s="7" t="s">
        <v>20</v>
      </c>
      <c r="O10" t="s">
        <v>2</v>
      </c>
    </row>
    <row r="11" spans="1:15">
      <c r="A11" s="1">
        <v>42015.542453703703</v>
      </c>
      <c r="B11">
        <v>163536</v>
      </c>
      <c r="C11" t="str">
        <f t="shared" si="1"/>
        <v>163536</v>
      </c>
      <c r="D11" t="str">
        <f t="shared" si="2"/>
        <v>163536</v>
      </c>
      <c r="E11" t="s">
        <v>2</v>
      </c>
      <c r="F11" t="str">
        <f t="shared" si="3"/>
        <v>pageview</v>
      </c>
      <c r="G11" t="str">
        <f t="shared" si="4"/>
        <v>pageview</v>
      </c>
      <c r="H11" s="2">
        <v>42015.542453703703</v>
      </c>
      <c r="I11" s="10">
        <f t="shared" si="0"/>
        <v>42015</v>
      </c>
      <c r="J11" s="7" t="s">
        <v>20</v>
      </c>
      <c r="K11" t="s">
        <v>2</v>
      </c>
      <c r="M11" s="10">
        <v>42015</v>
      </c>
      <c r="N11" s="7" t="s">
        <v>21</v>
      </c>
      <c r="O11" t="s">
        <v>2</v>
      </c>
    </row>
    <row r="12" spans="1:15">
      <c r="A12" s="1">
        <v>42015.292696759258</v>
      </c>
      <c r="B12">
        <v>182335</v>
      </c>
      <c r="C12" t="str">
        <f t="shared" si="1"/>
        <v>182335</v>
      </c>
      <c r="D12" t="str">
        <f t="shared" si="2"/>
        <v>182335</v>
      </c>
      <c r="E12" t="s">
        <v>46</v>
      </c>
      <c r="F12" t="str">
        <f t="shared" si="3"/>
        <v>Pageview</v>
      </c>
      <c r="G12" t="str">
        <f t="shared" si="4"/>
        <v>pageview</v>
      </c>
      <c r="H12" s="2">
        <v>42015.292696759258</v>
      </c>
      <c r="I12" s="10">
        <f t="shared" si="0"/>
        <v>42015</v>
      </c>
      <c r="J12" s="7" t="s">
        <v>21</v>
      </c>
      <c r="K12" t="s">
        <v>2</v>
      </c>
      <c r="M12" s="10">
        <v>42015</v>
      </c>
      <c r="N12" s="7" t="s">
        <v>22</v>
      </c>
      <c r="O12" t="s">
        <v>3</v>
      </c>
    </row>
    <row r="13" spans="1:15">
      <c r="A13" s="1">
        <v>42015.125798611109</v>
      </c>
      <c r="B13" t="s">
        <v>8</v>
      </c>
      <c r="C13" t="str">
        <f t="shared" si="1"/>
        <v xml:space="preserve">136443 </v>
      </c>
      <c r="D13" t="str">
        <f t="shared" si="2"/>
        <v>136443</v>
      </c>
      <c r="E13" t="s">
        <v>3</v>
      </c>
      <c r="F13" t="str">
        <f t="shared" si="3"/>
        <v>comment</v>
      </c>
      <c r="G13" t="str">
        <f t="shared" si="4"/>
        <v>comment</v>
      </c>
      <c r="H13" s="2">
        <v>42015.125798611109</v>
      </c>
      <c r="I13" s="10">
        <f t="shared" si="0"/>
        <v>42015</v>
      </c>
      <c r="J13" s="7" t="s">
        <v>22</v>
      </c>
      <c r="K13" t="s">
        <v>3</v>
      </c>
      <c r="M13" s="10">
        <v>42014</v>
      </c>
      <c r="N13" s="7" t="s">
        <v>23</v>
      </c>
      <c r="O13" t="s">
        <v>2</v>
      </c>
    </row>
    <row r="14" spans="1:15">
      <c r="A14" s="1">
        <v>42014.62604166667</v>
      </c>
      <c r="B14">
        <v>145508</v>
      </c>
      <c r="C14" t="str">
        <f t="shared" si="1"/>
        <v>145508</v>
      </c>
      <c r="D14" t="str">
        <f t="shared" si="2"/>
        <v>145508</v>
      </c>
      <c r="E14" t="s">
        <v>2</v>
      </c>
      <c r="F14" t="str">
        <f t="shared" si="3"/>
        <v>pageview</v>
      </c>
      <c r="G14" t="str">
        <f t="shared" si="4"/>
        <v>pageview</v>
      </c>
      <c r="H14" s="2">
        <v>42014.62604166667</v>
      </c>
      <c r="I14" s="10">
        <f t="shared" si="0"/>
        <v>42014</v>
      </c>
      <c r="J14" s="7" t="s">
        <v>23</v>
      </c>
      <c r="K14" t="s">
        <v>2</v>
      </c>
      <c r="M14" s="10">
        <v>42014</v>
      </c>
      <c r="N14" s="7" t="s">
        <v>24</v>
      </c>
      <c r="O14" t="s">
        <v>2</v>
      </c>
    </row>
    <row r="15" spans="1:15">
      <c r="A15" s="1">
        <v>42014.584027777775</v>
      </c>
      <c r="B15">
        <v>181068</v>
      </c>
      <c r="C15" t="str">
        <f t="shared" si="1"/>
        <v>181068</v>
      </c>
      <c r="D15" t="str">
        <f t="shared" si="2"/>
        <v>181068</v>
      </c>
      <c r="E15" t="s">
        <v>2</v>
      </c>
      <c r="F15" t="str">
        <f t="shared" si="3"/>
        <v>pageview</v>
      </c>
      <c r="G15" t="str">
        <f t="shared" si="4"/>
        <v>pageview</v>
      </c>
      <c r="H15" s="2">
        <v>42014.584027777775</v>
      </c>
      <c r="I15" s="10">
        <f t="shared" si="0"/>
        <v>42014</v>
      </c>
      <c r="J15" s="7" t="s">
        <v>24</v>
      </c>
      <c r="K15" t="s">
        <v>2</v>
      </c>
      <c r="M15" s="10">
        <v>42014</v>
      </c>
      <c r="N15" s="7" t="s">
        <v>13</v>
      </c>
      <c r="O15" t="s">
        <v>3</v>
      </c>
    </row>
    <row r="16" spans="1:15">
      <c r="A16" s="1">
        <v>42014.459351851852</v>
      </c>
      <c r="B16">
        <v>181310</v>
      </c>
      <c r="C16" t="str">
        <f t="shared" si="1"/>
        <v>181310</v>
      </c>
      <c r="D16" t="str">
        <f t="shared" si="2"/>
        <v>181310</v>
      </c>
      <c r="E16" t="s">
        <v>48</v>
      </c>
      <c r="F16" t="str">
        <f t="shared" si="3"/>
        <v>pageview</v>
      </c>
      <c r="G16" t="str">
        <f t="shared" si="4"/>
        <v>pageview</v>
      </c>
      <c r="H16" s="2">
        <v>42014.459351851852</v>
      </c>
      <c r="I16" s="10">
        <f t="shared" si="0"/>
        <v>42014</v>
      </c>
      <c r="J16" s="7" t="s">
        <v>13</v>
      </c>
      <c r="K16" t="s">
        <v>2</v>
      </c>
      <c r="M16" s="10">
        <v>42014</v>
      </c>
      <c r="N16" s="7" t="s">
        <v>25</v>
      </c>
      <c r="O16" t="s">
        <v>4</v>
      </c>
    </row>
    <row r="17" spans="1:15">
      <c r="A17" s="1">
        <v>42014.209236111114</v>
      </c>
      <c r="B17" t="s">
        <v>9</v>
      </c>
      <c r="E17" t="s">
        <v>3</v>
      </c>
      <c r="H17" s="2"/>
      <c r="I17" s="10"/>
      <c r="M17" s="10">
        <v>42014</v>
      </c>
      <c r="N17" s="7" t="s">
        <v>26</v>
      </c>
      <c r="O17" t="s">
        <v>2</v>
      </c>
    </row>
    <row r="18" spans="1:15">
      <c r="A18" s="1">
        <v>42014.375960648147</v>
      </c>
      <c r="B18">
        <v>128089</v>
      </c>
      <c r="E18" t="s">
        <v>4</v>
      </c>
      <c r="H18" s="2"/>
      <c r="I18" s="10"/>
      <c r="M18" s="10">
        <v>42015</v>
      </c>
      <c r="N18" s="7" t="s">
        <v>27</v>
      </c>
      <c r="O18" t="s">
        <v>2</v>
      </c>
    </row>
    <row r="19" spans="1:15">
      <c r="A19" s="1">
        <v>42014.459363425929</v>
      </c>
      <c r="B19">
        <v>135827</v>
      </c>
      <c r="E19" t="s">
        <v>2</v>
      </c>
      <c r="H19" s="2"/>
      <c r="I19" s="10"/>
      <c r="M19" s="10">
        <v>42014</v>
      </c>
      <c r="N19" s="7" t="s">
        <v>13</v>
      </c>
      <c r="O19" t="s">
        <v>4</v>
      </c>
    </row>
    <row r="20" spans="1:15">
      <c r="A20" s="1">
        <v>42015.584548611114</v>
      </c>
      <c r="B20">
        <v>127556</v>
      </c>
      <c r="E20" t="s">
        <v>48</v>
      </c>
      <c r="H20" s="2"/>
      <c r="I20" s="10"/>
      <c r="M20" s="10">
        <v>42015</v>
      </c>
      <c r="N20" s="7" t="s">
        <v>28</v>
      </c>
      <c r="O20" t="s">
        <v>3</v>
      </c>
    </row>
    <row r="21" spans="1:15">
      <c r="A21" s="1">
        <v>42014.459120370368</v>
      </c>
      <c r="B21">
        <v>181310</v>
      </c>
      <c r="E21" t="s">
        <v>4</v>
      </c>
      <c r="H21" s="2"/>
      <c r="I21" s="10"/>
      <c r="L21" s="1"/>
      <c r="M21" s="10">
        <v>42015</v>
      </c>
      <c r="N21" s="7" t="s">
        <v>29</v>
      </c>
      <c r="O21" t="s">
        <v>2</v>
      </c>
    </row>
    <row r="22" spans="1:15">
      <c r="A22" s="1">
        <v>42015.792569444442</v>
      </c>
      <c r="B22">
        <v>182420</v>
      </c>
      <c r="E22" t="s">
        <v>3</v>
      </c>
      <c r="H22" s="2"/>
      <c r="I22" s="10"/>
      <c r="M22" s="10">
        <v>42015</v>
      </c>
      <c r="N22" s="7" t="s">
        <v>30</v>
      </c>
      <c r="O22" t="s">
        <v>2</v>
      </c>
    </row>
    <row r="23" spans="1:15">
      <c r="A23" s="1">
        <v>42015.750694444447</v>
      </c>
      <c r="B23">
        <v>103377</v>
      </c>
      <c r="E23" t="s">
        <v>2</v>
      </c>
      <c r="H23" s="2"/>
      <c r="I23" s="10"/>
      <c r="M23" s="10">
        <v>42015</v>
      </c>
      <c r="N23" s="7" t="s">
        <v>31</v>
      </c>
      <c r="O23" t="s">
        <v>2</v>
      </c>
    </row>
    <row r="24" spans="1:15">
      <c r="A24" s="1">
        <v>42015.625972222224</v>
      </c>
      <c r="B24">
        <v>165808</v>
      </c>
      <c r="E24" t="s">
        <v>2</v>
      </c>
      <c r="H24" s="2"/>
      <c r="I24" s="10"/>
      <c r="M24" s="10">
        <v>42014</v>
      </c>
      <c r="N24" s="7" t="s">
        <v>32</v>
      </c>
      <c r="O24" t="s">
        <v>2</v>
      </c>
    </row>
    <row r="25" spans="1:15">
      <c r="A25" s="1">
        <v>42015.542870370373</v>
      </c>
      <c r="B25">
        <v>104412</v>
      </c>
      <c r="E25" t="s">
        <v>46</v>
      </c>
      <c r="H25" s="2"/>
      <c r="I25" s="10"/>
      <c r="M25" s="10">
        <v>42015</v>
      </c>
      <c r="N25" s="7" t="s">
        <v>33</v>
      </c>
      <c r="O25" t="s">
        <v>2</v>
      </c>
    </row>
    <row r="26" spans="1:15">
      <c r="A26" s="1">
        <v>42014.334502314814</v>
      </c>
      <c r="B26" t="s">
        <v>51</v>
      </c>
      <c r="E26" t="s">
        <v>48</v>
      </c>
      <c r="H26" s="2"/>
      <c r="I26" s="10"/>
      <c r="M26" s="10">
        <v>42015</v>
      </c>
      <c r="N26" s="7" t="s">
        <v>34</v>
      </c>
      <c r="O26" t="s">
        <v>3</v>
      </c>
    </row>
    <row r="27" spans="1:15">
      <c r="A27" s="1">
        <v>42015.87572916667</v>
      </c>
      <c r="B27">
        <v>166146</v>
      </c>
      <c r="E27" t="s">
        <v>2</v>
      </c>
      <c r="H27" s="2"/>
      <c r="I27" s="10"/>
      <c r="M27" s="10">
        <v>42014</v>
      </c>
      <c r="N27" s="7" t="s">
        <v>35</v>
      </c>
      <c r="O27" t="s">
        <v>2</v>
      </c>
    </row>
    <row r="28" spans="1:15">
      <c r="A28" s="1">
        <v>42015.042893518519</v>
      </c>
      <c r="B28">
        <v>148446</v>
      </c>
      <c r="E28" t="s">
        <v>3</v>
      </c>
      <c r="H28" s="2"/>
      <c r="I28" s="10"/>
      <c r="M28" s="10">
        <v>42014</v>
      </c>
      <c r="N28" s="7" t="s">
        <v>36</v>
      </c>
      <c r="O28" t="s">
        <v>3</v>
      </c>
    </row>
    <row r="29" spans="1:15">
      <c r="A29" s="1">
        <v>42014.000949074078</v>
      </c>
      <c r="B29">
        <v>102517</v>
      </c>
      <c r="E29" t="s">
        <v>46</v>
      </c>
      <c r="H29" s="2"/>
      <c r="I29" s="10"/>
      <c r="M29" s="10">
        <v>42015</v>
      </c>
      <c r="N29" s="7" t="s">
        <v>37</v>
      </c>
      <c r="O29" t="s">
        <v>2</v>
      </c>
    </row>
    <row r="30" spans="1:15">
      <c r="A30" s="1">
        <v>42014.750960648147</v>
      </c>
      <c r="B30" t="s">
        <v>10</v>
      </c>
      <c r="E30" t="s">
        <v>3</v>
      </c>
      <c r="H30" s="2"/>
      <c r="I30" s="10"/>
      <c r="M30" s="10">
        <v>42015</v>
      </c>
      <c r="N30" s="7" t="s">
        <v>38</v>
      </c>
      <c r="O30" t="s">
        <v>3</v>
      </c>
    </row>
    <row r="31" spans="1:15">
      <c r="A31" s="1">
        <v>42015.334641203706</v>
      </c>
      <c r="B31">
        <v>181310</v>
      </c>
      <c r="E31" t="s">
        <v>2</v>
      </c>
      <c r="H31" s="2"/>
      <c r="I31" s="10"/>
      <c r="M31" s="10">
        <v>42014</v>
      </c>
      <c r="N31" s="7" t="s">
        <v>39</v>
      </c>
      <c r="O31" t="s">
        <v>2</v>
      </c>
    </row>
    <row r="32" spans="1:15">
      <c r="A32" s="1">
        <v>42015.375914351855</v>
      </c>
      <c r="B32">
        <v>177410</v>
      </c>
      <c r="E32" t="s">
        <v>2</v>
      </c>
      <c r="H32" s="2"/>
      <c r="I32" s="10"/>
      <c r="M32" s="10">
        <v>42015</v>
      </c>
      <c r="N32" s="7" t="s">
        <v>40</v>
      </c>
      <c r="O32" t="s">
        <v>4</v>
      </c>
    </row>
    <row r="33" spans="1:15">
      <c r="A33" s="1">
        <v>42015.62636574074</v>
      </c>
      <c r="B33">
        <v>111053</v>
      </c>
      <c r="E33" t="s">
        <v>3</v>
      </c>
      <c r="H33" s="2"/>
      <c r="I33" s="10"/>
      <c r="M33" s="10">
        <v>42014</v>
      </c>
      <c r="N33" s="7" t="s">
        <v>41</v>
      </c>
      <c r="O33" t="s">
        <v>2</v>
      </c>
    </row>
    <row r="34" spans="1:15">
      <c r="A34" s="1">
        <v>42015.167384259257</v>
      </c>
      <c r="B34">
        <v>181310</v>
      </c>
      <c r="E34" t="s">
        <v>46</v>
      </c>
      <c r="H34" s="2"/>
      <c r="I34" s="10"/>
      <c r="M34" s="10">
        <v>42015</v>
      </c>
      <c r="N34" s="7" t="s">
        <v>13</v>
      </c>
      <c r="O34" t="s">
        <v>3</v>
      </c>
    </row>
    <row r="35" spans="1:15">
      <c r="A35" s="1">
        <v>42014.04277777778</v>
      </c>
      <c r="B35">
        <v>136864</v>
      </c>
      <c r="E35" t="s">
        <v>2</v>
      </c>
      <c r="H35" s="2"/>
      <c r="I35" s="10"/>
      <c r="M35" s="10">
        <v>42014</v>
      </c>
      <c r="N35" s="7" t="s">
        <v>42</v>
      </c>
      <c r="O35" t="s">
        <v>3</v>
      </c>
    </row>
    <row r="36" spans="1:15">
      <c r="A36" s="1">
        <v>42015.000856481478</v>
      </c>
      <c r="B36">
        <v>187851</v>
      </c>
      <c r="E36" t="s">
        <v>4</v>
      </c>
      <c r="H36" s="2"/>
      <c r="I36" s="10"/>
      <c r="M36" s="10">
        <v>42014</v>
      </c>
      <c r="N36" s="7" t="s">
        <v>43</v>
      </c>
      <c r="O36" t="s">
        <v>3</v>
      </c>
    </row>
    <row r="37" spans="1:15">
      <c r="A37" s="1">
        <v>42014.91746527778</v>
      </c>
      <c r="B37">
        <v>179738</v>
      </c>
      <c r="E37" t="s">
        <v>46</v>
      </c>
      <c r="H37" s="2"/>
      <c r="I37" s="10"/>
      <c r="M37" s="10">
        <v>42015</v>
      </c>
      <c r="N37" s="7" t="s">
        <v>44</v>
      </c>
      <c r="O37" t="s">
        <v>4</v>
      </c>
    </row>
    <row r="38" spans="1:15">
      <c r="A38" s="1">
        <v>42015.542638888888</v>
      </c>
      <c r="B38" t="s">
        <v>5</v>
      </c>
      <c r="E38" t="s">
        <v>3</v>
      </c>
      <c r="H38" s="2"/>
      <c r="I38" s="10"/>
    </row>
    <row r="39" spans="1:15">
      <c r="A39" s="1">
        <v>42014.459039351852</v>
      </c>
      <c r="B39">
        <v>178172</v>
      </c>
      <c r="E39" t="s">
        <v>3</v>
      </c>
      <c r="H39" s="2"/>
      <c r="I39" s="10"/>
    </row>
    <row r="40" spans="1:15">
      <c r="A40" s="1">
        <v>42014.376076388886</v>
      </c>
      <c r="B40">
        <v>175947</v>
      </c>
      <c r="E40" t="s">
        <v>3</v>
      </c>
      <c r="H40" s="2"/>
      <c r="I40" s="10"/>
    </row>
    <row r="41" spans="1:15">
      <c r="A41" s="1">
        <v>42015.167916666665</v>
      </c>
      <c r="B41" t="s">
        <v>11</v>
      </c>
      <c r="E41" t="s">
        <v>4</v>
      </c>
      <c r="H41" s="2"/>
      <c r="I41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37" sqref="F37"/>
    </sheetView>
  </sheetViews>
  <sheetFormatPr baseColWidth="10" defaultRowHeight="15" x14ac:dyDescent="0"/>
  <sheetData>
    <row r="1" spans="1:4">
      <c r="A1" t="s">
        <v>142</v>
      </c>
      <c r="B1" t="s">
        <v>143</v>
      </c>
    </row>
    <row r="2" spans="1:4">
      <c r="A2" t="s">
        <v>144</v>
      </c>
      <c r="B2">
        <v>85</v>
      </c>
      <c r="C2">
        <v>60</v>
      </c>
      <c r="D2">
        <v>1</v>
      </c>
    </row>
    <row r="3" spans="1:4">
      <c r="A3" t="s">
        <v>145</v>
      </c>
      <c r="B3">
        <v>86</v>
      </c>
      <c r="C3">
        <v>70</v>
      </c>
      <c r="D3">
        <v>1</v>
      </c>
    </row>
    <row r="4" spans="1:4">
      <c r="A4" t="s">
        <v>146</v>
      </c>
      <c r="B4">
        <v>94</v>
      </c>
      <c r="C4">
        <v>80</v>
      </c>
      <c r="D4">
        <v>3</v>
      </c>
    </row>
    <row r="5" spans="1:4">
      <c r="A5" t="s">
        <v>147</v>
      </c>
      <c r="B5">
        <v>98</v>
      </c>
      <c r="C5">
        <v>90</v>
      </c>
      <c r="D5">
        <v>4</v>
      </c>
    </row>
    <row r="6" spans="1:4">
      <c r="A6" t="s">
        <v>148</v>
      </c>
      <c r="B6">
        <v>92</v>
      </c>
      <c r="C6">
        <v>100</v>
      </c>
      <c r="D6">
        <v>6</v>
      </c>
    </row>
    <row r="7" spans="1:4">
      <c r="A7" t="s">
        <v>149</v>
      </c>
      <c r="B7">
        <v>98</v>
      </c>
    </row>
    <row r="8" spans="1:4">
      <c r="A8" t="s">
        <v>150</v>
      </c>
      <c r="B8">
        <v>53</v>
      </c>
    </row>
    <row r="9" spans="1:4">
      <c r="A9" t="s">
        <v>151</v>
      </c>
      <c r="B9">
        <v>80</v>
      </c>
    </row>
    <row r="10" spans="1:4">
      <c r="A10" t="s">
        <v>152</v>
      </c>
      <c r="B10">
        <v>100</v>
      </c>
    </row>
    <row r="11" spans="1:4">
      <c r="A11" t="s">
        <v>153</v>
      </c>
      <c r="B11">
        <v>87</v>
      </c>
    </row>
    <row r="12" spans="1:4">
      <c r="A12" t="s">
        <v>154</v>
      </c>
      <c r="B12">
        <v>91</v>
      </c>
    </row>
    <row r="13" spans="1:4">
      <c r="A13" t="s">
        <v>155</v>
      </c>
      <c r="B13">
        <v>76</v>
      </c>
    </row>
    <row r="14" spans="1:4">
      <c r="A14" t="s">
        <v>156</v>
      </c>
      <c r="B14">
        <v>68</v>
      </c>
    </row>
    <row r="15" spans="1:4">
      <c r="A15" t="s">
        <v>157</v>
      </c>
      <c r="B15">
        <v>86</v>
      </c>
    </row>
    <row r="16" spans="1:4">
      <c r="A16" t="s">
        <v>158</v>
      </c>
      <c r="B16">
        <v>79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H13" sqref="H13"/>
    </sheetView>
  </sheetViews>
  <sheetFormatPr baseColWidth="10" defaultRowHeight="15" x14ac:dyDescent="0"/>
  <cols>
    <col min="1" max="1" width="13.83203125" bestFit="1" customWidth="1"/>
    <col min="4" max="4" width="13.83203125" bestFit="1" customWidth="1"/>
    <col min="6" max="6" width="14.1640625" customWidth="1"/>
    <col min="7" max="7" width="15.1640625" customWidth="1"/>
    <col min="8" max="8" width="25.1640625" customWidth="1"/>
    <col min="9" max="9" width="12.5" customWidth="1"/>
    <col min="10" max="10" width="27" bestFit="1" customWidth="1"/>
  </cols>
  <sheetData>
    <row r="1" spans="1:11" ht="60">
      <c r="A1" s="22" t="s">
        <v>55</v>
      </c>
      <c r="B1" s="22" t="s">
        <v>56</v>
      </c>
      <c r="C1" s="22" t="s">
        <v>57</v>
      </c>
      <c r="D1" s="22" t="s">
        <v>58</v>
      </c>
      <c r="E1" s="22" t="s">
        <v>59</v>
      </c>
      <c r="F1" s="22" t="s">
        <v>138</v>
      </c>
      <c r="G1" s="22" t="s">
        <v>139</v>
      </c>
      <c r="H1" s="22" t="s">
        <v>140</v>
      </c>
      <c r="I1" s="22" t="s">
        <v>141</v>
      </c>
      <c r="J1" s="22" t="s">
        <v>116</v>
      </c>
      <c r="K1" s="22" t="s">
        <v>117</v>
      </c>
    </row>
    <row r="2" spans="1:11">
      <c r="A2" s="20">
        <v>41640.154999999999</v>
      </c>
      <c r="B2" t="s">
        <v>118</v>
      </c>
      <c r="C2" t="s">
        <v>119</v>
      </c>
      <c r="D2" s="21" t="s">
        <v>78</v>
      </c>
      <c r="E2" s="21" t="s">
        <v>96</v>
      </c>
      <c r="F2" t="str">
        <f>PROPER(B2)</f>
        <v>George</v>
      </c>
      <c r="G2" t="str">
        <f>PROPER(C2)</f>
        <v>Artega</v>
      </c>
      <c r="H2" t="str">
        <f>SUBSTITUTE(SUBSTITUTE(SUBSTITUTE(SUBSTITUTE(D2,"(",""),")","")," ",""),"-","")</f>
        <v>3044835311</v>
      </c>
      <c r="I2" t="str">
        <f>LOWER(E2)</f>
        <v>pretium@justo.ca</v>
      </c>
      <c r="J2" s="23">
        <v>41640.154999999999</v>
      </c>
      <c r="K2" s="24">
        <v>41640.154999999999</v>
      </c>
    </row>
    <row r="3" spans="1:11">
      <c r="A3" s="20">
        <v>41660.982083333336</v>
      </c>
      <c r="B3" t="s">
        <v>60</v>
      </c>
      <c r="C3" t="s">
        <v>61</v>
      </c>
      <c r="D3" s="21" t="s">
        <v>79</v>
      </c>
      <c r="E3" s="21" t="s">
        <v>97</v>
      </c>
      <c r="F3" t="str">
        <f t="shared" ref="F3:F5" si="0">PROPER(B3)</f>
        <v>Jonathon</v>
      </c>
      <c r="G3" t="str">
        <f t="shared" ref="G3:G5" si="1">PROPER(C3)</f>
        <v>Kristof</v>
      </c>
      <c r="H3" t="str">
        <f>SUBSTITUTE(SUBSTITUTE(SUBSTITUTE(SUBSTITUTE(D3,"(",""),")","")," ",""),"-","")</f>
        <v>6323786809</v>
      </c>
      <c r="I3" t="str">
        <f t="shared" ref="I3:I5" si="2">LOWER(E3)</f>
        <v>lorem@lectusconvallis.ca</v>
      </c>
      <c r="J3" s="23">
        <v>41660.982083333336</v>
      </c>
      <c r="K3" s="24">
        <v>41660.982083333336</v>
      </c>
    </row>
    <row r="4" spans="1:11">
      <c r="A4" s="20">
        <v>41691.77752314815</v>
      </c>
      <c r="B4" s="21" t="s">
        <v>120</v>
      </c>
      <c r="C4" s="21" t="s">
        <v>121</v>
      </c>
      <c r="D4" s="21" t="s">
        <v>80</v>
      </c>
      <c r="E4" s="21" t="s">
        <v>98</v>
      </c>
      <c r="F4" t="str">
        <f t="shared" si="0"/>
        <v>Wing</v>
      </c>
      <c r="G4" t="str">
        <f t="shared" si="1"/>
        <v>Mcdowell</v>
      </c>
      <c r="H4" t="str">
        <f t="shared" ref="H4:H5" si="3">SUBSTITUTE(SUBSTITUTE(SUBSTITUTE(SUBSTITUTE(D4,"(",""),")","")," ",""),"-","")</f>
        <v>7955683110</v>
      </c>
      <c r="I4" t="str">
        <f t="shared" si="2"/>
        <v>tempus.eu@nonduinec.org</v>
      </c>
      <c r="J4" s="23">
        <v>41691.77752314815</v>
      </c>
      <c r="K4" s="24">
        <v>41691.77752314815</v>
      </c>
    </row>
    <row r="5" spans="1:11">
      <c r="A5" s="20">
        <v>42003.242106481484</v>
      </c>
      <c r="B5" s="21" t="s">
        <v>130</v>
      </c>
      <c r="C5" s="21" t="s">
        <v>131</v>
      </c>
      <c r="D5" s="21" t="s">
        <v>81</v>
      </c>
      <c r="E5" s="21" t="s">
        <v>99</v>
      </c>
      <c r="F5" t="str">
        <f t="shared" si="0"/>
        <v>Addison</v>
      </c>
      <c r="G5" t="str">
        <f t="shared" si="1"/>
        <v>Holt</v>
      </c>
      <c r="H5" t="str">
        <f t="shared" si="3"/>
        <v>8063375139</v>
      </c>
      <c r="I5" t="str">
        <f t="shared" si="2"/>
        <v>magnis.dis.parturient@scelerisque.org</v>
      </c>
      <c r="J5" s="23">
        <v>42003.242106481484</v>
      </c>
      <c r="K5" s="24">
        <v>42003.242106481484</v>
      </c>
    </row>
    <row r="6" spans="1:11">
      <c r="A6" s="20">
        <v>41734.534537037034</v>
      </c>
      <c r="B6" s="21" t="s">
        <v>132</v>
      </c>
      <c r="C6" s="21" t="s">
        <v>133</v>
      </c>
      <c r="D6" s="21" t="s">
        <v>82</v>
      </c>
      <c r="E6" s="21" t="s">
        <v>100</v>
      </c>
      <c r="J6" s="23"/>
      <c r="K6" s="24"/>
    </row>
    <row r="7" spans="1:11">
      <c r="A7" s="20">
        <v>41957.552048611113</v>
      </c>
      <c r="B7" s="21" t="s">
        <v>62</v>
      </c>
      <c r="C7" s="21" t="s">
        <v>63</v>
      </c>
      <c r="D7" s="21" t="s">
        <v>83</v>
      </c>
      <c r="E7" s="21" t="s">
        <v>101</v>
      </c>
      <c r="J7" s="23"/>
      <c r="K7" s="24"/>
    </row>
    <row r="8" spans="1:11">
      <c r="A8" s="20">
        <v>41691.205034722225</v>
      </c>
      <c r="B8" s="21" t="s">
        <v>134</v>
      </c>
      <c r="C8" s="21" t="s">
        <v>135</v>
      </c>
      <c r="D8" s="21" t="s">
        <v>84</v>
      </c>
      <c r="E8" s="21" t="s">
        <v>102</v>
      </c>
      <c r="J8" s="23"/>
      <c r="K8" s="24"/>
    </row>
    <row r="9" spans="1:11">
      <c r="A9" s="20">
        <v>41937.578333333331</v>
      </c>
      <c r="B9" s="21" t="s">
        <v>64</v>
      </c>
      <c r="C9" s="21" t="s">
        <v>65</v>
      </c>
      <c r="D9" s="21" t="s">
        <v>85</v>
      </c>
      <c r="E9" s="21" t="s">
        <v>103</v>
      </c>
      <c r="J9" s="23"/>
      <c r="K9" s="24"/>
    </row>
    <row r="10" spans="1:11">
      <c r="A10" s="20">
        <v>41810.06523148148</v>
      </c>
      <c r="B10" s="21" t="s">
        <v>122</v>
      </c>
      <c r="C10" s="21" t="s">
        <v>123</v>
      </c>
      <c r="D10" s="21" t="s">
        <v>86</v>
      </c>
      <c r="E10" s="21" t="s">
        <v>104</v>
      </c>
      <c r="J10" s="23"/>
      <c r="K10" s="24"/>
    </row>
    <row r="11" spans="1:11">
      <c r="A11" s="20">
        <v>41778.609189814815</v>
      </c>
      <c r="B11" s="21" t="s">
        <v>66</v>
      </c>
      <c r="C11" s="21" t="s">
        <v>67</v>
      </c>
      <c r="D11" s="21" t="s">
        <v>87</v>
      </c>
      <c r="E11" s="21" t="s">
        <v>105</v>
      </c>
      <c r="J11" s="23"/>
      <c r="K11" s="24"/>
    </row>
    <row r="12" spans="1:11">
      <c r="A12" s="20">
        <v>41908.136064814818</v>
      </c>
      <c r="B12" s="21" t="s">
        <v>124</v>
      </c>
      <c r="C12" s="21" t="s">
        <v>125</v>
      </c>
      <c r="D12" s="21" t="s">
        <v>88</v>
      </c>
      <c r="E12" s="21" t="s">
        <v>106</v>
      </c>
      <c r="J12" s="23"/>
      <c r="K12" s="24"/>
    </row>
    <row r="13" spans="1:11">
      <c r="A13" s="20">
        <v>41831.089386574073</v>
      </c>
      <c r="B13" s="21" t="s">
        <v>136</v>
      </c>
      <c r="C13" s="21" t="s">
        <v>137</v>
      </c>
      <c r="D13" s="21" t="s">
        <v>89</v>
      </c>
      <c r="E13" s="21" t="s">
        <v>107</v>
      </c>
      <c r="J13" s="23"/>
      <c r="K13" s="24"/>
    </row>
    <row r="14" spans="1:11">
      <c r="A14" s="20">
        <v>41796.305150462962</v>
      </c>
      <c r="B14" s="21" t="s">
        <v>68</v>
      </c>
      <c r="C14" s="21" t="s">
        <v>69</v>
      </c>
      <c r="D14" s="21" t="s">
        <v>90</v>
      </c>
      <c r="E14" s="21" t="s">
        <v>108</v>
      </c>
      <c r="J14" s="23"/>
      <c r="K14" s="24"/>
    </row>
    <row r="15" spans="1:11">
      <c r="A15" s="20">
        <v>41810.280775462961</v>
      </c>
      <c r="B15" s="21" t="s">
        <v>70</v>
      </c>
      <c r="C15" s="21" t="s">
        <v>71</v>
      </c>
      <c r="D15" s="21" t="s">
        <v>91</v>
      </c>
      <c r="E15" s="21" t="s">
        <v>109</v>
      </c>
      <c r="J15" s="23"/>
      <c r="K15" s="24"/>
    </row>
    <row r="16" spans="1:11">
      <c r="A16" s="20">
        <v>41821.227789351855</v>
      </c>
      <c r="B16" s="21" t="s">
        <v>72</v>
      </c>
      <c r="C16" s="21" t="s">
        <v>73</v>
      </c>
      <c r="D16" s="21" t="s">
        <v>92</v>
      </c>
      <c r="E16" s="21" t="s">
        <v>110</v>
      </c>
      <c r="J16" s="23"/>
      <c r="K16" s="24"/>
    </row>
    <row r="17" spans="1:11">
      <c r="A17" s="20">
        <v>41968.738333333335</v>
      </c>
      <c r="B17" s="21" t="s">
        <v>74</v>
      </c>
      <c r="C17" s="21" t="s">
        <v>75</v>
      </c>
      <c r="D17" s="21" t="s">
        <v>93</v>
      </c>
      <c r="E17" s="21" t="s">
        <v>111</v>
      </c>
      <c r="J17" s="23"/>
      <c r="K17" s="24"/>
    </row>
    <row r="18" spans="1:11">
      <c r="A18" s="20">
        <v>41750.590057870373</v>
      </c>
      <c r="B18" s="21" t="s">
        <v>126</v>
      </c>
      <c r="C18" s="21" t="s">
        <v>127</v>
      </c>
      <c r="D18" s="21" t="s">
        <v>94</v>
      </c>
      <c r="E18" s="21" t="s">
        <v>112</v>
      </c>
      <c r="J18" s="23"/>
      <c r="K18" s="24"/>
    </row>
    <row r="19" spans="1:11">
      <c r="A19" s="20">
        <v>41887.703310185185</v>
      </c>
      <c r="B19" s="21" t="s">
        <v>76</v>
      </c>
      <c r="C19" s="21" t="s">
        <v>77</v>
      </c>
      <c r="D19" s="21" t="s">
        <v>95</v>
      </c>
      <c r="E19" s="21" t="s">
        <v>113</v>
      </c>
      <c r="J19" s="23"/>
      <c r="K19" s="24"/>
    </row>
    <row r="20" spans="1:11">
      <c r="A20" s="1">
        <v>41936.959039351852</v>
      </c>
      <c r="B20" s="21" t="s">
        <v>128</v>
      </c>
      <c r="C20" s="21" t="s">
        <v>129</v>
      </c>
      <c r="D20" s="21" t="s">
        <v>114</v>
      </c>
      <c r="E20" s="21" t="s">
        <v>115</v>
      </c>
      <c r="J20" s="23"/>
      <c r="K20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 do - Clean and modify</vt:lpstr>
      <vt:lpstr>WE DO - Histogram</vt:lpstr>
      <vt:lpstr>YOU Do - Data prep with Excel</vt:lpstr>
    </vt:vector>
  </TitlesOfParts>
  <Company>HTC America Innovation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Byers</dc:creator>
  <cp:lastModifiedBy>Jay Nappy</cp:lastModifiedBy>
  <dcterms:created xsi:type="dcterms:W3CDTF">2014-12-11T05:53:47Z</dcterms:created>
  <dcterms:modified xsi:type="dcterms:W3CDTF">2015-08-07T16:03:05Z</dcterms:modified>
</cp:coreProperties>
</file>