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IPR\Fertilized egg 2013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 s="1"/>
  <c r="L4" i="1"/>
  <c r="L5" i="1" s="1"/>
  <c r="K4" i="1"/>
  <c r="K5" i="1" s="1"/>
  <c r="J4" i="1"/>
  <c r="J5" i="1" s="1"/>
  <c r="I4" i="1"/>
  <c r="I5" i="1" s="1"/>
  <c r="G4" i="1"/>
  <c r="G5" i="1" s="1"/>
  <c r="N3" i="1"/>
  <c r="E3" i="1"/>
  <c r="E4" i="1" s="1"/>
  <c r="E5" i="1" s="1"/>
  <c r="D3" i="1"/>
  <c r="C3" i="1"/>
  <c r="B3" i="1"/>
  <c r="N2" i="1"/>
  <c r="E2" i="1"/>
  <c r="D2" i="1"/>
  <c r="C2" i="1"/>
  <c r="B2" i="1"/>
  <c r="B4" i="1" l="1"/>
  <c r="B5" i="1" s="1"/>
  <c r="N4" i="1"/>
  <c r="N5" i="1" s="1"/>
  <c r="C4" i="1"/>
  <c r="C5" i="1" s="1"/>
  <c r="D4" i="1"/>
  <c r="D5" i="1" s="1"/>
</calcChain>
</file>

<file path=xl/sharedStrings.xml><?xml version="1.0" encoding="utf-8"?>
<sst xmlns="http://schemas.openxmlformats.org/spreadsheetml/2006/main" count="5" uniqueCount="5">
  <si>
    <t>TAHUN</t>
  </si>
  <si>
    <t>TEMPATAN</t>
  </si>
  <si>
    <t>IMPORT</t>
  </si>
  <si>
    <t>KESELURUHAN</t>
  </si>
  <si>
    <t>% TEMPATAN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</si>
</sst>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nisah_Sulaiman\Documents\MIPR%20Datasets\Fertilized%20Egg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 %"/>
      <sheetName val="Tren Mt"/>
      <sheetName val="Eks."/>
      <sheetName val="Local bulanan"/>
      <sheetName val="Imp bulanan"/>
      <sheetName val="Negara Asal"/>
      <sheetName val="Pengimport"/>
      <sheetName val="Trend"/>
    </sheetNames>
    <sheetDataSet>
      <sheetData sheetId="0"/>
      <sheetData sheetId="1"/>
      <sheetData sheetId="2"/>
      <sheetData sheetId="3">
        <row r="23">
          <cell r="B23" t="str">
            <v>Jan</v>
          </cell>
        </row>
        <row r="35">
          <cell r="E35">
            <v>8778874</v>
          </cell>
        </row>
      </sheetData>
      <sheetData sheetId="4">
        <row r="28">
          <cell r="A28" t="str">
            <v>Jan</v>
          </cell>
        </row>
        <row r="40">
          <cell r="C40">
            <v>7352300</v>
          </cell>
        </row>
      </sheetData>
      <sheetData sheetId="5">
        <row r="24">
          <cell r="C24" t="str">
            <v xml:space="preserve">  Kuching/Sarawak, Malaysia</v>
          </cell>
        </row>
      </sheetData>
      <sheetData sheetId="6"/>
      <sheetData sheetId="7">
        <row r="31">
          <cell r="D31">
            <v>2001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B12" sqref="B12"/>
    </sheetView>
  </sheetViews>
  <sheetFormatPr defaultRowHeight="14.25" x14ac:dyDescent="0.2"/>
  <cols>
    <col min="1" max="2" width="17" style="11" customWidth="1"/>
    <col min="3" max="10" width="13.85546875" style="11" customWidth="1"/>
    <col min="11" max="11" width="12.7109375" style="11" customWidth="1"/>
    <col min="12" max="13" width="13" style="11" customWidth="1"/>
    <col min="14" max="14" width="16.28515625" style="11" customWidth="1"/>
    <col min="15" max="15" width="16.85546875" style="11" customWidth="1"/>
    <col min="16" max="16" width="11.7109375" style="11" bestFit="1" customWidth="1"/>
    <col min="17" max="17" width="13.140625" style="11" bestFit="1" customWidth="1"/>
    <col min="18" max="16384" width="9.140625" style="11"/>
  </cols>
  <sheetData>
    <row r="1" spans="1:17" s="5" customFormat="1" ht="17.25" customHeight="1" thickBot="1" x14ac:dyDescent="0.3">
      <c r="A1" s="3" t="s">
        <v>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</row>
    <row r="2" spans="1:17" s="5" customFormat="1" ht="17.25" customHeight="1" thickBot="1" x14ac:dyDescent="0.3">
      <c r="A2" s="3" t="s">
        <v>1</v>
      </c>
      <c r="B2" s="6">
        <f>1930007+3552902</f>
        <v>5482909</v>
      </c>
      <c r="C2" s="6">
        <f>1930007+3552902</f>
        <v>5482909</v>
      </c>
      <c r="D2" s="6">
        <f>2944269+3552902</f>
        <v>6497171</v>
      </c>
      <c r="E2" s="6">
        <f>3639466+2768614</f>
        <v>6408080</v>
      </c>
      <c r="F2" s="6">
        <v>7836880</v>
      </c>
      <c r="G2" s="7">
        <v>8964245</v>
      </c>
      <c r="H2" s="7">
        <v>9694363</v>
      </c>
      <c r="I2" s="7">
        <v>9987044</v>
      </c>
      <c r="J2" s="7">
        <v>9207649</v>
      </c>
      <c r="K2" s="7">
        <v>9116520</v>
      </c>
      <c r="L2" s="7">
        <v>8711182</v>
      </c>
      <c r="M2" s="7">
        <v>9736537</v>
      </c>
      <c r="N2" s="7">
        <f>+'[1]Local bulanan'!E35</f>
        <v>8778874</v>
      </c>
      <c r="O2" s="8"/>
      <c r="Q2" s="9"/>
    </row>
    <row r="3" spans="1:17" s="5" customFormat="1" ht="17.25" customHeight="1" thickBot="1" x14ac:dyDescent="0.3">
      <c r="A3" s="3" t="s">
        <v>2</v>
      </c>
      <c r="B3" s="6">
        <f>3713000+2394047</f>
        <v>6107047</v>
      </c>
      <c r="C3" s="6">
        <f>3142000+2193744</f>
        <v>5335744</v>
      </c>
      <c r="D3" s="6">
        <f>377349+80400+3916464+2489881</f>
        <v>6864094</v>
      </c>
      <c r="E3" s="6">
        <f>232980+706260</f>
        <v>939240</v>
      </c>
      <c r="F3" s="6">
        <v>4828360</v>
      </c>
      <c r="G3" s="7">
        <v>4898485</v>
      </c>
      <c r="H3" s="7">
        <v>5089650</v>
      </c>
      <c r="I3" s="7">
        <v>4912940</v>
      </c>
      <c r="J3" s="7">
        <v>5922600</v>
      </c>
      <c r="K3" s="7">
        <v>5844840</v>
      </c>
      <c r="L3" s="7">
        <v>6308880</v>
      </c>
      <c r="M3" s="7">
        <v>7335296</v>
      </c>
      <c r="N3" s="7">
        <f>+'[1]Imp bulanan'!C40</f>
        <v>7352300</v>
      </c>
      <c r="O3" s="9"/>
      <c r="Q3" s="9"/>
    </row>
    <row r="4" spans="1:17" s="5" customFormat="1" ht="17.25" customHeight="1" thickBot="1" x14ac:dyDescent="0.3">
      <c r="A4" s="3" t="s">
        <v>3</v>
      </c>
      <c r="B4" s="6">
        <f>+B3+B2</f>
        <v>11589956</v>
      </c>
      <c r="C4" s="6">
        <f>+C3+C2</f>
        <v>10818653</v>
      </c>
      <c r="D4" s="6">
        <f>+D3+D2</f>
        <v>13361265</v>
      </c>
      <c r="E4" s="6">
        <f>+E3+E2</f>
        <v>7347320</v>
      </c>
      <c r="F4" s="6">
        <v>12665240</v>
      </c>
      <c r="G4" s="6">
        <f>+G3+G2</f>
        <v>13862730</v>
      </c>
      <c r="H4" s="6">
        <v>14784013</v>
      </c>
      <c r="I4" s="6">
        <f t="shared" ref="I4:N4" si="0">+I3+I2</f>
        <v>14899984</v>
      </c>
      <c r="J4" s="6">
        <f t="shared" si="0"/>
        <v>15130249</v>
      </c>
      <c r="K4" s="6">
        <f t="shared" si="0"/>
        <v>14961360</v>
      </c>
      <c r="L4" s="6">
        <f t="shared" si="0"/>
        <v>15020062</v>
      </c>
      <c r="M4" s="6">
        <f t="shared" si="0"/>
        <v>17071833</v>
      </c>
      <c r="N4" s="6">
        <f t="shared" si="0"/>
        <v>16131174</v>
      </c>
      <c r="O4" s="9"/>
      <c r="Q4" s="9"/>
    </row>
    <row r="5" spans="1:17" s="5" customFormat="1" ht="17.25" customHeight="1" thickBot="1" x14ac:dyDescent="0.3">
      <c r="A5" s="3" t="s">
        <v>4</v>
      </c>
      <c r="B5" s="10">
        <f>+B2/B4</f>
        <v>0.47307418595894585</v>
      </c>
      <c r="C5" s="10">
        <f>+C2/C4</f>
        <v>0.5068014474630067</v>
      </c>
      <c r="D5" s="10">
        <f>+D2/D4</f>
        <v>0.48626915191039172</v>
      </c>
      <c r="E5" s="10">
        <f>+E2/E4</f>
        <v>0.87216563318325591</v>
      </c>
      <c r="F5" s="10">
        <v>0.6187707457576801</v>
      </c>
      <c r="G5" s="10">
        <f>+G2/G4</f>
        <v>0.64664355433597853</v>
      </c>
      <c r="H5" s="10">
        <v>0.65573285142538773</v>
      </c>
      <c r="I5" s="10">
        <f t="shared" ref="I5:N5" si="1">+I2/I4</f>
        <v>0.67027212915127965</v>
      </c>
      <c r="J5" s="10">
        <f t="shared" si="1"/>
        <v>0.60855898670273045</v>
      </c>
      <c r="K5" s="10">
        <f t="shared" si="1"/>
        <v>0.60933765379617899</v>
      </c>
      <c r="L5" s="10">
        <f t="shared" si="1"/>
        <v>0.57996977642302672</v>
      </c>
      <c r="M5" s="10">
        <f t="shared" si="1"/>
        <v>0.57032756822304909</v>
      </c>
      <c r="N5" s="10">
        <f t="shared" si="1"/>
        <v>0.54421792239052158</v>
      </c>
      <c r="O5" s="9"/>
      <c r="Q5" s="9"/>
    </row>
    <row r="6" spans="1:17" s="1" customForma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7" s="1" customFormat="1" x14ac:dyDescent="0.2"/>
    <row r="8" spans="1:17" s="1" customFormat="1" x14ac:dyDescent="0.2"/>
    <row r="9" spans="1:17" s="1" customFormat="1" x14ac:dyDescent="0.2"/>
    <row r="10" spans="1:17" s="1" customFormat="1" x14ac:dyDescent="0.2"/>
    <row r="11" spans="1:17" s="1" customFormat="1" x14ac:dyDescent="0.2"/>
    <row r="12" spans="1:17" s="1" customFormat="1" x14ac:dyDescent="0.2"/>
    <row r="13" spans="1:17" s="1" customFormat="1" x14ac:dyDescent="0.2"/>
    <row r="14" spans="1:17" s="1" customForma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CJXH64XJDU7M-421-127</_dlc_DocId>
    <_dlc_DocIdUrl xmlns="c4f0ca86-3ce3-401b-a92c-ac41c7bf018f">
      <Url>https://egnc.pmo.gov.bn/divisions/SPG/DataManagement/OpenData/_layouts/DocIdRedir.aspx?ID=CJXH64XJDU7M-421-127</Url>
      <Description>CJXH64XJDU7M-421-127</Description>
    </_dlc_DocIdUrl>
  </documentManagement>
</p:properties>
</file>

<file path=customXml/itemProps1.xml><?xml version="1.0" encoding="utf-8"?>
<ds:datastoreItem xmlns:ds="http://schemas.openxmlformats.org/officeDocument/2006/customXml" ds:itemID="{035796D4-46CC-4539-BE05-DA717E1F34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0420D7-84E9-4ABA-92BB-03EDD9B28B7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9D9D7E4-272D-4637-B905-7AF5FF029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C3BEB70-C4BB-4EAC-B061-0D3C0502BB88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Hanisah binti Sulaiman</dc:creator>
  <cp:lastModifiedBy>Raini Binti Manyansin @ Mohamed Yassin</cp:lastModifiedBy>
  <dcterms:created xsi:type="dcterms:W3CDTF">2014-10-22T13:42:58Z</dcterms:created>
  <dcterms:modified xsi:type="dcterms:W3CDTF">2014-11-19T00:50:36Z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54183aab-407d-4bd2-8ac5-e1e5977507ac</vt:lpwstr>
  </property>
</Properties>
</file>