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4" i="1"/>
  <c r="G5" i="1" l="1"/>
  <c r="G6" i="1"/>
  <c r="G7" i="1"/>
  <c r="G8" i="1"/>
  <c r="G9" i="1"/>
  <c r="G10" i="1"/>
  <c r="F5" i="1"/>
  <c r="F6" i="1"/>
  <c r="F7" i="1"/>
  <c r="F8" i="1"/>
  <c r="F9" i="1"/>
  <c r="F10" i="1"/>
  <c r="E5" i="1"/>
  <c r="E6" i="1"/>
  <c r="E7" i="1"/>
  <c r="E8" i="1"/>
  <c r="E9" i="1"/>
  <c r="E10" i="1"/>
  <c r="D5" i="1"/>
  <c r="D6" i="1"/>
  <c r="D7" i="1"/>
  <c r="D8" i="1"/>
  <c r="D9" i="1"/>
  <c r="D10" i="1"/>
  <c r="F4" i="1"/>
  <c r="E4" i="1"/>
  <c r="D4" i="1"/>
  <c r="G4" i="1" l="1"/>
  <c r="C11" i="1" l="1"/>
  <c r="C12" i="1"/>
  <c r="C13" i="1"/>
  <c r="C14" i="1" l="1"/>
  <c r="C15" i="1"/>
</calcChain>
</file>

<file path=xl/sharedStrings.xml><?xml version="1.0" encoding="utf-8"?>
<sst xmlns="http://schemas.openxmlformats.org/spreadsheetml/2006/main" count="21" uniqueCount="21">
  <si>
    <t>Nombre Completos</t>
  </si>
  <si>
    <t>William Aguilar</t>
  </si>
  <si>
    <t xml:space="preserve">Daniela Fallas </t>
  </si>
  <si>
    <t>Yamil Arias</t>
  </si>
  <si>
    <t>Maria Teresa</t>
  </si>
  <si>
    <t>Vladimir Putin</t>
  </si>
  <si>
    <t>Barack Obama</t>
  </si>
  <si>
    <t xml:space="preserve">Lionel Messi </t>
  </si>
  <si>
    <t xml:space="preserve">Salario Minimo </t>
  </si>
  <si>
    <t xml:space="preserve">Salario Maximo </t>
  </si>
  <si>
    <t>Total Clase A</t>
  </si>
  <si>
    <t>Total Clase B</t>
  </si>
  <si>
    <t>Salario Base</t>
  </si>
  <si>
    <t>CCSS 13%</t>
  </si>
  <si>
    <t>Banco 4%</t>
  </si>
  <si>
    <t xml:space="preserve">Condicion </t>
  </si>
  <si>
    <t>Total de Salario mayores a &gt;220000</t>
  </si>
  <si>
    <t>Asoc 3%</t>
  </si>
  <si>
    <t xml:space="preserve">Salario </t>
  </si>
  <si>
    <t>LA POZUELO S.A</t>
  </si>
  <si>
    <t xml:space="preserve">ROL DE PAGOS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</si>
</sst>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4" borderId="0" xfId="0" applyFill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theme="4"/>
      </font>
    </dxf>
    <dxf>
      <font>
        <color theme="4"/>
      </font>
    </dxf>
    <dxf>
      <font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theme="4"/>
      </font>
    </dxf>
    <dxf>
      <font>
        <color theme="4"/>
      </font>
    </dxf>
    <dxf>
      <font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theme="4"/>
      </font>
    </dxf>
    <dxf>
      <font>
        <color theme="4"/>
      </font>
    </dxf>
    <dxf>
      <font>
        <color theme="2" tint="-0.499984740745262"/>
      </font>
    </dxf>
    <dxf>
      <font>
        <color theme="5"/>
      </font>
    </dxf>
    <dxf>
      <font>
        <color theme="4"/>
      </font>
    </dxf>
    <dxf>
      <font>
        <color theme="4"/>
      </font>
    </dxf>
    <dxf>
      <font>
        <color theme="2" tint="-0.499984740745262"/>
      </font>
    </dxf>
    <dxf>
      <font>
        <color theme="4"/>
      </font>
    </dxf>
    <dxf>
      <font>
        <color theme="4"/>
      </font>
    </dxf>
    <dxf>
      <font>
        <color theme="2" tint="-0.499984740745262"/>
      </font>
    </dxf>
    <dxf>
      <font>
        <color theme="4"/>
      </font>
    </dxf>
    <dxf>
      <font>
        <color theme="5"/>
      </font>
    </dxf>
    <dxf>
      <font>
        <color theme="2" tint="-0.499984740745262"/>
      </font>
    </dxf>
    <dxf>
      <font>
        <color theme="8"/>
      </font>
    </dxf>
    <dxf>
      <font>
        <color theme="8"/>
      </font>
    </dxf>
    <dxf>
      <font>
        <color theme="5"/>
      </font>
    </dxf>
    <dxf>
      <font>
        <color theme="2" tint="-0.499984740745262"/>
      </font>
    </dxf>
    <dxf>
      <font>
        <color theme="8"/>
      </font>
    </dxf>
    <dxf>
      <font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Hoja1!$A$4:$A$10</c:f>
              <c:strCache>
                <c:ptCount val="7"/>
                <c:pt idx="0">
                  <c:v>William Aguilar</c:v>
                </c:pt>
                <c:pt idx="1">
                  <c:v>Daniela Fallas </c:v>
                </c:pt>
                <c:pt idx="2">
                  <c:v>Yamil Arias</c:v>
                </c:pt>
                <c:pt idx="3">
                  <c:v>Maria Teresa</c:v>
                </c:pt>
                <c:pt idx="4">
                  <c:v>Vladimir Putin</c:v>
                </c:pt>
                <c:pt idx="5">
                  <c:v>Barack Obama</c:v>
                </c:pt>
                <c:pt idx="6">
                  <c:v>Lionel Messi </c:v>
                </c:pt>
              </c:strCache>
            </c:strRef>
          </c:cat>
          <c:val>
            <c:numRef>
              <c:f>Hoja1!$C$4:$C$10</c:f>
              <c:numCache>
                <c:formatCode>"₡"#,##0.00</c:formatCode>
                <c:ptCount val="7"/>
                <c:pt idx="0">
                  <c:v>5000000</c:v>
                </c:pt>
                <c:pt idx="1">
                  <c:v>200000</c:v>
                </c:pt>
                <c:pt idx="2">
                  <c:v>100000</c:v>
                </c:pt>
                <c:pt idx="3">
                  <c:v>200001</c:v>
                </c:pt>
                <c:pt idx="4">
                  <c:v>900</c:v>
                </c:pt>
                <c:pt idx="5">
                  <c:v>800000</c:v>
                </c:pt>
                <c:pt idx="6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A-4564-A63D-263C19C97D1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Hoja1!$A$4:$A$10</c:f>
              <c:strCache>
                <c:ptCount val="7"/>
                <c:pt idx="0">
                  <c:v>William Aguilar</c:v>
                </c:pt>
                <c:pt idx="1">
                  <c:v>Daniela Fallas </c:v>
                </c:pt>
                <c:pt idx="2">
                  <c:v>Yamil Arias</c:v>
                </c:pt>
                <c:pt idx="3">
                  <c:v>Maria Teresa</c:v>
                </c:pt>
                <c:pt idx="4">
                  <c:v>Vladimir Putin</c:v>
                </c:pt>
                <c:pt idx="5">
                  <c:v>Barack Obama</c:v>
                </c:pt>
                <c:pt idx="6">
                  <c:v>Lionel Messi </c:v>
                </c:pt>
              </c:strCache>
            </c:strRef>
          </c:cat>
          <c:val>
            <c:numRef>
              <c:f>Hoja1!$G$4:$G$10</c:f>
              <c:numCache>
                <c:formatCode>"₡"#,##0.00</c:formatCode>
                <c:ptCount val="7"/>
                <c:pt idx="0">
                  <c:v>4000000</c:v>
                </c:pt>
                <c:pt idx="1">
                  <c:v>160000</c:v>
                </c:pt>
                <c:pt idx="2">
                  <c:v>80000</c:v>
                </c:pt>
                <c:pt idx="3">
                  <c:v>160000.79999999999</c:v>
                </c:pt>
                <c:pt idx="4">
                  <c:v>720</c:v>
                </c:pt>
                <c:pt idx="5">
                  <c:v>640000</c:v>
                </c:pt>
                <c:pt idx="6">
                  <c:v>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A-4564-A63D-263C19C97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53800"/>
        <c:axId val="339854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Hoja1!$A$4:$A$10</c15:sqref>
                        </c15:formulaRef>
                      </c:ext>
                    </c:extLst>
                    <c:strCache>
                      <c:ptCount val="7"/>
                      <c:pt idx="0">
                        <c:v>William Aguilar</c:v>
                      </c:pt>
                      <c:pt idx="1">
                        <c:v>Daniela Fallas </c:v>
                      </c:pt>
                      <c:pt idx="2">
                        <c:v>Yamil Arias</c:v>
                      </c:pt>
                      <c:pt idx="3">
                        <c:v>Maria Teresa</c:v>
                      </c:pt>
                      <c:pt idx="4">
                        <c:v>Vladimir Putin</c:v>
                      </c:pt>
                      <c:pt idx="5">
                        <c:v>Barack Obama</c:v>
                      </c:pt>
                      <c:pt idx="6">
                        <c:v>Lionel Messi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Hoja1!$B$4:$B$10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01A-4564-A63D-263C19C97D1B}"/>
                  </c:ext>
                </c:extLst>
              </c15:ser>
            </c15:filteredBarSeries>
          </c:ext>
        </c:extLst>
      </c:barChart>
      <c:catAx>
        <c:axId val="33985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9854784"/>
        <c:crosses val="autoZero"/>
        <c:auto val="1"/>
        <c:lblAlgn val="ctr"/>
        <c:lblOffset val="100"/>
        <c:noMultiLvlLbl val="0"/>
      </c:catAx>
      <c:valAx>
        <c:axId val="3398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₡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985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138112</xdr:rowOff>
    </xdr:from>
    <xdr:to>
      <xdr:col>14</xdr:col>
      <xdr:colOff>314325</xdr:colOff>
      <xdr:row>15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3" sqref="H13"/>
    </sheetView>
  </sheetViews>
  <sheetFormatPr baseColWidth="10" defaultRowHeight="15" x14ac:dyDescent="0.25"/>
  <cols>
    <col min="1" max="1" width="26.28515625" customWidth="1"/>
    <col min="3" max="3" width="13.85546875" bestFit="1" customWidth="1"/>
    <col min="4" max="4" width="12.85546875" bestFit="1" customWidth="1"/>
    <col min="5" max="6" width="11.5703125" bestFit="1" customWidth="1"/>
    <col min="7" max="7" width="12.85546875" bestFit="1" customWidth="1"/>
    <col min="8" max="8" width="16.140625" customWidth="1"/>
  </cols>
  <sheetData>
    <row r="1" spans="1:8" x14ac:dyDescent="0.25">
      <c r="A1" s="9" t="s">
        <v>19</v>
      </c>
      <c r="B1" s="10"/>
      <c r="C1" s="10"/>
      <c r="D1" s="10"/>
      <c r="E1" s="10"/>
      <c r="F1" s="10"/>
      <c r="G1" s="10"/>
      <c r="H1" s="11"/>
    </row>
    <row r="2" spans="1:8" x14ac:dyDescent="0.25">
      <c r="A2" s="12" t="s">
        <v>20</v>
      </c>
      <c r="B2" s="13"/>
      <c r="C2" s="13"/>
      <c r="D2" s="13"/>
      <c r="E2" s="13"/>
      <c r="F2" s="13"/>
      <c r="G2" s="13"/>
      <c r="H2" s="14"/>
    </row>
    <row r="3" spans="1:8" x14ac:dyDescent="0.25">
      <c r="A3" s="6" t="s">
        <v>0</v>
      </c>
      <c r="B3" s="6"/>
      <c r="C3" s="2" t="s">
        <v>12</v>
      </c>
      <c r="D3" s="2" t="s">
        <v>13</v>
      </c>
      <c r="E3" s="2" t="s">
        <v>17</v>
      </c>
      <c r="F3" s="2" t="s">
        <v>14</v>
      </c>
      <c r="G3" s="2" t="s">
        <v>18</v>
      </c>
      <c r="H3" s="2" t="s">
        <v>15</v>
      </c>
    </row>
    <row r="4" spans="1:8" x14ac:dyDescent="0.25">
      <c r="A4" s="6" t="s">
        <v>1</v>
      </c>
      <c r="B4" s="6"/>
      <c r="C4" s="15">
        <v>5000000</v>
      </c>
      <c r="D4" s="15">
        <f>C4*0.13</f>
        <v>650000</v>
      </c>
      <c r="E4" s="15">
        <f>C4*0.03</f>
        <v>150000</v>
      </c>
      <c r="F4" s="15">
        <f>C4*0.04</f>
        <v>200000</v>
      </c>
      <c r="G4" s="15">
        <f>C4-D4-E4-F4</f>
        <v>4000000</v>
      </c>
      <c r="H4" s="2" t="str">
        <f>IF(G4&gt;=3500000,"Clase Alta",IF(G4&gt;=1200000,"Clase Media",IF(G4&gt;=6000000,"Clase Baja Alta",IF(G4&gt;=100000,"Clase Baja media","Clase Baja Baja"))))</f>
        <v>Clase Alta</v>
      </c>
    </row>
    <row r="5" spans="1:8" x14ac:dyDescent="0.25">
      <c r="A5" s="7" t="s">
        <v>2</v>
      </c>
      <c r="B5" s="8"/>
      <c r="C5" s="15">
        <v>200000</v>
      </c>
      <c r="D5" s="15">
        <f t="shared" ref="D5:D10" si="0">C5*0.13</f>
        <v>26000</v>
      </c>
      <c r="E5" s="15">
        <f t="shared" ref="E5:E10" si="1">C5*0.03</f>
        <v>6000</v>
      </c>
      <c r="F5" s="15">
        <f t="shared" ref="F5:F10" si="2">C5*0.04</f>
        <v>8000</v>
      </c>
      <c r="G5" s="15">
        <f t="shared" ref="G5:G10" si="3">C5-D5-E5-F5</f>
        <v>160000</v>
      </c>
      <c r="H5" s="2" t="str">
        <f t="shared" ref="H5:H10" si="4">IF(G5&gt;=3500000,"Clase Alta",IF(G5&gt;=1200000,"Clase Media",IF(G5&gt;=6000000,"Clase Baja Alta",IF(G5&gt;=100000,"Clase Baja media","Clase Baja Baja"))))</f>
        <v>Clase Baja media</v>
      </c>
    </row>
    <row r="6" spans="1:8" x14ac:dyDescent="0.25">
      <c r="A6" s="7" t="s">
        <v>3</v>
      </c>
      <c r="B6" s="8"/>
      <c r="C6" s="15">
        <v>100000</v>
      </c>
      <c r="D6" s="15">
        <f t="shared" si="0"/>
        <v>13000</v>
      </c>
      <c r="E6" s="15">
        <f t="shared" si="1"/>
        <v>3000</v>
      </c>
      <c r="F6" s="15">
        <f t="shared" si="2"/>
        <v>4000</v>
      </c>
      <c r="G6" s="15">
        <f t="shared" si="3"/>
        <v>80000</v>
      </c>
      <c r="H6" s="2" t="str">
        <f t="shared" si="4"/>
        <v>Clase Baja Baja</v>
      </c>
    </row>
    <row r="7" spans="1:8" x14ac:dyDescent="0.25">
      <c r="A7" s="7" t="s">
        <v>4</v>
      </c>
      <c r="B7" s="8"/>
      <c r="C7" s="15">
        <v>200001</v>
      </c>
      <c r="D7" s="15">
        <f t="shared" si="0"/>
        <v>26000.13</v>
      </c>
      <c r="E7" s="15">
        <f t="shared" si="1"/>
        <v>6000.03</v>
      </c>
      <c r="F7" s="15">
        <f t="shared" si="2"/>
        <v>8000.04</v>
      </c>
      <c r="G7" s="15">
        <f t="shared" si="3"/>
        <v>160000.79999999999</v>
      </c>
      <c r="H7" s="2" t="str">
        <f t="shared" si="4"/>
        <v>Clase Baja media</v>
      </c>
    </row>
    <row r="8" spans="1:8" x14ac:dyDescent="0.25">
      <c r="A8" s="7" t="s">
        <v>5</v>
      </c>
      <c r="B8" s="8"/>
      <c r="C8" s="15">
        <v>900</v>
      </c>
      <c r="D8" s="15">
        <f t="shared" si="0"/>
        <v>117</v>
      </c>
      <c r="E8" s="15">
        <f t="shared" si="1"/>
        <v>27</v>
      </c>
      <c r="F8" s="15">
        <f t="shared" si="2"/>
        <v>36</v>
      </c>
      <c r="G8" s="15">
        <f t="shared" si="3"/>
        <v>720</v>
      </c>
      <c r="H8" s="2" t="str">
        <f t="shared" si="4"/>
        <v>Clase Baja Baja</v>
      </c>
    </row>
    <row r="9" spans="1:8" x14ac:dyDescent="0.25">
      <c r="A9" s="7" t="s">
        <v>6</v>
      </c>
      <c r="B9" s="8"/>
      <c r="C9" s="15">
        <v>800000</v>
      </c>
      <c r="D9" s="15">
        <f t="shared" si="0"/>
        <v>104000</v>
      </c>
      <c r="E9" s="15">
        <f t="shared" si="1"/>
        <v>24000</v>
      </c>
      <c r="F9" s="15">
        <f t="shared" si="2"/>
        <v>32000</v>
      </c>
      <c r="G9" s="15">
        <f t="shared" si="3"/>
        <v>640000</v>
      </c>
      <c r="H9" s="2" t="str">
        <f t="shared" si="4"/>
        <v>Clase Baja media</v>
      </c>
    </row>
    <row r="10" spans="1:8" x14ac:dyDescent="0.25">
      <c r="A10" s="7" t="s">
        <v>7</v>
      </c>
      <c r="B10" s="8"/>
      <c r="C10" s="15">
        <v>10000000</v>
      </c>
      <c r="D10" s="15">
        <f t="shared" si="0"/>
        <v>1300000</v>
      </c>
      <c r="E10" s="15">
        <f t="shared" si="1"/>
        <v>300000</v>
      </c>
      <c r="F10" s="15">
        <f t="shared" si="2"/>
        <v>400000</v>
      </c>
      <c r="G10" s="15">
        <f t="shared" si="3"/>
        <v>8000000</v>
      </c>
      <c r="H10" s="2" t="str">
        <f t="shared" si="4"/>
        <v>Clase Alta</v>
      </c>
    </row>
    <row r="11" spans="1:8" x14ac:dyDescent="0.25">
      <c r="A11" s="3" t="s">
        <v>8</v>
      </c>
      <c r="B11" s="4"/>
      <c r="C11" s="15">
        <f>MIN(G4:G10)</f>
        <v>720</v>
      </c>
      <c r="E11" s="1"/>
    </row>
    <row r="12" spans="1:8" x14ac:dyDescent="0.25">
      <c r="A12" s="5" t="s">
        <v>9</v>
      </c>
      <c r="B12" s="5"/>
      <c r="C12" s="15">
        <f>MAX(G4:G10)</f>
        <v>8000000</v>
      </c>
      <c r="E12" s="1"/>
    </row>
    <row r="13" spans="1:8" x14ac:dyDescent="0.25">
      <c r="A13" s="3" t="s">
        <v>16</v>
      </c>
      <c r="B13" s="4"/>
      <c r="C13" s="2">
        <f>COUNTIF(G4:G10,"&gt;220000")</f>
        <v>3</v>
      </c>
    </row>
    <row r="14" spans="1:8" x14ac:dyDescent="0.25">
      <c r="A14" s="5" t="s">
        <v>10</v>
      </c>
      <c r="B14" s="5"/>
      <c r="C14" s="2">
        <f>COUNTIF(H4:H10,"Clase Alta")</f>
        <v>2</v>
      </c>
    </row>
    <row r="15" spans="1:8" x14ac:dyDescent="0.25">
      <c r="A15" s="6" t="s">
        <v>11</v>
      </c>
      <c r="B15" s="6"/>
      <c r="C15" s="2">
        <f>COUNTIF(H4:H10,"Clase Baja Baja")</f>
        <v>2</v>
      </c>
    </row>
  </sheetData>
  <mergeCells count="15">
    <mergeCell ref="A10:B10"/>
    <mergeCell ref="A3:B3"/>
    <mergeCell ref="A4:B4"/>
    <mergeCell ref="A1:H1"/>
    <mergeCell ref="A2:H2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</mergeCells>
  <conditionalFormatting sqref="H4:H10">
    <cfRule type="cellIs" dxfId="12" priority="8" operator="equal">
      <formula>"Clase Baja media"</formula>
    </cfRule>
  </conditionalFormatting>
  <conditionalFormatting sqref="H4:H10">
    <cfRule type="containsText" dxfId="11" priority="6" operator="containsText" text="Clase Alta ">
      <formula>NOT(ISERROR(SEARCH("Clase Alta ",H4)))</formula>
    </cfRule>
  </conditionalFormatting>
  <conditionalFormatting sqref="H4:H10">
    <cfRule type="containsText" dxfId="10" priority="5" operator="containsText" text="Clase Alta">
      <formula>NOT(ISERROR(SEARCH("Clase Alta",H4)))</formula>
    </cfRule>
  </conditionalFormatting>
  <conditionalFormatting sqref="H4:H10">
    <cfRule type="containsText" dxfId="9" priority="4" operator="containsText" text="Clase Baja Baja">
      <formula>NOT(ISERROR(SEARCH("Clase Baja Baja",H4)))</formula>
    </cfRule>
  </conditionalFormatting>
  <conditionalFormatting sqref="H4:H10">
    <cfRule type="containsText" dxfId="8" priority="3" operator="containsText" text="Clase Baja Alta">
      <formula>NOT(ISERROR(SEARCH("Clase Baja Alta",H4)))</formula>
    </cfRule>
  </conditionalFormatting>
  <conditionalFormatting sqref="H4:H10">
    <cfRule type="containsText" dxfId="0" priority="2" operator="containsText" text="Clase Baja alta">
      <formula>NOT(ISERROR(SEARCH("Clase Baja alta",H4)))</formula>
    </cfRule>
    <cfRule type="containsText" dxfId="1" priority="1" operator="containsText" text="Clase Baja alta">
      <formula>NOT(ISERROR(SEARCH("Clase Baja alta",H4)))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Cuarto Desarrollo</dc:creator>
  <cp:lastModifiedBy>Cuarto Desarrollo</cp:lastModifiedBy>
  <dcterms:created xsi:type="dcterms:W3CDTF">2017-02-21T14:01:25Z</dcterms:created>
  <dcterms:modified xsi:type="dcterms:W3CDTF">2017-02-21T19:47:56Z</dcterms:modified>
</cp:coreProperties>
</file>